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odri18\Hyper MachineLearning\"/>
    </mc:Choice>
  </mc:AlternateContent>
  <bookViews>
    <workbookView xWindow="0" yWindow="0" windowWidth="28800" windowHeight="11700"/>
  </bookViews>
  <sheets>
    <sheet name="50 Cal DataFrame" sheetId="1" r:id="rId1"/>
    <sheet name="Honing Data" sheetId="2" r:id="rId2"/>
  </sheets>
  <externalReferences>
    <externalReference r:id="rId3"/>
  </externalReferences>
  <calcPr calcId="162913"/>
  <fileRecoveryPr repairLoad="1"/>
</workbook>
</file>

<file path=xl/calcChain.xml><?xml version="1.0" encoding="utf-8"?>
<calcChain xmlns="http://schemas.openxmlformats.org/spreadsheetml/2006/main">
  <c r="C60" i="2" l="1"/>
  <c r="C59" i="2"/>
  <c r="C55" i="2"/>
  <c r="C54" i="2"/>
  <c r="C50" i="2"/>
  <c r="C47" i="2"/>
  <c r="C40" i="2"/>
  <c r="C36" i="2"/>
  <c r="C31" i="2"/>
  <c r="C25" i="2"/>
  <c r="C19" i="2"/>
  <c r="C18" i="2"/>
  <c r="C7" i="2"/>
  <c r="C2" i="2"/>
  <c r="X2" i="1" l="1"/>
  <c r="Y2" i="1" s="1" a="1"/>
  <c r="Y2" i="1" s="1"/>
  <c r="X3" i="1"/>
  <c r="Y3" i="1" s="1" a="1"/>
  <c r="Y3" i="1" s="1"/>
  <c r="X7" i="1"/>
  <c r="Y7" i="1" s="1" a="1"/>
  <c r="Y7" i="1" s="1"/>
  <c r="X11" i="1"/>
  <c r="Y11" i="1" s="1" a="1"/>
  <c r="Y11" i="1" s="1"/>
  <c r="X15" i="1"/>
  <c r="Y15" i="1" s="1" a="1"/>
  <c r="Y15" i="1" s="1"/>
  <c r="X19" i="1"/>
  <c r="Y19" i="1" s="1" a="1"/>
  <c r="Y19" i="1" s="1"/>
  <c r="X23" i="1"/>
  <c r="Y23" i="1" s="1" a="1"/>
  <c r="Y23" i="1" s="1"/>
  <c r="X27" i="1"/>
  <c r="Y27" i="1" s="1" a="1"/>
  <c r="Y27" i="1" s="1"/>
  <c r="X31" i="1"/>
  <c r="Y31" i="1" s="1" a="1"/>
  <c r="Y31" i="1" s="1"/>
  <c r="X35" i="1"/>
  <c r="Y35" i="1" s="1" a="1"/>
  <c r="Y35" i="1" s="1"/>
  <c r="X39" i="1"/>
  <c r="Y39" i="1" s="1" a="1"/>
  <c r="Y39" i="1" s="1"/>
  <c r="X43" i="1"/>
  <c r="Y43" i="1" s="1" a="1"/>
  <c r="Y43" i="1" s="1"/>
  <c r="X47" i="1"/>
  <c r="Y47" i="1" s="1" a="1"/>
  <c r="Y47" i="1" s="1"/>
  <c r="X51" i="1"/>
  <c r="Y51" i="1" s="1" a="1"/>
  <c r="Y51" i="1" s="1"/>
  <c r="X55" i="1"/>
  <c r="Y55" i="1" s="1" a="1"/>
  <c r="Y55" i="1" s="1"/>
  <c r="X59" i="1"/>
  <c r="Y59" i="1" s="1" a="1"/>
  <c r="Y59" i="1" s="1"/>
  <c r="X63" i="1"/>
  <c r="Y63" i="1" s="1" a="1"/>
  <c r="Y63" i="1" s="1"/>
  <c r="X67" i="1"/>
  <c r="Y67" i="1" s="1" a="1"/>
  <c r="Y67" i="1" s="1"/>
  <c r="X71" i="1"/>
  <c r="Y71" i="1" s="1" a="1"/>
  <c r="Y71" i="1" s="1"/>
  <c r="X75" i="1"/>
  <c r="Y75" i="1" s="1" a="1"/>
  <c r="Y75" i="1" s="1"/>
  <c r="X79" i="1"/>
  <c r="Y79" i="1" s="1" a="1"/>
  <c r="Y79" i="1" s="1"/>
  <c r="X83" i="1"/>
  <c r="Y83" i="1" s="1" a="1"/>
  <c r="Y83" i="1" s="1"/>
  <c r="X87" i="1"/>
  <c r="Y87" i="1" s="1" a="1"/>
  <c r="Y87" i="1" s="1"/>
  <c r="X91" i="1"/>
  <c r="Y91" i="1" s="1" a="1"/>
  <c r="Y91" i="1" s="1"/>
  <c r="X95" i="1"/>
  <c r="Y95" i="1" s="1" a="1"/>
  <c r="Y95" i="1" s="1"/>
  <c r="X99" i="1"/>
  <c r="Y99" i="1" s="1" a="1"/>
  <c r="Y99" i="1" s="1"/>
  <c r="X103" i="1"/>
  <c r="Y103" i="1" s="1" a="1"/>
  <c r="Y103" i="1" s="1"/>
  <c r="X107" i="1"/>
  <c r="Y107" i="1" s="1" a="1"/>
  <c r="Y107" i="1" s="1"/>
  <c r="X111" i="1"/>
  <c r="Y111" i="1" s="1" a="1"/>
  <c r="Y111" i="1" s="1"/>
  <c r="X115" i="1"/>
  <c r="Y115" i="1" s="1" a="1"/>
  <c r="Y115" i="1" s="1"/>
  <c r="X119" i="1"/>
  <c r="Y119" i="1" s="1" a="1"/>
  <c r="Y119" i="1" s="1"/>
  <c r="X123" i="1"/>
  <c r="Y123" i="1" s="1" a="1"/>
  <c r="Y123" i="1" s="1"/>
  <c r="X127" i="1"/>
  <c r="Y127" i="1" s="1" a="1"/>
  <c r="Y127" i="1" s="1"/>
  <c r="X131" i="1"/>
  <c r="Y131" i="1" s="1" a="1"/>
  <c r="Y131" i="1" s="1"/>
  <c r="X135" i="1"/>
  <c r="Y135" i="1" s="1" a="1"/>
  <c r="Y135" i="1" s="1"/>
  <c r="X139" i="1"/>
  <c r="Y139" i="1" s="1" a="1"/>
  <c r="Y139" i="1" s="1"/>
  <c r="X143" i="1"/>
  <c r="Y143" i="1" s="1" a="1"/>
  <c r="Y143" i="1" s="1"/>
  <c r="X147" i="1"/>
  <c r="Y147" i="1" s="1" a="1"/>
  <c r="Y147" i="1" s="1"/>
  <c r="X151" i="1"/>
  <c r="Y151" i="1" s="1" a="1"/>
  <c r="Y151" i="1" s="1"/>
  <c r="X155" i="1"/>
  <c r="Y155" i="1" s="1" a="1"/>
  <c r="Y155" i="1" s="1"/>
  <c r="X159" i="1"/>
  <c r="Y159" i="1" s="1" a="1"/>
  <c r="Y159" i="1" s="1"/>
  <c r="X163" i="1"/>
  <c r="Y163" i="1" s="1" a="1"/>
  <c r="Y163" i="1" s="1"/>
  <c r="X167" i="1"/>
  <c r="Y167" i="1" s="1" a="1"/>
  <c r="Y167" i="1" s="1"/>
  <c r="X171" i="1"/>
  <c r="Y171" i="1" s="1" a="1"/>
  <c r="Y171" i="1" s="1"/>
  <c r="X175" i="1"/>
  <c r="Y175" i="1" s="1" a="1"/>
  <c r="Y175" i="1" s="1"/>
  <c r="X179" i="1"/>
  <c r="Y179" i="1" s="1" a="1"/>
  <c r="Y179" i="1" s="1"/>
  <c r="X183" i="1"/>
  <c r="Y183" i="1" s="1" a="1"/>
  <c r="Y183" i="1" s="1"/>
  <c r="X187" i="1"/>
  <c r="Y187" i="1" s="1" a="1"/>
  <c r="Y187" i="1" s="1"/>
  <c r="X191" i="1"/>
  <c r="Y191" i="1" s="1" a="1"/>
  <c r="Y191" i="1" s="1"/>
  <c r="X195" i="1"/>
  <c r="Y195" i="1" s="1" a="1"/>
  <c r="Y195" i="1" s="1"/>
  <c r="X199" i="1"/>
  <c r="Y199" i="1" s="1" a="1"/>
  <c r="Y199" i="1" s="1"/>
  <c r="X203" i="1"/>
  <c r="Y203" i="1" s="1" a="1"/>
  <c r="Y203" i="1" s="1"/>
  <c r="X207" i="1"/>
  <c r="Y207" i="1" s="1" a="1"/>
  <c r="Y207" i="1" s="1"/>
  <c r="X211" i="1"/>
  <c r="Y211" i="1" s="1" a="1"/>
  <c r="Y211" i="1" s="1"/>
  <c r="X215" i="1"/>
  <c r="Y215" i="1" s="1" a="1"/>
  <c r="Y215" i="1" s="1"/>
  <c r="X219" i="1"/>
  <c r="Y219" i="1" s="1" a="1"/>
  <c r="Y219" i="1" s="1"/>
  <c r="X223" i="1"/>
  <c r="Y223" i="1" s="1" a="1"/>
  <c r="Y223" i="1" s="1"/>
  <c r="X227" i="1"/>
  <c r="Y227" i="1" s="1" a="1"/>
  <c r="Y227" i="1" s="1"/>
  <c r="X231" i="1"/>
  <c r="Y231" i="1" s="1" a="1"/>
  <c r="Y231" i="1" s="1"/>
  <c r="X235" i="1"/>
  <c r="Y235" i="1" s="1" a="1"/>
  <c r="Y235" i="1" s="1"/>
  <c r="X239" i="1"/>
  <c r="Y239" i="1" s="1" a="1"/>
  <c r="Y239" i="1" s="1"/>
  <c r="X243" i="1"/>
  <c r="Y243" i="1" s="1" a="1"/>
  <c r="Y243" i="1" s="1"/>
  <c r="X247" i="1"/>
  <c r="Y247" i="1" s="1" a="1"/>
  <c r="Y247" i="1" s="1"/>
  <c r="X251" i="1"/>
  <c r="Y251" i="1" s="1" a="1"/>
  <c r="Y251" i="1" s="1"/>
  <c r="X255" i="1"/>
  <c r="Y255" i="1" s="1" a="1"/>
  <c r="Y255" i="1" s="1"/>
  <c r="X259" i="1"/>
  <c r="Y259" i="1" s="1" a="1"/>
  <c r="Y259" i="1" s="1"/>
  <c r="X263" i="1"/>
  <c r="Y263" i="1" s="1" a="1"/>
  <c r="Y263" i="1" s="1"/>
  <c r="X267" i="1"/>
  <c r="Y267" i="1" s="1" a="1"/>
  <c r="Y267" i="1" s="1"/>
  <c r="X271" i="1"/>
  <c r="Y271" i="1" s="1" a="1"/>
  <c r="Y271" i="1" s="1"/>
  <c r="X275" i="1"/>
  <c r="Y275" i="1" s="1" a="1"/>
  <c r="Y275" i="1" s="1"/>
  <c r="X279" i="1"/>
  <c r="Y279" i="1" s="1" a="1"/>
  <c r="Y279" i="1" s="1"/>
  <c r="X283" i="1"/>
  <c r="Y283" i="1" s="1" a="1"/>
  <c r="Y283" i="1" s="1"/>
  <c r="X287" i="1"/>
  <c r="Y287" i="1" s="1" a="1"/>
  <c r="Y287" i="1" s="1"/>
  <c r="X291" i="1"/>
  <c r="Y291" i="1" s="1" a="1"/>
  <c r="Y291" i="1" s="1"/>
  <c r="X295" i="1"/>
  <c r="Y295" i="1" s="1" a="1"/>
  <c r="Y295" i="1" s="1"/>
  <c r="X299" i="1"/>
  <c r="Y299" i="1" s="1" a="1"/>
  <c r="Y299" i="1" s="1"/>
  <c r="X303" i="1"/>
  <c r="Y303" i="1" s="1" a="1"/>
  <c r="Y303" i="1" s="1"/>
  <c r="X307" i="1"/>
  <c r="Y307" i="1" s="1" a="1"/>
  <c r="Y307" i="1" s="1"/>
  <c r="X311" i="1"/>
  <c r="Y311" i="1" s="1" a="1"/>
  <c r="Y311" i="1" s="1"/>
  <c r="X315" i="1"/>
  <c r="Y315" i="1" s="1" a="1"/>
  <c r="Y315" i="1" s="1"/>
  <c r="X319" i="1"/>
  <c r="Y319" i="1" s="1" a="1"/>
  <c r="Y319" i="1" s="1"/>
  <c r="X323" i="1"/>
  <c r="Y323" i="1" s="1" a="1"/>
  <c r="Y323" i="1" s="1"/>
  <c r="X327" i="1"/>
  <c r="Y327" i="1" s="1" a="1"/>
  <c r="Y327" i="1" s="1"/>
  <c r="X331" i="1"/>
  <c r="Y331" i="1" s="1" a="1"/>
  <c r="Y331" i="1" s="1"/>
  <c r="X335" i="1"/>
  <c r="Y335" i="1" s="1" a="1"/>
  <c r="Y335" i="1" s="1"/>
  <c r="X4" i="1"/>
  <c r="Y4" i="1" s="1" a="1"/>
  <c r="Y4" i="1" s="1"/>
  <c r="X8" i="1"/>
  <c r="Y8" i="1" s="1" a="1"/>
  <c r="Y8" i="1" s="1"/>
  <c r="X12" i="1"/>
  <c r="Y12" i="1" s="1" a="1"/>
  <c r="Y12" i="1" s="1"/>
  <c r="X16" i="1"/>
  <c r="Y16" i="1" s="1" a="1"/>
  <c r="Y16" i="1" s="1"/>
  <c r="X20" i="1"/>
  <c r="Y20" i="1" s="1" a="1"/>
  <c r="Y20" i="1" s="1"/>
  <c r="X24" i="1"/>
  <c r="Y24" i="1" s="1" a="1"/>
  <c r="Y24" i="1" s="1"/>
  <c r="X28" i="1"/>
  <c r="Y28" i="1" s="1" a="1"/>
  <c r="Y28" i="1" s="1"/>
  <c r="X32" i="1"/>
  <c r="Y32" i="1" s="1" a="1"/>
  <c r="Y32" i="1" s="1"/>
  <c r="X36" i="1"/>
  <c r="Y36" i="1" s="1" a="1"/>
  <c r="Y36" i="1" s="1"/>
  <c r="X40" i="1"/>
  <c r="Y40" i="1" s="1" a="1"/>
  <c r="Y40" i="1" s="1"/>
  <c r="X44" i="1"/>
  <c r="Y44" i="1" s="1" a="1"/>
  <c r="Y44" i="1" s="1"/>
  <c r="X48" i="1"/>
  <c r="Y48" i="1" s="1" a="1"/>
  <c r="Y48" i="1" s="1"/>
  <c r="X52" i="1"/>
  <c r="Y52" i="1" s="1" a="1"/>
  <c r="Y52" i="1" s="1"/>
  <c r="X56" i="1"/>
  <c r="Y56" i="1" s="1" a="1"/>
  <c r="Y56" i="1" s="1"/>
  <c r="X60" i="1"/>
  <c r="Y60" i="1" s="1" a="1"/>
  <c r="Y60" i="1" s="1"/>
  <c r="X64" i="1"/>
  <c r="Y64" i="1" s="1" a="1"/>
  <c r="Y64" i="1" s="1"/>
  <c r="X68" i="1"/>
  <c r="Y68" i="1" s="1" a="1"/>
  <c r="Y68" i="1" s="1"/>
  <c r="X72" i="1"/>
  <c r="Y72" i="1" s="1" a="1"/>
  <c r="Y72" i="1" s="1"/>
  <c r="X76" i="1"/>
  <c r="Y76" i="1" s="1" a="1"/>
  <c r="Y76" i="1" s="1"/>
  <c r="X80" i="1"/>
  <c r="Y80" i="1" s="1" a="1"/>
  <c r="Y80" i="1" s="1"/>
  <c r="X84" i="1"/>
  <c r="Y84" i="1" s="1" a="1"/>
  <c r="Y84" i="1" s="1"/>
  <c r="X88" i="1"/>
  <c r="Y88" i="1" s="1" a="1"/>
  <c r="Y88" i="1" s="1"/>
  <c r="X92" i="1"/>
  <c r="Y92" i="1" s="1" a="1"/>
  <c r="Y92" i="1" s="1"/>
  <c r="X96" i="1"/>
  <c r="Y96" i="1" s="1" a="1"/>
  <c r="Y96" i="1" s="1"/>
  <c r="X100" i="1"/>
  <c r="Y100" i="1" s="1" a="1"/>
  <c r="Y100" i="1" s="1"/>
  <c r="X104" i="1"/>
  <c r="Y104" i="1" s="1" a="1"/>
  <c r="Y104" i="1" s="1"/>
  <c r="X108" i="1"/>
  <c r="Y108" i="1" s="1" a="1"/>
  <c r="Y108" i="1" s="1"/>
  <c r="X112" i="1"/>
  <c r="Y112" i="1" s="1" a="1"/>
  <c r="Y112" i="1" s="1"/>
  <c r="X116" i="1"/>
  <c r="Y116" i="1" s="1" a="1"/>
  <c r="Y116" i="1" s="1"/>
  <c r="X120" i="1"/>
  <c r="Y120" i="1" s="1" a="1"/>
  <c r="Y120" i="1" s="1"/>
  <c r="X124" i="1"/>
  <c r="Y124" i="1" s="1" a="1"/>
  <c r="Y124" i="1" s="1"/>
  <c r="X128" i="1"/>
  <c r="Y128" i="1" s="1" a="1"/>
  <c r="Y128" i="1" s="1"/>
  <c r="X132" i="1"/>
  <c r="Y132" i="1" s="1" a="1"/>
  <c r="Y132" i="1" s="1"/>
  <c r="X136" i="1"/>
  <c r="Y136" i="1" s="1" a="1"/>
  <c r="Y136" i="1" s="1"/>
  <c r="X140" i="1"/>
  <c r="Y140" i="1" s="1" a="1"/>
  <c r="Y140" i="1" s="1"/>
  <c r="X144" i="1"/>
  <c r="Y144" i="1" s="1" a="1"/>
  <c r="Y144" i="1" s="1"/>
  <c r="X148" i="1"/>
  <c r="Y148" i="1" s="1" a="1"/>
  <c r="Y148" i="1" s="1"/>
  <c r="X152" i="1"/>
  <c r="Y152" i="1" s="1" a="1"/>
  <c r="Y152" i="1" s="1"/>
  <c r="X156" i="1"/>
  <c r="Y156" i="1" s="1" a="1"/>
  <c r="Y156" i="1" s="1"/>
  <c r="X160" i="1"/>
  <c r="Y160" i="1" s="1" a="1"/>
  <c r="Y160" i="1" s="1"/>
  <c r="X164" i="1"/>
  <c r="Y164" i="1" s="1" a="1"/>
  <c r="Y164" i="1" s="1"/>
  <c r="X168" i="1"/>
  <c r="Y168" i="1" s="1" a="1"/>
  <c r="Y168" i="1" s="1"/>
  <c r="X172" i="1"/>
  <c r="Y172" i="1" s="1" a="1"/>
  <c r="Y172" i="1" s="1"/>
  <c r="X176" i="1"/>
  <c r="Y176" i="1" s="1" a="1"/>
  <c r="Y176" i="1" s="1"/>
  <c r="X180" i="1"/>
  <c r="Y180" i="1" s="1" a="1"/>
  <c r="Y180" i="1" s="1"/>
  <c r="X184" i="1"/>
  <c r="Y184" i="1" s="1" a="1"/>
  <c r="Y184" i="1" s="1"/>
  <c r="X188" i="1"/>
  <c r="Y188" i="1" s="1" a="1"/>
  <c r="Y188" i="1" s="1"/>
  <c r="X192" i="1"/>
  <c r="Y192" i="1" s="1" a="1"/>
  <c r="Y192" i="1" s="1"/>
  <c r="X196" i="1"/>
  <c r="Y196" i="1" s="1" a="1"/>
  <c r="Y196" i="1" s="1"/>
  <c r="X200" i="1"/>
  <c r="Y200" i="1" s="1" a="1"/>
  <c r="Y200" i="1" s="1"/>
  <c r="X204" i="1"/>
  <c r="Y204" i="1" s="1" a="1"/>
  <c r="Y204" i="1" s="1"/>
  <c r="X208" i="1"/>
  <c r="Y208" i="1" s="1" a="1"/>
  <c r="Y208" i="1" s="1"/>
  <c r="X212" i="1"/>
  <c r="Y212" i="1" s="1" a="1"/>
  <c r="Y212" i="1" s="1"/>
  <c r="X216" i="1"/>
  <c r="Y216" i="1" s="1" a="1"/>
  <c r="Y216" i="1" s="1"/>
  <c r="X220" i="1"/>
  <c r="Y220" i="1" s="1" a="1"/>
  <c r="Y220" i="1" s="1"/>
  <c r="X224" i="1"/>
  <c r="Y224" i="1" s="1" a="1"/>
  <c r="Y224" i="1" s="1"/>
  <c r="X228" i="1"/>
  <c r="Y228" i="1" s="1" a="1"/>
  <c r="Y228" i="1" s="1"/>
  <c r="X232" i="1"/>
  <c r="Y232" i="1" s="1" a="1"/>
  <c r="Y232" i="1" s="1"/>
  <c r="X236" i="1"/>
  <c r="Y236" i="1" s="1" a="1"/>
  <c r="Y236" i="1" s="1"/>
  <c r="X240" i="1"/>
  <c r="Y240" i="1" s="1" a="1"/>
  <c r="Y240" i="1" s="1"/>
  <c r="X244" i="1"/>
  <c r="Y244" i="1" s="1" a="1"/>
  <c r="Y244" i="1" s="1"/>
  <c r="X248" i="1"/>
  <c r="Y248" i="1" s="1" a="1"/>
  <c r="Y248" i="1" s="1"/>
  <c r="X252" i="1"/>
  <c r="Y252" i="1" s="1" a="1"/>
  <c r="Y252" i="1" s="1"/>
  <c r="X256" i="1"/>
  <c r="Y256" i="1" s="1" a="1"/>
  <c r="Y256" i="1" s="1"/>
  <c r="X260" i="1"/>
  <c r="Y260" i="1" s="1" a="1"/>
  <c r="Y260" i="1" s="1"/>
  <c r="X264" i="1"/>
  <c r="Y264" i="1" s="1" a="1"/>
  <c r="Y264" i="1" s="1"/>
  <c r="X268" i="1"/>
  <c r="Y268" i="1" s="1" a="1"/>
  <c r="Y268" i="1" s="1"/>
  <c r="X272" i="1"/>
  <c r="Y272" i="1" s="1" a="1"/>
  <c r="Y272" i="1" s="1"/>
  <c r="X276" i="1"/>
  <c r="Y276" i="1" s="1" a="1"/>
  <c r="Y276" i="1" s="1"/>
  <c r="X280" i="1"/>
  <c r="Y280" i="1" s="1" a="1"/>
  <c r="Y280" i="1" s="1"/>
  <c r="X284" i="1"/>
  <c r="Y284" i="1" s="1" a="1"/>
  <c r="Y284" i="1" s="1"/>
  <c r="X288" i="1"/>
  <c r="Y288" i="1" s="1" a="1"/>
  <c r="Y288" i="1" s="1"/>
  <c r="X292" i="1"/>
  <c r="Y292" i="1" s="1" a="1"/>
  <c r="Y292" i="1" s="1"/>
  <c r="X296" i="1"/>
  <c r="Y296" i="1" s="1" a="1"/>
  <c r="Y296" i="1" s="1"/>
  <c r="X300" i="1"/>
  <c r="Y300" i="1" s="1" a="1"/>
  <c r="Y300" i="1" s="1"/>
  <c r="X304" i="1"/>
  <c r="Y304" i="1" s="1" a="1"/>
  <c r="Y304" i="1" s="1"/>
  <c r="X308" i="1"/>
  <c r="Y308" i="1" s="1" a="1"/>
  <c r="Y308" i="1" s="1"/>
  <c r="X312" i="1"/>
  <c r="Y312" i="1" s="1" a="1"/>
  <c r="Y312" i="1" s="1"/>
  <c r="X316" i="1"/>
  <c r="Y316" i="1" s="1" a="1"/>
  <c r="Y316" i="1" s="1"/>
  <c r="X320" i="1"/>
  <c r="Y320" i="1" s="1" a="1"/>
  <c r="Y320" i="1" s="1"/>
  <c r="X324" i="1"/>
  <c r="Y324" i="1" s="1" a="1"/>
  <c r="Y324" i="1" s="1"/>
  <c r="X328" i="1"/>
  <c r="Y328" i="1" s="1" a="1"/>
  <c r="Y328" i="1" s="1"/>
  <c r="X332" i="1"/>
  <c r="Y332" i="1" s="1" a="1"/>
  <c r="Y332" i="1" s="1"/>
  <c r="X336" i="1"/>
  <c r="Y336" i="1" s="1" a="1"/>
  <c r="Y336" i="1" s="1"/>
  <c r="X340" i="1"/>
  <c r="Y340" i="1" s="1" a="1"/>
  <c r="Y340" i="1" s="1"/>
  <c r="X5" i="1"/>
  <c r="Y5" i="1" s="1" a="1"/>
  <c r="Y5" i="1" s="1"/>
  <c r="X9" i="1"/>
  <c r="Y9" i="1" s="1" a="1"/>
  <c r="Y9" i="1" s="1"/>
  <c r="X13" i="1"/>
  <c r="Y13" i="1" s="1" a="1"/>
  <c r="Y13" i="1" s="1"/>
  <c r="X17" i="1"/>
  <c r="Y17" i="1" s="1" a="1"/>
  <c r="Y17" i="1" s="1"/>
  <c r="X21" i="1"/>
  <c r="Y21" i="1" s="1" a="1"/>
  <c r="Y21" i="1" s="1"/>
  <c r="X25" i="1"/>
  <c r="Y25" i="1" s="1" a="1"/>
  <c r="Y25" i="1" s="1"/>
  <c r="X29" i="1"/>
  <c r="Y29" i="1" s="1" a="1"/>
  <c r="Y29" i="1" s="1"/>
  <c r="X33" i="1"/>
  <c r="Y33" i="1" s="1" a="1"/>
  <c r="Y33" i="1" s="1"/>
  <c r="X37" i="1"/>
  <c r="Y37" i="1" s="1" a="1"/>
  <c r="Y37" i="1" s="1"/>
  <c r="X41" i="1"/>
  <c r="Y41" i="1" s="1" a="1"/>
  <c r="Y41" i="1" s="1"/>
  <c r="X45" i="1"/>
  <c r="Y45" i="1" s="1" a="1"/>
  <c r="Y45" i="1" s="1"/>
  <c r="X49" i="1"/>
  <c r="Y49" i="1" s="1" a="1"/>
  <c r="Y49" i="1" s="1"/>
  <c r="X53" i="1"/>
  <c r="Y53" i="1" s="1" a="1"/>
  <c r="Y53" i="1" s="1"/>
  <c r="X57" i="1"/>
  <c r="Y57" i="1" s="1" a="1"/>
  <c r="Y57" i="1" s="1"/>
  <c r="X61" i="1"/>
  <c r="Y61" i="1" s="1" a="1"/>
  <c r="Y61" i="1" s="1"/>
  <c r="X65" i="1"/>
  <c r="Y65" i="1" s="1" a="1"/>
  <c r="Y65" i="1" s="1"/>
  <c r="X69" i="1"/>
  <c r="Y69" i="1" s="1" a="1"/>
  <c r="Y69" i="1" s="1"/>
  <c r="X73" i="1"/>
  <c r="Y73" i="1" s="1" a="1"/>
  <c r="Y73" i="1" s="1"/>
  <c r="X77" i="1"/>
  <c r="Y77" i="1" s="1" a="1"/>
  <c r="Y77" i="1" s="1"/>
  <c r="X81" i="1"/>
  <c r="Y81" i="1" s="1" a="1"/>
  <c r="Y81" i="1" s="1"/>
  <c r="X85" i="1"/>
  <c r="Y85" i="1" s="1" a="1"/>
  <c r="Y85" i="1" s="1"/>
  <c r="X89" i="1"/>
  <c r="Y89" i="1" s="1" a="1"/>
  <c r="Y89" i="1" s="1"/>
  <c r="X93" i="1"/>
  <c r="Y93" i="1" s="1" a="1"/>
  <c r="Y93" i="1" s="1"/>
  <c r="X97" i="1"/>
  <c r="Y97" i="1" s="1" a="1"/>
  <c r="Y97" i="1" s="1"/>
  <c r="X101" i="1"/>
  <c r="Y101" i="1" s="1" a="1"/>
  <c r="Y101" i="1" s="1"/>
  <c r="X105" i="1"/>
  <c r="Y105" i="1" s="1" a="1"/>
  <c r="Y105" i="1" s="1"/>
  <c r="X109" i="1"/>
  <c r="Y109" i="1" s="1" a="1"/>
  <c r="Y109" i="1" s="1"/>
  <c r="X113" i="1"/>
  <c r="Y113" i="1" s="1" a="1"/>
  <c r="Y113" i="1" s="1"/>
  <c r="X117" i="1"/>
  <c r="Y117" i="1" s="1" a="1"/>
  <c r="Y117" i="1" s="1"/>
  <c r="X121" i="1"/>
  <c r="Y121" i="1" s="1" a="1"/>
  <c r="Y121" i="1" s="1"/>
  <c r="X125" i="1"/>
  <c r="Y125" i="1" s="1" a="1"/>
  <c r="Y125" i="1" s="1"/>
  <c r="X129" i="1"/>
  <c r="Y129" i="1" s="1" a="1"/>
  <c r="Y129" i="1" s="1"/>
  <c r="X133" i="1"/>
  <c r="Y133" i="1" s="1" a="1"/>
  <c r="Y133" i="1" s="1"/>
  <c r="X137" i="1"/>
  <c r="Y137" i="1" s="1" a="1"/>
  <c r="Y137" i="1" s="1"/>
  <c r="X141" i="1"/>
  <c r="Y141" i="1" s="1" a="1"/>
  <c r="Y141" i="1" s="1"/>
  <c r="X145" i="1"/>
  <c r="Y145" i="1" s="1" a="1"/>
  <c r="Y145" i="1" s="1"/>
  <c r="X149" i="1"/>
  <c r="Y149" i="1" s="1" a="1"/>
  <c r="Y149" i="1" s="1"/>
  <c r="X153" i="1"/>
  <c r="Y153" i="1" s="1" a="1"/>
  <c r="Y153" i="1" s="1"/>
  <c r="X157" i="1"/>
  <c r="Y157" i="1" s="1" a="1"/>
  <c r="Y157" i="1" s="1"/>
  <c r="X161" i="1"/>
  <c r="Y161" i="1" s="1" a="1"/>
  <c r="Y161" i="1" s="1"/>
  <c r="X165" i="1"/>
  <c r="Y165" i="1" s="1" a="1"/>
  <c r="Y165" i="1" s="1"/>
  <c r="X169" i="1"/>
  <c r="Y169" i="1" s="1" a="1"/>
  <c r="Y169" i="1" s="1"/>
  <c r="X173" i="1"/>
  <c r="Y173" i="1" s="1" a="1"/>
  <c r="Y173" i="1" s="1"/>
  <c r="X177" i="1"/>
  <c r="Y177" i="1" s="1" a="1"/>
  <c r="Y177" i="1" s="1"/>
  <c r="X181" i="1"/>
  <c r="Y181" i="1" s="1" a="1"/>
  <c r="Y181" i="1" s="1"/>
  <c r="X185" i="1"/>
  <c r="Y185" i="1" s="1" a="1"/>
  <c r="Y185" i="1" s="1"/>
  <c r="X189" i="1"/>
  <c r="Y189" i="1" s="1" a="1"/>
  <c r="Y189" i="1" s="1"/>
  <c r="X193" i="1"/>
  <c r="Y193" i="1" s="1" a="1"/>
  <c r="Y193" i="1" s="1"/>
  <c r="X197" i="1"/>
  <c r="Y197" i="1" s="1" a="1"/>
  <c r="Y197" i="1" s="1"/>
  <c r="X201" i="1"/>
  <c r="Y201" i="1" s="1" a="1"/>
  <c r="Y201" i="1" s="1"/>
  <c r="X205" i="1"/>
  <c r="Y205" i="1" s="1" a="1"/>
  <c r="Y205" i="1" s="1"/>
  <c r="X209" i="1"/>
  <c r="Y209" i="1" s="1" a="1"/>
  <c r="Y209" i="1" s="1"/>
  <c r="X213" i="1"/>
  <c r="Y213" i="1" s="1" a="1"/>
  <c r="Y213" i="1" s="1"/>
  <c r="X217" i="1"/>
  <c r="Y217" i="1" s="1" a="1"/>
  <c r="Y217" i="1" s="1"/>
  <c r="X221" i="1"/>
  <c r="Y221" i="1" s="1" a="1"/>
  <c r="Y221" i="1" s="1"/>
  <c r="X225" i="1"/>
  <c r="Y225" i="1" s="1" a="1"/>
  <c r="Y225" i="1" s="1"/>
  <c r="X229" i="1"/>
  <c r="Y229" i="1" s="1" a="1"/>
  <c r="Y229" i="1" s="1"/>
  <c r="X233" i="1"/>
  <c r="Y233" i="1" s="1" a="1"/>
  <c r="Y233" i="1" s="1"/>
  <c r="X237" i="1"/>
  <c r="Y237" i="1" s="1" a="1"/>
  <c r="Y237" i="1" s="1"/>
  <c r="X241" i="1"/>
  <c r="Y241" i="1" s="1" a="1"/>
  <c r="Y241" i="1" s="1"/>
  <c r="X245" i="1"/>
  <c r="Y245" i="1" s="1" a="1"/>
  <c r="Y245" i="1" s="1"/>
  <c r="X249" i="1"/>
  <c r="Y249" i="1" s="1" a="1"/>
  <c r="Y249" i="1" s="1"/>
  <c r="X253" i="1"/>
  <c r="Y253" i="1" s="1" a="1"/>
  <c r="Y253" i="1" s="1"/>
  <c r="X257" i="1"/>
  <c r="Y257" i="1" s="1" a="1"/>
  <c r="Y257" i="1" s="1"/>
  <c r="X261" i="1"/>
  <c r="Y261" i="1" s="1" a="1"/>
  <c r="Y261" i="1" s="1"/>
  <c r="X265" i="1"/>
  <c r="Y265" i="1" s="1" a="1"/>
  <c r="Y265" i="1" s="1"/>
  <c r="X269" i="1"/>
  <c r="Y269" i="1" s="1" a="1"/>
  <c r="Y269" i="1" s="1"/>
  <c r="X273" i="1"/>
  <c r="Y273" i="1" s="1" a="1"/>
  <c r="Y273" i="1" s="1"/>
  <c r="X277" i="1"/>
  <c r="Y277" i="1" s="1" a="1"/>
  <c r="Y277" i="1" s="1"/>
  <c r="X281" i="1"/>
  <c r="Y281" i="1" s="1" a="1"/>
  <c r="Y281" i="1" s="1"/>
  <c r="X285" i="1"/>
  <c r="Y285" i="1" s="1" a="1"/>
  <c r="Y285" i="1" s="1"/>
  <c r="X289" i="1"/>
  <c r="Y289" i="1" s="1" a="1"/>
  <c r="Y289" i="1" s="1"/>
  <c r="X293" i="1"/>
  <c r="Y293" i="1" s="1" a="1"/>
  <c r="Y293" i="1" s="1"/>
  <c r="X297" i="1"/>
  <c r="Y297" i="1" s="1" a="1"/>
  <c r="Y297" i="1" s="1"/>
  <c r="X301" i="1"/>
  <c r="Y301" i="1" s="1" a="1"/>
  <c r="Y301" i="1" s="1"/>
  <c r="X305" i="1"/>
  <c r="Y305" i="1" s="1" a="1"/>
  <c r="Y305" i="1" s="1"/>
  <c r="X309" i="1"/>
  <c r="Y309" i="1" s="1" a="1"/>
  <c r="Y309" i="1" s="1"/>
  <c r="X313" i="1"/>
  <c r="Y313" i="1" s="1" a="1"/>
  <c r="Y313" i="1" s="1"/>
  <c r="X317" i="1"/>
  <c r="Y317" i="1" s="1" a="1"/>
  <c r="Y317" i="1" s="1"/>
  <c r="X321" i="1"/>
  <c r="Y321" i="1" s="1" a="1"/>
  <c r="Y321" i="1" s="1"/>
  <c r="X325" i="1"/>
  <c r="Y325" i="1" s="1" a="1"/>
  <c r="Y325" i="1" s="1"/>
  <c r="X329" i="1"/>
  <c r="Y329" i="1" s="1" a="1"/>
  <c r="Y329" i="1" s="1"/>
  <c r="X333" i="1"/>
  <c r="Y333" i="1" s="1" a="1"/>
  <c r="Y333" i="1" s="1"/>
  <c r="X337" i="1"/>
  <c r="Y337" i="1" s="1" a="1"/>
  <c r="Y337" i="1" s="1"/>
  <c r="X341" i="1"/>
  <c r="Y341" i="1" s="1" a="1"/>
  <c r="Y341" i="1" s="1"/>
  <c r="X6" i="1"/>
  <c r="Y6" i="1" s="1" a="1"/>
  <c r="Y6" i="1" s="1"/>
  <c r="X10" i="1"/>
  <c r="Y10" i="1" s="1" a="1"/>
  <c r="Y10" i="1" s="1"/>
  <c r="X14" i="1"/>
  <c r="Y14" i="1" s="1" a="1"/>
  <c r="Y14" i="1" s="1"/>
  <c r="X18" i="1"/>
  <c r="Y18" i="1" s="1" a="1"/>
  <c r="Y18" i="1" s="1"/>
  <c r="X22" i="1"/>
  <c r="Y22" i="1" s="1" a="1"/>
  <c r="Y22" i="1" s="1"/>
  <c r="X26" i="1"/>
  <c r="Y26" i="1" s="1" a="1"/>
  <c r="Y26" i="1" s="1"/>
  <c r="X30" i="1"/>
  <c r="Y30" i="1" s="1" a="1"/>
  <c r="Y30" i="1" s="1"/>
  <c r="X34" i="1"/>
  <c r="Y34" i="1" s="1" a="1"/>
  <c r="Y34" i="1" s="1"/>
  <c r="X38" i="1"/>
  <c r="Y38" i="1" s="1" a="1"/>
  <c r="Y38" i="1" s="1"/>
  <c r="X42" i="1"/>
  <c r="Y42" i="1" s="1" a="1"/>
  <c r="Y42" i="1" s="1"/>
  <c r="X46" i="1"/>
  <c r="Y46" i="1" s="1" a="1"/>
  <c r="Y46" i="1" s="1"/>
  <c r="X50" i="1"/>
  <c r="Y50" i="1" s="1" a="1"/>
  <c r="Y50" i="1" s="1"/>
  <c r="X54" i="1"/>
  <c r="Y54" i="1" s="1" a="1"/>
  <c r="Y54" i="1" s="1"/>
  <c r="X58" i="1"/>
  <c r="Y58" i="1" s="1" a="1"/>
  <c r="Y58" i="1" s="1"/>
  <c r="X62" i="1"/>
  <c r="Y62" i="1" s="1" a="1"/>
  <c r="Y62" i="1" s="1"/>
  <c r="X66" i="1"/>
  <c r="Y66" i="1" s="1" a="1"/>
  <c r="Y66" i="1" s="1"/>
  <c r="X70" i="1"/>
  <c r="Y70" i="1" s="1" a="1"/>
  <c r="Y70" i="1" s="1"/>
  <c r="X74" i="1"/>
  <c r="Y74" i="1" s="1" a="1"/>
  <c r="Y74" i="1" s="1"/>
  <c r="X78" i="1"/>
  <c r="Y78" i="1" s="1" a="1"/>
  <c r="Y78" i="1" s="1"/>
  <c r="X82" i="1"/>
  <c r="Y82" i="1" s="1" a="1"/>
  <c r="Y82" i="1" s="1"/>
  <c r="X86" i="1"/>
  <c r="Y86" i="1" s="1" a="1"/>
  <c r="Y86" i="1" s="1"/>
  <c r="X90" i="1"/>
  <c r="Y90" i="1" s="1" a="1"/>
  <c r="Y90" i="1" s="1"/>
  <c r="X94" i="1"/>
  <c r="Y94" i="1" s="1" a="1"/>
  <c r="Y94" i="1" s="1"/>
  <c r="X98" i="1"/>
  <c r="Y98" i="1" s="1" a="1"/>
  <c r="Y98" i="1" s="1"/>
  <c r="X102" i="1"/>
  <c r="Y102" i="1" s="1" a="1"/>
  <c r="Y102" i="1" s="1"/>
  <c r="X106" i="1"/>
  <c r="Y106" i="1" s="1" a="1"/>
  <c r="Y106" i="1" s="1"/>
  <c r="X110" i="1"/>
  <c r="Y110" i="1" s="1" a="1"/>
  <c r="Y110" i="1" s="1"/>
  <c r="X114" i="1"/>
  <c r="Y114" i="1" s="1" a="1"/>
  <c r="Y114" i="1" s="1"/>
  <c r="X118" i="1"/>
  <c r="Y118" i="1" s="1" a="1"/>
  <c r="Y118" i="1" s="1"/>
  <c r="X122" i="1"/>
  <c r="Y122" i="1" s="1" a="1"/>
  <c r="Y122" i="1" s="1"/>
  <c r="X126" i="1"/>
  <c r="Y126" i="1" s="1" a="1"/>
  <c r="Y126" i="1" s="1"/>
  <c r="X130" i="1"/>
  <c r="Y130" i="1" s="1" a="1"/>
  <c r="Y130" i="1" s="1"/>
  <c r="X134" i="1"/>
  <c r="Y134" i="1" s="1" a="1"/>
  <c r="Y134" i="1" s="1"/>
  <c r="X138" i="1"/>
  <c r="Y138" i="1" s="1" a="1"/>
  <c r="Y138" i="1" s="1"/>
  <c r="X142" i="1"/>
  <c r="Y142" i="1" s="1" a="1"/>
  <c r="Y142" i="1" s="1"/>
  <c r="X146" i="1"/>
  <c r="Y146" i="1" s="1" a="1"/>
  <c r="Y146" i="1" s="1"/>
  <c r="X150" i="1"/>
  <c r="Y150" i="1" s="1" a="1"/>
  <c r="Y150" i="1" s="1"/>
  <c r="X154" i="1"/>
  <c r="Y154" i="1" s="1" a="1"/>
  <c r="Y154" i="1" s="1"/>
  <c r="X158" i="1"/>
  <c r="Y158" i="1" s="1" a="1"/>
  <c r="Y158" i="1" s="1"/>
  <c r="X162" i="1"/>
  <c r="Y162" i="1" s="1" a="1"/>
  <c r="Y162" i="1" s="1"/>
  <c r="X166" i="1"/>
  <c r="Y166" i="1" s="1" a="1"/>
  <c r="Y166" i="1" s="1"/>
  <c r="X170" i="1"/>
  <c r="Y170" i="1" s="1" a="1"/>
  <c r="Y170" i="1" s="1"/>
  <c r="X174" i="1"/>
  <c r="Y174" i="1" s="1" a="1"/>
  <c r="Y174" i="1" s="1"/>
  <c r="X178" i="1"/>
  <c r="Y178" i="1" s="1" a="1"/>
  <c r="Y178" i="1" s="1"/>
  <c r="X182" i="1"/>
  <c r="Y182" i="1" s="1" a="1"/>
  <c r="Y182" i="1" s="1"/>
  <c r="X186" i="1"/>
  <c r="Y186" i="1" s="1" a="1"/>
  <c r="Y186" i="1" s="1"/>
  <c r="X190" i="1"/>
  <c r="Y190" i="1" s="1" a="1"/>
  <c r="Y190" i="1" s="1"/>
  <c r="X194" i="1"/>
  <c r="Y194" i="1" s="1" a="1"/>
  <c r="Y194" i="1" s="1"/>
  <c r="X198" i="1"/>
  <c r="Y198" i="1" s="1" a="1"/>
  <c r="Y198" i="1" s="1"/>
  <c r="X202" i="1"/>
  <c r="Y202" i="1" s="1" a="1"/>
  <c r="Y202" i="1" s="1"/>
  <c r="X206" i="1"/>
  <c r="Y206" i="1" s="1" a="1"/>
  <c r="Y206" i="1" s="1"/>
  <c r="X210" i="1"/>
  <c r="Y210" i="1" s="1" a="1"/>
  <c r="Y210" i="1" s="1"/>
  <c r="X214" i="1"/>
  <c r="Y214" i="1" s="1" a="1"/>
  <c r="Y214" i="1" s="1"/>
  <c r="X218" i="1"/>
  <c r="Y218" i="1" s="1" a="1"/>
  <c r="Y218" i="1" s="1"/>
  <c r="X222" i="1"/>
  <c r="Y222" i="1" s="1" a="1"/>
  <c r="Y222" i="1" s="1"/>
  <c r="X226" i="1"/>
  <c r="Y226" i="1" s="1" a="1"/>
  <c r="Y226" i="1" s="1"/>
  <c r="X230" i="1"/>
  <c r="Y230" i="1" s="1" a="1"/>
  <c r="Y230" i="1" s="1"/>
  <c r="X234" i="1"/>
  <c r="Y234" i="1" s="1" a="1"/>
  <c r="Y234" i="1" s="1"/>
  <c r="X238" i="1"/>
  <c r="Y238" i="1" s="1" a="1"/>
  <c r="Y238" i="1" s="1"/>
  <c r="X242" i="1"/>
  <c r="Y242" i="1" s="1" a="1"/>
  <c r="Y242" i="1" s="1"/>
  <c r="X246" i="1"/>
  <c r="Y246" i="1" s="1" a="1"/>
  <c r="Y246" i="1" s="1"/>
  <c r="X250" i="1"/>
  <c r="Y250" i="1" s="1" a="1"/>
  <c r="Y250" i="1" s="1"/>
  <c r="X254" i="1"/>
  <c r="Y254" i="1" s="1" a="1"/>
  <c r="Y254" i="1" s="1"/>
  <c r="X258" i="1"/>
  <c r="Y258" i="1" s="1" a="1"/>
  <c r="Y258" i="1" s="1"/>
  <c r="X262" i="1"/>
  <c r="Y262" i="1" s="1" a="1"/>
  <c r="Y262" i="1" s="1"/>
  <c r="X266" i="1"/>
  <c r="Y266" i="1" s="1" a="1"/>
  <c r="Y266" i="1" s="1"/>
  <c r="X270" i="1"/>
  <c r="Y270" i="1" s="1" a="1"/>
  <c r="Y270" i="1" s="1"/>
  <c r="X274" i="1"/>
  <c r="Y274" i="1" s="1" a="1"/>
  <c r="Y274" i="1" s="1"/>
  <c r="X278" i="1"/>
  <c r="Y278" i="1" s="1" a="1"/>
  <c r="Y278" i="1" s="1"/>
  <c r="X282" i="1"/>
  <c r="Y282" i="1" s="1" a="1"/>
  <c r="Y282" i="1" s="1"/>
  <c r="X286" i="1"/>
  <c r="Y286" i="1" s="1" a="1"/>
  <c r="Y286" i="1" s="1"/>
  <c r="X290" i="1"/>
  <c r="Y290" i="1" s="1" a="1"/>
  <c r="Y290" i="1" s="1"/>
  <c r="X294" i="1"/>
  <c r="Y294" i="1" s="1" a="1"/>
  <c r="Y294" i="1" s="1"/>
  <c r="X298" i="1"/>
  <c r="Y298" i="1" s="1" a="1"/>
  <c r="Y298" i="1" s="1"/>
  <c r="X302" i="1"/>
  <c r="Y302" i="1" s="1" a="1"/>
  <c r="Y302" i="1" s="1"/>
  <c r="X318" i="1"/>
  <c r="Y318" i="1" s="1" a="1"/>
  <c r="Y318" i="1" s="1"/>
  <c r="X334" i="1"/>
  <c r="Y334" i="1" s="1" a="1"/>
  <c r="Y334" i="1" s="1"/>
  <c r="X343" i="1"/>
  <c r="Y343" i="1" s="1" a="1"/>
  <c r="Y343" i="1" s="1"/>
  <c r="X347" i="1"/>
  <c r="Y347" i="1" s="1" a="1"/>
  <c r="Y347" i="1" s="1"/>
  <c r="X351" i="1"/>
  <c r="Y351" i="1" s="1" a="1"/>
  <c r="Y351" i="1" s="1"/>
  <c r="X355" i="1"/>
  <c r="Y355" i="1" s="1" a="1"/>
  <c r="Y355" i="1" s="1"/>
  <c r="X359" i="1"/>
  <c r="Y359" i="1" s="1" a="1"/>
  <c r="Y359" i="1" s="1"/>
  <c r="X363" i="1"/>
  <c r="Y363" i="1" s="1" a="1"/>
  <c r="Y363" i="1" s="1"/>
  <c r="X367" i="1"/>
  <c r="Y367" i="1" s="1" a="1"/>
  <c r="Y367" i="1" s="1"/>
  <c r="X371" i="1"/>
  <c r="Y371" i="1" s="1" a="1"/>
  <c r="Y371" i="1" s="1"/>
  <c r="X375" i="1"/>
  <c r="Y375" i="1" s="1" a="1"/>
  <c r="Y375" i="1" s="1"/>
  <c r="X379" i="1"/>
  <c r="Y379" i="1" s="1" a="1"/>
  <c r="Y379" i="1" s="1"/>
  <c r="X383" i="1"/>
  <c r="Y383" i="1" s="1" a="1"/>
  <c r="Y383" i="1" s="1"/>
  <c r="X387" i="1"/>
  <c r="Y387" i="1" s="1" a="1"/>
  <c r="Y387" i="1" s="1"/>
  <c r="X391" i="1"/>
  <c r="Y391" i="1" s="1" a="1"/>
  <c r="Y391" i="1" s="1"/>
  <c r="X395" i="1"/>
  <c r="Y395" i="1" s="1" a="1"/>
  <c r="Y395" i="1" s="1"/>
  <c r="X399" i="1"/>
  <c r="Y399" i="1" s="1" a="1"/>
  <c r="Y399" i="1" s="1"/>
  <c r="X403" i="1"/>
  <c r="Y403" i="1" s="1" a="1"/>
  <c r="Y403" i="1" s="1"/>
  <c r="X407" i="1"/>
  <c r="Y407" i="1" s="1" a="1"/>
  <c r="Y407" i="1" s="1"/>
  <c r="X306" i="1"/>
  <c r="Y306" i="1" s="1" a="1"/>
  <c r="Y306" i="1" s="1"/>
  <c r="X322" i="1"/>
  <c r="Y322" i="1" s="1" a="1"/>
  <c r="Y322" i="1" s="1"/>
  <c r="X338" i="1"/>
  <c r="Y338" i="1" s="1" a="1"/>
  <c r="Y338" i="1" s="1"/>
  <c r="X344" i="1"/>
  <c r="Y344" i="1" s="1" a="1"/>
  <c r="Y344" i="1" s="1"/>
  <c r="X348" i="1"/>
  <c r="Y348" i="1" s="1" a="1"/>
  <c r="Y348" i="1" s="1"/>
  <c r="X352" i="1"/>
  <c r="Y352" i="1" s="1" a="1"/>
  <c r="Y352" i="1" s="1"/>
  <c r="X356" i="1"/>
  <c r="Y356" i="1" s="1" a="1"/>
  <c r="Y356" i="1" s="1"/>
  <c r="X360" i="1"/>
  <c r="Y360" i="1" s="1" a="1"/>
  <c r="Y360" i="1" s="1"/>
  <c r="X364" i="1"/>
  <c r="Y364" i="1" s="1" a="1"/>
  <c r="Y364" i="1" s="1"/>
  <c r="X368" i="1"/>
  <c r="Y368" i="1" s="1" a="1"/>
  <c r="Y368" i="1" s="1"/>
  <c r="X372" i="1"/>
  <c r="Y372" i="1" s="1" a="1"/>
  <c r="Y372" i="1" s="1"/>
  <c r="X376" i="1"/>
  <c r="Y376" i="1" s="1" a="1"/>
  <c r="Y376" i="1" s="1"/>
  <c r="X380" i="1"/>
  <c r="Y380" i="1" s="1" a="1"/>
  <c r="Y380" i="1" s="1"/>
  <c r="X384" i="1"/>
  <c r="Y384" i="1" s="1" a="1"/>
  <c r="Y384" i="1" s="1"/>
  <c r="X388" i="1"/>
  <c r="Y388" i="1" s="1" a="1"/>
  <c r="Y388" i="1" s="1"/>
  <c r="X392" i="1"/>
  <c r="Y392" i="1" s="1" a="1"/>
  <c r="Y392" i="1" s="1"/>
  <c r="X396" i="1"/>
  <c r="Y396" i="1" s="1" a="1"/>
  <c r="Y396" i="1" s="1"/>
  <c r="X400" i="1"/>
  <c r="Y400" i="1" s="1" a="1"/>
  <c r="Y400" i="1" s="1"/>
  <c r="X404" i="1"/>
  <c r="Y404" i="1" s="1" a="1"/>
  <c r="Y404" i="1" s="1"/>
  <c r="X408" i="1"/>
  <c r="Y408" i="1" s="1" a="1"/>
  <c r="Y408" i="1" s="1"/>
  <c r="X310" i="1"/>
  <c r="Y310" i="1" s="1" a="1"/>
  <c r="Y310" i="1" s="1"/>
  <c r="X326" i="1"/>
  <c r="Y326" i="1" s="1" a="1"/>
  <c r="Y326" i="1" s="1"/>
  <c r="X339" i="1"/>
  <c r="Y339" i="1" s="1" a="1"/>
  <c r="Y339" i="1" s="1"/>
  <c r="X345" i="1"/>
  <c r="Y345" i="1" s="1" a="1"/>
  <c r="Y345" i="1" s="1"/>
  <c r="X349" i="1"/>
  <c r="Y349" i="1" s="1" a="1"/>
  <c r="Y349" i="1" s="1"/>
  <c r="X353" i="1"/>
  <c r="Y353" i="1" s="1" a="1"/>
  <c r="Y353" i="1" s="1"/>
  <c r="X357" i="1"/>
  <c r="Y357" i="1" s="1" a="1"/>
  <c r="Y357" i="1" s="1"/>
  <c r="X361" i="1"/>
  <c r="Y361" i="1" s="1" a="1"/>
  <c r="Y361" i="1" s="1"/>
  <c r="X365" i="1"/>
  <c r="Y365" i="1" s="1" a="1"/>
  <c r="Y365" i="1" s="1"/>
  <c r="X369" i="1"/>
  <c r="Y369" i="1" s="1" a="1"/>
  <c r="Y369" i="1" s="1"/>
  <c r="X373" i="1"/>
  <c r="Y373" i="1" s="1" a="1"/>
  <c r="Y373" i="1" s="1"/>
  <c r="X377" i="1"/>
  <c r="Y377" i="1" s="1" a="1"/>
  <c r="Y377" i="1" s="1"/>
  <c r="X381" i="1"/>
  <c r="Y381" i="1" s="1" a="1"/>
  <c r="Y381" i="1" s="1"/>
  <c r="X385" i="1"/>
  <c r="Y385" i="1" s="1" a="1"/>
  <c r="Y385" i="1" s="1"/>
  <c r="X389" i="1"/>
  <c r="Y389" i="1" s="1" a="1"/>
  <c r="Y389" i="1" s="1"/>
  <c r="X393" i="1"/>
  <c r="Y393" i="1" s="1" a="1"/>
  <c r="Y393" i="1" s="1"/>
  <c r="X397" i="1"/>
  <c r="Y397" i="1" s="1" a="1"/>
  <c r="Y397" i="1" s="1"/>
  <c r="X401" i="1"/>
  <c r="Y401" i="1" s="1" a="1"/>
  <c r="Y401" i="1" s="1"/>
  <c r="X405" i="1"/>
  <c r="Y405" i="1" s="1" a="1"/>
  <c r="Y405" i="1" s="1"/>
  <c r="X409" i="1"/>
  <c r="Y409" i="1" s="1" a="1"/>
  <c r="Y409" i="1" s="1"/>
  <c r="X314" i="1"/>
  <c r="Y314" i="1" s="1" a="1"/>
  <c r="Y314" i="1" s="1"/>
  <c r="X330" i="1"/>
  <c r="Y330" i="1" s="1" a="1"/>
  <c r="Y330" i="1" s="1"/>
  <c r="X342" i="1"/>
  <c r="Y342" i="1" s="1" a="1"/>
  <c r="Y342" i="1" s="1"/>
  <c r="X346" i="1"/>
  <c r="Y346" i="1" s="1" a="1"/>
  <c r="Y346" i="1" s="1"/>
  <c r="X350" i="1"/>
  <c r="Y350" i="1" s="1" a="1"/>
  <c r="Y350" i="1" s="1"/>
  <c r="X354" i="1"/>
  <c r="Y354" i="1" s="1" a="1"/>
  <c r="Y354" i="1" s="1"/>
  <c r="X358" i="1"/>
  <c r="Y358" i="1" s="1" a="1"/>
  <c r="Y358" i="1" s="1"/>
  <c r="X362" i="1"/>
  <c r="Y362" i="1" s="1" a="1"/>
  <c r="Y362" i="1" s="1"/>
  <c r="X366" i="1"/>
  <c r="Y366" i="1" s="1" a="1"/>
  <c r="Y366" i="1" s="1"/>
  <c r="X370" i="1"/>
  <c r="Y370" i="1" s="1" a="1"/>
  <c r="Y370" i="1" s="1"/>
  <c r="X374" i="1"/>
  <c r="Y374" i="1" s="1" a="1"/>
  <c r="Y374" i="1" s="1"/>
  <c r="X378" i="1"/>
  <c r="Y378" i="1" s="1" a="1"/>
  <c r="Y378" i="1" s="1"/>
  <c r="X382" i="1"/>
  <c r="Y382" i="1" s="1" a="1"/>
  <c r="Y382" i="1" s="1"/>
  <c r="X386" i="1"/>
  <c r="Y386" i="1" s="1" a="1"/>
  <c r="Y386" i="1" s="1"/>
  <c r="X390" i="1"/>
  <c r="Y390" i="1" s="1" a="1"/>
  <c r="Y390" i="1" s="1"/>
  <c r="X394" i="1"/>
  <c r="Y394" i="1" s="1" a="1"/>
  <c r="Y394" i="1" s="1"/>
  <c r="X398" i="1"/>
  <c r="Y398" i="1" s="1" a="1"/>
  <c r="Y398" i="1" s="1"/>
  <c r="X402" i="1"/>
  <c r="Y402" i="1" s="1" a="1"/>
  <c r="Y402" i="1" s="1"/>
  <c r="X406" i="1"/>
  <c r="Y406" i="1" s="1" a="1"/>
  <c r="Y406" i="1" s="1"/>
</calcChain>
</file>

<file path=xl/sharedStrings.xml><?xml version="1.0" encoding="utf-8"?>
<sst xmlns="http://schemas.openxmlformats.org/spreadsheetml/2006/main" count="2918" uniqueCount="289">
  <si>
    <t>Barrel Number</t>
  </si>
  <si>
    <t>Date</t>
  </si>
  <si>
    <t>End Date</t>
  </si>
  <si>
    <t>Muzzle</t>
  </si>
  <si>
    <t>Range</t>
  </si>
  <si>
    <t>HITF/RHTL #</t>
  </si>
  <si>
    <t>Shot #</t>
  </si>
  <si>
    <t>Shot Date</t>
  </si>
  <si>
    <t>Program</t>
  </si>
  <si>
    <t>Series</t>
  </si>
  <si>
    <t>Series Test #</t>
  </si>
  <si>
    <t>Desired Velocity</t>
  </si>
  <si>
    <t>Actual Velocity</t>
  </si>
  <si>
    <t>Delta Velocity</t>
  </si>
  <si>
    <t>Powder</t>
  </si>
  <si>
    <t>Lp Mass</t>
  </si>
  <si>
    <t>Projectile</t>
  </si>
  <si>
    <t>Projectile Material</t>
  </si>
  <si>
    <t>Projectile Mass</t>
  </si>
  <si>
    <t>Barrel</t>
  </si>
  <si>
    <t>Petal Valve</t>
  </si>
  <si>
    <t>Accept / Unaccept</t>
  </si>
  <si>
    <t xml:space="preserve">Reason If Unaccept </t>
  </si>
  <si>
    <t>ES</t>
  </si>
  <si>
    <t>Sabot Material</t>
  </si>
  <si>
    <t>Sabot OD</t>
  </si>
  <si>
    <t>Sabot Depth</t>
  </si>
  <si>
    <t>.50 Cal</t>
  </si>
  <si>
    <t>CCP</t>
  </si>
  <si>
    <t xml:space="preserve">SpaceX Dragon-2 HVI Test Program: PNP BL Assessment </t>
  </si>
  <si>
    <t>7</t>
  </si>
  <si>
    <t>al</t>
  </si>
  <si>
    <t>10K 304L SS</t>
  </si>
  <si>
    <t>Acceptable</t>
  </si>
  <si>
    <t>4 piece lexan rear serrations</t>
  </si>
  <si>
    <t>SpaceX Dragon 2 HVI Test Program: LOC BL Assessment</t>
  </si>
  <si>
    <t>4</t>
  </si>
  <si>
    <t>ss</t>
  </si>
  <si>
    <t>SS</t>
  </si>
  <si>
    <t>10k 304L SS</t>
  </si>
  <si>
    <t>Unacceptable</t>
  </si>
  <si>
    <t>Velocity High</t>
  </si>
  <si>
    <t>4 Piece Lexan Rear Serrations</t>
  </si>
  <si>
    <t>SpaceX Dragon 2 HVI Test Program:LOC BL Assessment</t>
  </si>
  <si>
    <t>RHTL URO014</t>
  </si>
  <si>
    <t>URO</t>
  </si>
  <si>
    <t>Europa Clipper Propulsion Module test</t>
  </si>
  <si>
    <t>5.3.1.2-2</t>
  </si>
  <si>
    <t>velocity high</t>
  </si>
  <si>
    <t>slg</t>
  </si>
  <si>
    <t>SpaceX Dragon-2 HVI Test Program: PNP BL Assessment</t>
  </si>
  <si>
    <t>10k 304l ss</t>
  </si>
  <si>
    <t>cal</t>
  </si>
  <si>
    <t>cls</t>
  </si>
  <si>
    <t>4 piece lexan rear searrations</t>
  </si>
  <si>
    <t>lexan</t>
  </si>
  <si>
    <t xml:space="preserve">SpaceX Dragon 2 HVI Test Program: LOC BL Assessment </t>
  </si>
  <si>
    <t>RHTL URO007</t>
  </si>
  <si>
    <t>Europa Clipper Propulsion Module</t>
  </si>
  <si>
    <t>5.1.1.3-3</t>
  </si>
  <si>
    <t>ccp</t>
  </si>
  <si>
    <t>Cal</t>
  </si>
  <si>
    <t>CLS</t>
  </si>
  <si>
    <t>6.8</t>
  </si>
  <si>
    <t>10K Petal valve</t>
  </si>
  <si>
    <t>LP Break-Up</t>
  </si>
  <si>
    <t>ultem 1000</t>
  </si>
  <si>
    <t>RHTL URO006</t>
  </si>
  <si>
    <t xml:space="preserve">Europa Clipper Propulsion Module Test </t>
  </si>
  <si>
    <t>5.1.1.3-2</t>
  </si>
  <si>
    <t xml:space="preserve">SpaceX Dragon 2HVI Test Program: LOC BL Assessment </t>
  </si>
  <si>
    <t>10K 304L</t>
  </si>
  <si>
    <t>.50 cal</t>
  </si>
  <si>
    <t>RHTL URO005-B</t>
  </si>
  <si>
    <t>5.1.1.3-1</t>
  </si>
  <si>
    <t>4 Piece lexan rear serrations</t>
  </si>
  <si>
    <t>6.80</t>
  </si>
  <si>
    <t>Ultem 1000</t>
  </si>
  <si>
    <t>RHTL URO005</t>
  </si>
  <si>
    <t>nylon</t>
  </si>
  <si>
    <t>Secondary Debris</t>
  </si>
  <si>
    <t xml:space="preserve">SpaceX Dragon 2 HVI Test Program:LOC BL Assessment </t>
  </si>
  <si>
    <t>Al</t>
  </si>
  <si>
    <t>RHTL URO013</t>
  </si>
  <si>
    <t>5.3.1.2-1</t>
  </si>
  <si>
    <t>2 piece lexan</t>
  </si>
  <si>
    <t xml:space="preserve">SpaceX Dragon 2 HVI Test Program: Loc BL Assessment </t>
  </si>
  <si>
    <t>Count</t>
  </si>
  <si>
    <t>RHTL 18URO 057</t>
  </si>
  <si>
    <t>Europa Clipper Propulsion Module Test</t>
  </si>
  <si>
    <t>5.4.1.3-1</t>
  </si>
  <si>
    <t>RHTL 18URO 056</t>
  </si>
  <si>
    <t>5.3.1.3-3</t>
  </si>
  <si>
    <t>CA</t>
  </si>
  <si>
    <t>SLG</t>
  </si>
  <si>
    <t>RHTL 18URO 055</t>
  </si>
  <si>
    <t>5.1.1.4-3</t>
  </si>
  <si>
    <t>RHTL 18URO 054</t>
  </si>
  <si>
    <t>5.3.1.2-5</t>
  </si>
  <si>
    <t>RHTL 18URO 053B</t>
  </si>
  <si>
    <t>5.4.1.2-2</t>
  </si>
  <si>
    <t>n/a</t>
  </si>
  <si>
    <t>RHTL 18URO 053</t>
  </si>
  <si>
    <t>7.00</t>
  </si>
  <si>
    <t>ca</t>
  </si>
  <si>
    <t>Impacted Stripper</t>
  </si>
  <si>
    <t>SpaceX Dragon-2 HVI Test Program:PNP BL Assessment</t>
  </si>
  <si>
    <t>RHTL 18URO 051</t>
  </si>
  <si>
    <t>5.2.1.3-3</t>
  </si>
  <si>
    <t>RHTL URO 035</t>
  </si>
  <si>
    <t>5.2.1.2-3</t>
  </si>
  <si>
    <t xml:space="preserve">Characterize Response of CST-100 Thermal Protection System </t>
  </si>
  <si>
    <t>RHTL URO 018</t>
  </si>
  <si>
    <t xml:space="preserve">Europa Clipper Propulsion Module </t>
  </si>
  <si>
    <t>5.3.1.3-2</t>
  </si>
  <si>
    <t>RHTL URO 045</t>
  </si>
  <si>
    <t>5.4.1.2-1</t>
  </si>
  <si>
    <t>RHTL URO038</t>
  </si>
  <si>
    <t>5.2.1.3-2</t>
  </si>
  <si>
    <t>RHTL URO 037</t>
  </si>
  <si>
    <t>5.2.1.3-1</t>
  </si>
  <si>
    <t>Characterize Response of CST-100 Thermal Protection System</t>
  </si>
  <si>
    <t>RHTL URO 017</t>
  </si>
  <si>
    <t>5.3.1.3-1</t>
  </si>
  <si>
    <t>RHTL URO 033</t>
  </si>
  <si>
    <t>5.2.1.2-1</t>
  </si>
  <si>
    <t>RHTL URO009</t>
  </si>
  <si>
    <t>Europa Clipper  Propulsion Module</t>
  </si>
  <si>
    <t>5.1.1.4-1</t>
  </si>
  <si>
    <t>velocity low</t>
  </si>
  <si>
    <t>CAL</t>
  </si>
  <si>
    <t>RHTL URO008</t>
  </si>
  <si>
    <t>5.1.1.3-4</t>
  </si>
  <si>
    <t>Lexan</t>
  </si>
  <si>
    <t>4 Piece Lexan</t>
  </si>
  <si>
    <t>RHTL URO004</t>
  </si>
  <si>
    <t>Europa Clipper Propulsion Module Test 5.1.1.2-4</t>
  </si>
  <si>
    <t>4- Piece Lexan</t>
  </si>
  <si>
    <t>RHTL URO002</t>
  </si>
  <si>
    <t>4 Piece lexan</t>
  </si>
  <si>
    <t>ISS</t>
  </si>
  <si>
    <t xml:space="preserve">ISS PMA3 PCBM Shielding </t>
  </si>
  <si>
    <t>RHTL URO001</t>
  </si>
  <si>
    <t>Europa Clipper Propulsion Module Test 5.1.1.2-1</t>
  </si>
  <si>
    <t>4 piece lexan</t>
  </si>
  <si>
    <t>BOE</t>
  </si>
  <si>
    <t>CCP SpaceX Crew Dragon Draco Nozzle HVI Test Program</t>
  </si>
  <si>
    <t>ISS PMA3 PCBM Shielding</t>
  </si>
  <si>
    <t>2 Piece Lexan</t>
  </si>
  <si>
    <t>17065-B</t>
  </si>
  <si>
    <t>ESA</t>
  </si>
  <si>
    <t>MPCV ESM MDPS PSS HVI</t>
  </si>
  <si>
    <t>6B</t>
  </si>
  <si>
    <t>5.9</t>
  </si>
  <si>
    <t>Nylon</t>
  </si>
  <si>
    <t>Velocity Low</t>
  </si>
  <si>
    <t>17107-B</t>
  </si>
  <si>
    <t>Commercial Crew Program Inspection of Thermal Protection System</t>
  </si>
  <si>
    <t xml:space="preserve">ISS MT Rail Analog High Obliquity and Double Plate Assured Translation Test </t>
  </si>
  <si>
    <t>CCP Inspection of Thermal Protection System</t>
  </si>
  <si>
    <t>MPCV ESM RA Mass Reduction HVI Test Program</t>
  </si>
  <si>
    <t>esa</t>
  </si>
  <si>
    <t>MPCV ESM RA HVI test program phase -1</t>
  </si>
  <si>
    <t xml:space="preserve">Characterize Response of CST - 100 Thermal Protection System </t>
  </si>
  <si>
    <t>6.9</t>
  </si>
  <si>
    <t>16219-d</t>
  </si>
  <si>
    <t>ISS Photovoltaic Radiator Panel Inconel Pressurized Flow Tube BL Study</t>
  </si>
  <si>
    <t>16278-B</t>
  </si>
  <si>
    <t>5.5</t>
  </si>
  <si>
    <t>16276-c</t>
  </si>
  <si>
    <t>Aim Point Tolerance</t>
  </si>
  <si>
    <t>16277-E</t>
  </si>
  <si>
    <t>16277-D</t>
  </si>
  <si>
    <t>Barrel Checkout</t>
  </si>
  <si>
    <t>16277-C</t>
  </si>
  <si>
    <t>15403-B</t>
  </si>
  <si>
    <t>MPCV ESM MDPS_ cov HVI Test Program Ph-1</t>
  </si>
  <si>
    <t>16219-C</t>
  </si>
  <si>
    <t>16277-B</t>
  </si>
  <si>
    <t>16276-B</t>
  </si>
  <si>
    <t>16383-B</t>
  </si>
  <si>
    <t>15503-b</t>
  </si>
  <si>
    <t>16219-B</t>
  </si>
  <si>
    <t>VIO</t>
  </si>
  <si>
    <t/>
  </si>
  <si>
    <t>16127-B</t>
  </si>
  <si>
    <t>5</t>
  </si>
  <si>
    <t>15619C</t>
  </si>
  <si>
    <t>15619B</t>
  </si>
  <si>
    <t>15570B</t>
  </si>
  <si>
    <t>15516E</t>
  </si>
  <si>
    <t>16119B</t>
  </si>
  <si>
    <t>15516D</t>
  </si>
  <si>
    <t>EIO</t>
  </si>
  <si>
    <t>HSXS</t>
  </si>
  <si>
    <t>15516C</t>
  </si>
  <si>
    <t>16065B</t>
  </si>
  <si>
    <t>15505C</t>
  </si>
  <si>
    <t>MPCV ESM RFC</t>
  </si>
  <si>
    <t>15516B</t>
  </si>
  <si>
    <t>15505B</t>
  </si>
  <si>
    <t>15517B</t>
  </si>
  <si>
    <t>15507B</t>
  </si>
  <si>
    <t>15495B</t>
  </si>
  <si>
    <t>MPCV ESM MDPS sw and ta</t>
  </si>
  <si>
    <t>MPCV WQCE Pad</t>
  </si>
  <si>
    <t xml:space="preserve">MPCV ESM RA </t>
  </si>
  <si>
    <t xml:space="preserve">MPCV ESM RFC </t>
  </si>
  <si>
    <t xml:space="preserve">MPCVESM RA </t>
  </si>
  <si>
    <t>MPCV ESM MDPS sw-ta</t>
  </si>
  <si>
    <t>MPCV ESM MDPS cov</t>
  </si>
  <si>
    <t>15391-C</t>
  </si>
  <si>
    <t>MPCV ESM ESA</t>
  </si>
  <si>
    <t>MPCV ESM</t>
  </si>
  <si>
    <t>MPCV CMA</t>
  </si>
  <si>
    <t>15271B</t>
  </si>
  <si>
    <t>15318B</t>
  </si>
  <si>
    <t>15190B</t>
  </si>
  <si>
    <t>EDU-CS-5</t>
  </si>
  <si>
    <t>RHTL 18URO 059</t>
  </si>
  <si>
    <t>5.3.1.3-4</t>
  </si>
  <si>
    <t>RHTL 18URO 058</t>
  </si>
  <si>
    <t>5.2.1.3-4</t>
  </si>
  <si>
    <t>5.1.1.2-4</t>
  </si>
  <si>
    <t>5.1.1.2-2</t>
  </si>
  <si>
    <t>5.1.1.2-1</t>
  </si>
  <si>
    <t>RHTL 18URO 060</t>
  </si>
  <si>
    <t>5.3.1.4-2</t>
  </si>
  <si>
    <t>4 Piece Lexan with rear serrations</t>
  </si>
  <si>
    <t>RHTL 18URO 061</t>
  </si>
  <si>
    <t>5.4.1.2-3</t>
  </si>
  <si>
    <t>SNC Dream Chaser TPS HVI Test Program: PNP BL Assessment</t>
  </si>
  <si>
    <t>RHTL 18URO 069</t>
  </si>
  <si>
    <t>5.4.1.3-2</t>
  </si>
  <si>
    <t xml:space="preserve"> 4 piece Lexan rear serrations</t>
  </si>
  <si>
    <t>RHTL 18URO 076</t>
  </si>
  <si>
    <t>5.4.1.3-3</t>
  </si>
  <si>
    <t>RHTL 18URO 075</t>
  </si>
  <si>
    <t>5.2.1.4-2</t>
  </si>
  <si>
    <t>RHTL URO034</t>
  </si>
  <si>
    <t>5.2.1.2-2</t>
  </si>
  <si>
    <t>RHTL URO015-B</t>
  </si>
  <si>
    <t>5.3.1.2-3</t>
  </si>
  <si>
    <t>RHTL 18URO 085</t>
  </si>
  <si>
    <t>5.2.1.4-3</t>
  </si>
  <si>
    <t>NYLON</t>
  </si>
  <si>
    <t>RHTL 18URO 084</t>
  </si>
  <si>
    <t>5.1.1.1-3</t>
  </si>
  <si>
    <t>SpaceX Dragon 2 HVI Test Program: LOM BL Assessment</t>
  </si>
  <si>
    <t>RHTL 18URO 077</t>
  </si>
  <si>
    <t>5.4.1.4-2</t>
  </si>
  <si>
    <t xml:space="preserve">ISS </t>
  </si>
  <si>
    <t>4.00</t>
  </si>
  <si>
    <t>RHTL 18URO 109</t>
  </si>
  <si>
    <t>5.1.1.1-4</t>
  </si>
  <si>
    <t>4 piece Lexan Rear Serrations</t>
  </si>
  <si>
    <t>SNC Dream Chaser TPS HVI Test Program:PNP BL Assessment</t>
  </si>
  <si>
    <t>MPCV ESM-3 Mass Reduction HVI Test Program</t>
  </si>
  <si>
    <t>7.06</t>
  </si>
  <si>
    <t>17504-B</t>
  </si>
  <si>
    <t xml:space="preserve">SNC Dream Chaser TPS HVI Test Program: PNP BL Assessment </t>
  </si>
  <si>
    <t>cpvh</t>
  </si>
  <si>
    <t xml:space="preserve">NESC COPV HVI Study: Phase B </t>
  </si>
  <si>
    <t>7a</t>
  </si>
  <si>
    <t>6.82</t>
  </si>
  <si>
    <t>RHTL 18URO 115</t>
  </si>
  <si>
    <t>5.1.1.1-5</t>
  </si>
  <si>
    <t>ISS Orbital Cygnus Service Module Shield using Kevlar Pluse Style 775</t>
  </si>
  <si>
    <t>AL</t>
  </si>
  <si>
    <t>18004-B</t>
  </si>
  <si>
    <t>RHTL 18URO 111</t>
  </si>
  <si>
    <t>5.2.1.4-4</t>
  </si>
  <si>
    <t>impacted stripper</t>
  </si>
  <si>
    <t>4.77</t>
  </si>
  <si>
    <t>RHTL 18URO 110</t>
  </si>
  <si>
    <t>5.2.1.1-3</t>
  </si>
  <si>
    <t>RHTL 18URO 075B</t>
  </si>
  <si>
    <t>RHTL 18URO 055B</t>
  </si>
  <si>
    <t>ISS Orbital Cygnus Service Module Shield using Kevlar Plus Style 775</t>
  </si>
  <si>
    <t>3</t>
  </si>
  <si>
    <t>MPCV ESM MDPS Mass Reduction HVI Test Program</t>
  </si>
  <si>
    <t>2k brass</t>
  </si>
  <si>
    <t>5.1/8</t>
  </si>
  <si>
    <t xml:space="preserve">MPCV ESM MDPS Mass Reduction HVI Test Program </t>
  </si>
  <si>
    <t>4 piece lexan rear serration</t>
  </si>
  <si>
    <t>RHTL 18URO 116</t>
  </si>
  <si>
    <t>5.1.1.3-5</t>
  </si>
  <si>
    <t>4 Piece lexan rear serration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</si>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</sst>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00"/>
    <numFmt numFmtId="166" formatCode="0.00000"/>
    <numFmt numFmtId="167" formatCode="0.0"/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14" fontId="0" fillId="5" borderId="12" xfId="0" applyNumberFormat="1" applyFill="1" applyBorder="1"/>
    <xf numFmtId="14" fontId="0" fillId="5" borderId="13" xfId="0" applyNumberFormat="1" applyFill="1" applyBorder="1"/>
    <xf numFmtId="14" fontId="0" fillId="5" borderId="14" xfId="0" applyNumberFormat="1" applyFill="1" applyBorder="1"/>
    <xf numFmtId="0" fontId="1" fillId="3" borderId="15" xfId="0" applyFont="1" applyFill="1" applyBorder="1" applyAlignment="1">
      <alignment horizontal="center"/>
    </xf>
    <xf numFmtId="0" fontId="0" fillId="2" borderId="2" xfId="0" applyFill="1" applyBorder="1"/>
    <xf numFmtId="14" fontId="0" fillId="5" borderId="16" xfId="0" applyNumberFormat="1" applyFill="1" applyBorder="1"/>
    <xf numFmtId="14" fontId="0" fillId="5" borderId="1" xfId="0" applyNumberFormat="1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0" xfId="0" applyFill="1" applyBorder="1"/>
    <xf numFmtId="0" fontId="1" fillId="3" borderId="17" xfId="0" applyFont="1" applyFill="1" applyBorder="1" applyAlignment="1">
      <alignment horizontal="center"/>
    </xf>
    <xf numFmtId="0" fontId="0" fillId="2" borderId="18" xfId="0" applyFill="1" applyBorder="1"/>
    <xf numFmtId="14" fontId="0" fillId="5" borderId="19" xfId="0" applyNumberFormat="1" applyFill="1" applyBorder="1"/>
    <xf numFmtId="14" fontId="0" fillId="5" borderId="20" xfId="0" applyNumberFormat="1" applyFill="1" applyBorder="1"/>
    <xf numFmtId="0" fontId="1" fillId="4" borderId="18" xfId="0" applyFont="1" applyFill="1" applyBorder="1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/>
    <xf numFmtId="12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5" fontId="2" fillId="0" borderId="0" xfId="0" applyNumberFormat="1" applyFont="1" applyFill="1"/>
    <xf numFmtId="0" fontId="2" fillId="0" borderId="0" xfId="0" applyFont="1" applyFill="1"/>
    <xf numFmtId="49" fontId="0" fillId="0" borderId="0" xfId="0" applyNumberFormat="1" applyFill="1"/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4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/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2" borderId="21" xfId="0" applyFill="1" applyBorder="1"/>
    <xf numFmtId="14" fontId="0" fillId="5" borderId="22" xfId="0" applyNumberFormat="1" applyFill="1" applyBorder="1"/>
    <xf numFmtId="0" fontId="1" fillId="4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F-Labs\labs\Hypervelocity\hyper\Project%20Management\Shot%20Data\Shot%20Data%20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t Data"/>
      <sheetName val="Shot Success"/>
      <sheetName val="KE Calc"/>
      <sheetName val="Char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78"/>
  <sheetViews>
    <sheetView tabSelected="1" workbookViewId="0">
      <selection sqref="A1:W409"/>
    </sheetView>
  </sheetViews>
  <sheetFormatPr defaultRowHeight="15" x14ac:dyDescent="0.25"/>
  <sheetData>
    <row r="1" spans="1:25" ht="45" x14ac:dyDescent="0.25">
      <c r="A1" s="26" t="s">
        <v>4</v>
      </c>
      <c r="B1" s="26" t="s">
        <v>5</v>
      </c>
      <c r="C1" s="26" t="s">
        <v>6</v>
      </c>
      <c r="D1" s="27" t="s">
        <v>7</v>
      </c>
      <c r="E1" s="26" t="s">
        <v>8</v>
      </c>
      <c r="F1" s="26" t="s">
        <v>9</v>
      </c>
      <c r="G1" s="26" t="s">
        <v>10</v>
      </c>
      <c r="H1" s="28" t="s">
        <v>11</v>
      </c>
      <c r="I1" s="26" t="s">
        <v>12</v>
      </c>
      <c r="J1" s="26" t="s">
        <v>13</v>
      </c>
      <c r="K1" s="29" t="s">
        <v>14</v>
      </c>
      <c r="L1" s="30" t="s">
        <v>15</v>
      </c>
      <c r="M1" s="31" t="s">
        <v>16</v>
      </c>
      <c r="N1" s="26" t="s">
        <v>17</v>
      </c>
      <c r="O1" s="30" t="s">
        <v>18</v>
      </c>
      <c r="P1" s="26" t="s">
        <v>19</v>
      </c>
      <c r="Q1" s="26" t="s">
        <v>20</v>
      </c>
      <c r="R1" s="26" t="s">
        <v>21</v>
      </c>
      <c r="S1" s="26" t="s">
        <v>22</v>
      </c>
      <c r="T1" s="32" t="s">
        <v>23</v>
      </c>
      <c r="U1" s="28" t="s">
        <v>24</v>
      </c>
      <c r="V1" s="29" t="s">
        <v>25</v>
      </c>
      <c r="W1" s="26" t="s">
        <v>26</v>
      </c>
      <c r="X1" s="69" t="s">
        <v>87</v>
      </c>
      <c r="Y1" s="69" t="s">
        <v>3</v>
      </c>
    </row>
    <row r="2" spans="1:25" x14ac:dyDescent="0.25">
      <c r="A2" t="s">
        <v>27</v>
      </c>
      <c r="B2" s="33" t="s">
        <v>277</v>
      </c>
      <c r="C2">
        <v>1932</v>
      </c>
      <c r="D2" s="34">
        <v>43174</v>
      </c>
      <c r="E2" s="33" t="s">
        <v>45</v>
      </c>
      <c r="F2" t="s">
        <v>113</v>
      </c>
      <c r="G2" s="33" t="s">
        <v>96</v>
      </c>
      <c r="H2" s="35" t="s">
        <v>30</v>
      </c>
      <c r="I2" s="33">
        <v>7.06</v>
      </c>
      <c r="J2" s="36">
        <v>5.9999999999999609E-2</v>
      </c>
      <c r="K2" s="37">
        <v>163</v>
      </c>
      <c r="L2" s="38">
        <v>1.1457999999999999</v>
      </c>
      <c r="M2" s="39">
        <v>2.6</v>
      </c>
      <c r="N2" s="33" t="s">
        <v>49</v>
      </c>
      <c r="O2" s="38">
        <v>2.3E-2</v>
      </c>
      <c r="P2" s="33">
        <v>16</v>
      </c>
      <c r="Q2" s="33" t="s">
        <v>51</v>
      </c>
      <c r="R2" s="33" t="s">
        <v>33</v>
      </c>
      <c r="T2">
        <v>2</v>
      </c>
      <c r="U2" s="40" t="s">
        <v>34</v>
      </c>
      <c r="V2" s="37">
        <v>0.49399999999999999</v>
      </c>
      <c r="W2" s="33">
        <v>4.25</v>
      </c>
      <c r="X2">
        <f ca="1">SUMPRODUCT(('Honing Data'!$B$2:$B$70&lt;='50 Cal DataFrame'!D2)*('Honing Data'!$C$2:$C$70&gt;'50 Cal DataFrame'!D2)*('Honing Data'!$A$2:$A$70='50 Cal DataFrame'!P2))</f>
        <v>1</v>
      </c>
      <c r="Y2">
        <f t="array" aca="1" ref="Y2" ca="1">IF(ROWS('50 Cal DataFrame'!Y$2:Y$2)&gt;'50 Cal DataFrame'!$X2,"",INDEX('Honing Data'!D$2:D$70,SMALL(IF(('Honing Data'!$B$2:$B$70&lt;='50 Cal DataFrame'!D2)*('Honing Data'!$C$2:$C$70&gt;'50 Cal DataFrame'!D2)*('Honing Data'!$A$2:$A$70='50 Cal DataFrame'!P2),ROW('Honing Data'!$A$2:$A$70)-ROW('Honing Data'!$A$2)+1),ROWS('50 Cal DataFrame'!Y$2:Y$2))))</f>
        <v>0.48899999999999999</v>
      </c>
    </row>
    <row r="3" spans="1:25" x14ac:dyDescent="0.25">
      <c r="A3" t="s">
        <v>27</v>
      </c>
      <c r="B3" s="33">
        <v>18014</v>
      </c>
      <c r="C3">
        <v>1931</v>
      </c>
      <c r="D3" s="34">
        <v>43173</v>
      </c>
      <c r="E3" s="33" t="s">
        <v>140</v>
      </c>
      <c r="F3" t="s">
        <v>278</v>
      </c>
      <c r="G3" s="33">
        <v>6</v>
      </c>
      <c r="H3" s="35" t="s">
        <v>186</v>
      </c>
      <c r="I3" s="33">
        <v>4.95</v>
      </c>
      <c r="J3" s="36">
        <v>-4.9999999999999822E-2</v>
      </c>
      <c r="K3" s="37">
        <v>110</v>
      </c>
      <c r="L3" s="38">
        <v>1.8553999999999999</v>
      </c>
      <c r="M3" s="39">
        <v>6.7</v>
      </c>
      <c r="N3" s="33" t="s">
        <v>31</v>
      </c>
      <c r="O3" s="38">
        <v>0.44119999999999998</v>
      </c>
      <c r="P3" s="33">
        <v>16</v>
      </c>
      <c r="Q3" s="33" t="s">
        <v>51</v>
      </c>
      <c r="R3" s="33" t="s">
        <v>33</v>
      </c>
      <c r="T3">
        <v>2</v>
      </c>
      <c r="U3" s="40" t="s">
        <v>34</v>
      </c>
      <c r="V3" s="37">
        <v>0.49399999999999999</v>
      </c>
      <c r="W3" s="33">
        <v>5.5</v>
      </c>
      <c r="X3">
        <f ca="1">SUMPRODUCT(('Honing Data'!$B$2:$B$70&lt;='50 Cal DataFrame'!D3)*('Honing Data'!$C$2:$C$70&gt;'50 Cal DataFrame'!D3)*('Honing Data'!$A$2:$A$70='50 Cal DataFrame'!P3))</f>
        <v>1</v>
      </c>
      <c r="Y3">
        <f t="array" aca="1" ref="Y3" ca="1">IF(ROWS('50 Cal DataFrame'!Y$2:Y$2)&gt;'50 Cal DataFrame'!$X3,"",INDEX('Honing Data'!D$2:D$70,SMALL(IF(('Honing Data'!$B$2:$B$70&lt;='50 Cal DataFrame'!D3)*('Honing Data'!$C$2:$C$70&gt;'50 Cal DataFrame'!D3)*('Honing Data'!$A$2:$A$70='50 Cal DataFrame'!P3),ROW('Honing Data'!$A$2:$A$70)-ROW('Honing Data'!$A$2)+1),ROWS('50 Cal DataFrame'!Y$2:Y$2))))</f>
        <v>0.48899999999999999</v>
      </c>
    </row>
    <row r="4" spans="1:25" x14ac:dyDescent="0.25">
      <c r="A4" t="s">
        <v>27</v>
      </c>
      <c r="B4" s="33">
        <v>18011</v>
      </c>
      <c r="C4">
        <v>1930</v>
      </c>
      <c r="D4" s="34">
        <v>43172</v>
      </c>
      <c r="E4" s="33" t="s">
        <v>140</v>
      </c>
      <c r="F4" t="s">
        <v>278</v>
      </c>
      <c r="G4" s="33">
        <v>3</v>
      </c>
      <c r="H4" s="35" t="s">
        <v>279</v>
      </c>
      <c r="I4" s="33">
        <v>2.61</v>
      </c>
      <c r="J4" s="36">
        <v>-0.39000000000000012</v>
      </c>
      <c r="K4" s="37">
        <v>67.5</v>
      </c>
      <c r="L4" s="38">
        <v>2.2704499999999999</v>
      </c>
      <c r="M4" s="39">
        <v>7.54</v>
      </c>
      <c r="N4" s="33" t="s">
        <v>31</v>
      </c>
      <c r="O4" s="38">
        <v>0.62655000000000005</v>
      </c>
      <c r="P4" s="33">
        <v>16</v>
      </c>
      <c r="Q4" s="33" t="s">
        <v>281</v>
      </c>
      <c r="R4" s="33" t="s">
        <v>40</v>
      </c>
      <c r="S4" s="33" t="s">
        <v>129</v>
      </c>
      <c r="T4">
        <v>2</v>
      </c>
      <c r="U4" s="40" t="s">
        <v>34</v>
      </c>
      <c r="V4" s="37">
        <v>0.49349999999999999</v>
      </c>
      <c r="W4" s="33">
        <v>6</v>
      </c>
      <c r="X4">
        <f ca="1">SUMPRODUCT(('Honing Data'!$B$2:$B$70&lt;='50 Cal DataFrame'!D4)*('Honing Data'!$C$2:$C$70&gt;'50 Cal DataFrame'!D4)*('Honing Data'!$A$2:$A$70='50 Cal DataFrame'!P4))</f>
        <v>1</v>
      </c>
      <c r="Y4">
        <f t="array" aca="1" ref="Y4" ca="1">IF(ROWS('50 Cal DataFrame'!Y$2:Y$2)&gt;'50 Cal DataFrame'!$X4,"",INDEX('Honing Data'!D$2:D$70,SMALL(IF(('Honing Data'!$B$2:$B$70&lt;='50 Cal DataFrame'!D4)*('Honing Data'!$C$2:$C$70&gt;'50 Cal DataFrame'!D4)*('Honing Data'!$A$2:$A$70='50 Cal DataFrame'!P4),ROW('Honing Data'!$A$2:$A$70)-ROW('Honing Data'!$A$2)+1),ROWS('50 Cal DataFrame'!Y$2:Y$2))))</f>
        <v>0.48899999999999999</v>
      </c>
    </row>
    <row r="5" spans="1:25" x14ac:dyDescent="0.25">
      <c r="A5" t="s">
        <v>27</v>
      </c>
      <c r="B5" s="33">
        <v>18088</v>
      </c>
      <c r="C5">
        <v>1929</v>
      </c>
      <c r="D5" s="34">
        <v>43172</v>
      </c>
      <c r="E5" s="33" t="s">
        <v>183</v>
      </c>
      <c r="F5" t="s">
        <v>280</v>
      </c>
      <c r="G5" s="33">
        <v>26</v>
      </c>
      <c r="H5" s="35" t="s">
        <v>30</v>
      </c>
      <c r="I5" s="33">
        <v>6.96</v>
      </c>
      <c r="J5" s="36">
        <v>-4.0000000000000036E-2</v>
      </c>
      <c r="K5" s="37">
        <v>167.5</v>
      </c>
      <c r="L5" s="38">
        <v>1.42045</v>
      </c>
      <c r="M5" s="39">
        <v>6.99</v>
      </c>
      <c r="N5" s="33" t="s">
        <v>79</v>
      </c>
      <c r="O5" s="38">
        <v>0.20415</v>
      </c>
      <c r="P5" s="33">
        <v>16</v>
      </c>
      <c r="Q5" s="33" t="s">
        <v>51</v>
      </c>
      <c r="R5" s="33" t="s">
        <v>33</v>
      </c>
      <c r="T5">
        <v>2</v>
      </c>
      <c r="U5" s="40" t="s">
        <v>34</v>
      </c>
      <c r="V5" s="37">
        <v>0.49349999999999999</v>
      </c>
      <c r="W5" s="33" t="s">
        <v>282</v>
      </c>
      <c r="X5">
        <f ca="1">SUMPRODUCT(('Honing Data'!$B$2:$B$70&lt;='50 Cal DataFrame'!D5)*('Honing Data'!$C$2:$C$70&gt;'50 Cal DataFrame'!D5)*('Honing Data'!$A$2:$A$70='50 Cal DataFrame'!P5))</f>
        <v>1</v>
      </c>
      <c r="Y5">
        <f t="array" aca="1" ref="Y5" ca="1">IF(ROWS('50 Cal DataFrame'!Y$2:Y$2)&gt;'50 Cal DataFrame'!$X5,"",INDEX('Honing Data'!D$2:D$70,SMALL(IF(('Honing Data'!$B$2:$B$70&lt;='50 Cal DataFrame'!D5)*('Honing Data'!$C$2:$C$70&gt;'50 Cal DataFrame'!D5)*('Honing Data'!$A$2:$A$70='50 Cal DataFrame'!P5),ROW('Honing Data'!$A$2:$A$70)-ROW('Honing Data'!$A$2)+1),ROWS('50 Cal DataFrame'!Y$2:Y$2))))</f>
        <v>0.48899999999999999</v>
      </c>
    </row>
    <row r="6" spans="1:25" x14ac:dyDescent="0.25">
      <c r="A6" t="s">
        <v>27</v>
      </c>
      <c r="B6" s="33">
        <v>18080</v>
      </c>
      <c r="C6">
        <v>1928</v>
      </c>
      <c r="D6" s="34">
        <v>43171</v>
      </c>
      <c r="E6" s="33" t="s">
        <v>183</v>
      </c>
      <c r="F6" t="s">
        <v>280</v>
      </c>
      <c r="G6" s="33">
        <v>18</v>
      </c>
      <c r="H6" s="35" t="s">
        <v>30</v>
      </c>
      <c r="I6" s="33">
        <v>6.89</v>
      </c>
      <c r="J6" s="36">
        <v>-0.11000000000000032</v>
      </c>
      <c r="K6" s="37">
        <v>162</v>
      </c>
      <c r="L6" s="38">
        <v>1.1470499999999999</v>
      </c>
      <c r="M6" s="39">
        <v>3.97</v>
      </c>
      <c r="N6" s="33" t="s">
        <v>79</v>
      </c>
      <c r="O6" s="38">
        <v>3.7249999999999998E-2</v>
      </c>
      <c r="P6" s="33">
        <v>16</v>
      </c>
      <c r="Q6" s="33" t="s">
        <v>51</v>
      </c>
      <c r="R6" t="s">
        <v>33</v>
      </c>
      <c r="T6">
        <v>2</v>
      </c>
      <c r="U6" s="40" t="s">
        <v>34</v>
      </c>
      <c r="V6" s="37">
        <v>0.49349999999999999</v>
      </c>
      <c r="W6" s="33">
        <v>6</v>
      </c>
      <c r="X6">
        <f ca="1">SUMPRODUCT(('Honing Data'!$B$2:$B$70&lt;='50 Cal DataFrame'!D6)*('Honing Data'!$C$2:$C$70&gt;'50 Cal DataFrame'!D6)*('Honing Data'!$A$2:$A$70='50 Cal DataFrame'!P6))</f>
        <v>1</v>
      </c>
      <c r="Y6">
        <f t="array" aca="1" ref="Y6" ca="1">IF(ROWS('50 Cal DataFrame'!Y$2:Y$2)&gt;'50 Cal DataFrame'!$X6,"",INDEX('Honing Data'!D$2:D$70,SMALL(IF(('Honing Data'!$B$2:$B$70&lt;='50 Cal DataFrame'!D6)*('Honing Data'!$C$2:$C$70&gt;'50 Cal DataFrame'!D6)*('Honing Data'!$A$2:$A$70='50 Cal DataFrame'!P6),ROW('Honing Data'!$A$2:$A$70)-ROW('Honing Data'!$A$2)+1),ROWS('50 Cal DataFrame'!Y$2:Y$2))))</f>
        <v>0.48899999999999999</v>
      </c>
    </row>
    <row r="7" spans="1:25" x14ac:dyDescent="0.25">
      <c r="A7" t="s">
        <v>27</v>
      </c>
      <c r="B7" s="33">
        <v>18115</v>
      </c>
      <c r="C7">
        <v>1927</v>
      </c>
      <c r="D7" s="34">
        <v>43167</v>
      </c>
      <c r="E7" s="33" t="s">
        <v>140</v>
      </c>
      <c r="F7" t="s">
        <v>260</v>
      </c>
      <c r="G7" s="33">
        <v>46</v>
      </c>
      <c r="H7" s="35" t="s">
        <v>30</v>
      </c>
      <c r="I7" s="33">
        <v>7.02</v>
      </c>
      <c r="J7" s="36">
        <v>1.9999999999999574E-2</v>
      </c>
      <c r="K7" s="37">
        <v>166.8</v>
      </c>
      <c r="L7" s="38">
        <v>1.3551299999999999</v>
      </c>
      <c r="M7" s="39">
        <v>5.13</v>
      </c>
      <c r="N7" s="33" t="s">
        <v>79</v>
      </c>
      <c r="O7" s="38">
        <v>8.0729999999999996E-2</v>
      </c>
      <c r="P7" s="33">
        <v>16</v>
      </c>
      <c r="Q7" s="33" t="s">
        <v>51</v>
      </c>
      <c r="R7" s="33" t="s">
        <v>33</v>
      </c>
      <c r="T7">
        <v>2</v>
      </c>
      <c r="U7" s="40" t="s">
        <v>34</v>
      </c>
      <c r="V7" s="37">
        <v>0.49299999999999999</v>
      </c>
      <c r="W7" s="33">
        <v>5.25</v>
      </c>
      <c r="X7">
        <f ca="1">SUMPRODUCT(('Honing Data'!$B$2:$B$70&lt;='50 Cal DataFrame'!D7)*('Honing Data'!$C$2:$C$70&gt;'50 Cal DataFrame'!D7)*('Honing Data'!$A$2:$A$70='50 Cal DataFrame'!P7))</f>
        <v>1</v>
      </c>
      <c r="Y7">
        <f t="array" aca="1" ref="Y7" ca="1">IF(ROWS('50 Cal DataFrame'!Y$2:Y$2)&gt;'50 Cal DataFrame'!$X7,"",INDEX('Honing Data'!D$2:D$70,SMALL(IF(('Honing Data'!$B$2:$B$70&lt;='50 Cal DataFrame'!D7)*('Honing Data'!$C$2:$C$70&gt;'50 Cal DataFrame'!D7)*('Honing Data'!$A$2:$A$70='50 Cal DataFrame'!P7),ROW('Honing Data'!$A$2:$A$70)-ROW('Honing Data'!$A$2)+1),ROWS('50 Cal DataFrame'!Y$2:Y$2))))</f>
        <v>0.48899999999999999</v>
      </c>
    </row>
    <row r="8" spans="1:25" x14ac:dyDescent="0.25">
      <c r="A8" t="s">
        <v>27</v>
      </c>
      <c r="B8" s="33">
        <v>18111</v>
      </c>
      <c r="C8">
        <v>1926</v>
      </c>
      <c r="D8" s="34">
        <v>43167</v>
      </c>
      <c r="E8" s="33" t="s">
        <v>140</v>
      </c>
      <c r="F8" t="s">
        <v>260</v>
      </c>
      <c r="G8" s="33">
        <v>42</v>
      </c>
      <c r="H8" s="35" t="s">
        <v>30</v>
      </c>
      <c r="I8" s="33">
        <v>6.91</v>
      </c>
      <c r="J8" s="36">
        <v>-8.9999999999999858E-2</v>
      </c>
      <c r="K8" s="37">
        <v>158</v>
      </c>
      <c r="L8" s="38">
        <v>1.0407500000000001</v>
      </c>
      <c r="M8" s="39">
        <v>1.59</v>
      </c>
      <c r="N8" s="33" t="s">
        <v>38</v>
      </c>
      <c r="O8" s="38">
        <v>1.6150000000000001E-2</v>
      </c>
      <c r="P8" s="33">
        <v>16</v>
      </c>
      <c r="Q8" s="33" t="s">
        <v>51</v>
      </c>
      <c r="R8" s="33" t="s">
        <v>33</v>
      </c>
      <c r="T8">
        <v>2</v>
      </c>
      <c r="U8" s="40" t="s">
        <v>34</v>
      </c>
      <c r="V8" s="37">
        <v>0.49299999999999999</v>
      </c>
      <c r="W8" s="33">
        <v>6.75</v>
      </c>
      <c r="X8">
        <f ca="1">SUMPRODUCT(('Honing Data'!$B$2:$B$70&lt;='50 Cal DataFrame'!D8)*('Honing Data'!$C$2:$C$70&gt;'50 Cal DataFrame'!D8)*('Honing Data'!$A$2:$A$70='50 Cal DataFrame'!P8))</f>
        <v>1</v>
      </c>
      <c r="Y8">
        <f t="array" aca="1" ref="Y8" ca="1">IF(ROWS('50 Cal DataFrame'!Y$2:Y$2)&gt;'50 Cal DataFrame'!$X8,"",INDEX('Honing Data'!D$2:D$70,SMALL(IF(('Honing Data'!$B$2:$B$70&lt;='50 Cal DataFrame'!D8)*('Honing Data'!$C$2:$C$70&gt;'50 Cal DataFrame'!D8)*('Honing Data'!$A$2:$A$70='50 Cal DataFrame'!P8),ROW('Honing Data'!$A$2:$A$70)-ROW('Honing Data'!$A$2)+1),ROWS('50 Cal DataFrame'!Y$2:Y$2))))</f>
        <v>0.48899999999999999</v>
      </c>
    </row>
    <row r="9" spans="1:25" x14ac:dyDescent="0.25">
      <c r="A9" t="s">
        <v>27</v>
      </c>
      <c r="B9" s="33">
        <v>18082</v>
      </c>
      <c r="C9">
        <v>1925</v>
      </c>
      <c r="D9" s="34">
        <v>43166</v>
      </c>
      <c r="E9" s="33" t="s">
        <v>183</v>
      </c>
      <c r="F9" t="s">
        <v>283</v>
      </c>
      <c r="G9" s="33">
        <v>20</v>
      </c>
      <c r="H9" s="35" t="s">
        <v>30</v>
      </c>
      <c r="I9" s="33">
        <v>7.01</v>
      </c>
      <c r="J9" s="36">
        <v>9.9999999999997868E-3</v>
      </c>
      <c r="K9" s="37">
        <v>170.2</v>
      </c>
      <c r="L9" s="38">
        <v>1.52006</v>
      </c>
      <c r="M9" s="39">
        <v>6.99</v>
      </c>
      <c r="N9" s="33" t="s">
        <v>79</v>
      </c>
      <c r="O9" s="38">
        <v>0.20405999999999999</v>
      </c>
      <c r="P9" s="33">
        <v>16</v>
      </c>
      <c r="Q9" s="33" t="s">
        <v>51</v>
      </c>
      <c r="R9" s="33" t="s">
        <v>33</v>
      </c>
      <c r="T9">
        <v>2</v>
      </c>
      <c r="U9" s="40" t="s">
        <v>34</v>
      </c>
      <c r="V9" s="37">
        <v>0.49299999999999999</v>
      </c>
      <c r="W9" s="33">
        <v>5.75</v>
      </c>
      <c r="X9">
        <f ca="1">SUMPRODUCT(('Honing Data'!$B$2:$B$70&lt;='50 Cal DataFrame'!D9)*('Honing Data'!$C$2:$C$70&gt;'50 Cal DataFrame'!D9)*('Honing Data'!$A$2:$A$70='50 Cal DataFrame'!P9))</f>
        <v>1</v>
      </c>
      <c r="Y9">
        <f t="array" aca="1" ref="Y9" ca="1">IF(ROWS('50 Cal DataFrame'!Y$2:Y$2)&gt;'50 Cal DataFrame'!$X9,"",INDEX('Honing Data'!D$2:D$70,SMALL(IF(('Honing Data'!$B$2:$B$70&lt;='50 Cal DataFrame'!D9)*('Honing Data'!$C$2:$C$70&gt;'50 Cal DataFrame'!D9)*('Honing Data'!$A$2:$A$70='50 Cal DataFrame'!P9),ROW('Honing Data'!$A$2:$A$70)-ROW('Honing Data'!$A$2)+1),ROWS('50 Cal DataFrame'!Y$2:Y$2))))</f>
        <v>0.48899999999999999</v>
      </c>
    </row>
    <row r="10" spans="1:25" x14ac:dyDescent="0.25">
      <c r="A10" t="s">
        <v>27</v>
      </c>
      <c r="B10" s="33">
        <v>18118</v>
      </c>
      <c r="C10">
        <v>1923</v>
      </c>
      <c r="D10" s="34">
        <v>43165</v>
      </c>
      <c r="E10" s="33" t="s">
        <v>140</v>
      </c>
      <c r="F10" t="s">
        <v>260</v>
      </c>
      <c r="G10" s="33">
        <v>49</v>
      </c>
      <c r="H10" s="35" t="s">
        <v>30</v>
      </c>
      <c r="I10" s="33">
        <v>7.07</v>
      </c>
      <c r="J10" s="36">
        <v>7.0000000000000284E-2</v>
      </c>
      <c r="K10" s="37">
        <v>166</v>
      </c>
      <c r="L10" s="38">
        <v>1.36802</v>
      </c>
      <c r="M10" s="39">
        <v>3.7</v>
      </c>
      <c r="N10" s="33" t="s">
        <v>31</v>
      </c>
      <c r="O10" s="38">
        <v>7.4120000000000005E-2</v>
      </c>
      <c r="P10" s="33">
        <v>16</v>
      </c>
      <c r="Q10" s="33" t="s">
        <v>51</v>
      </c>
      <c r="R10" s="33" t="s">
        <v>33</v>
      </c>
      <c r="T10">
        <v>2</v>
      </c>
      <c r="U10" s="40" t="s">
        <v>34</v>
      </c>
      <c r="V10" s="37">
        <v>0.49249999999999999</v>
      </c>
      <c r="W10" s="33">
        <v>7</v>
      </c>
      <c r="X10">
        <f ca="1">SUMPRODUCT(('Honing Data'!$B$2:$B$70&lt;='50 Cal DataFrame'!D10)*('Honing Data'!$C$2:$C$70&gt;'50 Cal DataFrame'!D10)*('Honing Data'!$A$2:$A$70='50 Cal DataFrame'!P10))</f>
        <v>1</v>
      </c>
      <c r="Y10">
        <f t="array" aca="1" ref="Y10" ca="1">IF(ROWS('50 Cal DataFrame'!Y$2:Y$2)&gt;'50 Cal DataFrame'!$X10,"",INDEX('Honing Data'!D$2:D$70,SMALL(IF(('Honing Data'!$B$2:$B$70&lt;='50 Cal DataFrame'!D10)*('Honing Data'!$C$2:$C$70&gt;'50 Cal DataFrame'!D10)*('Honing Data'!$A$2:$A$70='50 Cal DataFrame'!P10),ROW('Honing Data'!$A$2:$A$70)-ROW('Honing Data'!$A$2)+1),ROWS('50 Cal DataFrame'!Y$2:Y$2))))</f>
        <v>0.48899999999999999</v>
      </c>
    </row>
    <row r="11" spans="1:25" x14ac:dyDescent="0.25">
      <c r="A11" t="s">
        <v>27</v>
      </c>
      <c r="B11" s="33">
        <v>18064</v>
      </c>
      <c r="C11">
        <v>1924</v>
      </c>
      <c r="D11" s="34">
        <v>43165</v>
      </c>
      <c r="E11" s="33" t="s">
        <v>183</v>
      </c>
      <c r="F11" t="s">
        <v>283</v>
      </c>
      <c r="G11" s="33">
        <v>2</v>
      </c>
      <c r="H11" s="35" t="s">
        <v>30</v>
      </c>
      <c r="I11" s="33">
        <v>7.07</v>
      </c>
      <c r="J11" s="36">
        <v>7.0000000000000284E-2</v>
      </c>
      <c r="K11" s="37">
        <v>165</v>
      </c>
      <c r="L11" s="38">
        <v>1.3536600000000001</v>
      </c>
      <c r="M11" s="39">
        <v>5.47</v>
      </c>
      <c r="N11" s="33" t="s">
        <v>79</v>
      </c>
      <c r="O11" s="38">
        <v>9.7860000000000003E-2</v>
      </c>
      <c r="P11" s="33">
        <v>16</v>
      </c>
      <c r="Q11" s="33" t="s">
        <v>51</v>
      </c>
      <c r="R11" s="33" t="s">
        <v>33</v>
      </c>
      <c r="T11">
        <v>2</v>
      </c>
      <c r="U11" s="40" t="s">
        <v>34</v>
      </c>
      <c r="V11" s="37">
        <v>0.49249999999999999</v>
      </c>
      <c r="W11" s="33">
        <v>6.5</v>
      </c>
      <c r="X11">
        <f ca="1">SUMPRODUCT(('Honing Data'!$B$2:$B$70&lt;='50 Cal DataFrame'!D11)*('Honing Data'!$C$2:$C$70&gt;'50 Cal DataFrame'!D11)*('Honing Data'!$A$2:$A$70='50 Cal DataFrame'!P11))</f>
        <v>1</v>
      </c>
      <c r="Y11">
        <f t="array" aca="1" ref="Y11" ca="1">IF(ROWS('50 Cal DataFrame'!Y$2:Y$2)&gt;'50 Cal DataFrame'!$X11,"",INDEX('Honing Data'!D$2:D$70,SMALL(IF(('Honing Data'!$B$2:$B$70&lt;='50 Cal DataFrame'!D11)*('Honing Data'!$C$2:$C$70&gt;'50 Cal DataFrame'!D11)*('Honing Data'!$A$2:$A$70='50 Cal DataFrame'!P11),ROW('Honing Data'!$A$2:$A$70)-ROW('Honing Data'!$A$2)+1),ROWS('50 Cal DataFrame'!Y$2:Y$2))))</f>
        <v>0.48899999999999999</v>
      </c>
    </row>
    <row r="12" spans="1:25" x14ac:dyDescent="0.25">
      <c r="A12" t="s">
        <v>27</v>
      </c>
      <c r="B12" s="33">
        <v>18114</v>
      </c>
      <c r="C12">
        <v>1922</v>
      </c>
      <c r="D12" s="34">
        <v>43164</v>
      </c>
      <c r="E12" s="33" t="s">
        <v>140</v>
      </c>
      <c r="F12" t="s">
        <v>260</v>
      </c>
      <c r="G12" s="33">
        <v>45</v>
      </c>
      <c r="H12" s="35" t="s">
        <v>30</v>
      </c>
      <c r="I12" s="33">
        <v>6.95</v>
      </c>
      <c r="J12" s="36">
        <v>-4.9999999999999822E-2</v>
      </c>
      <c r="K12" s="37">
        <v>169.6</v>
      </c>
      <c r="L12" s="38">
        <v>1.5715699999999999</v>
      </c>
      <c r="M12" s="39">
        <v>6.33</v>
      </c>
      <c r="N12" s="33" t="s">
        <v>79</v>
      </c>
      <c r="O12" s="38">
        <v>0.15146999999999999</v>
      </c>
      <c r="P12" s="33">
        <v>16</v>
      </c>
      <c r="Q12" s="33" t="s">
        <v>51</v>
      </c>
      <c r="R12" s="33" t="s">
        <v>33</v>
      </c>
      <c r="T12">
        <v>2</v>
      </c>
      <c r="U12" s="40" t="s">
        <v>34</v>
      </c>
      <c r="V12" s="37">
        <v>0.49249999999999999</v>
      </c>
      <c r="W12" s="33">
        <v>5</v>
      </c>
      <c r="X12">
        <f ca="1">SUMPRODUCT(('Honing Data'!$B$2:$B$70&lt;='50 Cal DataFrame'!D12)*('Honing Data'!$C$2:$C$70&gt;'50 Cal DataFrame'!D12)*('Honing Data'!$A$2:$A$70='50 Cal DataFrame'!P12))</f>
        <v>1</v>
      </c>
      <c r="Y12">
        <f t="array" aca="1" ref="Y12" ca="1">IF(ROWS('50 Cal DataFrame'!Y$2:Y$2)&gt;'50 Cal DataFrame'!$X12,"",INDEX('Honing Data'!D$2:D$70,SMALL(IF(('Honing Data'!$B$2:$B$70&lt;='50 Cal DataFrame'!D12)*('Honing Data'!$C$2:$C$70&gt;'50 Cal DataFrame'!D12)*('Honing Data'!$A$2:$A$70='50 Cal DataFrame'!P12),ROW('Honing Data'!$A$2:$A$70)-ROW('Honing Data'!$A$2)+1),ROWS('50 Cal DataFrame'!Y$2:Y$2))))</f>
        <v>0.48899999999999999</v>
      </c>
    </row>
    <row r="13" spans="1:25" x14ac:dyDescent="0.25">
      <c r="A13" t="s">
        <v>27</v>
      </c>
      <c r="B13" s="33">
        <v>18113</v>
      </c>
      <c r="C13">
        <v>1921</v>
      </c>
      <c r="D13" s="34">
        <v>43161</v>
      </c>
      <c r="E13" s="33" t="s">
        <v>140</v>
      </c>
      <c r="F13" t="s">
        <v>231</v>
      </c>
      <c r="G13" s="33">
        <v>44</v>
      </c>
      <c r="H13" s="35" t="s">
        <v>30</v>
      </c>
      <c r="I13" s="33">
        <v>7.15</v>
      </c>
      <c r="J13" s="36">
        <v>0.15000000000000036</v>
      </c>
      <c r="K13" s="37">
        <v>159.5</v>
      </c>
      <c r="L13" s="38">
        <v>1.0286599999999999</v>
      </c>
      <c r="M13" s="39">
        <v>1.72</v>
      </c>
      <c r="N13" s="33" t="s">
        <v>38</v>
      </c>
      <c r="O13" s="38">
        <v>2.0459999999999999E-2</v>
      </c>
      <c r="P13" s="33">
        <v>16</v>
      </c>
      <c r="Q13" s="33" t="s">
        <v>51</v>
      </c>
      <c r="R13" s="33" t="s">
        <v>33</v>
      </c>
      <c r="T13">
        <v>2</v>
      </c>
      <c r="U13" s="40" t="s">
        <v>284</v>
      </c>
      <c r="V13" s="37">
        <v>0.49249999999999999</v>
      </c>
      <c r="W13" s="33">
        <v>4.25</v>
      </c>
      <c r="X13">
        <f ca="1">SUMPRODUCT(('Honing Data'!$B$2:$B$70&lt;='50 Cal DataFrame'!D13)*('Honing Data'!$C$2:$C$70&gt;'50 Cal DataFrame'!D13)*('Honing Data'!$A$2:$A$70='50 Cal DataFrame'!P13))</f>
        <v>1</v>
      </c>
      <c r="Y13">
        <f t="array" aca="1" ref="Y13" ca="1">IF(ROWS('50 Cal DataFrame'!Y$2:Y$2)&gt;'50 Cal DataFrame'!$X13,"",INDEX('Honing Data'!D$2:D$70,SMALL(IF(('Honing Data'!$B$2:$B$70&lt;='50 Cal DataFrame'!D13)*('Honing Data'!$C$2:$C$70&gt;'50 Cal DataFrame'!D13)*('Honing Data'!$A$2:$A$70='50 Cal DataFrame'!P13),ROW('Honing Data'!$A$2:$A$70)-ROW('Honing Data'!$A$2)+1),ROWS('50 Cal DataFrame'!Y$2:Y$2))))</f>
        <v>0.48899999999999999</v>
      </c>
    </row>
    <row r="14" spans="1:25" x14ac:dyDescent="0.25">
      <c r="A14" t="s">
        <v>27</v>
      </c>
      <c r="B14" s="33">
        <v>18110</v>
      </c>
      <c r="C14">
        <v>1920</v>
      </c>
      <c r="D14" s="34">
        <v>43160</v>
      </c>
      <c r="E14" s="33" t="s">
        <v>140</v>
      </c>
      <c r="F14" t="s">
        <v>231</v>
      </c>
      <c r="G14" s="33">
        <v>41</v>
      </c>
      <c r="H14" s="35" t="s">
        <v>30</v>
      </c>
      <c r="I14" s="33">
        <v>6.94</v>
      </c>
      <c r="J14" s="36">
        <v>-5.9999999999999609E-2</v>
      </c>
      <c r="K14" s="37">
        <v>159.5</v>
      </c>
      <c r="L14" s="38">
        <v>1.03843</v>
      </c>
      <c r="M14" s="39">
        <v>1.89</v>
      </c>
      <c r="N14" s="33" t="s">
        <v>37</v>
      </c>
      <c r="O14" s="38">
        <v>2.7029999999999998E-2</v>
      </c>
      <c r="P14" s="33">
        <v>16</v>
      </c>
      <c r="Q14" s="33" t="s">
        <v>51</v>
      </c>
      <c r="R14" s="33" t="s">
        <v>33</v>
      </c>
      <c r="T14">
        <v>2</v>
      </c>
      <c r="U14" s="40" t="s">
        <v>284</v>
      </c>
      <c r="V14" s="37">
        <v>0.49149999999999999</v>
      </c>
      <c r="W14" s="33">
        <v>6</v>
      </c>
      <c r="X14">
        <f ca="1">SUMPRODUCT(('Honing Data'!$B$2:$B$70&lt;='50 Cal DataFrame'!D14)*('Honing Data'!$C$2:$C$70&gt;'50 Cal DataFrame'!D14)*('Honing Data'!$A$2:$A$70='50 Cal DataFrame'!P14))</f>
        <v>1</v>
      </c>
      <c r="Y14">
        <f t="array" aca="1" ref="Y14" ca="1">IF(ROWS('50 Cal DataFrame'!Y$2:Y$2)&gt;'50 Cal DataFrame'!$X14,"",INDEX('Honing Data'!D$2:D$70,SMALL(IF(('Honing Data'!$B$2:$B$70&lt;='50 Cal DataFrame'!D14)*('Honing Data'!$C$2:$C$70&gt;'50 Cal DataFrame'!D14)*('Honing Data'!$A$2:$A$70='50 Cal DataFrame'!P14),ROW('Honing Data'!$A$2:$A$70)-ROW('Honing Data'!$A$2)+1),ROWS('50 Cal DataFrame'!Y$2:Y$2))))</f>
        <v>0.48899999999999999</v>
      </c>
    </row>
    <row r="15" spans="1:25" x14ac:dyDescent="0.25">
      <c r="A15" t="s">
        <v>27</v>
      </c>
      <c r="B15" s="33">
        <v>18081</v>
      </c>
      <c r="C15">
        <v>1919</v>
      </c>
      <c r="D15" s="34">
        <v>43159</v>
      </c>
      <c r="E15" s="33" t="s">
        <v>183</v>
      </c>
      <c r="F15" t="s">
        <v>280</v>
      </c>
      <c r="G15" s="33">
        <v>19</v>
      </c>
      <c r="H15" s="35" t="s">
        <v>30</v>
      </c>
      <c r="I15" s="33">
        <v>7.06</v>
      </c>
      <c r="J15" s="36">
        <v>5.9999999999999609E-2</v>
      </c>
      <c r="K15" s="37">
        <v>166.3</v>
      </c>
      <c r="L15" s="38">
        <v>1.3492</v>
      </c>
      <c r="M15" s="39">
        <v>5.47</v>
      </c>
      <c r="N15" s="33" t="s">
        <v>79</v>
      </c>
      <c r="O15" s="38">
        <v>9.7799999999999998E-2</v>
      </c>
      <c r="P15" s="33">
        <v>16</v>
      </c>
      <c r="Q15" s="33" t="s">
        <v>51</v>
      </c>
      <c r="R15" s="33" t="s">
        <v>33</v>
      </c>
      <c r="T15">
        <v>2</v>
      </c>
      <c r="U15" s="40" t="s">
        <v>284</v>
      </c>
      <c r="V15" s="37">
        <v>0.49149999999999999</v>
      </c>
      <c r="W15" s="33">
        <v>11.25</v>
      </c>
      <c r="X15">
        <f ca="1">SUMPRODUCT(('Honing Data'!$B$2:$B$70&lt;='50 Cal DataFrame'!D15)*('Honing Data'!$C$2:$C$70&gt;'50 Cal DataFrame'!D15)*('Honing Data'!$A$2:$A$70='50 Cal DataFrame'!P15))</f>
        <v>1</v>
      </c>
      <c r="Y15">
        <f t="array" aca="1" ref="Y15" ca="1">IF(ROWS('50 Cal DataFrame'!Y$2:Y$2)&gt;'50 Cal DataFrame'!$X15,"",INDEX('Honing Data'!D$2:D$70,SMALL(IF(('Honing Data'!$B$2:$B$70&lt;='50 Cal DataFrame'!D15)*('Honing Data'!$C$2:$C$70&gt;'50 Cal DataFrame'!D15)*('Honing Data'!$A$2:$A$70='50 Cal DataFrame'!P15),ROW('Honing Data'!$A$2:$A$70)-ROW('Honing Data'!$A$2)+1),ROWS('50 Cal DataFrame'!Y$2:Y$2))))</f>
        <v>0.48899999999999999</v>
      </c>
    </row>
    <row r="16" spans="1:25" x14ac:dyDescent="0.25">
      <c r="A16" t="s">
        <v>27</v>
      </c>
      <c r="B16" s="33">
        <v>18079</v>
      </c>
      <c r="C16">
        <v>1918</v>
      </c>
      <c r="D16" s="34">
        <v>43158</v>
      </c>
      <c r="E16" s="33" t="s">
        <v>183</v>
      </c>
      <c r="F16" t="s">
        <v>280</v>
      </c>
      <c r="G16" s="33">
        <v>17</v>
      </c>
      <c r="H16" s="35" t="s">
        <v>30</v>
      </c>
      <c r="I16" s="33">
        <v>6.98</v>
      </c>
      <c r="J16" s="36">
        <v>-1.9999999999999574E-2</v>
      </c>
      <c r="K16" s="37">
        <v>166</v>
      </c>
      <c r="L16" s="38">
        <v>1.3303</v>
      </c>
      <c r="M16" s="39">
        <v>4.78</v>
      </c>
      <c r="N16" s="33" t="s">
        <v>79</v>
      </c>
      <c r="O16" s="38">
        <v>6.5100000000000005E-2</v>
      </c>
      <c r="P16" s="33">
        <v>16</v>
      </c>
      <c r="Q16" s="33" t="s">
        <v>51</v>
      </c>
      <c r="R16" s="33" t="s">
        <v>33</v>
      </c>
      <c r="T16">
        <v>2</v>
      </c>
      <c r="U16" s="40" t="s">
        <v>284</v>
      </c>
      <c r="V16" s="37">
        <v>0.49099999999999999</v>
      </c>
      <c r="W16" s="33">
        <v>10</v>
      </c>
      <c r="X16">
        <f ca="1">SUMPRODUCT(('Honing Data'!$B$2:$B$70&lt;='50 Cal DataFrame'!D16)*('Honing Data'!$C$2:$C$70&gt;'50 Cal DataFrame'!D16)*('Honing Data'!$A$2:$A$70='50 Cal DataFrame'!P16))</f>
        <v>1</v>
      </c>
      <c r="Y16">
        <f t="array" aca="1" ref="Y16" ca="1">IF(ROWS('50 Cal DataFrame'!Y$2:Y$2)&gt;'50 Cal DataFrame'!$X16,"",INDEX('Honing Data'!D$2:D$70,SMALL(IF(('Honing Data'!$B$2:$B$70&lt;='50 Cal DataFrame'!D16)*('Honing Data'!$C$2:$C$70&gt;'50 Cal DataFrame'!D16)*('Honing Data'!$A$2:$A$70='50 Cal DataFrame'!P16),ROW('Honing Data'!$A$2:$A$70)-ROW('Honing Data'!$A$2)+1),ROWS('50 Cal DataFrame'!Y$2:Y$2))))</f>
        <v>0.48899999999999999</v>
      </c>
    </row>
    <row r="17" spans="1:25" x14ac:dyDescent="0.25">
      <c r="A17" t="s">
        <v>27</v>
      </c>
      <c r="B17" s="33" t="s">
        <v>285</v>
      </c>
      <c r="C17">
        <v>1917</v>
      </c>
      <c r="D17" s="34">
        <v>43157</v>
      </c>
      <c r="E17" s="33" t="s">
        <v>45</v>
      </c>
      <c r="F17" t="s">
        <v>58</v>
      </c>
      <c r="G17" s="33" t="s">
        <v>286</v>
      </c>
      <c r="H17" s="35" t="s">
        <v>30</v>
      </c>
      <c r="I17" s="33">
        <v>6.96</v>
      </c>
      <c r="J17" s="36">
        <v>-4.0000000000000036E-2</v>
      </c>
      <c r="K17" s="37">
        <v>170</v>
      </c>
      <c r="L17" s="38">
        <v>1.6132</v>
      </c>
      <c r="M17" s="39">
        <v>5</v>
      </c>
      <c r="N17" s="33" t="s">
        <v>49</v>
      </c>
      <c r="O17" s="38">
        <v>0.1636</v>
      </c>
      <c r="P17" s="33">
        <v>16</v>
      </c>
      <c r="Q17" s="33" t="s">
        <v>51</v>
      </c>
      <c r="R17" s="33" t="s">
        <v>33</v>
      </c>
      <c r="T17">
        <v>2</v>
      </c>
      <c r="U17" s="40" t="s">
        <v>284</v>
      </c>
      <c r="V17" s="37">
        <v>0.49099999999999999</v>
      </c>
      <c r="W17" s="33">
        <v>6.5</v>
      </c>
      <c r="X17">
        <f ca="1">SUMPRODUCT(('Honing Data'!$B$2:$B$70&lt;='50 Cal DataFrame'!D17)*('Honing Data'!$C$2:$C$70&gt;'50 Cal DataFrame'!D17)*('Honing Data'!$A$2:$A$70='50 Cal DataFrame'!P17))</f>
        <v>1</v>
      </c>
      <c r="Y17">
        <f t="array" aca="1" ref="Y17" ca="1">IF(ROWS('50 Cal DataFrame'!Y$2:Y$2)&gt;'50 Cal DataFrame'!$X17,"",INDEX('Honing Data'!D$2:D$70,SMALL(IF(('Honing Data'!$B$2:$B$70&lt;='50 Cal DataFrame'!D17)*('Honing Data'!$C$2:$C$70&gt;'50 Cal DataFrame'!D17)*('Honing Data'!$A$2:$A$70='50 Cal DataFrame'!P17),ROW('Honing Data'!$A$2:$A$70)-ROW('Honing Data'!$A$2)+1),ROWS('50 Cal DataFrame'!Y$2:Y$2))))</f>
        <v>0.48899999999999999</v>
      </c>
    </row>
    <row r="18" spans="1:25" x14ac:dyDescent="0.25">
      <c r="A18" t="s">
        <v>27</v>
      </c>
      <c r="B18" s="33">
        <v>18087</v>
      </c>
      <c r="C18">
        <v>1916</v>
      </c>
      <c r="D18" s="34">
        <v>43154</v>
      </c>
      <c r="E18" s="33" t="s">
        <v>183</v>
      </c>
      <c r="F18" t="s">
        <v>280</v>
      </c>
      <c r="G18" s="33">
        <v>25</v>
      </c>
      <c r="H18" s="35" t="s">
        <v>30</v>
      </c>
      <c r="I18" s="33">
        <v>7.19</v>
      </c>
      <c r="J18" s="36">
        <v>0.19000000000000039</v>
      </c>
      <c r="K18" s="37">
        <v>167</v>
      </c>
      <c r="L18" s="38">
        <v>1.3395600000000001</v>
      </c>
      <c r="M18" s="39">
        <v>5</v>
      </c>
      <c r="N18" s="33" t="s">
        <v>79</v>
      </c>
      <c r="O18" s="38">
        <v>7.4759999999999993E-2</v>
      </c>
      <c r="P18" s="33">
        <v>16</v>
      </c>
      <c r="Q18" s="33" t="s">
        <v>51</v>
      </c>
      <c r="R18" s="33" t="s">
        <v>33</v>
      </c>
      <c r="T18">
        <v>2</v>
      </c>
      <c r="U18" s="40" t="s">
        <v>287</v>
      </c>
      <c r="V18" s="37">
        <v>0.49099999999999999</v>
      </c>
      <c r="W18" s="33">
        <v>5.25</v>
      </c>
      <c r="X18">
        <f ca="1">SUMPRODUCT(('Honing Data'!$B$2:$B$70&lt;='50 Cal DataFrame'!D18)*('Honing Data'!$C$2:$C$70&gt;'50 Cal DataFrame'!D18)*('Honing Data'!$A$2:$A$70='50 Cal DataFrame'!P18))</f>
        <v>1</v>
      </c>
      <c r="Y18">
        <f t="array" aca="1" ref="Y18" ca="1">IF(ROWS('50 Cal DataFrame'!Y$2:Y$2)&gt;'50 Cal DataFrame'!$X18,"",INDEX('Honing Data'!D$2:D$70,SMALL(IF(('Honing Data'!$B$2:$B$70&lt;='50 Cal DataFrame'!D18)*('Honing Data'!$C$2:$C$70&gt;'50 Cal DataFrame'!D18)*('Honing Data'!$A$2:$A$70='50 Cal DataFrame'!P18),ROW('Honing Data'!$A$2:$A$70)-ROW('Honing Data'!$A$2)+1),ROWS('50 Cal DataFrame'!Y$2:Y$2))))</f>
        <v>0.48899999999999999</v>
      </c>
    </row>
    <row r="19" spans="1:25" x14ac:dyDescent="0.25">
      <c r="A19" t="s">
        <v>27</v>
      </c>
      <c r="B19" s="33">
        <v>18108</v>
      </c>
      <c r="C19">
        <v>1915</v>
      </c>
      <c r="D19" s="34">
        <v>43153</v>
      </c>
      <c r="E19" s="33" t="s">
        <v>140</v>
      </c>
      <c r="F19" t="s">
        <v>231</v>
      </c>
      <c r="G19" s="33">
        <v>39</v>
      </c>
      <c r="H19" s="35" t="s">
        <v>30</v>
      </c>
      <c r="I19" s="33">
        <v>6.98</v>
      </c>
      <c r="J19" s="36">
        <v>-1.9999999999999574E-2</v>
      </c>
      <c r="K19" s="37">
        <v>174</v>
      </c>
      <c r="L19" s="38">
        <v>1.73383</v>
      </c>
      <c r="M19" s="39">
        <v>5.97</v>
      </c>
      <c r="N19" s="33" t="s">
        <v>31</v>
      </c>
      <c r="O19" s="38">
        <v>0.31202999999999997</v>
      </c>
      <c r="P19" s="33">
        <v>16</v>
      </c>
      <c r="Q19" s="33" t="s">
        <v>51</v>
      </c>
      <c r="R19" s="33" t="s">
        <v>33</v>
      </c>
      <c r="T19">
        <v>2</v>
      </c>
      <c r="U19" s="40" t="s">
        <v>284</v>
      </c>
      <c r="V19" s="37">
        <v>0.49099999999999999</v>
      </c>
      <c r="W19" s="33">
        <v>5</v>
      </c>
      <c r="X19">
        <f ca="1">SUMPRODUCT(('Honing Data'!$B$2:$B$70&lt;='50 Cal DataFrame'!D19)*('Honing Data'!$C$2:$C$70&gt;'50 Cal DataFrame'!D19)*('Honing Data'!$A$2:$A$70='50 Cal DataFrame'!P19))</f>
        <v>1</v>
      </c>
      <c r="Y19">
        <f t="array" aca="1" ref="Y19" ca="1">IF(ROWS('50 Cal DataFrame'!Y$2:Y$2)&gt;'50 Cal DataFrame'!$X19,"",INDEX('Honing Data'!D$2:D$70,SMALL(IF(('Honing Data'!$B$2:$B$70&lt;='50 Cal DataFrame'!D19)*('Honing Data'!$C$2:$C$70&gt;'50 Cal DataFrame'!D19)*('Honing Data'!$A$2:$A$70='50 Cal DataFrame'!P19),ROW('Honing Data'!$A$2:$A$70)-ROW('Honing Data'!$A$2)+1),ROWS('50 Cal DataFrame'!Y$2:Y$2))))</f>
        <v>0.48899999999999999</v>
      </c>
    </row>
    <row r="20" spans="1:25" x14ac:dyDescent="0.25">
      <c r="A20" t="s">
        <v>27</v>
      </c>
      <c r="B20" s="33">
        <v>18013</v>
      </c>
      <c r="C20">
        <v>1914</v>
      </c>
      <c r="D20" s="34">
        <v>43152</v>
      </c>
      <c r="E20" s="33" t="s">
        <v>140</v>
      </c>
      <c r="F20" t="s">
        <v>267</v>
      </c>
      <c r="G20" s="33">
        <v>5</v>
      </c>
      <c r="H20" s="35" t="s">
        <v>186</v>
      </c>
      <c r="I20" s="33">
        <v>4.9000000000000004</v>
      </c>
      <c r="J20" s="36">
        <v>-9.9999999999999645E-2</v>
      </c>
      <c r="K20" s="37">
        <v>106</v>
      </c>
      <c r="L20" s="38">
        <v>1.5502800000000001</v>
      </c>
      <c r="M20" s="39">
        <v>5</v>
      </c>
      <c r="N20" s="33" t="s">
        <v>31</v>
      </c>
      <c r="O20" s="38">
        <v>0.18398</v>
      </c>
      <c r="P20" s="33">
        <v>16</v>
      </c>
      <c r="Q20" s="33" t="s">
        <v>51</v>
      </c>
      <c r="R20" s="33" t="s">
        <v>33</v>
      </c>
      <c r="T20">
        <v>2</v>
      </c>
      <c r="U20" s="40" t="s">
        <v>284</v>
      </c>
      <c r="V20" s="37">
        <v>0.48949999999999999</v>
      </c>
      <c r="W20" s="33">
        <v>13</v>
      </c>
      <c r="X20">
        <f ca="1">SUMPRODUCT(('Honing Data'!$B$2:$B$70&lt;='50 Cal DataFrame'!D20)*('Honing Data'!$C$2:$C$70&gt;'50 Cal DataFrame'!D20)*('Honing Data'!$A$2:$A$70='50 Cal DataFrame'!P20))</f>
        <v>1</v>
      </c>
      <c r="Y20">
        <f t="array" aca="1" ref="Y20" ca="1">IF(ROWS('50 Cal DataFrame'!Y$2:Y$2)&gt;'50 Cal DataFrame'!$X20,"",INDEX('Honing Data'!D$2:D$70,SMALL(IF(('Honing Data'!$B$2:$B$70&lt;='50 Cal DataFrame'!D20)*('Honing Data'!$C$2:$C$70&gt;'50 Cal DataFrame'!D20)*('Honing Data'!$A$2:$A$70='50 Cal DataFrame'!P20),ROW('Honing Data'!$A$2:$A$70)-ROW('Honing Data'!$A$2)+1),ROWS('50 Cal DataFrame'!Y$2:Y$2))))</f>
        <v>0.48899999999999999</v>
      </c>
    </row>
    <row r="21" spans="1:25" x14ac:dyDescent="0.25">
      <c r="A21" t="s">
        <v>27</v>
      </c>
      <c r="B21" s="33">
        <v>18063</v>
      </c>
      <c r="C21">
        <v>1912</v>
      </c>
      <c r="D21" s="34">
        <v>43151</v>
      </c>
      <c r="E21" s="33" t="s">
        <v>183</v>
      </c>
      <c r="F21" t="s">
        <v>280</v>
      </c>
      <c r="G21" s="33">
        <v>1</v>
      </c>
      <c r="H21" s="35" t="s">
        <v>30</v>
      </c>
      <c r="I21" s="33">
        <v>7.1</v>
      </c>
      <c r="J21" s="36">
        <v>9.9999999999999645E-2</v>
      </c>
      <c r="K21" s="37">
        <v>174</v>
      </c>
      <c r="L21" s="38">
        <v>1.3273600000000001</v>
      </c>
      <c r="M21" s="39">
        <v>5.14</v>
      </c>
      <c r="N21" s="33" t="s">
        <v>79</v>
      </c>
      <c r="O21" s="38">
        <v>8.0860000000000001E-2</v>
      </c>
      <c r="P21" s="33">
        <v>16</v>
      </c>
      <c r="Q21" s="33" t="s">
        <v>51</v>
      </c>
      <c r="R21" s="33" t="s">
        <v>33</v>
      </c>
      <c r="T21">
        <v>2</v>
      </c>
      <c r="U21" s="40" t="s">
        <v>34</v>
      </c>
      <c r="V21" s="37">
        <v>0.48899999999999999</v>
      </c>
      <c r="W21" s="33">
        <v>6.25</v>
      </c>
      <c r="X21">
        <f ca="1">SUMPRODUCT(('Honing Data'!$B$2:$B$70&lt;='50 Cal DataFrame'!D21)*('Honing Data'!$C$2:$C$70&gt;'50 Cal DataFrame'!D21)*('Honing Data'!$A$2:$A$70='50 Cal DataFrame'!P21))</f>
        <v>1</v>
      </c>
      <c r="Y21">
        <f t="array" aca="1" ref="Y21" ca="1">IF(ROWS('50 Cal DataFrame'!Y$2:Y$2)&gt;'50 Cal DataFrame'!$X21,"",INDEX('Honing Data'!D$2:D$70,SMALL(IF(('Honing Data'!$B$2:$B$70&lt;='50 Cal DataFrame'!D21)*('Honing Data'!$C$2:$C$70&gt;'50 Cal DataFrame'!D21)*('Honing Data'!$A$2:$A$70='50 Cal DataFrame'!P21),ROW('Honing Data'!$A$2:$A$70)-ROW('Honing Data'!$A$2)+1),ROWS('50 Cal DataFrame'!Y$2:Y$2))))</f>
        <v>0.48899999999999999</v>
      </c>
    </row>
    <row r="22" spans="1:25" x14ac:dyDescent="0.25">
      <c r="A22" t="s">
        <v>27</v>
      </c>
      <c r="B22" s="33">
        <v>17563</v>
      </c>
      <c r="C22">
        <v>1913</v>
      </c>
      <c r="D22" s="34">
        <v>43151</v>
      </c>
      <c r="E22" s="33" t="s">
        <v>28</v>
      </c>
      <c r="F22" t="s">
        <v>35</v>
      </c>
      <c r="G22" s="33">
        <v>102</v>
      </c>
      <c r="H22" s="35" t="s">
        <v>30</v>
      </c>
      <c r="I22" s="33">
        <v>6.83</v>
      </c>
      <c r="J22" s="36">
        <v>-0.16999999999999993</v>
      </c>
      <c r="K22" s="37">
        <v>179</v>
      </c>
      <c r="L22" s="38">
        <v>1.71818</v>
      </c>
      <c r="M22" s="39">
        <v>5.97</v>
      </c>
      <c r="N22" s="33" t="s">
        <v>31</v>
      </c>
      <c r="O22" s="38">
        <v>0.31187999999999999</v>
      </c>
      <c r="P22" s="33">
        <v>16</v>
      </c>
      <c r="Q22" s="33" t="s">
        <v>51</v>
      </c>
      <c r="R22" s="33" t="s">
        <v>33</v>
      </c>
      <c r="T22">
        <v>2</v>
      </c>
      <c r="U22" s="40" t="s">
        <v>284</v>
      </c>
      <c r="V22" s="37">
        <v>0.48949999999999999</v>
      </c>
      <c r="W22" s="33">
        <v>6.25</v>
      </c>
      <c r="X22">
        <f ca="1">SUMPRODUCT(('Honing Data'!$B$2:$B$70&lt;='50 Cal DataFrame'!D22)*('Honing Data'!$C$2:$C$70&gt;'50 Cal DataFrame'!D22)*('Honing Data'!$A$2:$A$70='50 Cal DataFrame'!P22))</f>
        <v>1</v>
      </c>
      <c r="Y22">
        <f t="array" aca="1" ref="Y22" ca="1">IF(ROWS('50 Cal DataFrame'!Y$2:Y$2)&gt;'50 Cal DataFrame'!$X22,"",INDEX('Honing Data'!D$2:D$70,SMALL(IF(('Honing Data'!$B$2:$B$70&lt;='50 Cal DataFrame'!D22)*('Honing Data'!$C$2:$C$70&gt;'50 Cal DataFrame'!D22)*('Honing Data'!$A$2:$A$70='50 Cal DataFrame'!P22),ROW('Honing Data'!$A$2:$A$70)-ROW('Honing Data'!$A$2)+1),ROWS('50 Cal DataFrame'!Y$2:Y$2))))</f>
        <v>0.48899999999999999</v>
      </c>
    </row>
    <row r="23" spans="1:25" x14ac:dyDescent="0.25">
      <c r="A23" t="s">
        <v>27</v>
      </c>
      <c r="B23" s="33">
        <v>18016</v>
      </c>
      <c r="C23">
        <v>1911</v>
      </c>
      <c r="D23" s="34">
        <v>43145</v>
      </c>
      <c r="E23" s="33" t="s">
        <v>140</v>
      </c>
      <c r="F23" t="s">
        <v>278</v>
      </c>
      <c r="G23" s="33">
        <v>8</v>
      </c>
      <c r="H23" s="35" t="s">
        <v>30</v>
      </c>
      <c r="I23" s="33">
        <v>7</v>
      </c>
      <c r="J23" s="36">
        <v>0</v>
      </c>
      <c r="K23" s="37">
        <v>185</v>
      </c>
      <c r="L23" s="38">
        <v>1.7191000000000001</v>
      </c>
      <c r="M23" s="39">
        <v>5.97</v>
      </c>
      <c r="N23" s="33" t="s">
        <v>31</v>
      </c>
      <c r="O23" s="38">
        <v>0.31190000000000001</v>
      </c>
      <c r="P23" s="33">
        <v>16</v>
      </c>
      <c r="Q23" s="33" t="s">
        <v>51</v>
      </c>
      <c r="R23" s="33" t="s">
        <v>33</v>
      </c>
      <c r="T23">
        <v>2</v>
      </c>
      <c r="U23" s="40" t="s">
        <v>34</v>
      </c>
      <c r="V23" s="37">
        <v>0.48899999999999999</v>
      </c>
      <c r="W23" s="33">
        <v>5.5</v>
      </c>
      <c r="X23">
        <f ca="1">SUMPRODUCT(('Honing Data'!$B$2:$B$70&lt;='50 Cal DataFrame'!D23)*('Honing Data'!$C$2:$C$70&gt;'50 Cal DataFrame'!D23)*('Honing Data'!$A$2:$A$70='50 Cal DataFrame'!P23))</f>
        <v>1</v>
      </c>
      <c r="Y23">
        <f t="array" aca="1" ref="Y23" ca="1">IF(ROWS('50 Cal DataFrame'!Y$2:Y$2)&gt;'50 Cal DataFrame'!$X23,"",INDEX('Honing Data'!D$2:D$70,SMALL(IF(('Honing Data'!$B$2:$B$70&lt;='50 Cal DataFrame'!D23)*('Honing Data'!$C$2:$C$70&gt;'50 Cal DataFrame'!D23)*('Honing Data'!$A$2:$A$70='50 Cal DataFrame'!P23),ROW('Honing Data'!$A$2:$A$70)-ROW('Honing Data'!$A$2)+1),ROWS('50 Cal DataFrame'!Y$2:Y$2))))</f>
        <v>0.48899999999999999</v>
      </c>
    </row>
    <row r="24" spans="1:25" x14ac:dyDescent="0.25">
      <c r="A24" t="s">
        <v>27</v>
      </c>
      <c r="B24" s="33">
        <v>18010</v>
      </c>
      <c r="C24">
        <v>1910</v>
      </c>
      <c r="D24" s="34">
        <v>43144</v>
      </c>
      <c r="E24" s="33" t="s">
        <v>140</v>
      </c>
      <c r="F24" t="s">
        <v>278</v>
      </c>
      <c r="G24" s="33">
        <v>2</v>
      </c>
      <c r="H24" s="35" t="s">
        <v>279</v>
      </c>
      <c r="I24" s="33">
        <v>2.8</v>
      </c>
      <c r="J24" s="36">
        <v>-0.20000000000000018</v>
      </c>
      <c r="K24" s="37">
        <v>62</v>
      </c>
      <c r="L24" s="38">
        <v>1.58687</v>
      </c>
      <c r="M24" s="39">
        <v>4.2</v>
      </c>
      <c r="N24" s="33" t="s">
        <v>31</v>
      </c>
      <c r="O24" s="38">
        <v>0.10797</v>
      </c>
      <c r="P24" s="33">
        <v>15</v>
      </c>
      <c r="Q24" s="33" t="s">
        <v>288</v>
      </c>
      <c r="R24" s="33" t="s">
        <v>33</v>
      </c>
      <c r="T24">
        <v>2</v>
      </c>
      <c r="U24" s="40" t="s">
        <v>34</v>
      </c>
      <c r="V24" s="37">
        <v>0.50649999999999995</v>
      </c>
      <c r="W24" s="33">
        <v>7.375</v>
      </c>
      <c r="X24">
        <f ca="1">SUMPRODUCT(('Honing Data'!$B$2:$B$70&lt;='50 Cal DataFrame'!D24)*('Honing Data'!$C$2:$C$70&gt;'50 Cal DataFrame'!D24)*('Honing Data'!$A$2:$A$70='50 Cal DataFrame'!P24))</f>
        <v>1</v>
      </c>
      <c r="Y24">
        <f t="array" aca="1" ref="Y24" ca="1">IF(ROWS('50 Cal DataFrame'!Y$2:Y$2)&gt;'50 Cal DataFrame'!$X24,"",INDEX('Honing Data'!D$2:D$70,SMALL(IF(('Honing Data'!$B$2:$B$70&lt;='50 Cal DataFrame'!D24)*('Honing Data'!$C$2:$C$70&gt;'50 Cal DataFrame'!D24)*('Honing Data'!$A$2:$A$70='50 Cal DataFrame'!P24),ROW('Honing Data'!$A$2:$A$70)-ROW('Honing Data'!$A$2)+1),ROWS('50 Cal DataFrame'!Y$2:Y$2))))</f>
        <v>0.4965</v>
      </c>
    </row>
    <row r="25" spans="1:25" x14ac:dyDescent="0.25">
      <c r="A25" t="s">
        <v>27</v>
      </c>
      <c r="B25" s="33">
        <v>18015</v>
      </c>
      <c r="C25">
        <v>1909</v>
      </c>
      <c r="D25" s="34">
        <v>43144</v>
      </c>
      <c r="E25" s="33" t="s">
        <v>140</v>
      </c>
      <c r="F25" t="s">
        <v>278</v>
      </c>
      <c r="G25" s="33">
        <v>7</v>
      </c>
      <c r="H25" s="35" t="s">
        <v>30</v>
      </c>
      <c r="I25" s="33">
        <v>6.89</v>
      </c>
      <c r="J25" s="36">
        <v>-0.11000000000000032</v>
      </c>
      <c r="K25" s="37">
        <v>174</v>
      </c>
      <c r="L25" s="38">
        <v>1.7002699999999999</v>
      </c>
      <c r="M25" s="39">
        <v>5.6</v>
      </c>
      <c r="N25" s="33" t="s">
        <v>31</v>
      </c>
      <c r="O25" s="38">
        <v>0.25097000000000003</v>
      </c>
      <c r="P25" s="33">
        <v>15</v>
      </c>
      <c r="Q25" s="33" t="s">
        <v>51</v>
      </c>
      <c r="R25" s="33" t="s">
        <v>33</v>
      </c>
      <c r="T25">
        <v>2</v>
      </c>
      <c r="U25" s="40" t="s">
        <v>34</v>
      </c>
      <c r="V25" s="37">
        <v>0.50649999999999995</v>
      </c>
      <c r="W25" s="33">
        <v>7.375</v>
      </c>
      <c r="X25">
        <f ca="1">SUMPRODUCT(('Honing Data'!$B$2:$B$70&lt;='50 Cal DataFrame'!D25)*('Honing Data'!$C$2:$C$70&gt;'50 Cal DataFrame'!D25)*('Honing Data'!$A$2:$A$70='50 Cal DataFrame'!P25))</f>
        <v>1</v>
      </c>
      <c r="Y25">
        <f t="array" aca="1" ref="Y25" ca="1">IF(ROWS('50 Cal DataFrame'!Y$2:Y$2)&gt;'50 Cal DataFrame'!$X25,"",INDEX('Honing Data'!D$2:D$70,SMALL(IF(('Honing Data'!$B$2:$B$70&lt;='50 Cal DataFrame'!D25)*('Honing Data'!$C$2:$C$70&gt;'50 Cal DataFrame'!D25)*('Honing Data'!$A$2:$A$70='50 Cal DataFrame'!P25),ROW('Honing Data'!$A$2:$A$70)-ROW('Honing Data'!$A$2)+1),ROWS('50 Cal DataFrame'!Y$2:Y$2))))</f>
        <v>0.4965</v>
      </c>
    </row>
    <row r="26" spans="1:25" x14ac:dyDescent="0.25">
      <c r="A26" t="s">
        <v>27</v>
      </c>
      <c r="B26" s="33" t="s">
        <v>259</v>
      </c>
      <c r="C26">
        <v>1908</v>
      </c>
      <c r="D26" s="34">
        <v>43143</v>
      </c>
      <c r="E26" s="33" t="s">
        <v>140</v>
      </c>
      <c r="F26" t="s">
        <v>260</v>
      </c>
      <c r="G26" s="33">
        <v>16</v>
      </c>
      <c r="H26" s="35" t="s">
        <v>30</v>
      </c>
      <c r="I26" s="33">
        <v>6.93</v>
      </c>
      <c r="J26" s="36">
        <v>-7.0000000000000284E-2</v>
      </c>
      <c r="K26" s="37">
        <v>189</v>
      </c>
      <c r="L26" s="38">
        <v>2.0402100000000001</v>
      </c>
      <c r="M26" s="39">
        <v>9.4700000000000006</v>
      </c>
      <c r="N26" s="33" t="s">
        <v>79</v>
      </c>
      <c r="O26" s="38">
        <v>0.50770999999999999</v>
      </c>
      <c r="P26" s="33">
        <v>15</v>
      </c>
      <c r="Q26" s="33" t="s">
        <v>51</v>
      </c>
      <c r="R26" t="s">
        <v>33</v>
      </c>
      <c r="T26">
        <v>2</v>
      </c>
      <c r="U26" s="40" t="s">
        <v>34</v>
      </c>
      <c r="V26" s="37">
        <v>0.50600000000000001</v>
      </c>
      <c r="W26" s="33">
        <v>6.375</v>
      </c>
      <c r="X26">
        <f ca="1">SUMPRODUCT(('Honing Data'!$B$2:$B$70&lt;='50 Cal DataFrame'!D26)*('Honing Data'!$C$2:$C$70&gt;'50 Cal DataFrame'!D26)*('Honing Data'!$A$2:$A$70='50 Cal DataFrame'!P26))</f>
        <v>1</v>
      </c>
      <c r="Y26">
        <f t="array" aca="1" ref="Y26" ca="1">IF(ROWS('50 Cal DataFrame'!Y$2:Y$2)&gt;'50 Cal DataFrame'!$X26,"",INDEX('Honing Data'!D$2:D$70,SMALL(IF(('Honing Data'!$B$2:$B$70&lt;='50 Cal DataFrame'!D26)*('Honing Data'!$C$2:$C$70&gt;'50 Cal DataFrame'!D26)*('Honing Data'!$A$2:$A$70='50 Cal DataFrame'!P26),ROW('Honing Data'!$A$2:$A$70)-ROW('Honing Data'!$A$2)+1),ROWS('50 Cal DataFrame'!Y$2:Y$2))))</f>
        <v>0.4965</v>
      </c>
    </row>
    <row r="27" spans="1:25" x14ac:dyDescent="0.25">
      <c r="A27" t="s">
        <v>27</v>
      </c>
      <c r="B27" s="33">
        <v>17565</v>
      </c>
      <c r="C27">
        <v>1907</v>
      </c>
      <c r="D27" s="34">
        <v>43140</v>
      </c>
      <c r="E27" s="33" t="s">
        <v>28</v>
      </c>
      <c r="F27" t="s">
        <v>35</v>
      </c>
      <c r="G27" s="33">
        <v>104</v>
      </c>
      <c r="H27" s="35" t="s">
        <v>30</v>
      </c>
      <c r="I27" s="33">
        <v>6.91</v>
      </c>
      <c r="J27" s="36">
        <v>-8.9999999999999858E-2</v>
      </c>
      <c r="K27" s="37">
        <v>199</v>
      </c>
      <c r="L27" s="38">
        <v>2.4235799999999998</v>
      </c>
      <c r="M27" s="39">
        <v>7.3</v>
      </c>
      <c r="N27" s="33" t="s">
        <v>31</v>
      </c>
      <c r="O27" s="38">
        <v>0.56918000000000002</v>
      </c>
      <c r="P27" s="33">
        <v>15</v>
      </c>
      <c r="Q27" s="33" t="s">
        <v>51</v>
      </c>
      <c r="R27" t="s">
        <v>33</v>
      </c>
      <c r="T27">
        <v>2</v>
      </c>
      <c r="U27" s="40" t="s">
        <v>34</v>
      </c>
      <c r="V27" s="37">
        <v>0.50600000000000001</v>
      </c>
      <c r="W27" s="33">
        <v>6.5</v>
      </c>
      <c r="X27">
        <f ca="1">SUMPRODUCT(('Honing Data'!$B$2:$B$70&lt;='50 Cal DataFrame'!D27)*('Honing Data'!$C$2:$C$70&gt;'50 Cal DataFrame'!D27)*('Honing Data'!$A$2:$A$70='50 Cal DataFrame'!P27))</f>
        <v>1</v>
      </c>
      <c r="Y27">
        <f t="array" aca="1" ref="Y27" ca="1">IF(ROWS('50 Cal DataFrame'!Y$2:Y$2)&gt;'50 Cal DataFrame'!$X27,"",INDEX('Honing Data'!D$2:D$70,SMALL(IF(('Honing Data'!$B$2:$B$70&lt;='50 Cal DataFrame'!D27)*('Honing Data'!$C$2:$C$70&gt;'50 Cal DataFrame'!D27)*('Honing Data'!$A$2:$A$70='50 Cal DataFrame'!P27),ROW('Honing Data'!$A$2:$A$70)-ROW('Honing Data'!$A$2)+1),ROWS('50 Cal DataFrame'!Y$2:Y$2))))</f>
        <v>0.4965</v>
      </c>
    </row>
    <row r="28" spans="1:25" x14ac:dyDescent="0.25">
      <c r="A28" t="s">
        <v>27</v>
      </c>
      <c r="B28" s="33">
        <v>17562</v>
      </c>
      <c r="C28">
        <v>1906</v>
      </c>
      <c r="D28" s="34">
        <v>43139</v>
      </c>
      <c r="E28" s="33" t="s">
        <v>28</v>
      </c>
      <c r="F28" t="s">
        <v>35</v>
      </c>
      <c r="G28" s="33">
        <v>101</v>
      </c>
      <c r="H28" s="35" t="s">
        <v>30</v>
      </c>
      <c r="I28" s="33">
        <v>6.91</v>
      </c>
      <c r="J28" s="36">
        <v>-8.9999999999999858E-2</v>
      </c>
      <c r="K28" s="37">
        <v>186</v>
      </c>
      <c r="L28" s="38">
        <v>1.9688099999999999</v>
      </c>
      <c r="M28" s="39">
        <v>6.99</v>
      </c>
      <c r="N28" s="33" t="s">
        <v>31</v>
      </c>
      <c r="O28" s="38">
        <v>0.50041000000000002</v>
      </c>
      <c r="P28" s="33">
        <v>15</v>
      </c>
      <c r="Q28" s="33" t="s">
        <v>51</v>
      </c>
      <c r="R28" t="s">
        <v>33</v>
      </c>
      <c r="T28">
        <v>2</v>
      </c>
      <c r="U28" s="40" t="s">
        <v>34</v>
      </c>
      <c r="V28" s="37">
        <v>0.50600000000000001</v>
      </c>
      <c r="W28" s="33">
        <v>6.5</v>
      </c>
      <c r="X28">
        <f ca="1">SUMPRODUCT(('Honing Data'!$B$2:$B$70&lt;='50 Cal DataFrame'!D28)*('Honing Data'!$C$2:$C$70&gt;'50 Cal DataFrame'!D28)*('Honing Data'!$A$2:$A$70='50 Cal DataFrame'!P28))</f>
        <v>1</v>
      </c>
      <c r="Y28">
        <f t="array" aca="1" ref="Y28" ca="1">IF(ROWS('50 Cal DataFrame'!Y$2:Y$2)&gt;'50 Cal DataFrame'!$X28,"",INDEX('Honing Data'!D$2:D$70,SMALL(IF(('Honing Data'!$B$2:$B$70&lt;='50 Cal DataFrame'!D28)*('Honing Data'!$C$2:$C$70&gt;'50 Cal DataFrame'!D28)*('Honing Data'!$A$2:$A$70='50 Cal DataFrame'!P28),ROW('Honing Data'!$A$2:$A$70)-ROW('Honing Data'!$A$2)+1),ROWS('50 Cal DataFrame'!Y$2:Y$2))))</f>
        <v>0.4965</v>
      </c>
    </row>
    <row r="29" spans="1:25" x14ac:dyDescent="0.25">
      <c r="A29" t="s">
        <v>27</v>
      </c>
      <c r="B29" s="33">
        <v>17556</v>
      </c>
      <c r="C29">
        <v>1905</v>
      </c>
      <c r="D29" s="34">
        <v>43138</v>
      </c>
      <c r="E29" s="33" t="s">
        <v>261</v>
      </c>
      <c r="F29" t="s">
        <v>262</v>
      </c>
      <c r="G29" s="33" t="s">
        <v>263</v>
      </c>
      <c r="H29" s="35" t="s">
        <v>264</v>
      </c>
      <c r="I29" s="33">
        <v>6.91</v>
      </c>
      <c r="J29" s="36">
        <v>8.9999999999999858E-2</v>
      </c>
      <c r="K29" s="37">
        <v>168</v>
      </c>
      <c r="L29" s="38">
        <v>1.6399600000000001</v>
      </c>
      <c r="M29" s="39">
        <v>5.01</v>
      </c>
      <c r="N29" s="33" t="s">
        <v>31</v>
      </c>
      <c r="O29" s="38">
        <v>0.18406</v>
      </c>
      <c r="P29" s="33">
        <v>15</v>
      </c>
      <c r="Q29" s="33" t="s">
        <v>51</v>
      </c>
      <c r="R29" s="33" t="s">
        <v>33</v>
      </c>
      <c r="T29">
        <v>2</v>
      </c>
      <c r="U29" s="40" t="s">
        <v>34</v>
      </c>
      <c r="V29" s="37">
        <v>0.50549999999999995</v>
      </c>
      <c r="W29" s="33">
        <v>6.25</v>
      </c>
      <c r="X29">
        <f ca="1">SUMPRODUCT(('Honing Data'!$B$2:$B$70&lt;='50 Cal DataFrame'!D29)*('Honing Data'!$C$2:$C$70&gt;'50 Cal DataFrame'!D29)*('Honing Data'!$A$2:$A$70='50 Cal DataFrame'!P29))</f>
        <v>1</v>
      </c>
      <c r="Y29">
        <f t="array" aca="1" ref="Y29" ca="1">IF(ROWS('50 Cal DataFrame'!Y$2:Y$2)&gt;'50 Cal DataFrame'!$X29,"",INDEX('Honing Data'!D$2:D$70,SMALL(IF(('Honing Data'!$B$2:$B$70&lt;='50 Cal DataFrame'!D29)*('Honing Data'!$C$2:$C$70&gt;'50 Cal DataFrame'!D29)*('Honing Data'!$A$2:$A$70='50 Cal DataFrame'!P29),ROW('Honing Data'!$A$2:$A$70)-ROW('Honing Data'!$A$2)+1),ROWS('50 Cal DataFrame'!Y$2:Y$2))))</f>
        <v>0.4965</v>
      </c>
    </row>
    <row r="30" spans="1:25" x14ac:dyDescent="0.25">
      <c r="A30" t="s">
        <v>27</v>
      </c>
      <c r="B30" s="33" t="s">
        <v>265</v>
      </c>
      <c r="C30">
        <v>1904</v>
      </c>
      <c r="D30" s="34">
        <v>43137</v>
      </c>
      <c r="E30" s="33" t="s">
        <v>45</v>
      </c>
      <c r="F30" t="s">
        <v>58</v>
      </c>
      <c r="G30" s="33" t="s">
        <v>266</v>
      </c>
      <c r="H30" s="35" t="s">
        <v>30</v>
      </c>
      <c r="I30" s="33">
        <v>6.94</v>
      </c>
      <c r="J30" s="36">
        <v>-5.9999999999999609E-2</v>
      </c>
      <c r="K30" s="37">
        <v>163.30000000000001</v>
      </c>
      <c r="L30" s="38">
        <v>1.2163999999999999</v>
      </c>
      <c r="M30" s="39">
        <v>3.5</v>
      </c>
      <c r="N30" s="33" t="s">
        <v>49</v>
      </c>
      <c r="O30" s="38">
        <v>5.4600000000000003E-2</v>
      </c>
      <c r="P30" s="33">
        <v>15</v>
      </c>
      <c r="Q30" s="33" t="s">
        <v>51</v>
      </c>
      <c r="R30" s="33" t="s">
        <v>33</v>
      </c>
      <c r="T30">
        <v>2</v>
      </c>
      <c r="U30" s="40" t="s">
        <v>34</v>
      </c>
      <c r="V30" s="37">
        <v>0.50549999999999995</v>
      </c>
      <c r="W30" s="33">
        <v>6.125</v>
      </c>
      <c r="X30">
        <f ca="1">SUMPRODUCT(('Honing Data'!$B$2:$B$70&lt;='50 Cal DataFrame'!D30)*('Honing Data'!$C$2:$C$70&gt;'50 Cal DataFrame'!D30)*('Honing Data'!$A$2:$A$70='50 Cal DataFrame'!P30))</f>
        <v>1</v>
      </c>
      <c r="Y30">
        <f t="array" aca="1" ref="Y30" ca="1">IF(ROWS('50 Cal DataFrame'!Y$2:Y$2)&gt;'50 Cal DataFrame'!$X30,"",INDEX('Honing Data'!D$2:D$70,SMALL(IF(('Honing Data'!$B$2:$B$70&lt;='50 Cal DataFrame'!D30)*('Honing Data'!$C$2:$C$70&gt;'50 Cal DataFrame'!D30)*('Honing Data'!$A$2:$A$70='50 Cal DataFrame'!P30),ROW('Honing Data'!$A$2:$A$70)-ROW('Honing Data'!$A$2)+1),ROWS('50 Cal DataFrame'!Y$2:Y$2))))</f>
        <v>0.4965</v>
      </c>
    </row>
    <row r="31" spans="1:25" x14ac:dyDescent="0.25">
      <c r="A31" t="s">
        <v>27</v>
      </c>
      <c r="B31" s="33">
        <v>17518</v>
      </c>
      <c r="C31">
        <v>1903</v>
      </c>
      <c r="D31" s="34">
        <v>43137</v>
      </c>
      <c r="E31" s="33" t="s">
        <v>140</v>
      </c>
      <c r="F31" t="s">
        <v>231</v>
      </c>
      <c r="G31" s="33">
        <v>30</v>
      </c>
      <c r="H31" s="35" t="s">
        <v>30</v>
      </c>
      <c r="I31" s="33">
        <v>6.94</v>
      </c>
      <c r="J31" s="36">
        <v>-5.9999999999999609E-2</v>
      </c>
      <c r="K31" s="37">
        <v>170.1</v>
      </c>
      <c r="L31" s="38">
        <v>1.5571299999999999</v>
      </c>
      <c r="M31" s="39">
        <v>3.69</v>
      </c>
      <c r="N31" s="33" t="s">
        <v>37</v>
      </c>
      <c r="O31" s="38">
        <v>0.20143</v>
      </c>
      <c r="P31" s="33">
        <v>15</v>
      </c>
      <c r="Q31" s="33" t="s">
        <v>51</v>
      </c>
      <c r="R31" t="s">
        <v>33</v>
      </c>
      <c r="T31">
        <v>2</v>
      </c>
      <c r="U31" s="40" t="s">
        <v>34</v>
      </c>
      <c r="V31" s="37">
        <v>0.50549999999999995</v>
      </c>
      <c r="W31" s="33">
        <v>6.375</v>
      </c>
      <c r="X31">
        <f ca="1">SUMPRODUCT(('Honing Data'!$B$2:$B$70&lt;='50 Cal DataFrame'!D31)*('Honing Data'!$C$2:$C$70&gt;'50 Cal DataFrame'!D31)*('Honing Data'!$A$2:$A$70='50 Cal DataFrame'!P31))</f>
        <v>1</v>
      </c>
      <c r="Y31">
        <f t="array" aca="1" ref="Y31" ca="1">IF(ROWS('50 Cal DataFrame'!Y$2:Y$2)&gt;'50 Cal DataFrame'!$X31,"",INDEX('Honing Data'!D$2:D$70,SMALL(IF(('Honing Data'!$B$2:$B$70&lt;='50 Cal DataFrame'!D31)*('Honing Data'!$C$2:$C$70&gt;'50 Cal DataFrame'!D31)*('Honing Data'!$A$2:$A$70='50 Cal DataFrame'!P31),ROW('Honing Data'!$A$2:$A$70)-ROW('Honing Data'!$A$2)+1),ROWS('50 Cal DataFrame'!Y$2:Y$2))))</f>
        <v>0.4965</v>
      </c>
    </row>
    <row r="32" spans="1:25" x14ac:dyDescent="0.25">
      <c r="A32" t="s">
        <v>27</v>
      </c>
      <c r="B32" s="33">
        <v>18007</v>
      </c>
      <c r="C32">
        <v>1902</v>
      </c>
      <c r="D32" s="34">
        <v>43136</v>
      </c>
      <c r="E32" s="33" t="s">
        <v>150</v>
      </c>
      <c r="F32" t="s">
        <v>257</v>
      </c>
      <c r="G32" s="33">
        <v>6</v>
      </c>
      <c r="H32" s="35" t="s">
        <v>30</v>
      </c>
      <c r="I32" s="33">
        <v>7.04</v>
      </c>
      <c r="J32" s="36">
        <v>4.0000000000000036E-2</v>
      </c>
      <c r="K32" s="37">
        <v>168.5</v>
      </c>
      <c r="L32" s="38">
        <v>1.42327</v>
      </c>
      <c r="M32" s="39">
        <v>5.47</v>
      </c>
      <c r="N32" s="33" t="s">
        <v>79</v>
      </c>
      <c r="O32" s="38">
        <v>9.7869999999999999E-2</v>
      </c>
      <c r="P32" s="33">
        <v>15</v>
      </c>
      <c r="Q32" s="33" t="s">
        <v>51</v>
      </c>
      <c r="R32" t="s">
        <v>33</v>
      </c>
      <c r="T32">
        <v>2</v>
      </c>
      <c r="U32" s="40" t="s">
        <v>34</v>
      </c>
      <c r="V32" s="37">
        <v>0.505</v>
      </c>
      <c r="W32" s="33">
        <v>7</v>
      </c>
      <c r="X32">
        <f ca="1">SUMPRODUCT(('Honing Data'!$B$2:$B$70&lt;='50 Cal DataFrame'!D32)*('Honing Data'!$C$2:$C$70&gt;'50 Cal DataFrame'!D32)*('Honing Data'!$A$2:$A$70='50 Cal DataFrame'!P32))</f>
        <v>1</v>
      </c>
      <c r="Y32">
        <f t="array" aca="1" ref="Y32" ca="1">IF(ROWS('50 Cal DataFrame'!Y$2:Y$2)&gt;'50 Cal DataFrame'!$X32,"",INDEX('Honing Data'!D$2:D$70,SMALL(IF(('Honing Data'!$B$2:$B$70&lt;='50 Cal DataFrame'!D32)*('Honing Data'!$C$2:$C$70&gt;'50 Cal DataFrame'!D32)*('Honing Data'!$A$2:$A$70='50 Cal DataFrame'!P32),ROW('Honing Data'!$A$2:$A$70)-ROW('Honing Data'!$A$2)+1),ROWS('50 Cal DataFrame'!Y$2:Y$2))))</f>
        <v>0.4965</v>
      </c>
    </row>
    <row r="33" spans="1:25" x14ac:dyDescent="0.25">
      <c r="A33" t="s">
        <v>27</v>
      </c>
      <c r="B33" s="33">
        <v>18006</v>
      </c>
      <c r="C33">
        <v>1901</v>
      </c>
      <c r="D33" s="34">
        <v>43133</v>
      </c>
      <c r="E33" s="33" t="s">
        <v>150</v>
      </c>
      <c r="F33" t="s">
        <v>257</v>
      </c>
      <c r="G33" s="33">
        <v>5</v>
      </c>
      <c r="H33" s="35" t="s">
        <v>30</v>
      </c>
      <c r="I33" s="33">
        <v>6.91</v>
      </c>
      <c r="J33" s="36">
        <v>-8.9999999999999858E-2</v>
      </c>
      <c r="K33" s="37">
        <v>167</v>
      </c>
      <c r="L33" s="38">
        <v>1.4157599999999999</v>
      </c>
      <c r="M33" s="39">
        <v>5.48</v>
      </c>
      <c r="N33" s="33" t="s">
        <v>79</v>
      </c>
      <c r="O33" s="38">
        <v>9.7960000000000005E-2</v>
      </c>
      <c r="P33" s="33">
        <v>15</v>
      </c>
      <c r="Q33" s="33" t="s">
        <v>51</v>
      </c>
      <c r="R33" s="33" t="s">
        <v>33</v>
      </c>
      <c r="T33">
        <v>2</v>
      </c>
      <c r="U33" s="40" t="s">
        <v>255</v>
      </c>
      <c r="V33" s="37">
        <v>0.505</v>
      </c>
      <c r="W33" s="33">
        <v>6.75</v>
      </c>
      <c r="X33">
        <f ca="1">SUMPRODUCT(('Honing Data'!$B$2:$B$70&lt;='50 Cal DataFrame'!D33)*('Honing Data'!$C$2:$C$70&gt;'50 Cal DataFrame'!D33)*('Honing Data'!$A$2:$A$70='50 Cal DataFrame'!P33))</f>
        <v>1</v>
      </c>
      <c r="Y33">
        <f t="array" aca="1" ref="Y33" ca="1">IF(ROWS('50 Cal DataFrame'!Y$2:Y$2)&gt;'50 Cal DataFrame'!$X33,"",INDEX('Honing Data'!D$2:D$70,SMALL(IF(('Honing Data'!$B$2:$B$70&lt;='50 Cal DataFrame'!D33)*('Honing Data'!$C$2:$C$70&gt;'50 Cal DataFrame'!D33)*('Honing Data'!$A$2:$A$70='50 Cal DataFrame'!P33),ROW('Honing Data'!$A$2:$A$70)-ROW('Honing Data'!$A$2)+1),ROWS('50 Cal DataFrame'!Y$2:Y$2))))</f>
        <v>0.4965</v>
      </c>
    </row>
    <row r="34" spans="1:25" x14ac:dyDescent="0.25">
      <c r="A34" t="s">
        <v>27</v>
      </c>
      <c r="B34" s="33">
        <v>18012</v>
      </c>
      <c r="C34">
        <v>1900</v>
      </c>
      <c r="D34" s="34">
        <v>43132</v>
      </c>
      <c r="E34" s="33" t="s">
        <v>140</v>
      </c>
      <c r="F34" t="s">
        <v>267</v>
      </c>
      <c r="G34" s="33">
        <v>4</v>
      </c>
      <c r="H34" s="35" t="s">
        <v>186</v>
      </c>
      <c r="I34" s="33">
        <v>4.9400000000000004</v>
      </c>
      <c r="J34" s="36">
        <v>-5.9999999999999609E-2</v>
      </c>
      <c r="K34" s="37">
        <v>106</v>
      </c>
      <c r="L34" s="38">
        <v>1.5967499999999999</v>
      </c>
      <c r="M34" s="39">
        <v>4.5</v>
      </c>
      <c r="N34" s="33" t="s">
        <v>268</v>
      </c>
      <c r="O34" s="38">
        <v>0.13364999999999999</v>
      </c>
      <c r="P34" s="33">
        <v>15</v>
      </c>
      <c r="Q34" s="33" t="s">
        <v>51</v>
      </c>
      <c r="R34" s="33" t="s">
        <v>33</v>
      </c>
      <c r="T34">
        <v>2</v>
      </c>
      <c r="U34" s="40" t="s">
        <v>255</v>
      </c>
      <c r="V34" s="37">
        <v>0.505</v>
      </c>
      <c r="W34" s="33">
        <v>6.75</v>
      </c>
      <c r="X34">
        <f ca="1">SUMPRODUCT(('Honing Data'!$B$2:$B$70&lt;='50 Cal DataFrame'!D34)*('Honing Data'!$C$2:$C$70&gt;'50 Cal DataFrame'!D34)*('Honing Data'!$A$2:$A$70='50 Cal DataFrame'!P34))</f>
        <v>1</v>
      </c>
      <c r="Y34">
        <f t="array" aca="1" ref="Y34" ca="1">IF(ROWS('50 Cal DataFrame'!Y$2:Y$2)&gt;'50 Cal DataFrame'!$X34,"",INDEX('Honing Data'!D$2:D$70,SMALL(IF(('Honing Data'!$B$2:$B$70&lt;='50 Cal DataFrame'!D34)*('Honing Data'!$C$2:$C$70&gt;'50 Cal DataFrame'!D34)*('Honing Data'!$A$2:$A$70='50 Cal DataFrame'!P34),ROW('Honing Data'!$A$2:$A$70)-ROW('Honing Data'!$A$2)+1),ROWS('50 Cal DataFrame'!Y$2:Y$2))))</f>
        <v>0.4965</v>
      </c>
    </row>
    <row r="35" spans="1:25" x14ac:dyDescent="0.25">
      <c r="A35" t="s">
        <v>27</v>
      </c>
      <c r="B35" s="33">
        <v>18005</v>
      </c>
      <c r="C35">
        <v>1899</v>
      </c>
      <c r="D35" s="34">
        <v>43132</v>
      </c>
      <c r="E35" s="33" t="s">
        <v>150</v>
      </c>
      <c r="F35" t="s">
        <v>257</v>
      </c>
      <c r="G35" s="33">
        <v>4</v>
      </c>
      <c r="H35" s="35" t="s">
        <v>103</v>
      </c>
      <c r="I35" s="33">
        <v>7.05</v>
      </c>
      <c r="J35" s="36">
        <v>4.9999999999999822E-2</v>
      </c>
      <c r="K35" s="37">
        <v>168</v>
      </c>
      <c r="L35" s="38">
        <v>1.41438</v>
      </c>
      <c r="M35" s="39">
        <v>5.48</v>
      </c>
      <c r="N35" s="33" t="s">
        <v>79</v>
      </c>
      <c r="O35" s="38">
        <v>9.7979999999999998E-2</v>
      </c>
      <c r="P35" s="33">
        <v>15</v>
      </c>
      <c r="Q35" s="33" t="s">
        <v>51</v>
      </c>
      <c r="R35" s="33" t="s">
        <v>33</v>
      </c>
      <c r="T35">
        <v>2</v>
      </c>
      <c r="U35" s="40" t="s">
        <v>255</v>
      </c>
      <c r="V35" s="37">
        <v>0.50449999999999995</v>
      </c>
      <c r="W35" s="33">
        <v>6.5</v>
      </c>
      <c r="X35">
        <f ca="1">SUMPRODUCT(('Honing Data'!$B$2:$B$70&lt;='50 Cal DataFrame'!D35)*('Honing Data'!$C$2:$C$70&gt;'50 Cal DataFrame'!D35)*('Honing Data'!$A$2:$A$70='50 Cal DataFrame'!P35))</f>
        <v>1</v>
      </c>
      <c r="Y35">
        <f t="array" aca="1" ref="Y35" ca="1">IF(ROWS('50 Cal DataFrame'!Y$2:Y$2)&gt;'50 Cal DataFrame'!$X35,"",INDEX('Honing Data'!D$2:D$70,SMALL(IF(('Honing Data'!$B$2:$B$70&lt;='50 Cal DataFrame'!D35)*('Honing Data'!$C$2:$C$70&gt;'50 Cal DataFrame'!D35)*('Honing Data'!$A$2:$A$70='50 Cal DataFrame'!P35),ROW('Honing Data'!$A$2:$A$70)-ROW('Honing Data'!$A$2)+1),ROWS('50 Cal DataFrame'!Y$2:Y$2))))</f>
        <v>0.4965</v>
      </c>
    </row>
    <row r="36" spans="1:25" x14ac:dyDescent="0.25">
      <c r="A36" t="s">
        <v>27</v>
      </c>
      <c r="B36" s="33" t="s">
        <v>269</v>
      </c>
      <c r="C36">
        <v>1898</v>
      </c>
      <c r="D36" s="34">
        <v>43131</v>
      </c>
      <c r="E36" s="33" t="s">
        <v>150</v>
      </c>
      <c r="F36" t="s">
        <v>257</v>
      </c>
      <c r="G36" s="33">
        <v>3</v>
      </c>
      <c r="H36" s="35" t="s">
        <v>258</v>
      </c>
      <c r="I36" s="33">
        <v>7.06</v>
      </c>
      <c r="J36" s="36">
        <v>0</v>
      </c>
      <c r="K36" s="37">
        <v>164</v>
      </c>
      <c r="L36" s="38">
        <v>1.1942600000000001</v>
      </c>
      <c r="M36" s="39">
        <v>3.97</v>
      </c>
      <c r="N36" s="33" t="s">
        <v>79</v>
      </c>
      <c r="O36" s="38">
        <v>3.7260000000000001E-2</v>
      </c>
      <c r="P36" s="33">
        <v>15</v>
      </c>
      <c r="Q36" s="33" t="s">
        <v>51</v>
      </c>
      <c r="R36" s="33" t="s">
        <v>33</v>
      </c>
      <c r="T36">
        <v>2</v>
      </c>
      <c r="U36" s="40" t="s">
        <v>255</v>
      </c>
      <c r="V36" s="37">
        <v>0.50449999999999995</v>
      </c>
      <c r="W36" s="33">
        <v>6.75</v>
      </c>
      <c r="X36">
        <f ca="1">SUMPRODUCT(('Honing Data'!$B$2:$B$70&lt;='50 Cal DataFrame'!D36)*('Honing Data'!$C$2:$C$70&gt;'50 Cal DataFrame'!D36)*('Honing Data'!$A$2:$A$70='50 Cal DataFrame'!P36))</f>
        <v>1</v>
      </c>
      <c r="Y36">
        <f t="array" aca="1" ref="Y36" ca="1">IF(ROWS('50 Cal DataFrame'!Y$2:Y$2)&gt;'50 Cal DataFrame'!$X36,"",INDEX('Honing Data'!D$2:D$70,SMALL(IF(('Honing Data'!$B$2:$B$70&lt;='50 Cal DataFrame'!D36)*('Honing Data'!$C$2:$C$70&gt;'50 Cal DataFrame'!D36)*('Honing Data'!$A$2:$A$70='50 Cal DataFrame'!P36),ROW('Honing Data'!$A$2:$A$70)-ROW('Honing Data'!$A$2)+1),ROWS('50 Cal DataFrame'!Y$2:Y$2))))</f>
        <v>0.4965</v>
      </c>
    </row>
    <row r="37" spans="1:25" x14ac:dyDescent="0.25">
      <c r="A37" t="s">
        <v>27</v>
      </c>
      <c r="B37" s="33" t="s">
        <v>270</v>
      </c>
      <c r="C37">
        <v>1897</v>
      </c>
      <c r="D37" s="34">
        <v>43130</v>
      </c>
      <c r="E37" s="33" t="s">
        <v>45</v>
      </c>
      <c r="F37" t="s">
        <v>58</v>
      </c>
      <c r="G37" s="33" t="s">
        <v>271</v>
      </c>
      <c r="H37" s="35" t="s">
        <v>103</v>
      </c>
      <c r="I37" s="33">
        <v>7.01</v>
      </c>
      <c r="J37" s="36">
        <v>9.9999999999997868E-3</v>
      </c>
      <c r="K37" s="37">
        <v>168</v>
      </c>
      <c r="L37" s="38">
        <v>1.3991</v>
      </c>
      <c r="M37" s="39">
        <v>4.43</v>
      </c>
      <c r="N37" s="33" t="s">
        <v>93</v>
      </c>
      <c r="O37" s="38">
        <v>5.8299999999999998E-2</v>
      </c>
      <c r="P37" s="33">
        <v>15</v>
      </c>
      <c r="Q37" s="33" t="s">
        <v>51</v>
      </c>
      <c r="R37" s="33" t="s">
        <v>33</v>
      </c>
      <c r="T37">
        <v>2</v>
      </c>
      <c r="U37" s="40" t="s">
        <v>255</v>
      </c>
      <c r="V37" s="37">
        <v>0.504</v>
      </c>
      <c r="W37" s="33">
        <v>6.875</v>
      </c>
      <c r="X37">
        <f ca="1">SUMPRODUCT(('Honing Data'!$B$2:$B$70&lt;='50 Cal DataFrame'!D37)*('Honing Data'!$C$2:$C$70&gt;'50 Cal DataFrame'!D37)*('Honing Data'!$A$2:$A$70='50 Cal DataFrame'!P37))</f>
        <v>1</v>
      </c>
      <c r="Y37">
        <f t="array" aca="1" ref="Y37" ca="1">IF(ROWS('50 Cal DataFrame'!Y$2:Y$2)&gt;'50 Cal DataFrame'!$X37,"",INDEX('Honing Data'!D$2:D$70,SMALL(IF(('Honing Data'!$B$2:$B$70&lt;='50 Cal DataFrame'!D37)*('Honing Data'!$C$2:$C$70&gt;'50 Cal DataFrame'!D37)*('Honing Data'!$A$2:$A$70='50 Cal DataFrame'!P37),ROW('Honing Data'!$A$2:$A$70)-ROW('Honing Data'!$A$2)+1),ROWS('50 Cal DataFrame'!Y$2:Y$2))))</f>
        <v>0.4965</v>
      </c>
    </row>
    <row r="38" spans="1:25" x14ac:dyDescent="0.25">
      <c r="A38" t="s">
        <v>27</v>
      </c>
      <c r="B38" s="33">
        <v>18004</v>
      </c>
      <c r="C38">
        <v>1896</v>
      </c>
      <c r="D38" s="34">
        <v>43130</v>
      </c>
      <c r="E38" s="33" t="s">
        <v>150</v>
      </c>
      <c r="F38" t="s">
        <v>257</v>
      </c>
      <c r="G38" s="33">
        <v>3</v>
      </c>
      <c r="H38" s="35" t="s">
        <v>258</v>
      </c>
      <c r="I38" s="33">
        <v>7.06</v>
      </c>
      <c r="J38" s="36">
        <v>0</v>
      </c>
      <c r="K38" s="37">
        <v>164</v>
      </c>
      <c r="L38" s="38">
        <v>1.18767</v>
      </c>
      <c r="M38" s="39">
        <v>3.97</v>
      </c>
      <c r="N38" s="33" t="s">
        <v>79</v>
      </c>
      <c r="O38" s="38">
        <v>3.7269999999999998E-2</v>
      </c>
      <c r="P38" s="33">
        <v>15</v>
      </c>
      <c r="Q38" s="33" t="s">
        <v>51</v>
      </c>
      <c r="R38" s="33" t="s">
        <v>40</v>
      </c>
      <c r="S38" s="33" t="s">
        <v>272</v>
      </c>
      <c r="T38">
        <v>2</v>
      </c>
      <c r="U38" s="40" t="s">
        <v>255</v>
      </c>
      <c r="V38" s="37">
        <v>5.04E-2</v>
      </c>
      <c r="W38" s="33">
        <v>6.75</v>
      </c>
      <c r="X38">
        <f ca="1">SUMPRODUCT(('Honing Data'!$B$2:$B$70&lt;='50 Cal DataFrame'!D38)*('Honing Data'!$C$2:$C$70&gt;'50 Cal DataFrame'!D38)*('Honing Data'!$A$2:$A$70='50 Cal DataFrame'!P38))</f>
        <v>1</v>
      </c>
      <c r="Y38">
        <f t="array" aca="1" ref="Y38" ca="1">IF(ROWS('50 Cal DataFrame'!Y$2:Y$2)&gt;'50 Cal DataFrame'!$X38,"",INDEX('Honing Data'!D$2:D$70,SMALL(IF(('Honing Data'!$B$2:$B$70&lt;='50 Cal DataFrame'!D38)*('Honing Data'!$C$2:$C$70&gt;'50 Cal DataFrame'!D38)*('Honing Data'!$A$2:$A$70='50 Cal DataFrame'!P38),ROW('Honing Data'!$A$2:$A$70)-ROW('Honing Data'!$A$2)+1),ROWS('50 Cal DataFrame'!Y$2:Y$2))))</f>
        <v>0.4965</v>
      </c>
    </row>
    <row r="39" spans="1:25" x14ac:dyDescent="0.25">
      <c r="A39" t="s">
        <v>27</v>
      </c>
      <c r="B39" s="33">
        <v>17504</v>
      </c>
      <c r="C39">
        <v>1895</v>
      </c>
      <c r="D39" s="34">
        <v>43129</v>
      </c>
      <c r="E39" s="33" t="s">
        <v>140</v>
      </c>
      <c r="F39" t="s">
        <v>231</v>
      </c>
      <c r="G39" s="33">
        <v>16</v>
      </c>
      <c r="H39" s="35" t="s">
        <v>30</v>
      </c>
      <c r="I39" s="33">
        <v>5.44</v>
      </c>
      <c r="J39" s="36">
        <v>-1.5599999999999996</v>
      </c>
      <c r="K39" s="37">
        <v>187.5</v>
      </c>
      <c r="L39" s="38">
        <v>2.0241400000000001</v>
      </c>
      <c r="M39" s="39">
        <v>9.4700000000000006</v>
      </c>
      <c r="N39" s="33" t="s">
        <v>79</v>
      </c>
      <c r="O39" s="38">
        <v>0.50763999999999998</v>
      </c>
      <c r="P39" s="33">
        <v>15</v>
      </c>
      <c r="Q39" s="33" t="s">
        <v>51</v>
      </c>
      <c r="R39" s="33" t="s">
        <v>40</v>
      </c>
      <c r="S39" s="33" t="s">
        <v>129</v>
      </c>
      <c r="T39">
        <v>2</v>
      </c>
      <c r="U39" s="40" t="s">
        <v>255</v>
      </c>
      <c r="V39" s="37">
        <v>0.504</v>
      </c>
      <c r="W39" s="33">
        <v>5.75</v>
      </c>
      <c r="X39">
        <f ca="1">SUMPRODUCT(('Honing Data'!$B$2:$B$70&lt;='50 Cal DataFrame'!D39)*('Honing Data'!$C$2:$C$70&gt;'50 Cal DataFrame'!D39)*('Honing Data'!$A$2:$A$70='50 Cal DataFrame'!P39))</f>
        <v>1</v>
      </c>
      <c r="Y39">
        <f t="array" aca="1" ref="Y39" ca="1">IF(ROWS('50 Cal DataFrame'!Y$2:Y$2)&gt;'50 Cal DataFrame'!$X39,"",INDEX('Honing Data'!D$2:D$70,SMALL(IF(('Honing Data'!$B$2:$B$70&lt;='50 Cal DataFrame'!D39)*('Honing Data'!$C$2:$C$70&gt;'50 Cal DataFrame'!D39)*('Honing Data'!$A$2:$A$70='50 Cal DataFrame'!P39),ROW('Honing Data'!$A$2:$A$70)-ROW('Honing Data'!$A$2)+1),ROWS('50 Cal DataFrame'!Y$2:Y$2))))</f>
        <v>0.4965</v>
      </c>
    </row>
    <row r="40" spans="1:25" x14ac:dyDescent="0.25">
      <c r="A40" t="s">
        <v>27</v>
      </c>
      <c r="B40" s="33" t="s">
        <v>130</v>
      </c>
      <c r="C40">
        <v>1894</v>
      </c>
      <c r="D40" s="34">
        <v>43125</v>
      </c>
      <c r="E40" s="33" t="s">
        <v>62</v>
      </c>
      <c r="G40" s="33"/>
      <c r="H40" s="35" t="s">
        <v>30</v>
      </c>
      <c r="I40" s="33">
        <v>6.86</v>
      </c>
      <c r="J40" s="36">
        <v>-0.13999999999999968</v>
      </c>
      <c r="K40" s="37">
        <v>184</v>
      </c>
      <c r="L40" s="38">
        <v>1.7161999999999999</v>
      </c>
      <c r="M40" s="39">
        <v>5.95</v>
      </c>
      <c r="N40" s="33" t="s">
        <v>31</v>
      </c>
      <c r="O40" s="38">
        <v>0.30969999999999998</v>
      </c>
      <c r="P40" s="33">
        <v>16</v>
      </c>
      <c r="Q40" s="33" t="s">
        <v>51</v>
      </c>
      <c r="R40" s="33" t="s">
        <v>33</v>
      </c>
      <c r="T40">
        <v>2</v>
      </c>
      <c r="U40" s="40" t="s">
        <v>55</v>
      </c>
      <c r="V40" s="37">
        <v>0.48899999999999999</v>
      </c>
      <c r="W40" s="33">
        <v>4</v>
      </c>
      <c r="X40">
        <f ca="1">SUMPRODUCT(('Honing Data'!$B$2:$B$70&lt;='50 Cal DataFrame'!D40)*('Honing Data'!$C$2:$C$70&gt;'50 Cal DataFrame'!D40)*('Honing Data'!$A$2:$A$70='50 Cal DataFrame'!P40))</f>
        <v>1</v>
      </c>
      <c r="Y40">
        <f t="array" aca="1" ref="Y40" ca="1">IF(ROWS('50 Cal DataFrame'!Y$2:Y$2)&gt;'50 Cal DataFrame'!$X40,"",INDEX('Honing Data'!D$2:D$70,SMALL(IF(('Honing Data'!$B$2:$B$70&lt;='50 Cal DataFrame'!D40)*('Honing Data'!$C$2:$C$70&gt;'50 Cal DataFrame'!D40)*('Honing Data'!$A$2:$A$70='50 Cal DataFrame'!P40),ROW('Honing Data'!$A$2:$A$70)-ROW('Honing Data'!$A$2)+1),ROWS('50 Cal DataFrame'!Y$2:Y$2))))</f>
        <v>0.48899999999999999</v>
      </c>
    </row>
    <row r="41" spans="1:25" x14ac:dyDescent="0.25">
      <c r="A41" t="s">
        <v>27</v>
      </c>
      <c r="B41" s="33">
        <v>17564</v>
      </c>
      <c r="C41">
        <v>1893</v>
      </c>
      <c r="D41" s="34">
        <v>43124</v>
      </c>
      <c r="E41" s="33" t="s">
        <v>28</v>
      </c>
      <c r="F41" t="s">
        <v>35</v>
      </c>
      <c r="G41" s="33">
        <v>103</v>
      </c>
      <c r="H41" s="35" t="s">
        <v>30</v>
      </c>
      <c r="I41" s="33">
        <v>7.01</v>
      </c>
      <c r="J41" s="36">
        <v>9.9999999999997868E-3</v>
      </c>
      <c r="K41" s="37">
        <v>174</v>
      </c>
      <c r="L41" s="38">
        <v>1.8081199999999999</v>
      </c>
      <c r="M41" s="39">
        <v>5.97</v>
      </c>
      <c r="N41" s="33" t="s">
        <v>31</v>
      </c>
      <c r="O41" s="38">
        <v>0.31181999999999999</v>
      </c>
      <c r="P41" s="33">
        <v>15</v>
      </c>
      <c r="Q41" s="33" t="s">
        <v>51</v>
      </c>
      <c r="R41" t="s">
        <v>33</v>
      </c>
      <c r="T41">
        <v>2</v>
      </c>
      <c r="U41" s="40" t="s">
        <v>255</v>
      </c>
      <c r="V41" s="37">
        <v>0.504</v>
      </c>
      <c r="W41" s="33">
        <v>5.5</v>
      </c>
      <c r="X41">
        <f ca="1">SUMPRODUCT(('Honing Data'!$B$2:$B$70&lt;='50 Cal DataFrame'!D41)*('Honing Data'!$C$2:$C$70&gt;'50 Cal DataFrame'!D41)*('Honing Data'!$A$2:$A$70='50 Cal DataFrame'!P41))</f>
        <v>1</v>
      </c>
      <c r="Y41">
        <f t="array" aca="1" ref="Y41" ca="1">IF(ROWS('50 Cal DataFrame'!Y$2:Y$2)&gt;'50 Cal DataFrame'!$X41,"",INDEX('Honing Data'!D$2:D$70,SMALL(IF(('Honing Data'!$B$2:$B$70&lt;='50 Cal DataFrame'!D41)*('Honing Data'!$C$2:$C$70&gt;'50 Cal DataFrame'!D41)*('Honing Data'!$A$2:$A$70='50 Cal DataFrame'!P41),ROW('Honing Data'!$A$2:$A$70)-ROW('Honing Data'!$A$2)+1),ROWS('50 Cal DataFrame'!Y$2:Y$2))))</f>
        <v>0.4965</v>
      </c>
    </row>
    <row r="42" spans="1:25" x14ac:dyDescent="0.25">
      <c r="A42" t="s">
        <v>27</v>
      </c>
      <c r="B42" s="33">
        <v>18003</v>
      </c>
      <c r="C42">
        <v>1892</v>
      </c>
      <c r="D42" s="34">
        <v>43124</v>
      </c>
      <c r="E42" s="33" t="s">
        <v>150</v>
      </c>
      <c r="F42" t="s">
        <v>257</v>
      </c>
      <c r="G42" s="33">
        <v>2</v>
      </c>
      <c r="H42" s="35" t="s">
        <v>273</v>
      </c>
      <c r="I42" s="33">
        <v>4.8</v>
      </c>
      <c r="J42" s="36">
        <v>3.0000000000000249E-2</v>
      </c>
      <c r="K42" s="37">
        <v>98</v>
      </c>
      <c r="L42" s="38">
        <v>1.4111499999999999</v>
      </c>
      <c r="M42" s="39">
        <v>5.48</v>
      </c>
      <c r="N42" s="33" t="s">
        <v>79</v>
      </c>
      <c r="O42" s="38">
        <v>9.8049999999999998E-2</v>
      </c>
      <c r="P42" s="33">
        <v>15</v>
      </c>
      <c r="Q42" s="33" t="s">
        <v>51</v>
      </c>
      <c r="R42" t="s">
        <v>33</v>
      </c>
      <c r="T42">
        <v>2</v>
      </c>
      <c r="U42" s="40" t="s">
        <v>255</v>
      </c>
      <c r="V42" s="37">
        <v>0.50349999999999995</v>
      </c>
      <c r="W42" s="33">
        <v>6.5</v>
      </c>
      <c r="X42">
        <f ca="1">SUMPRODUCT(('Honing Data'!$B$2:$B$70&lt;='50 Cal DataFrame'!D42)*('Honing Data'!$C$2:$C$70&gt;'50 Cal DataFrame'!D42)*('Honing Data'!$A$2:$A$70='50 Cal DataFrame'!P42))</f>
        <v>1</v>
      </c>
      <c r="Y42">
        <f t="array" aca="1" ref="Y42" ca="1">IF(ROWS('50 Cal DataFrame'!Y$2:Y$2)&gt;'50 Cal DataFrame'!$X42,"",INDEX('Honing Data'!D$2:D$70,SMALL(IF(('Honing Data'!$B$2:$B$70&lt;='50 Cal DataFrame'!D42)*('Honing Data'!$C$2:$C$70&gt;'50 Cal DataFrame'!D42)*('Honing Data'!$A$2:$A$70='50 Cal DataFrame'!P42),ROW('Honing Data'!$A$2:$A$70)-ROW('Honing Data'!$A$2)+1),ROWS('50 Cal DataFrame'!Y$2:Y$2))))</f>
        <v>0.4965</v>
      </c>
    </row>
    <row r="43" spans="1:25" x14ac:dyDescent="0.25">
      <c r="A43" t="s">
        <v>27</v>
      </c>
      <c r="B43" s="33" t="s">
        <v>274</v>
      </c>
      <c r="C43">
        <v>1891</v>
      </c>
      <c r="D43" s="34">
        <v>43123</v>
      </c>
      <c r="E43" s="33" t="s">
        <v>45</v>
      </c>
      <c r="F43" t="s">
        <v>58</v>
      </c>
      <c r="G43" s="33" t="s">
        <v>275</v>
      </c>
      <c r="H43" s="35" t="s">
        <v>30</v>
      </c>
      <c r="I43" s="33">
        <v>7.15</v>
      </c>
      <c r="J43" s="36">
        <v>0.15000000000000036</v>
      </c>
      <c r="K43" s="37">
        <v>165.5</v>
      </c>
      <c r="L43" s="38">
        <v>1.2649999999999999</v>
      </c>
      <c r="M43" s="39">
        <v>3.95</v>
      </c>
      <c r="N43" s="33" t="s">
        <v>93</v>
      </c>
      <c r="O43" s="38">
        <v>4.1300000000000003E-2</v>
      </c>
      <c r="P43" s="33">
        <v>15</v>
      </c>
      <c r="Q43" s="33" t="s">
        <v>51</v>
      </c>
      <c r="R43" t="s">
        <v>33</v>
      </c>
      <c r="T43">
        <v>2</v>
      </c>
      <c r="U43" s="40" t="s">
        <v>255</v>
      </c>
      <c r="V43" s="37">
        <v>0.50349999999999995</v>
      </c>
      <c r="W43" s="33">
        <v>5.625</v>
      </c>
      <c r="X43">
        <f ca="1">SUMPRODUCT(('Honing Data'!$B$2:$B$70&lt;='50 Cal DataFrame'!D43)*('Honing Data'!$C$2:$C$70&gt;'50 Cal DataFrame'!D43)*('Honing Data'!$A$2:$A$70='50 Cal DataFrame'!P43))</f>
        <v>1</v>
      </c>
      <c r="Y43">
        <f t="array" aca="1" ref="Y43" ca="1">IF(ROWS('50 Cal DataFrame'!Y$2:Y$2)&gt;'50 Cal DataFrame'!$X43,"",INDEX('Honing Data'!D$2:D$70,SMALL(IF(('Honing Data'!$B$2:$B$70&lt;='50 Cal DataFrame'!D43)*('Honing Data'!$C$2:$C$70&gt;'50 Cal DataFrame'!D43)*('Honing Data'!$A$2:$A$70='50 Cal DataFrame'!P43),ROW('Honing Data'!$A$2:$A$70)-ROW('Honing Data'!$A$2)+1),ROWS('50 Cal DataFrame'!Y$2:Y$2))))</f>
        <v>0.4965</v>
      </c>
    </row>
    <row r="44" spans="1:25" x14ac:dyDescent="0.25">
      <c r="A44" t="s">
        <v>27</v>
      </c>
      <c r="B44" s="33" t="s">
        <v>253</v>
      </c>
      <c r="C44">
        <v>1890</v>
      </c>
      <c r="D44" s="34">
        <v>43122</v>
      </c>
      <c r="E44" s="33" t="s">
        <v>45</v>
      </c>
      <c r="F44" t="s">
        <v>58</v>
      </c>
      <c r="G44" s="33" t="s">
        <v>254</v>
      </c>
      <c r="H44" s="35" t="s">
        <v>30</v>
      </c>
      <c r="I44" s="33">
        <v>6.89</v>
      </c>
      <c r="J44" s="36">
        <v>-0.11000000000000032</v>
      </c>
      <c r="K44" s="37">
        <v>163.30000000000001</v>
      </c>
      <c r="L44" s="38">
        <v>1.1953</v>
      </c>
      <c r="M44" s="39">
        <v>3</v>
      </c>
      <c r="N44" s="33" t="s">
        <v>49</v>
      </c>
      <c r="O44" s="38">
        <v>3.6200000000000003E-2</v>
      </c>
      <c r="P44" s="33">
        <v>15</v>
      </c>
      <c r="Q44" s="33" t="s">
        <v>51</v>
      </c>
      <c r="R44" t="s">
        <v>33</v>
      </c>
      <c r="T44">
        <v>2</v>
      </c>
      <c r="U44" s="40" t="s">
        <v>255</v>
      </c>
      <c r="V44" s="37">
        <v>0.50349999999999995</v>
      </c>
      <c r="W44" s="33">
        <v>5.625</v>
      </c>
      <c r="X44">
        <f ca="1">SUMPRODUCT(('Honing Data'!$B$2:$B$70&lt;='50 Cal DataFrame'!D44)*('Honing Data'!$C$2:$C$70&gt;'50 Cal DataFrame'!D44)*('Honing Data'!$A$2:$A$70='50 Cal DataFrame'!P44))</f>
        <v>1</v>
      </c>
      <c r="Y44">
        <f t="array" aca="1" ref="Y44" ca="1">IF(ROWS('50 Cal DataFrame'!Y$2:Y$2)&gt;'50 Cal DataFrame'!$X44,"",INDEX('Honing Data'!D$2:D$70,SMALL(IF(('Honing Data'!$B$2:$B$70&lt;='50 Cal DataFrame'!D44)*('Honing Data'!$C$2:$C$70&gt;'50 Cal DataFrame'!D44)*('Honing Data'!$A$2:$A$70='50 Cal DataFrame'!P44),ROW('Honing Data'!$A$2:$A$70)-ROW('Honing Data'!$A$2)+1),ROWS('50 Cal DataFrame'!Y$2:Y$2))))</f>
        <v>0.4965</v>
      </c>
    </row>
    <row r="45" spans="1:25" x14ac:dyDescent="0.25">
      <c r="A45" t="s">
        <v>27</v>
      </c>
      <c r="B45" s="33">
        <v>17516</v>
      </c>
      <c r="C45">
        <v>1889</v>
      </c>
      <c r="D45" s="34">
        <v>43119</v>
      </c>
      <c r="E45" s="33" t="s">
        <v>140</v>
      </c>
      <c r="F45" t="s">
        <v>231</v>
      </c>
      <c r="G45" s="33">
        <v>28</v>
      </c>
      <c r="H45" s="35" t="s">
        <v>30</v>
      </c>
      <c r="I45" s="33">
        <v>6.93</v>
      </c>
      <c r="J45" s="36">
        <v>-7.0000000000000284E-2</v>
      </c>
      <c r="K45" s="37">
        <v>173.5</v>
      </c>
      <c r="L45" s="38">
        <v>1.7789999999999999</v>
      </c>
      <c r="M45" s="39">
        <v>9.17</v>
      </c>
      <c r="N45" s="33" t="s">
        <v>79</v>
      </c>
      <c r="O45" s="38">
        <v>0.4602</v>
      </c>
      <c r="P45" s="33">
        <v>15</v>
      </c>
      <c r="Q45" s="33" t="s">
        <v>51</v>
      </c>
      <c r="R45" t="s">
        <v>33</v>
      </c>
      <c r="T45">
        <v>2</v>
      </c>
      <c r="U45" s="40" t="s">
        <v>255</v>
      </c>
      <c r="V45" s="37">
        <v>0.503</v>
      </c>
      <c r="W45" s="33">
        <v>5.5</v>
      </c>
      <c r="X45">
        <f ca="1">SUMPRODUCT(('Honing Data'!$B$2:$B$70&lt;='50 Cal DataFrame'!D45)*('Honing Data'!$C$2:$C$70&gt;'50 Cal DataFrame'!D45)*('Honing Data'!$A$2:$A$70='50 Cal DataFrame'!P45))</f>
        <v>1</v>
      </c>
      <c r="Y45">
        <f t="array" aca="1" ref="Y45" ca="1">IF(ROWS('50 Cal DataFrame'!Y$2:Y$2)&gt;'50 Cal DataFrame'!$X45,"",INDEX('Honing Data'!D$2:D$70,SMALL(IF(('Honing Data'!$B$2:$B$70&lt;='50 Cal DataFrame'!D45)*('Honing Data'!$C$2:$C$70&gt;'50 Cal DataFrame'!D45)*('Honing Data'!$A$2:$A$70='50 Cal DataFrame'!P45),ROW('Honing Data'!$A$2:$A$70)-ROW('Honing Data'!$A$2)+1),ROWS('50 Cal DataFrame'!Y$2:Y$2))))</f>
        <v>0.4965</v>
      </c>
    </row>
    <row r="46" spans="1:25" x14ac:dyDescent="0.25">
      <c r="A46" t="s">
        <v>27</v>
      </c>
      <c r="B46" s="33">
        <v>17502</v>
      </c>
      <c r="C46">
        <v>1888</v>
      </c>
      <c r="D46" s="34">
        <v>43118</v>
      </c>
      <c r="E46" s="33" t="s">
        <v>140</v>
      </c>
      <c r="F46" t="s">
        <v>231</v>
      </c>
      <c r="G46" s="33">
        <v>14</v>
      </c>
      <c r="H46" s="35" t="s">
        <v>30</v>
      </c>
      <c r="I46" s="33">
        <v>6.96</v>
      </c>
      <c r="J46" s="36">
        <v>-4.0000000000000036E-2</v>
      </c>
      <c r="K46" s="37">
        <v>172.8</v>
      </c>
      <c r="L46" s="38">
        <v>1.75776</v>
      </c>
      <c r="M46" s="39">
        <v>8.74</v>
      </c>
      <c r="N46" s="33" t="s">
        <v>79</v>
      </c>
      <c r="O46" s="38">
        <v>0.39876</v>
      </c>
      <c r="P46" s="33">
        <v>15</v>
      </c>
      <c r="Q46" s="33" t="s">
        <v>51</v>
      </c>
      <c r="R46" t="s">
        <v>33</v>
      </c>
      <c r="T46">
        <v>2</v>
      </c>
      <c r="U46" s="40" t="s">
        <v>255</v>
      </c>
      <c r="V46" s="37">
        <v>0.503</v>
      </c>
      <c r="W46" s="33">
        <v>6</v>
      </c>
      <c r="X46">
        <f ca="1">SUMPRODUCT(('Honing Data'!$B$2:$B$70&lt;='50 Cal DataFrame'!D46)*('Honing Data'!$C$2:$C$70&gt;'50 Cal DataFrame'!D46)*('Honing Data'!$A$2:$A$70='50 Cal DataFrame'!P46))</f>
        <v>1</v>
      </c>
      <c r="Y46">
        <f t="array" aca="1" ref="Y46" ca="1">IF(ROWS('50 Cal DataFrame'!Y$2:Y$2)&gt;'50 Cal DataFrame'!$X46,"",INDEX('Honing Data'!D$2:D$70,SMALL(IF(('Honing Data'!$B$2:$B$70&lt;='50 Cal DataFrame'!D46)*('Honing Data'!$C$2:$C$70&gt;'50 Cal DataFrame'!D46)*('Honing Data'!$A$2:$A$70='50 Cal DataFrame'!P46),ROW('Honing Data'!$A$2:$A$70)-ROW('Honing Data'!$A$2)+1),ROWS('50 Cal DataFrame'!Y$2:Y$2))))</f>
        <v>0.4965</v>
      </c>
    </row>
    <row r="47" spans="1:25" x14ac:dyDescent="0.25">
      <c r="A47" t="s">
        <v>27</v>
      </c>
      <c r="B47" s="33">
        <v>17517</v>
      </c>
      <c r="C47">
        <v>1887</v>
      </c>
      <c r="D47" s="34">
        <v>43118</v>
      </c>
      <c r="E47" s="33" t="s">
        <v>140</v>
      </c>
      <c r="F47" t="s">
        <v>256</v>
      </c>
      <c r="G47" s="33">
        <v>29</v>
      </c>
      <c r="H47" s="35" t="s">
        <v>30</v>
      </c>
      <c r="I47" s="33">
        <v>7.01</v>
      </c>
      <c r="J47" s="36">
        <v>9.9999999999997868E-3</v>
      </c>
      <c r="K47" s="37">
        <v>168.5</v>
      </c>
      <c r="L47" s="38">
        <v>1.4746999999999999</v>
      </c>
      <c r="M47" s="39">
        <v>3.17</v>
      </c>
      <c r="N47" s="33" t="s">
        <v>37</v>
      </c>
      <c r="O47" s="38">
        <v>0.1278</v>
      </c>
      <c r="P47" s="33">
        <v>15</v>
      </c>
      <c r="Q47" s="33" t="s">
        <v>51</v>
      </c>
      <c r="R47" s="33" t="s">
        <v>33</v>
      </c>
      <c r="T47">
        <v>2</v>
      </c>
      <c r="U47" s="40" t="s">
        <v>34</v>
      </c>
      <c r="V47" s="37">
        <v>0.503</v>
      </c>
      <c r="W47" s="33">
        <v>6</v>
      </c>
      <c r="X47">
        <f ca="1">SUMPRODUCT(('Honing Data'!$B$2:$B$70&lt;='50 Cal DataFrame'!D47)*('Honing Data'!$C$2:$C$70&gt;'50 Cal DataFrame'!D47)*('Honing Data'!$A$2:$A$70='50 Cal DataFrame'!P47))</f>
        <v>1</v>
      </c>
      <c r="Y47">
        <f t="array" aca="1" ref="Y47" ca="1">IF(ROWS('50 Cal DataFrame'!Y$2:Y$2)&gt;'50 Cal DataFrame'!$X47,"",INDEX('Honing Data'!D$2:D$70,SMALL(IF(('Honing Data'!$B$2:$B$70&lt;='50 Cal DataFrame'!D47)*('Honing Data'!$C$2:$C$70&gt;'50 Cal DataFrame'!D47)*('Honing Data'!$A$2:$A$70='50 Cal DataFrame'!P47),ROW('Honing Data'!$A$2:$A$70)-ROW('Honing Data'!$A$2)+1),ROWS('50 Cal DataFrame'!Y$2:Y$2))))</f>
        <v>0.4965</v>
      </c>
    </row>
    <row r="48" spans="1:25" x14ac:dyDescent="0.25">
      <c r="A48" t="s">
        <v>27</v>
      </c>
      <c r="B48" s="33">
        <v>18002</v>
      </c>
      <c r="C48">
        <v>1886</v>
      </c>
      <c r="D48" s="34">
        <v>43117</v>
      </c>
      <c r="E48" s="33" t="s">
        <v>150</v>
      </c>
      <c r="F48" t="s">
        <v>257</v>
      </c>
      <c r="G48" s="33">
        <v>1</v>
      </c>
      <c r="H48" s="35" t="s">
        <v>258</v>
      </c>
      <c r="I48" s="33">
        <v>7.03</v>
      </c>
      <c r="J48" s="36">
        <v>-2.9999999999999361E-2</v>
      </c>
      <c r="K48" s="37">
        <v>163.30000000000001</v>
      </c>
      <c r="L48" s="38">
        <v>1.1768099999999999</v>
      </c>
      <c r="M48" s="39">
        <v>3.97</v>
      </c>
      <c r="N48" s="33" t="s">
        <v>79</v>
      </c>
      <c r="O48" s="38">
        <v>3.7310000000000003E-2</v>
      </c>
      <c r="P48" s="33">
        <v>15</v>
      </c>
      <c r="Q48" s="33" t="s">
        <v>51</v>
      </c>
      <c r="R48" s="33" t="s">
        <v>33</v>
      </c>
      <c r="T48">
        <v>2</v>
      </c>
      <c r="U48" s="40" t="s">
        <v>34</v>
      </c>
      <c r="V48" s="37">
        <v>0.50249999999999995</v>
      </c>
      <c r="W48" s="33">
        <v>6</v>
      </c>
      <c r="X48">
        <f ca="1">SUMPRODUCT(('Honing Data'!$B$2:$B$70&lt;='50 Cal DataFrame'!D48)*('Honing Data'!$C$2:$C$70&gt;'50 Cal DataFrame'!D48)*('Honing Data'!$A$2:$A$70='50 Cal DataFrame'!P48))</f>
        <v>1</v>
      </c>
      <c r="Y48">
        <f t="array" aca="1" ref="Y48" ca="1">IF(ROWS('50 Cal DataFrame'!Y$2:Y$2)&gt;'50 Cal DataFrame'!$X48,"",INDEX('Honing Data'!D$2:D$70,SMALL(IF(('Honing Data'!$B$2:$B$70&lt;='50 Cal DataFrame'!D48)*('Honing Data'!$C$2:$C$70&gt;'50 Cal DataFrame'!D48)*('Honing Data'!$A$2:$A$70='50 Cal DataFrame'!P48),ROW('Honing Data'!$A$2:$A$70)-ROW('Honing Data'!$A$2)+1),ROWS('50 Cal DataFrame'!Y$2:Y$2))))</f>
        <v>0.4965</v>
      </c>
    </row>
    <row r="49" spans="1:25" x14ac:dyDescent="0.25">
      <c r="A49" t="s">
        <v>27</v>
      </c>
      <c r="B49" s="33">
        <v>17561</v>
      </c>
      <c r="C49">
        <v>1885</v>
      </c>
      <c r="D49" s="34">
        <v>43111</v>
      </c>
      <c r="E49" s="33" t="s">
        <v>28</v>
      </c>
      <c r="F49" t="s">
        <v>35</v>
      </c>
      <c r="G49" s="33">
        <v>100</v>
      </c>
      <c r="H49" s="35" t="s">
        <v>30</v>
      </c>
      <c r="I49" s="33">
        <v>7.06</v>
      </c>
      <c r="J49" s="36">
        <v>5.9999999999999609E-2</v>
      </c>
      <c r="K49" s="37">
        <v>168</v>
      </c>
      <c r="L49" s="38">
        <v>1.45774</v>
      </c>
      <c r="M49" s="39">
        <v>2.99</v>
      </c>
      <c r="N49" s="33" t="s">
        <v>37</v>
      </c>
      <c r="O49" s="38">
        <v>0.10764</v>
      </c>
      <c r="P49" s="33">
        <v>15</v>
      </c>
      <c r="Q49" s="33" t="s">
        <v>51</v>
      </c>
      <c r="R49" s="33" t="s">
        <v>33</v>
      </c>
      <c r="T49">
        <v>2</v>
      </c>
      <c r="U49" s="40" t="s">
        <v>34</v>
      </c>
      <c r="V49" s="37">
        <v>0.503</v>
      </c>
      <c r="W49" s="33">
        <v>5.75</v>
      </c>
      <c r="X49">
        <f ca="1">SUMPRODUCT(('Honing Data'!$B$2:$B$70&lt;='50 Cal DataFrame'!D49)*('Honing Data'!$C$2:$C$70&gt;'50 Cal DataFrame'!D49)*('Honing Data'!$A$2:$A$70='50 Cal DataFrame'!P49))</f>
        <v>1</v>
      </c>
      <c r="Y49">
        <f t="array" aca="1" ref="Y49" ca="1">IF(ROWS('50 Cal DataFrame'!Y$2:Y$2)&gt;'50 Cal DataFrame'!$X49,"",INDEX('Honing Data'!D$2:D$70,SMALL(IF(('Honing Data'!$B$2:$B$70&lt;='50 Cal DataFrame'!D49)*('Honing Data'!$C$2:$C$70&gt;'50 Cal DataFrame'!D49)*('Honing Data'!$A$2:$A$70='50 Cal DataFrame'!P49),ROW('Honing Data'!$A$2:$A$70)-ROW('Honing Data'!$A$2)+1),ROWS('50 Cal DataFrame'!Y$2:Y$2))))</f>
        <v>0.4965</v>
      </c>
    </row>
    <row r="50" spans="1:25" x14ac:dyDescent="0.25">
      <c r="A50" t="s">
        <v>27</v>
      </c>
      <c r="B50" s="33">
        <v>17498</v>
      </c>
      <c r="C50">
        <v>1884</v>
      </c>
      <c r="D50" s="34">
        <v>43110</v>
      </c>
      <c r="E50" s="33" t="s">
        <v>251</v>
      </c>
      <c r="F50" t="s">
        <v>231</v>
      </c>
      <c r="G50" s="33">
        <v>10</v>
      </c>
      <c r="H50" s="35" t="s">
        <v>252</v>
      </c>
      <c r="I50" s="33">
        <v>3.84</v>
      </c>
      <c r="J50" s="36">
        <v>-0.16000000000000014</v>
      </c>
      <c r="K50" s="37">
        <v>78</v>
      </c>
      <c r="L50" s="38">
        <v>1.18845</v>
      </c>
      <c r="M50" s="39">
        <v>1.99</v>
      </c>
      <c r="N50" s="33" t="s">
        <v>37</v>
      </c>
      <c r="O50" s="38">
        <v>3.1449999999999999E-2</v>
      </c>
      <c r="P50" s="33">
        <v>15</v>
      </c>
      <c r="Q50" s="33" t="s">
        <v>51</v>
      </c>
      <c r="R50" s="33" t="s">
        <v>33</v>
      </c>
      <c r="T50">
        <v>2</v>
      </c>
      <c r="U50" s="40" t="s">
        <v>34</v>
      </c>
      <c r="V50" s="37">
        <v>0.50249999999999995</v>
      </c>
      <c r="W50" s="33">
        <v>6</v>
      </c>
      <c r="X50">
        <f ca="1">SUMPRODUCT(('Honing Data'!$B$2:$B$70&lt;='50 Cal DataFrame'!D50)*('Honing Data'!$C$2:$C$70&gt;'50 Cal DataFrame'!D50)*('Honing Data'!$A$2:$A$70='50 Cal DataFrame'!P50))</f>
        <v>1</v>
      </c>
      <c r="Y50">
        <f t="array" aca="1" ref="Y50" ca="1">IF(ROWS('50 Cal DataFrame'!Y$2:Y$2)&gt;'50 Cal DataFrame'!$X50,"",INDEX('Honing Data'!D$2:D$70,SMALL(IF(('Honing Data'!$B$2:$B$70&lt;='50 Cal DataFrame'!D50)*('Honing Data'!$C$2:$C$70&gt;'50 Cal DataFrame'!D50)*('Honing Data'!$A$2:$A$70='50 Cal DataFrame'!P50),ROW('Honing Data'!$A$2:$A$70)-ROW('Honing Data'!$A$2)+1),ROWS('50 Cal DataFrame'!Y$2:Y$2))))</f>
        <v>0.4965</v>
      </c>
    </row>
    <row r="51" spans="1:25" x14ac:dyDescent="0.25">
      <c r="A51" t="s">
        <v>27</v>
      </c>
      <c r="B51" s="33">
        <v>17500</v>
      </c>
      <c r="C51">
        <v>1883</v>
      </c>
      <c r="D51" s="34">
        <v>43109</v>
      </c>
      <c r="E51" s="33" t="s">
        <v>251</v>
      </c>
      <c r="F51" t="s">
        <v>231</v>
      </c>
      <c r="G51" s="33">
        <v>12</v>
      </c>
      <c r="H51" s="35" t="s">
        <v>30</v>
      </c>
      <c r="I51" s="33">
        <v>6.96</v>
      </c>
      <c r="J51" s="36">
        <v>-4.0000000000000036E-2</v>
      </c>
      <c r="K51" s="37">
        <v>161.80000000000001</v>
      </c>
      <c r="L51" s="38">
        <v>1.19356</v>
      </c>
      <c r="M51" s="39">
        <v>2.2000000000000002</v>
      </c>
      <c r="N51" s="33" t="s">
        <v>37</v>
      </c>
      <c r="O51" s="38">
        <v>4.2560000000000001E-2</v>
      </c>
      <c r="P51" s="33">
        <v>15</v>
      </c>
      <c r="Q51" s="33" t="s">
        <v>51</v>
      </c>
      <c r="R51" s="33" t="s">
        <v>33</v>
      </c>
      <c r="T51">
        <v>2</v>
      </c>
      <c r="U51" s="40" t="s">
        <v>34</v>
      </c>
      <c r="V51" s="37">
        <v>0.502</v>
      </c>
      <c r="W51" s="33">
        <v>7.25</v>
      </c>
      <c r="X51">
        <f ca="1">SUMPRODUCT(('Honing Data'!$B$2:$B$70&lt;='50 Cal DataFrame'!D51)*('Honing Data'!$C$2:$C$70&gt;'50 Cal DataFrame'!D51)*('Honing Data'!$A$2:$A$70='50 Cal DataFrame'!P51))</f>
        <v>1</v>
      </c>
      <c r="Y51">
        <f t="array" aca="1" ref="Y51" ca="1">IF(ROWS('50 Cal DataFrame'!Y$2:Y$2)&gt;'50 Cal DataFrame'!$X51,"",INDEX('Honing Data'!D$2:D$70,SMALL(IF(('Honing Data'!$B$2:$B$70&lt;='50 Cal DataFrame'!D51)*('Honing Data'!$C$2:$C$70&gt;'50 Cal DataFrame'!D51)*('Honing Data'!$A$2:$A$70='50 Cal DataFrame'!P51),ROW('Honing Data'!$A$2:$A$70)-ROW('Honing Data'!$A$2)+1),ROWS('50 Cal DataFrame'!Y$2:Y$2))))</f>
        <v>0.4965</v>
      </c>
    </row>
    <row r="52" spans="1:25" x14ac:dyDescent="0.25">
      <c r="A52" t="s">
        <v>27</v>
      </c>
      <c r="B52" s="33">
        <v>17496</v>
      </c>
      <c r="C52">
        <v>1882</v>
      </c>
      <c r="D52" s="34">
        <v>43108</v>
      </c>
      <c r="E52" s="33" t="s">
        <v>251</v>
      </c>
      <c r="F52" t="s">
        <v>231</v>
      </c>
      <c r="G52" s="33">
        <v>8</v>
      </c>
      <c r="H52" s="35" t="s">
        <v>30</v>
      </c>
      <c r="I52" s="33">
        <v>7.02</v>
      </c>
      <c r="J52" s="36">
        <v>1.9999999999999574E-2</v>
      </c>
      <c r="K52" s="37">
        <v>168</v>
      </c>
      <c r="L52" s="38">
        <v>1.4277899999999999</v>
      </c>
      <c r="M52" s="39">
        <v>4.0999999999999996</v>
      </c>
      <c r="N52" s="33" t="s">
        <v>31</v>
      </c>
      <c r="O52" s="38">
        <v>0.10099</v>
      </c>
      <c r="P52" s="33">
        <v>15</v>
      </c>
      <c r="Q52" s="33" t="s">
        <v>51</v>
      </c>
      <c r="R52" s="33" t="s">
        <v>33</v>
      </c>
      <c r="T52">
        <v>2</v>
      </c>
      <c r="U52" s="40" t="s">
        <v>34</v>
      </c>
      <c r="V52" s="37">
        <v>0.502</v>
      </c>
      <c r="W52" s="33">
        <v>6.25</v>
      </c>
      <c r="X52">
        <f ca="1">SUMPRODUCT(('Honing Data'!$B$2:$B$70&lt;='50 Cal DataFrame'!D52)*('Honing Data'!$C$2:$C$70&gt;'50 Cal DataFrame'!D52)*('Honing Data'!$A$2:$A$70='50 Cal DataFrame'!P52))</f>
        <v>1</v>
      </c>
      <c r="Y52">
        <f t="array" aca="1" ref="Y52" ca="1">IF(ROWS('50 Cal DataFrame'!Y$2:Y$2)&gt;'50 Cal DataFrame'!$X52,"",INDEX('Honing Data'!D$2:D$70,SMALL(IF(('Honing Data'!$B$2:$B$70&lt;='50 Cal DataFrame'!D52)*('Honing Data'!$C$2:$C$70&gt;'50 Cal DataFrame'!D52)*('Honing Data'!$A$2:$A$70='50 Cal DataFrame'!P52),ROW('Honing Data'!$A$2:$A$70)-ROW('Honing Data'!$A$2)+1),ROWS('50 Cal DataFrame'!Y$2:Y$2))))</f>
        <v>0.4965</v>
      </c>
    </row>
    <row r="53" spans="1:25" x14ac:dyDescent="0.25">
      <c r="A53" t="s">
        <v>27</v>
      </c>
      <c r="B53" s="33">
        <v>17560</v>
      </c>
      <c r="C53">
        <v>1881</v>
      </c>
      <c r="D53" s="34">
        <v>43108</v>
      </c>
      <c r="E53" s="33" t="s">
        <v>28</v>
      </c>
      <c r="F53" t="s">
        <v>35</v>
      </c>
      <c r="G53" s="33">
        <v>99</v>
      </c>
      <c r="H53" s="35" t="s">
        <v>103</v>
      </c>
      <c r="I53" s="33">
        <v>7.06</v>
      </c>
      <c r="J53" s="36">
        <v>5.9999999999999609E-2</v>
      </c>
      <c r="K53" s="37">
        <v>163</v>
      </c>
      <c r="L53" s="38">
        <v>1.2063200000000001</v>
      </c>
      <c r="M53" s="39">
        <v>2.37</v>
      </c>
      <c r="N53" s="33" t="s">
        <v>37</v>
      </c>
      <c r="O53" s="38">
        <v>5.3220000000000003E-2</v>
      </c>
      <c r="P53" s="33">
        <v>15</v>
      </c>
      <c r="Q53" s="33" t="s">
        <v>51</v>
      </c>
      <c r="R53" s="33" t="s">
        <v>33</v>
      </c>
      <c r="T53">
        <v>2</v>
      </c>
      <c r="U53" s="40" t="s">
        <v>34</v>
      </c>
      <c r="V53" s="37">
        <v>0.502</v>
      </c>
      <c r="W53" s="33">
        <v>6</v>
      </c>
      <c r="X53">
        <f ca="1">SUMPRODUCT(('Honing Data'!$B$2:$B$70&lt;='50 Cal DataFrame'!D53)*('Honing Data'!$C$2:$C$70&gt;'50 Cal DataFrame'!D53)*('Honing Data'!$A$2:$A$70='50 Cal DataFrame'!P53))</f>
        <v>1</v>
      </c>
      <c r="Y53">
        <f t="array" aca="1" ref="Y53" ca="1">IF(ROWS('50 Cal DataFrame'!Y$2:Y$2)&gt;'50 Cal DataFrame'!$X53,"",INDEX('Honing Data'!D$2:D$70,SMALL(IF(('Honing Data'!$B$2:$B$70&lt;='50 Cal DataFrame'!D53)*('Honing Data'!$C$2:$C$70&gt;'50 Cal DataFrame'!D53)*('Honing Data'!$A$2:$A$70='50 Cal DataFrame'!P53),ROW('Honing Data'!$A$2:$A$70)-ROW('Honing Data'!$A$2)+1),ROWS('50 Cal DataFrame'!Y$2:Y$2))))</f>
        <v>0.4965</v>
      </c>
    </row>
    <row r="54" spans="1:25" x14ac:dyDescent="0.25">
      <c r="A54" t="s">
        <v>27</v>
      </c>
      <c r="B54" s="33">
        <v>17503</v>
      </c>
      <c r="C54">
        <v>1880</v>
      </c>
      <c r="D54" s="34">
        <v>43105</v>
      </c>
      <c r="E54" s="33" t="s">
        <v>251</v>
      </c>
      <c r="F54" t="s">
        <v>231</v>
      </c>
      <c r="G54" s="33">
        <v>15</v>
      </c>
      <c r="H54" s="35" t="s">
        <v>103</v>
      </c>
      <c r="I54" s="33">
        <v>6.98</v>
      </c>
      <c r="J54" s="36">
        <v>-1.9999999999999574E-2</v>
      </c>
      <c r="K54" s="37">
        <v>172.2</v>
      </c>
      <c r="L54" s="38">
        <v>1.69051</v>
      </c>
      <c r="M54" s="39">
        <v>7.95</v>
      </c>
      <c r="N54" s="33" t="s">
        <v>79</v>
      </c>
      <c r="O54" s="38">
        <v>0.30041000000000001</v>
      </c>
      <c r="P54" s="33">
        <v>15</v>
      </c>
      <c r="Q54" s="33" t="s">
        <v>51</v>
      </c>
      <c r="R54" s="33" t="s">
        <v>33</v>
      </c>
      <c r="T54">
        <v>2</v>
      </c>
      <c r="U54" s="40" t="s">
        <v>34</v>
      </c>
      <c r="V54" s="37">
        <v>0.502</v>
      </c>
      <c r="W54" s="33">
        <v>5.75</v>
      </c>
      <c r="X54">
        <f ca="1">SUMPRODUCT(('Honing Data'!$B$2:$B$70&lt;='50 Cal DataFrame'!D54)*('Honing Data'!$C$2:$C$70&gt;'50 Cal DataFrame'!D54)*('Honing Data'!$A$2:$A$70='50 Cal DataFrame'!P54))</f>
        <v>1</v>
      </c>
      <c r="Y54">
        <f t="array" aca="1" ref="Y54" ca="1">IF(ROWS('50 Cal DataFrame'!Y$2:Y$2)&gt;'50 Cal DataFrame'!$X54,"",INDEX('Honing Data'!D$2:D$70,SMALL(IF(('Honing Data'!$B$2:$B$70&lt;='50 Cal DataFrame'!D54)*('Honing Data'!$C$2:$C$70&gt;'50 Cal DataFrame'!D54)*('Honing Data'!$A$2:$A$70='50 Cal DataFrame'!P54),ROW('Honing Data'!$A$2:$A$70)-ROW('Honing Data'!$A$2)+1),ROWS('50 Cal DataFrame'!Y$2:Y$2))))</f>
        <v>0.4965</v>
      </c>
    </row>
    <row r="55" spans="1:25" x14ac:dyDescent="0.25">
      <c r="A55" t="s">
        <v>27</v>
      </c>
      <c r="B55" s="33">
        <v>17515</v>
      </c>
      <c r="C55">
        <v>1879</v>
      </c>
      <c r="D55" s="34">
        <v>43104</v>
      </c>
      <c r="E55" s="33" t="s">
        <v>251</v>
      </c>
      <c r="F55" t="s">
        <v>231</v>
      </c>
      <c r="G55" s="33">
        <v>27</v>
      </c>
      <c r="H55" s="35" t="s">
        <v>103</v>
      </c>
      <c r="I55" s="33">
        <v>7.01</v>
      </c>
      <c r="J55" s="36">
        <v>9.9999999999997868E-3</v>
      </c>
      <c r="K55" s="37">
        <v>173.4</v>
      </c>
      <c r="L55" s="38">
        <v>1.7544999999999999</v>
      </c>
      <c r="M55" s="39">
        <v>8.75</v>
      </c>
      <c r="N55" s="33" t="s">
        <v>79</v>
      </c>
      <c r="O55" s="38">
        <v>0.40029999999999999</v>
      </c>
      <c r="P55" s="33">
        <v>15</v>
      </c>
      <c r="Q55" s="33" t="s">
        <v>51</v>
      </c>
      <c r="R55" t="s">
        <v>33</v>
      </c>
      <c r="T55">
        <v>2</v>
      </c>
      <c r="U55" s="40" t="s">
        <v>34</v>
      </c>
      <c r="V55" s="37">
        <v>0.50149999999999995</v>
      </c>
      <c r="W55" s="33">
        <v>5.5</v>
      </c>
      <c r="X55">
        <f ca="1">SUMPRODUCT(('Honing Data'!$B$2:$B$70&lt;='50 Cal DataFrame'!D55)*('Honing Data'!$C$2:$C$70&gt;'50 Cal DataFrame'!D55)*('Honing Data'!$A$2:$A$70='50 Cal DataFrame'!P55))</f>
        <v>1</v>
      </c>
      <c r="Y55">
        <f t="array" aca="1" ref="Y55" ca="1">IF(ROWS('50 Cal DataFrame'!Y$2:Y$2)&gt;'50 Cal DataFrame'!$X55,"",INDEX('Honing Data'!D$2:D$70,SMALL(IF(('Honing Data'!$B$2:$B$70&lt;='50 Cal DataFrame'!D55)*('Honing Data'!$C$2:$C$70&gt;'50 Cal DataFrame'!D55)*('Honing Data'!$A$2:$A$70='50 Cal DataFrame'!P55),ROW('Honing Data'!$A$2:$A$70)-ROW('Honing Data'!$A$2)+1),ROWS('50 Cal DataFrame'!Y$2:Y$2))))</f>
        <v>0.4965</v>
      </c>
    </row>
    <row r="56" spans="1:25" x14ac:dyDescent="0.25">
      <c r="A56" t="s">
        <v>27</v>
      </c>
      <c r="B56" s="33">
        <v>17559</v>
      </c>
      <c r="C56">
        <v>1878</v>
      </c>
      <c r="D56" s="34">
        <v>43103</v>
      </c>
      <c r="E56" s="33" t="s">
        <v>28</v>
      </c>
      <c r="F56" t="s">
        <v>35</v>
      </c>
      <c r="G56" s="33">
        <v>98</v>
      </c>
      <c r="H56" s="35" t="s">
        <v>103</v>
      </c>
      <c r="I56" s="33">
        <v>6.93</v>
      </c>
      <c r="J56" s="36">
        <v>-7.0000000000000284E-2</v>
      </c>
      <c r="K56" s="37">
        <v>162</v>
      </c>
      <c r="L56" s="38">
        <v>1.2004300000000001</v>
      </c>
      <c r="M56" s="39">
        <v>2.37</v>
      </c>
      <c r="N56" s="33" t="s">
        <v>37</v>
      </c>
      <c r="O56" s="38">
        <v>5.323E-2</v>
      </c>
      <c r="P56" s="33">
        <v>15</v>
      </c>
      <c r="Q56" s="33" t="s">
        <v>51</v>
      </c>
      <c r="R56" t="s">
        <v>33</v>
      </c>
      <c r="T56">
        <v>2</v>
      </c>
      <c r="U56" s="40" t="s">
        <v>34</v>
      </c>
      <c r="V56" s="37">
        <v>0.50149999999999995</v>
      </c>
      <c r="W56" s="33">
        <v>6</v>
      </c>
      <c r="X56">
        <f ca="1">SUMPRODUCT(('Honing Data'!$B$2:$B$70&lt;='50 Cal DataFrame'!D56)*('Honing Data'!$C$2:$C$70&gt;'50 Cal DataFrame'!D56)*('Honing Data'!$A$2:$A$70='50 Cal DataFrame'!P56))</f>
        <v>1</v>
      </c>
      <c r="Y56">
        <f t="array" aca="1" ref="Y56" ca="1">IF(ROWS('50 Cal DataFrame'!Y$2:Y$2)&gt;'50 Cal DataFrame'!$X56,"",INDEX('Honing Data'!D$2:D$70,SMALL(IF(('Honing Data'!$B$2:$B$70&lt;='50 Cal DataFrame'!D56)*('Honing Data'!$C$2:$C$70&gt;'50 Cal DataFrame'!D56)*('Honing Data'!$A$2:$A$70='50 Cal DataFrame'!P56),ROW('Honing Data'!$A$2:$A$70)-ROW('Honing Data'!$A$2)+1),ROWS('50 Cal DataFrame'!Y$2:Y$2))))</f>
        <v>0.4965</v>
      </c>
    </row>
    <row r="57" spans="1:25" x14ac:dyDescent="0.25">
      <c r="A57" t="s">
        <v>27</v>
      </c>
      <c r="B57" s="33">
        <v>17497</v>
      </c>
      <c r="C57">
        <v>1877</v>
      </c>
      <c r="D57" s="34">
        <v>43091</v>
      </c>
      <c r="E57" s="33" t="s">
        <v>140</v>
      </c>
      <c r="F57" t="s">
        <v>231</v>
      </c>
      <c r="G57" s="33">
        <v>9</v>
      </c>
      <c r="H57" s="35" t="s">
        <v>252</v>
      </c>
      <c r="I57" s="33">
        <v>4.09</v>
      </c>
      <c r="J57" s="36">
        <v>8.9999999999999858E-2</v>
      </c>
      <c r="K57" s="37">
        <v>74</v>
      </c>
      <c r="L57" s="38">
        <v>1.0538400000000001</v>
      </c>
      <c r="M57" s="39">
        <v>1.59</v>
      </c>
      <c r="N57" s="33" t="s">
        <v>38</v>
      </c>
      <c r="O57" s="38">
        <v>1.6140000000000002E-2</v>
      </c>
      <c r="P57" s="33">
        <v>15</v>
      </c>
      <c r="Q57" s="33" t="s">
        <v>51</v>
      </c>
      <c r="R57" s="33" t="s">
        <v>33</v>
      </c>
      <c r="T57">
        <v>2</v>
      </c>
      <c r="U57" s="40" t="s">
        <v>34</v>
      </c>
      <c r="V57" s="37">
        <v>0.50149999999999995</v>
      </c>
      <c r="W57" s="33">
        <v>5.5</v>
      </c>
      <c r="X57">
        <f ca="1">SUMPRODUCT(('Honing Data'!$B$2:$B$70&lt;='50 Cal DataFrame'!D57)*('Honing Data'!$C$2:$C$70&gt;'50 Cal DataFrame'!D57)*('Honing Data'!$A$2:$A$70='50 Cal DataFrame'!P57))</f>
        <v>1</v>
      </c>
      <c r="Y57">
        <f t="array" aca="1" ref="Y57" ca="1">IF(ROWS('50 Cal DataFrame'!Y$2:Y$2)&gt;'50 Cal DataFrame'!$X57,"",INDEX('Honing Data'!D$2:D$70,SMALL(IF(('Honing Data'!$B$2:$B$70&lt;='50 Cal DataFrame'!D57)*('Honing Data'!$C$2:$C$70&gt;'50 Cal DataFrame'!D57)*('Honing Data'!$A$2:$A$70='50 Cal DataFrame'!P57),ROW('Honing Data'!$A$2:$A$70)-ROW('Honing Data'!$A$2)+1),ROWS('50 Cal DataFrame'!Y$2:Y$2))))</f>
        <v>0.4965</v>
      </c>
    </row>
    <row r="58" spans="1:25" x14ac:dyDescent="0.25">
      <c r="A58" t="s">
        <v>27</v>
      </c>
      <c r="B58" s="33">
        <v>17499</v>
      </c>
      <c r="C58">
        <v>1876</v>
      </c>
      <c r="D58" s="34">
        <v>43090</v>
      </c>
      <c r="E58" s="33" t="s">
        <v>140</v>
      </c>
      <c r="F58" t="s">
        <v>231</v>
      </c>
      <c r="G58" s="33">
        <v>11</v>
      </c>
      <c r="H58" s="35" t="s">
        <v>30</v>
      </c>
      <c r="I58" s="33">
        <v>7.05</v>
      </c>
      <c r="J58" s="36">
        <v>4.9999999999999822E-2</v>
      </c>
      <c r="K58" s="37">
        <v>159.5</v>
      </c>
      <c r="L58" s="38">
        <v>1.05423</v>
      </c>
      <c r="M58" s="39">
        <v>1.79</v>
      </c>
      <c r="N58" s="33" t="s">
        <v>37</v>
      </c>
      <c r="O58" s="38">
        <v>2.3130000000000001E-2</v>
      </c>
      <c r="P58" s="33">
        <v>15</v>
      </c>
      <c r="Q58" s="33" t="s">
        <v>51</v>
      </c>
      <c r="R58" s="33" t="s">
        <v>33</v>
      </c>
      <c r="T58">
        <v>2</v>
      </c>
      <c r="U58" s="40" t="s">
        <v>34</v>
      </c>
      <c r="V58" s="37">
        <v>0.50149999999999995</v>
      </c>
      <c r="W58" s="33">
        <v>6.125</v>
      </c>
      <c r="X58">
        <f ca="1">SUMPRODUCT(('Honing Data'!$B$2:$B$70&lt;='50 Cal DataFrame'!D58)*('Honing Data'!$C$2:$C$70&gt;'50 Cal DataFrame'!D58)*('Honing Data'!$A$2:$A$70='50 Cal DataFrame'!P58))</f>
        <v>1</v>
      </c>
      <c r="Y58">
        <f t="array" aca="1" ref="Y58" ca="1">IF(ROWS('50 Cal DataFrame'!Y$2:Y$2)&gt;'50 Cal DataFrame'!$X58,"",INDEX('Honing Data'!D$2:D$70,SMALL(IF(('Honing Data'!$B$2:$B$70&lt;='50 Cal DataFrame'!D58)*('Honing Data'!$C$2:$C$70&gt;'50 Cal DataFrame'!D58)*('Honing Data'!$A$2:$A$70='50 Cal DataFrame'!P58),ROW('Honing Data'!$A$2:$A$70)-ROW('Honing Data'!$A$2)+1),ROWS('50 Cal DataFrame'!Y$2:Y$2))))</f>
        <v>0.4965</v>
      </c>
    </row>
    <row r="59" spans="1:25" x14ac:dyDescent="0.25">
      <c r="A59" t="s">
        <v>27</v>
      </c>
      <c r="B59" s="33">
        <v>17501</v>
      </c>
      <c r="C59">
        <v>1875</v>
      </c>
      <c r="D59" s="34">
        <v>43089</v>
      </c>
      <c r="E59" s="33" t="s">
        <v>140</v>
      </c>
      <c r="F59" t="s">
        <v>231</v>
      </c>
      <c r="G59" s="33">
        <v>13</v>
      </c>
      <c r="H59" s="35" t="s">
        <v>30</v>
      </c>
      <c r="I59" s="33">
        <v>6.98</v>
      </c>
      <c r="J59" s="36">
        <v>-1.9999999999999574E-2</v>
      </c>
      <c r="K59" s="37">
        <v>171.7</v>
      </c>
      <c r="L59" s="38">
        <v>1.6437299999999999</v>
      </c>
      <c r="M59" s="39">
        <v>7</v>
      </c>
      <c r="N59" s="33" t="s">
        <v>245</v>
      </c>
      <c r="O59" s="38">
        <v>0.20463000000000001</v>
      </c>
      <c r="P59" s="33">
        <v>15</v>
      </c>
      <c r="Q59" s="33" t="s">
        <v>51</v>
      </c>
      <c r="R59" s="33" t="s">
        <v>33</v>
      </c>
      <c r="T59">
        <v>2</v>
      </c>
      <c r="U59" s="40" t="s">
        <v>34</v>
      </c>
      <c r="V59" s="37">
        <v>0.501</v>
      </c>
      <c r="W59" s="33">
        <v>5.5</v>
      </c>
      <c r="X59">
        <f ca="1">SUMPRODUCT(('Honing Data'!$B$2:$B$70&lt;='50 Cal DataFrame'!D59)*('Honing Data'!$C$2:$C$70&gt;'50 Cal DataFrame'!D59)*('Honing Data'!$A$2:$A$70='50 Cal DataFrame'!P59))</f>
        <v>1</v>
      </c>
      <c r="Y59">
        <f t="array" aca="1" ref="Y59" ca="1">IF(ROWS('50 Cal DataFrame'!Y$2:Y$2)&gt;'50 Cal DataFrame'!$X59,"",INDEX('Honing Data'!D$2:D$70,SMALL(IF(('Honing Data'!$B$2:$B$70&lt;='50 Cal DataFrame'!D59)*('Honing Data'!$C$2:$C$70&gt;'50 Cal DataFrame'!D59)*('Honing Data'!$A$2:$A$70='50 Cal DataFrame'!P59),ROW('Honing Data'!$A$2:$A$70)-ROW('Honing Data'!$A$2)+1),ROWS('50 Cal DataFrame'!Y$2:Y$2))))</f>
        <v>0.4965</v>
      </c>
    </row>
    <row r="60" spans="1:25" x14ac:dyDescent="0.25">
      <c r="A60" t="s">
        <v>27</v>
      </c>
      <c r="B60" s="33">
        <v>17494</v>
      </c>
      <c r="C60">
        <v>1874</v>
      </c>
      <c r="D60" s="34">
        <v>43089</v>
      </c>
      <c r="E60" s="33" t="s">
        <v>140</v>
      </c>
      <c r="F60" t="s">
        <v>231</v>
      </c>
      <c r="G60" s="33">
        <v>6</v>
      </c>
      <c r="H60" s="35" t="s">
        <v>30</v>
      </c>
      <c r="I60" s="33">
        <v>7.02</v>
      </c>
      <c r="J60" s="36">
        <v>1.9999999999999574E-2</v>
      </c>
      <c r="K60" s="37">
        <v>168.5</v>
      </c>
      <c r="L60" s="38">
        <v>1.43072</v>
      </c>
      <c r="M60" s="39">
        <v>3.97</v>
      </c>
      <c r="N60" s="33" t="s">
        <v>31</v>
      </c>
      <c r="O60" s="38">
        <v>9.1420000000000001E-2</v>
      </c>
      <c r="P60" s="33">
        <v>15</v>
      </c>
      <c r="Q60" s="33" t="s">
        <v>51</v>
      </c>
      <c r="R60" s="33" t="s">
        <v>33</v>
      </c>
      <c r="T60">
        <v>2</v>
      </c>
      <c r="U60" s="40" t="s">
        <v>34</v>
      </c>
      <c r="V60" s="37">
        <v>0.501</v>
      </c>
      <c r="W60" s="33">
        <v>6.125</v>
      </c>
      <c r="X60">
        <f ca="1">SUMPRODUCT(('Honing Data'!$B$2:$B$70&lt;='50 Cal DataFrame'!D60)*('Honing Data'!$C$2:$C$70&gt;'50 Cal DataFrame'!D60)*('Honing Data'!$A$2:$A$70='50 Cal DataFrame'!P60))</f>
        <v>1</v>
      </c>
      <c r="Y60">
        <f t="array" aca="1" ref="Y60" ca="1">IF(ROWS('50 Cal DataFrame'!Y$2:Y$2)&gt;'50 Cal DataFrame'!$X60,"",INDEX('Honing Data'!D$2:D$70,SMALL(IF(('Honing Data'!$B$2:$B$70&lt;='50 Cal DataFrame'!D60)*('Honing Data'!$C$2:$C$70&gt;'50 Cal DataFrame'!D60)*('Honing Data'!$A$2:$A$70='50 Cal DataFrame'!P60),ROW('Honing Data'!$A$2:$A$70)-ROW('Honing Data'!$A$2)+1),ROWS('50 Cal DataFrame'!Y$2:Y$2))))</f>
        <v>0.4965</v>
      </c>
    </row>
    <row r="61" spans="1:25" x14ac:dyDescent="0.25">
      <c r="A61" t="s">
        <v>27</v>
      </c>
      <c r="B61" s="33">
        <v>17492</v>
      </c>
      <c r="C61">
        <v>1873</v>
      </c>
      <c r="D61" s="34">
        <v>43088</v>
      </c>
      <c r="E61" s="33" t="s">
        <v>140</v>
      </c>
      <c r="F61" t="s">
        <v>231</v>
      </c>
      <c r="G61" s="33">
        <v>4</v>
      </c>
      <c r="H61" s="35" t="s">
        <v>30</v>
      </c>
      <c r="I61" s="33">
        <v>6.91</v>
      </c>
      <c r="J61" s="36">
        <v>-8.9999999999999858E-2</v>
      </c>
      <c r="K61" s="37">
        <v>171.9</v>
      </c>
      <c r="L61" s="38">
        <v>1.7038599999999999</v>
      </c>
      <c r="M61" s="39">
        <v>7.95</v>
      </c>
      <c r="N61" s="33" t="s">
        <v>245</v>
      </c>
      <c r="O61" s="38">
        <v>0.29955999999999999</v>
      </c>
      <c r="P61" s="33">
        <v>15</v>
      </c>
      <c r="Q61" s="33" t="s">
        <v>51</v>
      </c>
      <c r="R61" s="33" t="s">
        <v>33</v>
      </c>
      <c r="T61">
        <v>2</v>
      </c>
      <c r="U61" s="40" t="s">
        <v>34</v>
      </c>
      <c r="V61" s="37">
        <v>0.501</v>
      </c>
      <c r="W61" s="33">
        <v>6</v>
      </c>
      <c r="X61">
        <f ca="1">SUMPRODUCT(('Honing Data'!$B$2:$B$70&lt;='50 Cal DataFrame'!D61)*('Honing Data'!$C$2:$C$70&gt;'50 Cal DataFrame'!D61)*('Honing Data'!$A$2:$A$70='50 Cal DataFrame'!P61))</f>
        <v>1</v>
      </c>
      <c r="Y61">
        <f t="array" aca="1" ref="Y61" ca="1">IF(ROWS('50 Cal DataFrame'!Y$2:Y$2)&gt;'50 Cal DataFrame'!$X61,"",INDEX('Honing Data'!D$2:D$70,SMALL(IF(('Honing Data'!$B$2:$B$70&lt;='50 Cal DataFrame'!D61)*('Honing Data'!$C$2:$C$70&gt;'50 Cal DataFrame'!D61)*('Honing Data'!$A$2:$A$70='50 Cal DataFrame'!P61),ROW('Honing Data'!$A$2:$A$70)-ROW('Honing Data'!$A$2)+1),ROWS('50 Cal DataFrame'!Y$2:Y$2))))</f>
        <v>0.4965</v>
      </c>
    </row>
    <row r="62" spans="1:25" x14ac:dyDescent="0.25">
      <c r="A62" t="s">
        <v>27</v>
      </c>
      <c r="B62" s="33" t="s">
        <v>243</v>
      </c>
      <c r="C62">
        <v>1872</v>
      </c>
      <c r="D62" s="34">
        <v>43087</v>
      </c>
      <c r="E62" s="33" t="s">
        <v>45</v>
      </c>
      <c r="F62" t="s">
        <v>58</v>
      </c>
      <c r="G62" s="33" t="s">
        <v>244</v>
      </c>
      <c r="H62" s="35" t="s">
        <v>30</v>
      </c>
      <c r="I62" s="33">
        <v>7.03</v>
      </c>
      <c r="J62" s="36">
        <v>3.0000000000000249E-2</v>
      </c>
      <c r="K62" s="37">
        <v>168.3</v>
      </c>
      <c r="L62" s="38">
        <v>1.3926000000000001</v>
      </c>
      <c r="M62" s="39">
        <v>4.93</v>
      </c>
      <c r="N62" s="33" t="s">
        <v>93</v>
      </c>
      <c r="O62" s="38">
        <v>7.9699999999999993E-2</v>
      </c>
      <c r="P62" s="33">
        <v>15</v>
      </c>
      <c r="Q62" s="33" t="s">
        <v>51</v>
      </c>
      <c r="R62" s="33" t="s">
        <v>33</v>
      </c>
      <c r="T62">
        <v>2</v>
      </c>
      <c r="U62" s="40" t="s">
        <v>34</v>
      </c>
      <c r="V62" s="37">
        <v>0.501</v>
      </c>
      <c r="W62" s="33">
        <v>5.625</v>
      </c>
      <c r="X62">
        <f ca="1">SUMPRODUCT(('Honing Data'!$B$2:$B$70&lt;='50 Cal DataFrame'!D62)*('Honing Data'!$C$2:$C$70&gt;'50 Cal DataFrame'!D62)*('Honing Data'!$A$2:$A$70='50 Cal DataFrame'!P62))</f>
        <v>1</v>
      </c>
      <c r="Y62">
        <f t="array" aca="1" ref="Y62" ca="1">IF(ROWS('50 Cal DataFrame'!Y$2:Y$2)&gt;'50 Cal DataFrame'!$X62,"",INDEX('Honing Data'!D$2:D$70,SMALL(IF(('Honing Data'!$B$2:$B$70&lt;='50 Cal DataFrame'!D62)*('Honing Data'!$C$2:$C$70&gt;'50 Cal DataFrame'!D62)*('Honing Data'!$A$2:$A$70='50 Cal DataFrame'!P62),ROW('Honing Data'!$A$2:$A$70)-ROW('Honing Data'!$A$2)+1),ROWS('50 Cal DataFrame'!Y$2:Y$2))))</f>
        <v>0.4965</v>
      </c>
    </row>
    <row r="63" spans="1:25" x14ac:dyDescent="0.25">
      <c r="A63" t="s">
        <v>27</v>
      </c>
      <c r="B63" s="33" t="s">
        <v>246</v>
      </c>
      <c r="C63">
        <v>1871</v>
      </c>
      <c r="D63" s="34">
        <v>43083</v>
      </c>
      <c r="E63" s="33" t="s">
        <v>45</v>
      </c>
      <c r="F63" t="s">
        <v>58</v>
      </c>
      <c r="G63" s="33" t="s">
        <v>247</v>
      </c>
      <c r="H63" s="35" t="s">
        <v>30</v>
      </c>
      <c r="I63" s="33">
        <v>7.06</v>
      </c>
      <c r="J63" s="36">
        <v>5.9999999999999609E-2</v>
      </c>
      <c r="K63" s="37">
        <v>162</v>
      </c>
      <c r="L63" s="38">
        <v>1.1695</v>
      </c>
      <c r="M63" s="39">
        <v>2.6</v>
      </c>
      <c r="N63" s="33" t="s">
        <v>94</v>
      </c>
      <c r="O63" s="38">
        <v>2.3E-2</v>
      </c>
      <c r="P63" s="33">
        <v>15</v>
      </c>
      <c r="Q63" s="33" t="s">
        <v>51</v>
      </c>
      <c r="R63" s="33" t="s">
        <v>33</v>
      </c>
      <c r="T63">
        <v>2</v>
      </c>
      <c r="U63" s="40" t="s">
        <v>34</v>
      </c>
      <c r="V63" s="37">
        <v>0.501</v>
      </c>
      <c r="W63" s="33">
        <v>5.5</v>
      </c>
      <c r="X63">
        <f ca="1">SUMPRODUCT(('Honing Data'!$B$2:$B$70&lt;='50 Cal DataFrame'!D63)*('Honing Data'!$C$2:$C$70&gt;'50 Cal DataFrame'!D63)*('Honing Data'!$A$2:$A$70='50 Cal DataFrame'!P63))</f>
        <v>1</v>
      </c>
      <c r="Y63">
        <f t="array" aca="1" ref="Y63" ca="1">IF(ROWS('50 Cal DataFrame'!Y$2:Y$2)&gt;'50 Cal DataFrame'!$X63,"",INDEX('Honing Data'!D$2:D$70,SMALL(IF(('Honing Data'!$B$2:$B$70&lt;='50 Cal DataFrame'!D63)*('Honing Data'!$C$2:$C$70&gt;'50 Cal DataFrame'!D63)*('Honing Data'!$A$2:$A$70='50 Cal DataFrame'!P63),ROW('Honing Data'!$A$2:$A$70)-ROW('Honing Data'!$A$2)+1),ROWS('50 Cal DataFrame'!Y$2:Y$2))))</f>
        <v>0.4965</v>
      </c>
    </row>
    <row r="64" spans="1:25" x14ac:dyDescent="0.25">
      <c r="A64" t="s">
        <v>27</v>
      </c>
      <c r="B64" s="33">
        <v>17547</v>
      </c>
      <c r="C64">
        <v>1870</v>
      </c>
      <c r="D64" s="34">
        <v>43083</v>
      </c>
      <c r="E64" s="33" t="s">
        <v>28</v>
      </c>
      <c r="F64" t="s">
        <v>121</v>
      </c>
      <c r="G64" s="33">
        <v>21</v>
      </c>
      <c r="H64" s="35" t="s">
        <v>30</v>
      </c>
      <c r="I64" s="33">
        <v>6.95</v>
      </c>
      <c r="J64" s="36">
        <v>-4.9999999999999822E-2</v>
      </c>
      <c r="K64" s="37">
        <v>171</v>
      </c>
      <c r="L64" s="38">
        <v>1.57802</v>
      </c>
      <c r="M64" s="39">
        <v>4.5999999999999996</v>
      </c>
      <c r="N64" s="33" t="s">
        <v>31</v>
      </c>
      <c r="O64" s="38">
        <v>0.14162</v>
      </c>
      <c r="P64" s="33">
        <v>15</v>
      </c>
      <c r="Q64" s="33" t="s">
        <v>51</v>
      </c>
      <c r="R64" s="33" t="s">
        <v>33</v>
      </c>
      <c r="T64">
        <v>2</v>
      </c>
      <c r="U64" s="40" t="s">
        <v>34</v>
      </c>
      <c r="V64" s="37">
        <v>0.501</v>
      </c>
      <c r="W64" s="33">
        <v>6</v>
      </c>
      <c r="X64">
        <f ca="1">SUMPRODUCT(('Honing Data'!$B$2:$B$70&lt;='50 Cal DataFrame'!D64)*('Honing Data'!$C$2:$C$70&gt;'50 Cal DataFrame'!D64)*('Honing Data'!$A$2:$A$70='50 Cal DataFrame'!P64))</f>
        <v>1</v>
      </c>
      <c r="Y64">
        <f t="array" aca="1" ref="Y64" ca="1">IF(ROWS('50 Cal DataFrame'!Y$2:Y$2)&gt;'50 Cal DataFrame'!$X64,"",INDEX('Honing Data'!D$2:D$70,SMALL(IF(('Honing Data'!$B$2:$B$70&lt;='50 Cal DataFrame'!D64)*('Honing Data'!$C$2:$C$70&gt;'50 Cal DataFrame'!D64)*('Honing Data'!$A$2:$A$70='50 Cal DataFrame'!P64),ROW('Honing Data'!$A$2:$A$70)-ROW('Honing Data'!$A$2)+1),ROWS('50 Cal DataFrame'!Y$2:Y$2))))</f>
        <v>0.4965</v>
      </c>
    </row>
    <row r="65" spans="1:25" x14ac:dyDescent="0.25">
      <c r="A65" t="s">
        <v>27</v>
      </c>
      <c r="B65" s="33">
        <v>17490</v>
      </c>
      <c r="C65">
        <v>1869</v>
      </c>
      <c r="D65" s="34">
        <v>43082</v>
      </c>
      <c r="E65" s="33" t="s">
        <v>140</v>
      </c>
      <c r="F65" t="s">
        <v>231</v>
      </c>
      <c r="G65" s="33">
        <v>2</v>
      </c>
      <c r="H65" s="35" t="s">
        <v>30</v>
      </c>
      <c r="I65" s="33">
        <v>6.97</v>
      </c>
      <c r="J65" s="36">
        <v>-3.0000000000000249E-2</v>
      </c>
      <c r="K65" s="37">
        <v>170</v>
      </c>
      <c r="L65" s="38">
        <v>1.5351699999999999</v>
      </c>
      <c r="M65" s="39">
        <v>6.34</v>
      </c>
      <c r="N65" s="33" t="s">
        <v>245</v>
      </c>
      <c r="O65" s="38">
        <v>0.15167</v>
      </c>
      <c r="P65" s="33">
        <v>15</v>
      </c>
      <c r="Q65" s="33" t="s">
        <v>51</v>
      </c>
      <c r="R65" s="33" t="s">
        <v>33</v>
      </c>
      <c r="T65">
        <v>2</v>
      </c>
      <c r="U65" s="40" t="s">
        <v>34</v>
      </c>
      <c r="V65" s="37">
        <v>0.501</v>
      </c>
      <c r="W65" s="33">
        <v>4.75</v>
      </c>
      <c r="X65">
        <f ca="1">SUMPRODUCT(('Honing Data'!$B$2:$B$70&lt;='50 Cal DataFrame'!D65)*('Honing Data'!$C$2:$C$70&gt;'50 Cal DataFrame'!D65)*('Honing Data'!$A$2:$A$70='50 Cal DataFrame'!P65))</f>
        <v>1</v>
      </c>
      <c r="Y65">
        <f t="array" aca="1" ref="Y65" ca="1">IF(ROWS('50 Cal DataFrame'!Y$2:Y$2)&gt;'50 Cal DataFrame'!$X65,"",INDEX('Honing Data'!D$2:D$70,SMALL(IF(('Honing Data'!$B$2:$B$70&lt;='50 Cal DataFrame'!D65)*('Honing Data'!$C$2:$C$70&gt;'50 Cal DataFrame'!D65)*('Honing Data'!$A$2:$A$70='50 Cal DataFrame'!P65),ROW('Honing Data'!$A$2:$A$70)-ROW('Honing Data'!$A$2)+1),ROWS('50 Cal DataFrame'!Y$2:Y$2))))</f>
        <v>0.4965</v>
      </c>
    </row>
    <row r="66" spans="1:25" x14ac:dyDescent="0.25">
      <c r="A66" t="s">
        <v>27</v>
      </c>
      <c r="B66" s="33">
        <v>17259</v>
      </c>
      <c r="C66">
        <v>1868</v>
      </c>
      <c r="D66" s="34">
        <v>43081</v>
      </c>
      <c r="E66" s="33" t="s">
        <v>28</v>
      </c>
      <c r="F66" t="s">
        <v>248</v>
      </c>
      <c r="G66" s="33">
        <v>7</v>
      </c>
      <c r="H66" s="35" t="s">
        <v>30</v>
      </c>
      <c r="I66" s="33">
        <v>7.06</v>
      </c>
      <c r="J66" s="36">
        <v>5.9999999999999609E-2</v>
      </c>
      <c r="K66" s="37">
        <v>160</v>
      </c>
      <c r="L66" s="38">
        <v>1.05775</v>
      </c>
      <c r="M66" s="39">
        <v>1.72</v>
      </c>
      <c r="N66" s="33" t="s">
        <v>37</v>
      </c>
      <c r="O66" s="38">
        <v>2.0449999999999999E-2</v>
      </c>
      <c r="P66" s="33">
        <v>15</v>
      </c>
      <c r="Q66" s="71" t="s">
        <v>51</v>
      </c>
      <c r="R66" t="s">
        <v>33</v>
      </c>
      <c r="T66">
        <v>2</v>
      </c>
      <c r="U66" s="40" t="s">
        <v>34</v>
      </c>
      <c r="V66" s="37">
        <v>0.50049999999999994</v>
      </c>
      <c r="W66" s="33">
        <v>6.25</v>
      </c>
      <c r="X66">
        <f ca="1">SUMPRODUCT(('Honing Data'!$B$2:$B$70&lt;='50 Cal DataFrame'!D66)*('Honing Data'!$C$2:$C$70&gt;'50 Cal DataFrame'!D66)*('Honing Data'!$A$2:$A$70='50 Cal DataFrame'!P66))</f>
        <v>1</v>
      </c>
      <c r="Y66">
        <f t="array" aca="1" ref="Y66" ca="1">IF(ROWS('50 Cal DataFrame'!Y$2:Y$2)&gt;'50 Cal DataFrame'!$X66,"",INDEX('Honing Data'!D$2:D$70,SMALL(IF(('Honing Data'!$B$2:$B$70&lt;='50 Cal DataFrame'!D66)*('Honing Data'!$C$2:$C$70&gt;'50 Cal DataFrame'!D66)*('Honing Data'!$A$2:$A$70='50 Cal DataFrame'!P66),ROW('Honing Data'!$A$2:$A$70)-ROW('Honing Data'!$A$2)+1),ROWS('50 Cal DataFrame'!Y$2:Y$2))))</f>
        <v>0.4965</v>
      </c>
    </row>
    <row r="67" spans="1:25" x14ac:dyDescent="0.25">
      <c r="A67" t="s">
        <v>27</v>
      </c>
      <c r="B67" s="33">
        <v>17495</v>
      </c>
      <c r="C67">
        <v>1867</v>
      </c>
      <c r="D67" s="34">
        <v>43080</v>
      </c>
      <c r="E67" s="33" t="s">
        <v>140</v>
      </c>
      <c r="F67" t="s">
        <v>231</v>
      </c>
      <c r="G67" s="33">
        <v>7</v>
      </c>
      <c r="H67" s="35" t="s">
        <v>30</v>
      </c>
      <c r="I67" s="33">
        <v>6.91</v>
      </c>
      <c r="J67" s="36">
        <v>-8.9999999999999858E-2</v>
      </c>
      <c r="K67" s="37">
        <v>167</v>
      </c>
      <c r="L67" s="38">
        <v>1.40527</v>
      </c>
      <c r="M67" s="39">
        <v>3.7</v>
      </c>
      <c r="N67" s="33" t="s">
        <v>31</v>
      </c>
      <c r="O67" s="38">
        <v>7.417E-2</v>
      </c>
      <c r="P67" s="33">
        <v>15</v>
      </c>
      <c r="Q67" s="33" t="s">
        <v>51</v>
      </c>
      <c r="R67" t="s">
        <v>33</v>
      </c>
      <c r="T67">
        <v>2</v>
      </c>
      <c r="U67" s="40" t="s">
        <v>34</v>
      </c>
      <c r="V67" s="37">
        <v>0.50049999999999994</v>
      </c>
      <c r="W67" s="33">
        <v>6</v>
      </c>
      <c r="X67">
        <f ca="1">SUMPRODUCT(('Honing Data'!$B$2:$B$70&lt;='50 Cal DataFrame'!D67)*('Honing Data'!$C$2:$C$70&gt;'50 Cal DataFrame'!D67)*('Honing Data'!$A$2:$A$70='50 Cal DataFrame'!P67))</f>
        <v>1</v>
      </c>
      <c r="Y67">
        <f t="array" aca="1" ref="Y67" ca="1">IF(ROWS('50 Cal DataFrame'!Y$2:Y$2)&gt;'50 Cal DataFrame'!$X67,"",INDEX('Honing Data'!D$2:D$70,SMALL(IF(('Honing Data'!$B$2:$B$70&lt;='50 Cal DataFrame'!D67)*('Honing Data'!$C$2:$C$70&gt;'50 Cal DataFrame'!D67)*('Honing Data'!$A$2:$A$70='50 Cal DataFrame'!P67),ROW('Honing Data'!$A$2:$A$70)-ROW('Honing Data'!$A$2)+1),ROWS('50 Cal DataFrame'!Y$2:Y$2))))</f>
        <v>0.4965</v>
      </c>
    </row>
    <row r="68" spans="1:25" x14ac:dyDescent="0.25">
      <c r="A68" t="s">
        <v>27</v>
      </c>
      <c r="B68" s="33" t="s">
        <v>249</v>
      </c>
      <c r="C68">
        <v>1866</v>
      </c>
      <c r="D68" s="34">
        <v>43080</v>
      </c>
      <c r="E68" s="33" t="s">
        <v>45</v>
      </c>
      <c r="F68" t="s">
        <v>58</v>
      </c>
      <c r="G68" s="33" t="s">
        <v>250</v>
      </c>
      <c r="H68" s="35" t="s">
        <v>30</v>
      </c>
      <c r="I68" s="33">
        <v>7</v>
      </c>
      <c r="J68" s="36">
        <v>0</v>
      </c>
      <c r="K68" s="37">
        <v>163.30000000000001</v>
      </c>
      <c r="L68" s="38">
        <v>1.254</v>
      </c>
      <c r="M68" s="39">
        <v>3.98</v>
      </c>
      <c r="N68" s="33" t="s">
        <v>104</v>
      </c>
      <c r="O68" s="38">
        <v>4.2200000000000001E-2</v>
      </c>
      <c r="P68" s="33">
        <v>15</v>
      </c>
      <c r="Q68" s="33" t="s">
        <v>51</v>
      </c>
      <c r="R68" t="s">
        <v>33</v>
      </c>
      <c r="T68">
        <v>2</v>
      </c>
      <c r="U68" s="40" t="s">
        <v>34</v>
      </c>
      <c r="V68" s="37">
        <v>0.5</v>
      </c>
      <c r="W68" s="33">
        <v>6.25</v>
      </c>
      <c r="X68">
        <f ca="1">SUMPRODUCT(('Honing Data'!$B$2:$B$70&lt;='50 Cal DataFrame'!D68)*('Honing Data'!$C$2:$C$70&gt;'50 Cal DataFrame'!D68)*('Honing Data'!$A$2:$A$70='50 Cal DataFrame'!P68))</f>
        <v>1</v>
      </c>
      <c r="Y68">
        <f t="array" aca="1" ref="Y68" ca="1">IF(ROWS('50 Cal DataFrame'!Y$2:Y$2)&gt;'50 Cal DataFrame'!$X68,"",INDEX('Honing Data'!D$2:D$70,SMALL(IF(('Honing Data'!$B$2:$B$70&lt;='50 Cal DataFrame'!D68)*('Honing Data'!$C$2:$C$70&gt;'50 Cal DataFrame'!D68)*('Honing Data'!$A$2:$A$70='50 Cal DataFrame'!P68),ROW('Honing Data'!$A$2:$A$70)-ROW('Honing Data'!$A$2)+1),ROWS('50 Cal DataFrame'!Y$2:Y$2))))</f>
        <v>0.4965</v>
      </c>
    </row>
    <row r="69" spans="1:25" x14ac:dyDescent="0.25">
      <c r="A69" t="s">
        <v>27</v>
      </c>
      <c r="B69" s="33">
        <v>17491</v>
      </c>
      <c r="C69">
        <v>1865</v>
      </c>
      <c r="D69" s="34">
        <v>43077</v>
      </c>
      <c r="E69" s="33" t="s">
        <v>140</v>
      </c>
      <c r="F69" t="s">
        <v>231</v>
      </c>
      <c r="G69" s="33">
        <v>3</v>
      </c>
      <c r="H69" s="35" t="s">
        <v>30</v>
      </c>
      <c r="I69" s="33">
        <v>6.98</v>
      </c>
      <c r="J69" s="36">
        <v>-1.9999999999999574E-2</v>
      </c>
      <c r="K69" s="37">
        <v>171.7</v>
      </c>
      <c r="L69" s="38">
        <v>1.6612800000000001</v>
      </c>
      <c r="M69" s="39">
        <v>7.55</v>
      </c>
      <c r="N69" s="33" t="s">
        <v>79</v>
      </c>
      <c r="O69" s="38">
        <v>0.25728000000000001</v>
      </c>
      <c r="P69" s="33">
        <v>15</v>
      </c>
      <c r="Q69" s="33" t="s">
        <v>51</v>
      </c>
      <c r="R69" s="33" t="s">
        <v>33</v>
      </c>
      <c r="T69">
        <v>2</v>
      </c>
      <c r="U69" s="40" t="s">
        <v>75</v>
      </c>
      <c r="V69" s="37">
        <v>0.5</v>
      </c>
      <c r="W69" s="33">
        <v>6</v>
      </c>
      <c r="X69">
        <f ca="1">SUMPRODUCT(('Honing Data'!$B$2:$B$70&lt;='50 Cal DataFrame'!D69)*('Honing Data'!$C$2:$C$70&gt;'50 Cal DataFrame'!D69)*('Honing Data'!$A$2:$A$70='50 Cal DataFrame'!P69))</f>
        <v>1</v>
      </c>
      <c r="Y69">
        <f t="array" aca="1" ref="Y69" ca="1">IF(ROWS('50 Cal DataFrame'!Y$2:Y$2)&gt;'50 Cal DataFrame'!$X69,"",INDEX('Honing Data'!D$2:D$70,SMALL(IF(('Honing Data'!$B$2:$B$70&lt;='50 Cal DataFrame'!D69)*('Honing Data'!$C$2:$C$70&gt;'50 Cal DataFrame'!D69)*('Honing Data'!$A$2:$A$70='50 Cal DataFrame'!P69),ROW('Honing Data'!$A$2:$A$70)-ROW('Honing Data'!$A$2)+1),ROWS('50 Cal DataFrame'!Y$2:Y$2))))</f>
        <v>0.4965</v>
      </c>
    </row>
    <row r="70" spans="1:25" x14ac:dyDescent="0.25">
      <c r="A70" t="s">
        <v>27</v>
      </c>
      <c r="B70" s="33" t="s">
        <v>235</v>
      </c>
      <c r="C70">
        <v>1864</v>
      </c>
      <c r="D70" s="34">
        <v>43076</v>
      </c>
      <c r="E70" s="33" t="s">
        <v>45</v>
      </c>
      <c r="F70" t="s">
        <v>58</v>
      </c>
      <c r="G70" s="33" t="s">
        <v>236</v>
      </c>
      <c r="H70" s="35" t="s">
        <v>103</v>
      </c>
      <c r="I70" s="33">
        <v>6.97</v>
      </c>
      <c r="J70" s="36">
        <v>-3.0000000000000249E-2</v>
      </c>
      <c r="K70" s="37">
        <v>170</v>
      </c>
      <c r="L70" s="38">
        <v>1.5474000000000001</v>
      </c>
      <c r="M70" s="39">
        <v>6.43</v>
      </c>
      <c r="N70" s="33" t="s">
        <v>104</v>
      </c>
      <c r="O70" s="38">
        <v>0.1769</v>
      </c>
      <c r="P70" s="33">
        <v>15</v>
      </c>
      <c r="Q70" s="33" t="s">
        <v>51</v>
      </c>
      <c r="R70" s="33" t="s">
        <v>33</v>
      </c>
      <c r="T70">
        <v>2</v>
      </c>
      <c r="U70" s="40" t="s">
        <v>75</v>
      </c>
      <c r="V70" s="37">
        <v>0.5</v>
      </c>
      <c r="W70" s="33">
        <v>5.5</v>
      </c>
      <c r="X70">
        <f ca="1">SUMPRODUCT(('Honing Data'!$B$2:$B$70&lt;='50 Cal DataFrame'!D70)*('Honing Data'!$C$2:$C$70&gt;'50 Cal DataFrame'!D70)*('Honing Data'!$A$2:$A$70='50 Cal DataFrame'!P70))</f>
        <v>1</v>
      </c>
      <c r="Y70">
        <f t="array" aca="1" ref="Y70" ca="1">IF(ROWS('50 Cal DataFrame'!Y$2:Y$2)&gt;'50 Cal DataFrame'!$X70,"",INDEX('Honing Data'!D$2:D$70,SMALL(IF(('Honing Data'!$B$2:$B$70&lt;='50 Cal DataFrame'!D70)*('Honing Data'!$C$2:$C$70&gt;'50 Cal DataFrame'!D70)*('Honing Data'!$A$2:$A$70='50 Cal DataFrame'!P70),ROW('Honing Data'!$A$2:$A$70)-ROW('Honing Data'!$A$2)+1),ROWS('50 Cal DataFrame'!Y$2:Y$2))))</f>
        <v>0.4965</v>
      </c>
    </row>
    <row r="71" spans="1:25" x14ac:dyDescent="0.25">
      <c r="A71" t="s">
        <v>27</v>
      </c>
      <c r="B71" s="33">
        <v>17275</v>
      </c>
      <c r="C71">
        <v>1863</v>
      </c>
      <c r="D71" s="34">
        <v>43075</v>
      </c>
      <c r="E71" s="33" t="s">
        <v>28</v>
      </c>
      <c r="F71" t="s">
        <v>50</v>
      </c>
      <c r="G71" s="33">
        <v>11</v>
      </c>
      <c r="H71" s="35" t="s">
        <v>30</v>
      </c>
      <c r="I71" s="33">
        <v>6.93</v>
      </c>
      <c r="J71" s="36">
        <v>-7.0000000000000284E-2</v>
      </c>
      <c r="K71" s="37">
        <v>162.09</v>
      </c>
      <c r="L71" s="38">
        <v>1.2103299999999999</v>
      </c>
      <c r="M71" s="39">
        <v>2.5</v>
      </c>
      <c r="N71" s="33" t="s">
        <v>37</v>
      </c>
      <c r="O71" s="38">
        <v>6.2829999999999997E-2</v>
      </c>
      <c r="P71" s="33">
        <v>15</v>
      </c>
      <c r="Q71" s="33" t="s">
        <v>51</v>
      </c>
      <c r="R71" t="s">
        <v>33</v>
      </c>
      <c r="T71">
        <v>2</v>
      </c>
      <c r="U71" s="40" t="s">
        <v>34</v>
      </c>
      <c r="V71" s="37">
        <v>0.5</v>
      </c>
      <c r="W71" s="33">
        <v>5.5</v>
      </c>
      <c r="X71">
        <f ca="1">SUMPRODUCT(('Honing Data'!$B$2:$B$70&lt;='50 Cal DataFrame'!D71)*('Honing Data'!$C$2:$C$70&gt;'50 Cal DataFrame'!D71)*('Honing Data'!$A$2:$A$70='50 Cal DataFrame'!P71))</f>
        <v>1</v>
      </c>
      <c r="Y71">
        <f t="array" aca="1" ref="Y71" ca="1">IF(ROWS('50 Cal DataFrame'!Y$2:Y$2)&gt;'50 Cal DataFrame'!$X71,"",INDEX('Honing Data'!D$2:D$70,SMALL(IF(('Honing Data'!$B$2:$B$70&lt;='50 Cal DataFrame'!D71)*('Honing Data'!$C$2:$C$70&gt;'50 Cal DataFrame'!D71)*('Honing Data'!$A$2:$A$70='50 Cal DataFrame'!P71),ROW('Honing Data'!$A$2:$A$70)-ROW('Honing Data'!$A$2)+1),ROWS('50 Cal DataFrame'!Y$2:Y$2))))</f>
        <v>0.4965</v>
      </c>
    </row>
    <row r="72" spans="1:25" x14ac:dyDescent="0.25">
      <c r="A72" t="s">
        <v>27</v>
      </c>
      <c r="B72" s="33" t="s">
        <v>276</v>
      </c>
      <c r="C72">
        <v>1862</v>
      </c>
      <c r="D72" s="34">
        <v>43075</v>
      </c>
      <c r="E72" s="33" t="s">
        <v>45</v>
      </c>
      <c r="F72" t="s">
        <v>58</v>
      </c>
      <c r="G72" s="33" t="s">
        <v>238</v>
      </c>
      <c r="H72" s="35" t="s">
        <v>30</v>
      </c>
      <c r="I72" s="33">
        <v>6.94</v>
      </c>
      <c r="J72" s="36">
        <v>-5.9999999999999609E-2</v>
      </c>
      <c r="K72" s="37">
        <v>163</v>
      </c>
      <c r="L72" s="38">
        <v>1.2564</v>
      </c>
      <c r="M72" s="39">
        <v>3.98</v>
      </c>
      <c r="N72" s="33" t="s">
        <v>93</v>
      </c>
      <c r="O72" s="38">
        <v>4.2500000000000003E-2</v>
      </c>
      <c r="P72" s="33">
        <v>15</v>
      </c>
      <c r="Q72" s="33" t="s">
        <v>51</v>
      </c>
      <c r="R72" s="33" t="s">
        <v>33</v>
      </c>
      <c r="T72">
        <v>2</v>
      </c>
      <c r="U72" s="40" t="s">
        <v>34</v>
      </c>
      <c r="V72" s="37">
        <v>0.5</v>
      </c>
      <c r="W72" s="33">
        <v>5.5</v>
      </c>
      <c r="X72">
        <f ca="1">SUMPRODUCT(('Honing Data'!$B$2:$B$70&lt;='50 Cal DataFrame'!D72)*('Honing Data'!$C$2:$C$70&gt;'50 Cal DataFrame'!D72)*('Honing Data'!$A$2:$A$70='50 Cal DataFrame'!P72))</f>
        <v>1</v>
      </c>
      <c r="Y72">
        <f t="array" aca="1" ref="Y72" ca="1">IF(ROWS('50 Cal DataFrame'!Y$2:Y$2)&gt;'50 Cal DataFrame'!$X72,"",INDEX('Honing Data'!D$2:D$70,SMALL(IF(('Honing Data'!$B$2:$B$70&lt;='50 Cal DataFrame'!D72)*('Honing Data'!$C$2:$C$70&gt;'50 Cal DataFrame'!D72)*('Honing Data'!$A$2:$A$70='50 Cal DataFrame'!P72),ROW('Honing Data'!$A$2:$A$70)-ROW('Honing Data'!$A$2)+1),ROWS('50 Cal DataFrame'!Y$2:Y$2))))</f>
        <v>0.4965</v>
      </c>
    </row>
    <row r="73" spans="1:25" x14ac:dyDescent="0.25">
      <c r="A73" t="s">
        <v>27</v>
      </c>
      <c r="B73" s="33" t="s">
        <v>237</v>
      </c>
      <c r="C73">
        <v>1861</v>
      </c>
      <c r="D73" s="34">
        <v>43074</v>
      </c>
      <c r="E73" s="33" t="s">
        <v>45</v>
      </c>
      <c r="F73" t="s">
        <v>58</v>
      </c>
      <c r="G73" s="33" t="s">
        <v>238</v>
      </c>
      <c r="H73" s="35" t="s">
        <v>30</v>
      </c>
      <c r="I73" s="33">
        <v>6.9</v>
      </c>
      <c r="J73" s="36">
        <v>-9.9999999999999645E-2</v>
      </c>
      <c r="K73" s="37">
        <v>162.5</v>
      </c>
      <c r="L73" s="38">
        <v>1.2529999999999999</v>
      </c>
      <c r="M73" s="39">
        <v>3.98</v>
      </c>
      <c r="N73" s="33" t="s">
        <v>93</v>
      </c>
      <c r="O73" s="38">
        <v>4.1799999999999997E-2</v>
      </c>
      <c r="P73" s="33">
        <v>15</v>
      </c>
      <c r="Q73" s="33" t="s">
        <v>51</v>
      </c>
      <c r="R73" s="33" t="s">
        <v>40</v>
      </c>
      <c r="S73" t="s">
        <v>105</v>
      </c>
      <c r="T73">
        <v>2</v>
      </c>
      <c r="U73" s="40" t="s">
        <v>75</v>
      </c>
      <c r="V73" s="37"/>
      <c r="W73" s="33">
        <v>6</v>
      </c>
      <c r="X73">
        <f ca="1">SUMPRODUCT(('Honing Data'!$B$2:$B$70&lt;='50 Cal DataFrame'!D73)*('Honing Data'!$C$2:$C$70&gt;'50 Cal DataFrame'!D73)*('Honing Data'!$A$2:$A$70='50 Cal DataFrame'!P73))</f>
        <v>1</v>
      </c>
      <c r="Y73">
        <f t="array" aca="1" ref="Y73" ca="1">IF(ROWS('50 Cal DataFrame'!Y$2:Y$2)&gt;'50 Cal DataFrame'!$X73,"",INDEX('Honing Data'!D$2:D$70,SMALL(IF(('Honing Data'!$B$2:$B$70&lt;='50 Cal DataFrame'!D73)*('Honing Data'!$C$2:$C$70&gt;'50 Cal DataFrame'!D73)*('Honing Data'!$A$2:$A$70='50 Cal DataFrame'!P73),ROW('Honing Data'!$A$2:$A$70)-ROW('Honing Data'!$A$2)+1),ROWS('50 Cal DataFrame'!Y$2:Y$2))))</f>
        <v>0.4965</v>
      </c>
    </row>
    <row r="74" spans="1:25" x14ac:dyDescent="0.25">
      <c r="A74" t="s">
        <v>27</v>
      </c>
      <c r="B74" s="33">
        <v>17493</v>
      </c>
      <c r="C74">
        <v>1860</v>
      </c>
      <c r="D74" s="34">
        <v>43073</v>
      </c>
      <c r="E74" s="33" t="s">
        <v>140</v>
      </c>
      <c r="F74" t="s">
        <v>231</v>
      </c>
      <c r="G74" s="33">
        <v>5</v>
      </c>
      <c r="H74" s="35" t="s">
        <v>30</v>
      </c>
      <c r="I74" s="33">
        <v>7.01</v>
      </c>
      <c r="J74" s="36">
        <v>9.9999999999997868E-3</v>
      </c>
      <c r="K74" s="37">
        <v>170.09</v>
      </c>
      <c r="L74" s="38">
        <v>1.56114</v>
      </c>
      <c r="M74" s="39">
        <v>4.5</v>
      </c>
      <c r="N74" s="33" t="s">
        <v>31</v>
      </c>
      <c r="O74" s="38">
        <v>0.13353999999999999</v>
      </c>
      <c r="P74" s="33">
        <v>15</v>
      </c>
      <c r="Q74" s="33" t="s">
        <v>51</v>
      </c>
      <c r="R74" s="33" t="s">
        <v>33</v>
      </c>
      <c r="T74">
        <v>2</v>
      </c>
      <c r="U74" s="40" t="s">
        <v>75</v>
      </c>
      <c r="V74" s="37">
        <v>0.4995</v>
      </c>
      <c r="W74" s="33">
        <v>6</v>
      </c>
      <c r="X74">
        <f ca="1">SUMPRODUCT(('Honing Data'!$B$2:$B$70&lt;='50 Cal DataFrame'!D74)*('Honing Data'!$C$2:$C$70&gt;'50 Cal DataFrame'!D74)*('Honing Data'!$A$2:$A$70='50 Cal DataFrame'!P74))</f>
        <v>1</v>
      </c>
      <c r="Y74">
        <f t="array" aca="1" ref="Y74" ca="1">IF(ROWS('50 Cal DataFrame'!Y$2:Y$2)&gt;'50 Cal DataFrame'!$X74,"",INDEX('Honing Data'!D$2:D$70,SMALL(IF(('Honing Data'!$B$2:$B$70&lt;='50 Cal DataFrame'!D74)*('Honing Data'!$C$2:$C$70&gt;'50 Cal DataFrame'!D74)*('Honing Data'!$A$2:$A$70='50 Cal DataFrame'!P74),ROW('Honing Data'!$A$2:$A$70)-ROW('Honing Data'!$A$2)+1),ROWS('50 Cal DataFrame'!Y$2:Y$2))))</f>
        <v>0.4965</v>
      </c>
    </row>
    <row r="75" spans="1:25" x14ac:dyDescent="0.25">
      <c r="A75" t="s">
        <v>27</v>
      </c>
      <c r="B75" s="33">
        <v>17489</v>
      </c>
      <c r="C75">
        <v>1859</v>
      </c>
      <c r="D75" s="34">
        <v>43069</v>
      </c>
      <c r="E75" s="33" t="s">
        <v>140</v>
      </c>
      <c r="F75" t="s">
        <v>231</v>
      </c>
      <c r="G75" s="33">
        <v>1</v>
      </c>
      <c r="H75" s="35" t="s">
        <v>30</v>
      </c>
      <c r="I75" s="33">
        <v>6.94</v>
      </c>
      <c r="J75" s="36">
        <v>-5.9999999999999609E-2</v>
      </c>
      <c r="K75" s="37">
        <v>171</v>
      </c>
      <c r="L75" s="38">
        <v>1.65981</v>
      </c>
      <c r="M75" s="39">
        <v>7.55</v>
      </c>
      <c r="N75" s="33" t="s">
        <v>79</v>
      </c>
      <c r="O75" s="38">
        <v>0.25670999999999999</v>
      </c>
      <c r="P75" s="33">
        <v>15</v>
      </c>
      <c r="Q75" s="33" t="s">
        <v>51</v>
      </c>
      <c r="R75" s="33" t="s">
        <v>33</v>
      </c>
      <c r="T75">
        <v>2</v>
      </c>
      <c r="U75" s="40" t="s">
        <v>34</v>
      </c>
      <c r="V75" s="37">
        <v>0.4995</v>
      </c>
      <c r="W75" s="33">
        <v>6</v>
      </c>
      <c r="X75">
        <f ca="1">SUMPRODUCT(('Honing Data'!$B$2:$B$70&lt;='50 Cal DataFrame'!D75)*('Honing Data'!$C$2:$C$70&gt;'50 Cal DataFrame'!D75)*('Honing Data'!$A$2:$A$70='50 Cal DataFrame'!P75))</f>
        <v>1</v>
      </c>
      <c r="Y75">
        <f t="array" aca="1" ref="Y75" ca="1">IF(ROWS('50 Cal DataFrame'!Y$2:Y$2)&gt;'50 Cal DataFrame'!$X75,"",INDEX('Honing Data'!D$2:D$70,SMALL(IF(('Honing Data'!$B$2:$B$70&lt;='50 Cal DataFrame'!D75)*('Honing Data'!$C$2:$C$70&gt;'50 Cal DataFrame'!D75)*('Honing Data'!$A$2:$A$70='50 Cal DataFrame'!P75),ROW('Honing Data'!$A$2:$A$70)-ROW('Honing Data'!$A$2)+1),ROWS('50 Cal DataFrame'!Y$2:Y$2))))</f>
        <v>0.4965</v>
      </c>
    </row>
    <row r="76" spans="1:25" x14ac:dyDescent="0.25">
      <c r="A76" t="s">
        <v>27</v>
      </c>
      <c r="B76" s="33">
        <v>17551</v>
      </c>
      <c r="C76">
        <v>1858</v>
      </c>
      <c r="D76" s="34">
        <v>43068</v>
      </c>
      <c r="E76" s="33" t="s">
        <v>28</v>
      </c>
      <c r="F76" t="s">
        <v>56</v>
      </c>
      <c r="G76" s="33">
        <v>97</v>
      </c>
      <c r="H76" s="35" t="s">
        <v>30</v>
      </c>
      <c r="I76" s="33">
        <v>6.9</v>
      </c>
      <c r="J76" s="36">
        <v>-9.9999999999999645E-2</v>
      </c>
      <c r="K76" s="37">
        <v>161.1</v>
      </c>
      <c r="L76" s="38">
        <v>1.1848099999999999</v>
      </c>
      <c r="M76" s="39">
        <v>2.2000000000000002</v>
      </c>
      <c r="N76" s="33" t="s">
        <v>38</v>
      </c>
      <c r="O76" s="38">
        <v>4.2610000000000002E-2</v>
      </c>
      <c r="P76" s="33">
        <v>15</v>
      </c>
      <c r="Q76" s="33" t="s">
        <v>51</v>
      </c>
      <c r="R76" s="33" t="s">
        <v>33</v>
      </c>
      <c r="T76">
        <v>2</v>
      </c>
      <c r="U76" s="40" t="s">
        <v>34</v>
      </c>
      <c r="V76" s="37">
        <v>0.4995</v>
      </c>
      <c r="W76" s="33">
        <v>6</v>
      </c>
      <c r="X76">
        <f ca="1">SUMPRODUCT(('Honing Data'!$B$2:$B$70&lt;='50 Cal DataFrame'!D76)*('Honing Data'!$C$2:$C$70&gt;'50 Cal DataFrame'!D76)*('Honing Data'!$A$2:$A$70='50 Cal DataFrame'!P76))</f>
        <v>1</v>
      </c>
      <c r="Y76">
        <f t="array" aca="1" ref="Y76" ca="1">IF(ROWS('50 Cal DataFrame'!Y$2:Y$2)&gt;'50 Cal DataFrame'!$X76,"",INDEX('Honing Data'!D$2:D$70,SMALL(IF(('Honing Data'!$B$2:$B$70&lt;='50 Cal DataFrame'!D76)*('Honing Data'!$C$2:$C$70&gt;'50 Cal DataFrame'!D76)*('Honing Data'!$A$2:$A$70='50 Cal DataFrame'!P76),ROW('Honing Data'!$A$2:$A$70)-ROW('Honing Data'!$A$2)+1),ROWS('50 Cal DataFrame'!Y$2:Y$2))))</f>
        <v>0.4965</v>
      </c>
    </row>
    <row r="77" spans="1:25" x14ac:dyDescent="0.25">
      <c r="A77" t="s">
        <v>27</v>
      </c>
      <c r="B77" s="33" t="s">
        <v>232</v>
      </c>
      <c r="C77">
        <v>1857</v>
      </c>
      <c r="D77" s="34">
        <v>43066</v>
      </c>
      <c r="E77" s="33" t="s">
        <v>45</v>
      </c>
      <c r="F77" t="s">
        <v>58</v>
      </c>
      <c r="G77" s="33" t="s">
        <v>233</v>
      </c>
      <c r="H77" s="35" t="s">
        <v>30</v>
      </c>
      <c r="I77" s="33">
        <v>6.98</v>
      </c>
      <c r="J77" s="36">
        <v>-1.9999999999999574E-2</v>
      </c>
      <c r="K77" s="37">
        <v>170</v>
      </c>
      <c r="L77" s="38">
        <v>1.6437999999999999</v>
      </c>
      <c r="M77" s="39">
        <v>6.91</v>
      </c>
      <c r="N77" s="33" t="s">
        <v>93</v>
      </c>
      <c r="O77" s="38">
        <v>0.2112</v>
      </c>
      <c r="P77" s="33">
        <v>15</v>
      </c>
      <c r="Q77" s="33" t="s">
        <v>51</v>
      </c>
      <c r="R77" s="33" t="s">
        <v>33</v>
      </c>
      <c r="T77">
        <v>2</v>
      </c>
      <c r="U77" s="40" t="s">
        <v>34</v>
      </c>
      <c r="V77" s="37">
        <v>0.4995</v>
      </c>
      <c r="W77" s="33">
        <v>5</v>
      </c>
      <c r="X77">
        <f ca="1">SUMPRODUCT(('Honing Data'!$B$2:$B$70&lt;='50 Cal DataFrame'!D77)*('Honing Data'!$C$2:$C$70&gt;'50 Cal DataFrame'!D77)*('Honing Data'!$A$2:$A$70='50 Cal DataFrame'!P77))</f>
        <v>1</v>
      </c>
      <c r="Y77">
        <f t="array" aca="1" ref="Y77" ca="1">IF(ROWS('50 Cal DataFrame'!Y$2:Y$2)&gt;'50 Cal DataFrame'!$X77,"",INDEX('Honing Data'!D$2:D$70,SMALL(IF(('Honing Data'!$B$2:$B$70&lt;='50 Cal DataFrame'!D77)*('Honing Data'!$C$2:$C$70&gt;'50 Cal DataFrame'!D77)*('Honing Data'!$A$2:$A$70='50 Cal DataFrame'!P77),ROW('Honing Data'!$A$2:$A$70)-ROW('Honing Data'!$A$2)+1),ROWS('50 Cal DataFrame'!Y$2:Y$2))))</f>
        <v>0.4965</v>
      </c>
    </row>
    <row r="78" spans="1:25" x14ac:dyDescent="0.25">
      <c r="A78" t="s">
        <v>27</v>
      </c>
      <c r="B78" s="33">
        <v>17545</v>
      </c>
      <c r="C78">
        <v>1856</v>
      </c>
      <c r="D78" s="34">
        <v>43061</v>
      </c>
      <c r="E78" s="33" t="s">
        <v>60</v>
      </c>
      <c r="F78" t="s">
        <v>56</v>
      </c>
      <c r="G78" s="33">
        <v>96</v>
      </c>
      <c r="H78" s="35" t="s">
        <v>30</v>
      </c>
      <c r="I78" s="33">
        <v>7.05</v>
      </c>
      <c r="J78" s="36">
        <v>4.9999999999999822E-2</v>
      </c>
      <c r="K78" s="37">
        <v>162</v>
      </c>
      <c r="L78" s="38">
        <v>1.18702</v>
      </c>
      <c r="M78" s="39">
        <v>2.2000000000000002</v>
      </c>
      <c r="N78" s="33" t="s">
        <v>37</v>
      </c>
      <c r="O78" s="38">
        <v>4.2619999999999998E-2</v>
      </c>
      <c r="P78" s="33">
        <v>15</v>
      </c>
      <c r="Q78" s="33" t="s">
        <v>51</v>
      </c>
      <c r="R78" s="33" t="s">
        <v>33</v>
      </c>
      <c r="T78">
        <v>2</v>
      </c>
      <c r="U78" s="40" t="s">
        <v>34</v>
      </c>
      <c r="V78" s="37">
        <v>0.499</v>
      </c>
      <c r="W78" s="33">
        <v>5.5</v>
      </c>
      <c r="X78">
        <f ca="1">SUMPRODUCT(('Honing Data'!$B$2:$B$70&lt;='50 Cal DataFrame'!D78)*('Honing Data'!$C$2:$C$70&gt;'50 Cal DataFrame'!D78)*('Honing Data'!$A$2:$A$70='50 Cal DataFrame'!P78))</f>
        <v>1</v>
      </c>
      <c r="Y78">
        <f t="array" aca="1" ref="Y78" ca="1">IF(ROWS('50 Cal DataFrame'!Y$2:Y$2)&gt;'50 Cal DataFrame'!$X78,"",INDEX('Honing Data'!D$2:D$70,SMALL(IF(('Honing Data'!$B$2:$B$70&lt;='50 Cal DataFrame'!D78)*('Honing Data'!$C$2:$C$70&gt;'50 Cal DataFrame'!D78)*('Honing Data'!$A$2:$A$70='50 Cal DataFrame'!P78),ROW('Honing Data'!$A$2:$A$70)-ROW('Honing Data'!$A$2)+1),ROWS('50 Cal DataFrame'!Y$2:Y$2))))</f>
        <v>0.4965</v>
      </c>
    </row>
    <row r="79" spans="1:25" x14ac:dyDescent="0.25">
      <c r="A79" t="s">
        <v>27</v>
      </c>
      <c r="B79" s="33" t="s">
        <v>229</v>
      </c>
      <c r="C79">
        <v>1855</v>
      </c>
      <c r="D79" s="34">
        <v>43060</v>
      </c>
      <c r="E79" s="33" t="s">
        <v>45</v>
      </c>
      <c r="F79" t="s">
        <v>58</v>
      </c>
      <c r="G79" s="33" t="s">
        <v>230</v>
      </c>
      <c r="H79" s="35" t="s">
        <v>30</v>
      </c>
      <c r="I79" s="33">
        <v>7.1</v>
      </c>
      <c r="J79" s="36">
        <v>9.9999999999999645E-2</v>
      </c>
      <c r="K79" s="37">
        <v>168</v>
      </c>
      <c r="L79" s="38">
        <v>1.3827</v>
      </c>
      <c r="M79" s="39">
        <v>4.91</v>
      </c>
      <c r="N79" s="33" t="s">
        <v>104</v>
      </c>
      <c r="O79" s="38">
        <v>8.0500000000000002E-2</v>
      </c>
      <c r="P79" s="33">
        <v>15</v>
      </c>
      <c r="Q79" s="33" t="s">
        <v>51</v>
      </c>
      <c r="R79" t="s">
        <v>33</v>
      </c>
      <c r="T79">
        <v>2</v>
      </c>
      <c r="U79" s="40" t="s">
        <v>234</v>
      </c>
      <c r="V79" s="37">
        <v>0.499</v>
      </c>
      <c r="W79" s="33">
        <v>6</v>
      </c>
      <c r="X79">
        <f ca="1">SUMPRODUCT(('Honing Data'!$B$2:$B$70&lt;='50 Cal DataFrame'!D79)*('Honing Data'!$C$2:$C$70&gt;'50 Cal DataFrame'!D79)*('Honing Data'!$A$2:$A$70='50 Cal DataFrame'!P79))</f>
        <v>1</v>
      </c>
      <c r="Y79">
        <f t="array" aca="1" ref="Y79" ca="1">IF(ROWS('50 Cal DataFrame'!Y$2:Y$2)&gt;'50 Cal DataFrame'!$X79,"",INDEX('Honing Data'!D$2:D$70,SMALL(IF(('Honing Data'!$B$2:$B$70&lt;='50 Cal DataFrame'!D79)*('Honing Data'!$C$2:$C$70&gt;'50 Cal DataFrame'!D79)*('Honing Data'!$A$2:$A$70='50 Cal DataFrame'!P79),ROW('Honing Data'!$A$2:$A$70)-ROW('Honing Data'!$A$2)+1),ROWS('50 Cal DataFrame'!Y$2:Y$2))))</f>
        <v>0.4965</v>
      </c>
    </row>
    <row r="80" spans="1:25" x14ac:dyDescent="0.25">
      <c r="A80" t="s">
        <v>27</v>
      </c>
      <c r="B80" s="33" t="s">
        <v>226</v>
      </c>
      <c r="C80">
        <v>1854</v>
      </c>
      <c r="D80" s="34">
        <v>43055</v>
      </c>
      <c r="E80" s="33" t="s">
        <v>45</v>
      </c>
      <c r="F80" t="s">
        <v>58</v>
      </c>
      <c r="G80" s="33" t="s">
        <v>227</v>
      </c>
      <c r="H80" s="35" t="s">
        <v>30</v>
      </c>
      <c r="I80" s="33">
        <v>6.88</v>
      </c>
      <c r="J80" s="36">
        <v>-0.12000000000000011</v>
      </c>
      <c r="K80" s="37">
        <v>160</v>
      </c>
      <c r="L80" s="38">
        <v>1.1687000000000001</v>
      </c>
      <c r="M80" s="39">
        <v>2.6</v>
      </c>
      <c r="N80" s="33" t="s">
        <v>94</v>
      </c>
      <c r="O80" s="38">
        <v>2.4799999999999999E-2</v>
      </c>
      <c r="P80" s="33">
        <v>15</v>
      </c>
      <c r="Q80" s="33" t="s">
        <v>51</v>
      </c>
      <c r="R80" s="33" t="s">
        <v>33</v>
      </c>
      <c r="T80">
        <v>2</v>
      </c>
      <c r="U80" s="40" t="s">
        <v>34</v>
      </c>
      <c r="V80" s="37">
        <v>0.4985</v>
      </c>
      <c r="W80" s="33">
        <v>6</v>
      </c>
      <c r="X80">
        <f ca="1">SUMPRODUCT(('Honing Data'!$B$2:$B$70&lt;='50 Cal DataFrame'!D80)*('Honing Data'!$C$2:$C$70&gt;'50 Cal DataFrame'!D80)*('Honing Data'!$A$2:$A$70='50 Cal DataFrame'!P80))</f>
        <v>1</v>
      </c>
      <c r="Y80">
        <f t="array" aca="1" ref="Y80" ca="1">IF(ROWS('50 Cal DataFrame'!Y$2:Y$2)&gt;'50 Cal DataFrame'!$X80,"",INDEX('Honing Data'!D$2:D$70,SMALL(IF(('Honing Data'!$B$2:$B$70&lt;='50 Cal DataFrame'!D80)*('Honing Data'!$C$2:$C$70&gt;'50 Cal DataFrame'!D80)*('Honing Data'!$A$2:$A$70='50 Cal DataFrame'!P80),ROW('Honing Data'!$A$2:$A$70)-ROW('Honing Data'!$A$2)+1),ROWS('50 Cal DataFrame'!Y$2:Y$2))))</f>
        <v>0.4965</v>
      </c>
    </row>
    <row r="81" spans="1:25" x14ac:dyDescent="0.25">
      <c r="A81" t="s">
        <v>27</v>
      </c>
      <c r="B81" s="33">
        <v>17181</v>
      </c>
      <c r="C81">
        <v>1853</v>
      </c>
      <c r="D81" s="34">
        <v>43054</v>
      </c>
      <c r="E81" s="33" t="s">
        <v>28</v>
      </c>
      <c r="F81" t="s">
        <v>35</v>
      </c>
      <c r="G81" s="33">
        <v>12</v>
      </c>
      <c r="H81" s="35" t="s">
        <v>30</v>
      </c>
      <c r="I81" s="33">
        <v>7.08</v>
      </c>
      <c r="J81" s="36">
        <v>8.0000000000000071E-2</v>
      </c>
      <c r="K81" s="37">
        <v>160</v>
      </c>
      <c r="L81" s="38">
        <v>1.05463</v>
      </c>
      <c r="M81" s="39">
        <v>1.39</v>
      </c>
      <c r="N81" s="33" t="s">
        <v>38</v>
      </c>
      <c r="O81" s="38">
        <v>1.073E-2</v>
      </c>
      <c r="P81" s="33">
        <v>15</v>
      </c>
      <c r="Q81" s="33" t="s">
        <v>51</v>
      </c>
      <c r="R81" s="33" t="s">
        <v>33</v>
      </c>
      <c r="T81">
        <v>2</v>
      </c>
      <c r="U81" s="40" t="s">
        <v>34</v>
      </c>
      <c r="V81" s="37">
        <v>0.4985</v>
      </c>
      <c r="W81" s="33">
        <v>6</v>
      </c>
      <c r="X81">
        <f ca="1">SUMPRODUCT(('Honing Data'!$B$2:$B$70&lt;='50 Cal DataFrame'!D81)*('Honing Data'!$C$2:$C$70&gt;'50 Cal DataFrame'!D81)*('Honing Data'!$A$2:$A$70='50 Cal DataFrame'!P81))</f>
        <v>1</v>
      </c>
      <c r="Y81">
        <f t="array" aca="1" ref="Y81" ca="1">IF(ROWS('50 Cal DataFrame'!Y$2:Y$2)&gt;'50 Cal DataFrame'!$X81,"",INDEX('Honing Data'!D$2:D$70,SMALL(IF(('Honing Data'!$B$2:$B$70&lt;='50 Cal DataFrame'!D81)*('Honing Data'!$C$2:$C$70&gt;'50 Cal DataFrame'!D81)*('Honing Data'!$A$2:$A$70='50 Cal DataFrame'!P81),ROW('Honing Data'!$A$2:$A$70)-ROW('Honing Data'!$A$2)+1),ROWS('50 Cal DataFrame'!Y$2:Y$2))))</f>
        <v>0.4965</v>
      </c>
    </row>
    <row r="82" spans="1:25" x14ac:dyDescent="0.25">
      <c r="A82" t="s">
        <v>27</v>
      </c>
      <c r="B82" s="33">
        <v>17537</v>
      </c>
      <c r="C82">
        <v>1852</v>
      </c>
      <c r="D82" s="34">
        <v>43053</v>
      </c>
      <c r="E82" s="33" t="s">
        <v>28</v>
      </c>
      <c r="F82" t="s">
        <v>35</v>
      </c>
      <c r="G82" s="33">
        <v>88</v>
      </c>
      <c r="H82" s="35" t="s">
        <v>30</v>
      </c>
      <c r="I82" s="33">
        <v>7.1</v>
      </c>
      <c r="J82" s="36">
        <v>9.9999999999999645E-2</v>
      </c>
      <c r="K82" s="37">
        <v>161</v>
      </c>
      <c r="L82" s="38">
        <v>1.05278</v>
      </c>
      <c r="M82" s="39">
        <v>1.72</v>
      </c>
      <c r="N82" s="33" t="s">
        <v>37</v>
      </c>
      <c r="O82" s="38">
        <v>2.0480000000000002E-2</v>
      </c>
      <c r="P82" s="33">
        <v>15</v>
      </c>
      <c r="Q82" s="33" t="s">
        <v>51</v>
      </c>
      <c r="R82" t="s">
        <v>33</v>
      </c>
      <c r="T82">
        <v>2</v>
      </c>
      <c r="U82" s="40" t="s">
        <v>34</v>
      </c>
      <c r="V82" s="37">
        <v>0.4985</v>
      </c>
      <c r="W82" s="33">
        <v>6</v>
      </c>
      <c r="X82">
        <f ca="1">SUMPRODUCT(('Honing Data'!$B$2:$B$70&lt;='50 Cal DataFrame'!D82)*('Honing Data'!$C$2:$C$70&gt;'50 Cal DataFrame'!D82)*('Honing Data'!$A$2:$A$70='50 Cal DataFrame'!P82))</f>
        <v>1</v>
      </c>
      <c r="Y82">
        <f t="array" aca="1" ref="Y82" ca="1">IF(ROWS('50 Cal DataFrame'!Y$2:Y$2)&gt;'50 Cal DataFrame'!$X82,"",INDEX('Honing Data'!D$2:D$70,SMALL(IF(('Honing Data'!$B$2:$B$70&lt;='50 Cal DataFrame'!D82)*('Honing Data'!$C$2:$C$70&gt;'50 Cal DataFrame'!D82)*('Honing Data'!$A$2:$A$70='50 Cal DataFrame'!P82),ROW('Honing Data'!$A$2:$A$70)-ROW('Honing Data'!$A$2)+1),ROWS('50 Cal DataFrame'!Y$2:Y$2))))</f>
        <v>0.4965</v>
      </c>
    </row>
    <row r="83" spans="1:25" x14ac:dyDescent="0.25">
      <c r="A83" t="s">
        <v>27</v>
      </c>
      <c r="B83" s="33">
        <v>16432</v>
      </c>
      <c r="C83">
        <v>1851</v>
      </c>
      <c r="D83" s="34">
        <v>43048</v>
      </c>
      <c r="E83" s="33" t="s">
        <v>28</v>
      </c>
      <c r="F83" t="s">
        <v>121</v>
      </c>
      <c r="G83" s="33">
        <v>12</v>
      </c>
      <c r="H83" s="35" t="s">
        <v>30</v>
      </c>
      <c r="I83" s="33">
        <v>7.07</v>
      </c>
      <c r="J83" s="36">
        <v>7.0000000000000284E-2</v>
      </c>
      <c r="K83" s="37">
        <v>170.5</v>
      </c>
      <c r="L83" s="38">
        <v>1.5743400000000001</v>
      </c>
      <c r="M83" s="39">
        <v>4.76</v>
      </c>
      <c r="N83" s="33" t="s">
        <v>31</v>
      </c>
      <c r="O83" s="38">
        <v>0.15804000000000001</v>
      </c>
      <c r="P83" s="33">
        <v>15</v>
      </c>
      <c r="Q83" s="33" t="s">
        <v>32</v>
      </c>
      <c r="R83" s="33" t="s">
        <v>33</v>
      </c>
      <c r="T83">
        <v>2</v>
      </c>
      <c r="U83" s="40" t="s">
        <v>42</v>
      </c>
      <c r="V83" s="37">
        <v>0.498</v>
      </c>
      <c r="W83" s="33">
        <v>6</v>
      </c>
      <c r="X83">
        <f ca="1">SUMPRODUCT(('Honing Data'!$B$2:$B$70&lt;='50 Cal DataFrame'!D83)*('Honing Data'!$C$2:$C$70&gt;'50 Cal DataFrame'!D83)*('Honing Data'!$A$2:$A$70='50 Cal DataFrame'!P83))</f>
        <v>1</v>
      </c>
      <c r="Y83">
        <f t="array" aca="1" ref="Y83" ca="1">IF(ROWS('50 Cal DataFrame'!Y$2:Y$2)&gt;'50 Cal DataFrame'!$X83,"",INDEX('Honing Data'!D$2:D$70,SMALL(IF(('Honing Data'!$B$2:$B$70&lt;='50 Cal DataFrame'!D83)*('Honing Data'!$C$2:$C$70&gt;'50 Cal DataFrame'!D83)*('Honing Data'!$A$2:$A$70='50 Cal DataFrame'!P83),ROW('Honing Data'!$A$2:$A$70)-ROW('Honing Data'!$A$2)+1),ROWS('50 Cal DataFrame'!Y$2:Y$2))))</f>
        <v>0.4965</v>
      </c>
    </row>
    <row r="84" spans="1:25" x14ac:dyDescent="0.25">
      <c r="A84" t="s">
        <v>27</v>
      </c>
      <c r="B84" s="33" t="s">
        <v>219</v>
      </c>
      <c r="C84">
        <v>1850</v>
      </c>
      <c r="D84" s="34">
        <v>43047</v>
      </c>
      <c r="E84" s="33" t="s">
        <v>45</v>
      </c>
      <c r="F84" t="s">
        <v>58</v>
      </c>
      <c r="G84" s="33" t="s">
        <v>220</v>
      </c>
      <c r="H84" s="35" t="s">
        <v>30</v>
      </c>
      <c r="I84" s="33">
        <v>6.94</v>
      </c>
      <c r="J84" s="36">
        <v>-5.9999999999999609E-2</v>
      </c>
      <c r="K84" s="37">
        <v>162.05000000000001</v>
      </c>
      <c r="L84" s="38">
        <v>1.1898</v>
      </c>
      <c r="M84" s="39">
        <v>3.5</v>
      </c>
      <c r="N84" s="33" t="s">
        <v>94</v>
      </c>
      <c r="O84" s="38">
        <v>5.7500000000000002E-2</v>
      </c>
      <c r="P84" s="33">
        <v>15</v>
      </c>
      <c r="Q84" s="33" t="s">
        <v>32</v>
      </c>
      <c r="R84" s="33" t="s">
        <v>33</v>
      </c>
      <c r="T84">
        <v>2</v>
      </c>
      <c r="U84" s="40" t="s">
        <v>42</v>
      </c>
      <c r="V84" s="37">
        <v>0.4975</v>
      </c>
      <c r="W84" s="33">
        <v>7</v>
      </c>
      <c r="X84">
        <f ca="1">SUMPRODUCT(('Honing Data'!$B$2:$B$70&lt;='50 Cal DataFrame'!D84)*('Honing Data'!$C$2:$C$70&gt;'50 Cal DataFrame'!D84)*('Honing Data'!$A$2:$A$70='50 Cal DataFrame'!P84))</f>
        <v>1</v>
      </c>
      <c r="Y84">
        <f t="array" aca="1" ref="Y84" ca="1">IF(ROWS('50 Cal DataFrame'!Y$2:Y$2)&gt;'50 Cal DataFrame'!$X84,"",INDEX('Honing Data'!D$2:D$70,SMALL(IF(('Honing Data'!$B$2:$B$70&lt;='50 Cal DataFrame'!D84)*('Honing Data'!$C$2:$C$70&gt;'50 Cal DataFrame'!D84)*('Honing Data'!$A$2:$A$70='50 Cal DataFrame'!P84),ROW('Honing Data'!$A$2:$A$70)-ROW('Honing Data'!$A$2)+1),ROWS('50 Cal DataFrame'!Y$2:Y$2))))</f>
        <v>0.4965</v>
      </c>
    </row>
    <row r="85" spans="1:25" x14ac:dyDescent="0.25">
      <c r="A85" t="s">
        <v>27</v>
      </c>
      <c r="B85" s="33">
        <v>17535</v>
      </c>
      <c r="C85">
        <v>1849</v>
      </c>
      <c r="D85" s="34">
        <v>43047</v>
      </c>
      <c r="E85" s="33" t="s">
        <v>28</v>
      </c>
      <c r="F85" t="s">
        <v>35</v>
      </c>
      <c r="G85" s="33">
        <v>86</v>
      </c>
      <c r="H85" s="35" t="s">
        <v>30</v>
      </c>
      <c r="I85" s="33">
        <v>7.14</v>
      </c>
      <c r="J85" s="36">
        <v>0.13999999999999968</v>
      </c>
      <c r="K85" s="37">
        <v>164</v>
      </c>
      <c r="L85" s="38">
        <v>1.0519099999999999</v>
      </c>
      <c r="M85" s="39">
        <v>1.72</v>
      </c>
      <c r="N85" s="33" t="s">
        <v>38</v>
      </c>
      <c r="O85" s="38">
        <v>2.051E-2</v>
      </c>
      <c r="P85" s="33">
        <v>15</v>
      </c>
      <c r="Q85" s="33" t="s">
        <v>32</v>
      </c>
      <c r="R85" s="33" t="s">
        <v>33</v>
      </c>
      <c r="T85">
        <v>2</v>
      </c>
      <c r="U85" s="40" t="s">
        <v>42</v>
      </c>
      <c r="V85" s="37">
        <v>0.4975</v>
      </c>
      <c r="W85" s="33">
        <v>7</v>
      </c>
      <c r="X85">
        <f ca="1">SUMPRODUCT(('Honing Data'!$B$2:$B$70&lt;='50 Cal DataFrame'!D85)*('Honing Data'!$C$2:$C$70&gt;'50 Cal DataFrame'!D85)*('Honing Data'!$A$2:$A$70='50 Cal DataFrame'!P85))</f>
        <v>1</v>
      </c>
      <c r="Y85">
        <f t="array" aca="1" ref="Y85" ca="1">IF(ROWS('50 Cal DataFrame'!Y$2:Y$2)&gt;'50 Cal DataFrame'!$X85,"",INDEX('Honing Data'!D$2:D$70,SMALL(IF(('Honing Data'!$B$2:$B$70&lt;='50 Cal DataFrame'!D85)*('Honing Data'!$C$2:$C$70&gt;'50 Cal DataFrame'!D85)*('Honing Data'!$A$2:$A$70='50 Cal DataFrame'!P85),ROW('Honing Data'!$A$2:$A$70)-ROW('Honing Data'!$A$2)+1),ROWS('50 Cal DataFrame'!Y$2:Y$2))))</f>
        <v>0.4965</v>
      </c>
    </row>
    <row r="86" spans="1:25" x14ac:dyDescent="0.25">
      <c r="A86" t="s">
        <v>27</v>
      </c>
      <c r="B86" s="33" t="s">
        <v>221</v>
      </c>
      <c r="C86">
        <v>1848</v>
      </c>
      <c r="D86" s="34">
        <v>43046</v>
      </c>
      <c r="E86" s="33" t="s">
        <v>45</v>
      </c>
      <c r="F86" t="s">
        <v>58</v>
      </c>
      <c r="G86" s="33" t="s">
        <v>222</v>
      </c>
      <c r="H86" s="35" t="s">
        <v>30</v>
      </c>
      <c r="I86" s="33">
        <v>7.12</v>
      </c>
      <c r="J86" s="36">
        <v>0.12000000000000011</v>
      </c>
      <c r="K86" s="37">
        <v>174.5</v>
      </c>
      <c r="L86" s="38">
        <v>1.5327999999999999</v>
      </c>
      <c r="M86" s="39">
        <v>6.4</v>
      </c>
      <c r="N86" s="33" t="s">
        <v>104</v>
      </c>
      <c r="O86" s="38">
        <v>0.1741</v>
      </c>
      <c r="P86" s="33">
        <v>15</v>
      </c>
      <c r="Q86" s="33" t="s">
        <v>32</v>
      </c>
      <c r="R86" s="33" t="s">
        <v>33</v>
      </c>
      <c r="T86">
        <v>2</v>
      </c>
      <c r="U86" s="40" t="s">
        <v>42</v>
      </c>
      <c r="V86" s="37">
        <v>0.4975</v>
      </c>
      <c r="W86" s="33">
        <v>5.5</v>
      </c>
      <c r="X86">
        <f ca="1">SUMPRODUCT(('Honing Data'!$B$2:$B$70&lt;='50 Cal DataFrame'!D86)*('Honing Data'!$C$2:$C$70&gt;'50 Cal DataFrame'!D86)*('Honing Data'!$A$2:$A$70='50 Cal DataFrame'!P86))</f>
        <v>1</v>
      </c>
      <c r="Y86">
        <f t="array" aca="1" ref="Y86" ca="1">IF(ROWS('50 Cal DataFrame'!Y$2:Y$2)&gt;'50 Cal DataFrame'!$X86,"",INDEX('Honing Data'!D$2:D$70,SMALL(IF(('Honing Data'!$B$2:$B$70&lt;='50 Cal DataFrame'!D86)*('Honing Data'!$C$2:$C$70&gt;'50 Cal DataFrame'!D86)*('Honing Data'!$A$2:$A$70='50 Cal DataFrame'!P86),ROW('Honing Data'!$A$2:$A$70)-ROW('Honing Data'!$A$2)+1),ROWS('50 Cal DataFrame'!Y$2:Y$2))))</f>
        <v>0.4965</v>
      </c>
    </row>
    <row r="87" spans="1:25" x14ac:dyDescent="0.25">
      <c r="A87" t="s">
        <v>27</v>
      </c>
      <c r="B87" s="33">
        <v>17541</v>
      </c>
      <c r="C87">
        <v>1847</v>
      </c>
      <c r="D87" s="34">
        <v>43045</v>
      </c>
      <c r="E87" s="33" t="s">
        <v>28</v>
      </c>
      <c r="F87" t="s">
        <v>35</v>
      </c>
      <c r="G87" s="33">
        <v>92</v>
      </c>
      <c r="H87" s="35" t="s">
        <v>30</v>
      </c>
      <c r="I87" s="33">
        <v>6.87</v>
      </c>
      <c r="J87" s="36">
        <v>-0.12999999999999989</v>
      </c>
      <c r="K87" s="37">
        <v>164</v>
      </c>
      <c r="L87" s="38">
        <v>1.04633</v>
      </c>
      <c r="M87" s="39">
        <v>1.59</v>
      </c>
      <c r="N87" s="33" t="s">
        <v>37</v>
      </c>
      <c r="O87" s="38">
        <v>1.6129999999999999E-2</v>
      </c>
      <c r="P87" s="33">
        <v>15</v>
      </c>
      <c r="Q87" s="33" t="s">
        <v>32</v>
      </c>
      <c r="R87" t="s">
        <v>33</v>
      </c>
      <c r="T87">
        <v>2</v>
      </c>
      <c r="U87" s="40" t="s">
        <v>42</v>
      </c>
      <c r="V87" s="37">
        <v>0.497</v>
      </c>
      <c r="W87" s="33">
        <v>8.5</v>
      </c>
      <c r="X87">
        <f ca="1">SUMPRODUCT(('Honing Data'!$B$2:$B$70&lt;='50 Cal DataFrame'!D87)*('Honing Data'!$C$2:$C$70&gt;'50 Cal DataFrame'!D87)*('Honing Data'!$A$2:$A$70='50 Cal DataFrame'!P87))</f>
        <v>1</v>
      </c>
      <c r="Y87">
        <f t="array" aca="1" ref="Y87" ca="1">IF(ROWS('50 Cal DataFrame'!Y$2:Y$2)&gt;'50 Cal DataFrame'!$X87,"",INDEX('Honing Data'!D$2:D$70,SMALL(IF(('Honing Data'!$B$2:$B$70&lt;='50 Cal DataFrame'!D87)*('Honing Data'!$C$2:$C$70&gt;'50 Cal DataFrame'!D87)*('Honing Data'!$A$2:$A$70='50 Cal DataFrame'!P87),ROW('Honing Data'!$A$2:$A$70)-ROW('Honing Data'!$A$2)+1),ROWS('50 Cal DataFrame'!Y$2:Y$2))))</f>
        <v>0.4965</v>
      </c>
    </row>
    <row r="88" spans="1:25" x14ac:dyDescent="0.25">
      <c r="A88" t="s">
        <v>27</v>
      </c>
      <c r="B88" s="33">
        <v>17270</v>
      </c>
      <c r="C88">
        <v>1846</v>
      </c>
      <c r="D88" s="34">
        <v>43041</v>
      </c>
      <c r="E88" s="33" t="s">
        <v>28</v>
      </c>
      <c r="F88" t="s">
        <v>50</v>
      </c>
      <c r="G88" s="33">
        <v>6</v>
      </c>
      <c r="H88" s="35" t="s">
        <v>30</v>
      </c>
      <c r="I88" s="33">
        <v>6.97</v>
      </c>
      <c r="J88" s="36">
        <v>-3.0000000000000249E-2</v>
      </c>
      <c r="K88" s="37">
        <v>177</v>
      </c>
      <c r="L88" s="38">
        <v>1.6128400000000001</v>
      </c>
      <c r="M88" s="39">
        <v>5.3</v>
      </c>
      <c r="N88" s="33" t="s">
        <v>31</v>
      </c>
      <c r="O88" s="38">
        <v>0.21873999999999999</v>
      </c>
      <c r="P88" s="33">
        <v>15</v>
      </c>
      <c r="Q88" s="33" t="s">
        <v>51</v>
      </c>
      <c r="R88" s="33" t="s">
        <v>33</v>
      </c>
      <c r="T88">
        <v>2</v>
      </c>
      <c r="U88" s="40" t="s">
        <v>34</v>
      </c>
      <c r="V88" s="37">
        <v>0.4965</v>
      </c>
      <c r="W88" s="33">
        <v>8</v>
      </c>
      <c r="X88">
        <f ca="1">SUMPRODUCT(('Honing Data'!$B$2:$B$70&lt;='50 Cal DataFrame'!D88)*('Honing Data'!$C$2:$C$70&gt;'50 Cal DataFrame'!D88)*('Honing Data'!$A$2:$A$70='50 Cal DataFrame'!P88))</f>
        <v>1</v>
      </c>
      <c r="Y88">
        <f t="array" aca="1" ref="Y88" ca="1">IF(ROWS('50 Cal DataFrame'!Y$2:Y$2)&gt;'50 Cal DataFrame'!$X88,"",INDEX('Honing Data'!D$2:D$70,SMALL(IF(('Honing Data'!$B$2:$B$70&lt;='50 Cal DataFrame'!D88)*('Honing Data'!$C$2:$C$70&gt;'50 Cal DataFrame'!D88)*('Honing Data'!$A$2:$A$70='50 Cal DataFrame'!P88),ROW('Honing Data'!$A$2:$A$70)-ROW('Honing Data'!$A$2)+1),ROWS('50 Cal DataFrame'!Y$2:Y$2))))</f>
        <v>0.4965</v>
      </c>
    </row>
    <row r="89" spans="1:25" x14ac:dyDescent="0.25">
      <c r="A89" t="s">
        <v>27</v>
      </c>
      <c r="B89" s="33" t="s">
        <v>88</v>
      </c>
      <c r="C89">
        <v>1845</v>
      </c>
      <c r="D89" s="34">
        <v>43040</v>
      </c>
      <c r="E89" s="33" t="s">
        <v>45</v>
      </c>
      <c r="F89" t="s">
        <v>89</v>
      </c>
      <c r="G89" s="33" t="s">
        <v>90</v>
      </c>
      <c r="H89" s="35" t="s">
        <v>30</v>
      </c>
      <c r="I89" s="33">
        <v>7.06</v>
      </c>
      <c r="J89" s="36">
        <v>5.9999999999999609E-2</v>
      </c>
      <c r="K89" s="37">
        <v>167</v>
      </c>
      <c r="L89" s="38">
        <v>1.3835999999999999</v>
      </c>
      <c r="M89" s="39">
        <v>5.9</v>
      </c>
      <c r="N89" s="33" t="s">
        <v>93</v>
      </c>
      <c r="O89" s="38">
        <v>0.13289999999999999</v>
      </c>
      <c r="P89" s="33">
        <v>18</v>
      </c>
      <c r="Q89" s="33" t="s">
        <v>51</v>
      </c>
      <c r="R89" s="33" t="s">
        <v>33</v>
      </c>
      <c r="T89">
        <v>2</v>
      </c>
      <c r="U89" s="40" t="s">
        <v>34</v>
      </c>
      <c r="V89" s="37">
        <v>0.4945</v>
      </c>
      <c r="W89" s="33">
        <v>6.375</v>
      </c>
      <c r="X89">
        <f ca="1">SUMPRODUCT(('Honing Data'!$B$2:$B$70&lt;='50 Cal DataFrame'!D89)*('Honing Data'!$C$2:$C$70&gt;'50 Cal DataFrame'!D89)*('Honing Data'!$A$2:$A$70='50 Cal DataFrame'!P89))</f>
        <v>1</v>
      </c>
      <c r="Y89">
        <f t="array" aca="1" ref="Y89" ca="1">IF(ROWS('50 Cal DataFrame'!Y$2:Y$2)&gt;'50 Cal DataFrame'!$X89,"",INDEX('Honing Data'!D$2:D$70,SMALL(IF(('Honing Data'!$B$2:$B$70&lt;='50 Cal DataFrame'!D89)*('Honing Data'!$C$2:$C$70&gt;'50 Cal DataFrame'!D89)*('Honing Data'!$A$2:$A$70='50 Cal DataFrame'!P89),ROW('Honing Data'!$A$2:$A$70)-ROW('Honing Data'!$A$2)+1),ROWS('50 Cal DataFrame'!Y$2:Y$2))))</f>
        <v>0.48870000000000002</v>
      </c>
    </row>
    <row r="90" spans="1:25" x14ac:dyDescent="0.25">
      <c r="A90" t="s">
        <v>27</v>
      </c>
      <c r="B90" s="33" t="s">
        <v>91</v>
      </c>
      <c r="C90">
        <v>1844</v>
      </c>
      <c r="D90" s="34">
        <v>43039</v>
      </c>
      <c r="E90" s="33" t="s">
        <v>45</v>
      </c>
      <c r="F90" t="s">
        <v>89</v>
      </c>
      <c r="G90" s="33" t="s">
        <v>92</v>
      </c>
      <c r="H90" s="35" t="s">
        <v>30</v>
      </c>
      <c r="I90" s="33">
        <v>7.12</v>
      </c>
      <c r="J90" s="36">
        <v>0.12000000000000011</v>
      </c>
      <c r="K90" s="37">
        <v>162.30000000000001</v>
      </c>
      <c r="L90" s="38">
        <v>1.1583000000000001</v>
      </c>
      <c r="M90" s="39">
        <v>3</v>
      </c>
      <c r="N90" s="33" t="s">
        <v>94</v>
      </c>
      <c r="O90" s="38">
        <v>3.6999999999999998E-2</v>
      </c>
      <c r="P90" s="33">
        <v>18</v>
      </c>
      <c r="Q90" s="33" t="s">
        <v>51</v>
      </c>
      <c r="R90" s="33" t="s">
        <v>33</v>
      </c>
      <c r="T90">
        <v>2</v>
      </c>
      <c r="U90" s="40" t="s">
        <v>34</v>
      </c>
      <c r="V90" s="37">
        <v>0.4945</v>
      </c>
      <c r="W90" s="33">
        <v>6.75</v>
      </c>
      <c r="X90">
        <f ca="1">SUMPRODUCT(('Honing Data'!$B$2:$B$70&lt;='50 Cal DataFrame'!D90)*('Honing Data'!$C$2:$C$70&gt;'50 Cal DataFrame'!D90)*('Honing Data'!$A$2:$A$70='50 Cal DataFrame'!P90))</f>
        <v>1</v>
      </c>
      <c r="Y90">
        <f t="array" aca="1" ref="Y90" ca="1">IF(ROWS('50 Cal DataFrame'!Y$2:Y$2)&gt;'50 Cal DataFrame'!$X90,"",INDEX('Honing Data'!D$2:D$70,SMALL(IF(('Honing Data'!$B$2:$B$70&lt;='50 Cal DataFrame'!D90)*('Honing Data'!$C$2:$C$70&gt;'50 Cal DataFrame'!D90)*('Honing Data'!$A$2:$A$70='50 Cal DataFrame'!P90),ROW('Honing Data'!$A$2:$A$70)-ROW('Honing Data'!$A$2)+1),ROWS('50 Cal DataFrame'!Y$2:Y$2))))</f>
        <v>0.48870000000000002</v>
      </c>
    </row>
    <row r="91" spans="1:25" x14ac:dyDescent="0.25">
      <c r="A91" t="s">
        <v>27</v>
      </c>
      <c r="B91" s="33">
        <v>17268</v>
      </c>
      <c r="C91">
        <v>1843</v>
      </c>
      <c r="D91" s="34">
        <v>43039</v>
      </c>
      <c r="E91" s="33" t="s">
        <v>28</v>
      </c>
      <c r="F91" t="s">
        <v>50</v>
      </c>
      <c r="G91" s="33">
        <v>4</v>
      </c>
      <c r="H91" s="35" t="s">
        <v>30</v>
      </c>
      <c r="I91" s="33">
        <v>7.14</v>
      </c>
      <c r="J91" s="36">
        <v>0.13999999999999968</v>
      </c>
      <c r="K91" s="37">
        <v>162.30000000000001</v>
      </c>
      <c r="L91" s="38">
        <v>1.05647</v>
      </c>
      <c r="M91" s="39">
        <v>1.9</v>
      </c>
      <c r="N91" s="33" t="s">
        <v>37</v>
      </c>
      <c r="O91" s="38">
        <v>2.707E-2</v>
      </c>
      <c r="P91" s="33">
        <v>18</v>
      </c>
      <c r="Q91" s="33" t="s">
        <v>51</v>
      </c>
      <c r="R91" s="33" t="s">
        <v>33</v>
      </c>
      <c r="T91">
        <v>2</v>
      </c>
      <c r="U91" s="40" t="s">
        <v>34</v>
      </c>
      <c r="V91" s="37">
        <v>0.4945</v>
      </c>
      <c r="W91" s="33">
        <v>6</v>
      </c>
      <c r="X91">
        <f ca="1">SUMPRODUCT(('Honing Data'!$B$2:$B$70&lt;='50 Cal DataFrame'!D91)*('Honing Data'!$C$2:$C$70&gt;'50 Cal DataFrame'!D91)*('Honing Data'!$A$2:$A$70='50 Cal DataFrame'!P91))</f>
        <v>1</v>
      </c>
      <c r="Y91">
        <f t="array" aca="1" ref="Y91" ca="1">IF(ROWS('50 Cal DataFrame'!Y$2:Y$2)&gt;'50 Cal DataFrame'!$X91,"",INDEX('Honing Data'!D$2:D$70,SMALL(IF(('Honing Data'!$B$2:$B$70&lt;='50 Cal DataFrame'!D91)*('Honing Data'!$C$2:$C$70&gt;'50 Cal DataFrame'!D91)*('Honing Data'!$A$2:$A$70='50 Cal DataFrame'!P91),ROW('Honing Data'!$A$2:$A$70)-ROW('Honing Data'!$A$2)+1),ROWS('50 Cal DataFrame'!Y$2:Y$2))))</f>
        <v>0.48870000000000002</v>
      </c>
    </row>
    <row r="92" spans="1:25" x14ac:dyDescent="0.25">
      <c r="A92" t="s">
        <v>27</v>
      </c>
      <c r="B92" s="33" t="s">
        <v>95</v>
      </c>
      <c r="C92">
        <v>1842</v>
      </c>
      <c r="D92" s="34">
        <v>43038</v>
      </c>
      <c r="E92" s="33" t="s">
        <v>45</v>
      </c>
      <c r="F92" t="s">
        <v>89</v>
      </c>
      <c r="G92" s="33" t="s">
        <v>96</v>
      </c>
      <c r="H92" s="35" t="s">
        <v>30</v>
      </c>
      <c r="I92" s="33">
        <v>6.96</v>
      </c>
      <c r="J92" s="36">
        <v>-4.0000000000000036E-2</v>
      </c>
      <c r="K92" s="37">
        <v>161.5</v>
      </c>
      <c r="L92" s="38">
        <v>1.1505000000000001</v>
      </c>
      <c r="M92" s="39">
        <v>2.5</v>
      </c>
      <c r="N92" s="33" t="s">
        <v>94</v>
      </c>
      <c r="O92" s="38">
        <v>2.3800000000000002E-2</v>
      </c>
      <c r="P92" s="33">
        <v>18</v>
      </c>
      <c r="Q92" s="33" t="s">
        <v>51</v>
      </c>
      <c r="R92" s="33" t="s">
        <v>33</v>
      </c>
      <c r="T92">
        <v>2</v>
      </c>
      <c r="U92" s="40" t="s">
        <v>34</v>
      </c>
      <c r="V92" s="37">
        <v>0.4945</v>
      </c>
      <c r="W92" s="33">
        <v>6</v>
      </c>
      <c r="X92">
        <f ca="1">SUMPRODUCT(('Honing Data'!$B$2:$B$70&lt;='50 Cal DataFrame'!D92)*('Honing Data'!$C$2:$C$70&gt;'50 Cal DataFrame'!D92)*('Honing Data'!$A$2:$A$70='50 Cal DataFrame'!P92))</f>
        <v>1</v>
      </c>
      <c r="Y92">
        <f t="array" aca="1" ref="Y92" ca="1">IF(ROWS('50 Cal DataFrame'!Y$2:Y$2)&gt;'50 Cal DataFrame'!$X92,"",INDEX('Honing Data'!D$2:D$70,SMALL(IF(('Honing Data'!$B$2:$B$70&lt;='50 Cal DataFrame'!D92)*('Honing Data'!$C$2:$C$70&gt;'50 Cal DataFrame'!D92)*('Honing Data'!$A$2:$A$70='50 Cal DataFrame'!P92),ROW('Honing Data'!$A$2:$A$70)-ROW('Honing Data'!$A$2)+1),ROWS('50 Cal DataFrame'!Y$2:Y$2))))</f>
        <v>0.48870000000000002</v>
      </c>
    </row>
    <row r="93" spans="1:25" x14ac:dyDescent="0.25">
      <c r="A93" t="s">
        <v>27</v>
      </c>
      <c r="B93" s="33">
        <v>17543</v>
      </c>
      <c r="C93">
        <v>1841</v>
      </c>
      <c r="D93" s="34">
        <v>43035</v>
      </c>
      <c r="E93" s="33" t="s">
        <v>28</v>
      </c>
      <c r="F93" t="s">
        <v>35</v>
      </c>
      <c r="G93" s="33">
        <v>94</v>
      </c>
      <c r="H93" s="35" t="s">
        <v>30</v>
      </c>
      <c r="I93" s="33">
        <v>6.93</v>
      </c>
      <c r="J93" s="36">
        <v>-7.0000000000000284E-2</v>
      </c>
      <c r="K93" s="37">
        <v>160</v>
      </c>
      <c r="L93" s="38">
        <v>1.00404</v>
      </c>
      <c r="M93" s="39">
        <v>1.39</v>
      </c>
      <c r="N93" s="33" t="s">
        <v>38</v>
      </c>
      <c r="O93" s="38">
        <v>1.074E-2</v>
      </c>
      <c r="P93" s="33">
        <v>18</v>
      </c>
      <c r="Q93" s="33" t="s">
        <v>51</v>
      </c>
      <c r="R93" s="33" t="s">
        <v>33</v>
      </c>
      <c r="T93">
        <v>2</v>
      </c>
      <c r="U93" s="40" t="s">
        <v>34</v>
      </c>
      <c r="V93" s="37">
        <v>0.4945</v>
      </c>
      <c r="W93" s="33">
        <v>6</v>
      </c>
      <c r="X93">
        <f ca="1">SUMPRODUCT(('Honing Data'!$B$2:$B$70&lt;='50 Cal DataFrame'!D93)*('Honing Data'!$C$2:$C$70&gt;'50 Cal DataFrame'!D93)*('Honing Data'!$A$2:$A$70='50 Cal DataFrame'!P93))</f>
        <v>1</v>
      </c>
      <c r="Y93">
        <f t="array" aca="1" ref="Y93" ca="1">IF(ROWS('50 Cal DataFrame'!Y$2:Y$2)&gt;'50 Cal DataFrame'!$X93,"",INDEX('Honing Data'!D$2:D$70,SMALL(IF(('Honing Data'!$B$2:$B$70&lt;='50 Cal DataFrame'!D93)*('Honing Data'!$C$2:$C$70&gt;'50 Cal DataFrame'!D93)*('Honing Data'!$A$2:$A$70='50 Cal DataFrame'!P93),ROW('Honing Data'!$A$2:$A$70)-ROW('Honing Data'!$A$2)+1),ROWS('50 Cal DataFrame'!Y$2:Y$2))))</f>
        <v>0.48870000000000002</v>
      </c>
    </row>
    <row r="94" spans="1:25" x14ac:dyDescent="0.25">
      <c r="A94" t="s">
        <v>27</v>
      </c>
      <c r="B94" s="33" t="s">
        <v>97</v>
      </c>
      <c r="C94">
        <v>1840</v>
      </c>
      <c r="D94" s="34">
        <v>43034</v>
      </c>
      <c r="E94" s="33" t="s">
        <v>45</v>
      </c>
      <c r="F94" t="s">
        <v>89</v>
      </c>
      <c r="G94" s="33" t="s">
        <v>98</v>
      </c>
      <c r="H94" s="35" t="s">
        <v>30</v>
      </c>
      <c r="I94" s="33">
        <v>6.98</v>
      </c>
      <c r="J94" s="36">
        <v>-1.9999999999999574E-2</v>
      </c>
      <c r="K94" s="37">
        <v>161</v>
      </c>
      <c r="L94" s="38">
        <v>1.1496</v>
      </c>
      <c r="M94" s="39">
        <v>2.5</v>
      </c>
      <c r="N94" s="33" t="s">
        <v>94</v>
      </c>
      <c r="O94" s="38">
        <v>2.3199999999999998E-2</v>
      </c>
      <c r="P94" s="33">
        <v>18</v>
      </c>
      <c r="Q94" s="33" t="s">
        <v>51</v>
      </c>
      <c r="R94" s="33" t="s">
        <v>33</v>
      </c>
      <c r="T94">
        <v>2</v>
      </c>
      <c r="U94" s="40" t="s">
        <v>34</v>
      </c>
      <c r="V94" s="37">
        <v>0.49399999999999999</v>
      </c>
      <c r="W94" s="33">
        <v>6.5</v>
      </c>
      <c r="X94">
        <f ca="1">SUMPRODUCT(('Honing Data'!$B$2:$B$70&lt;='50 Cal DataFrame'!D94)*('Honing Data'!$C$2:$C$70&gt;'50 Cal DataFrame'!D94)*('Honing Data'!$A$2:$A$70='50 Cal DataFrame'!P94))</f>
        <v>1</v>
      </c>
      <c r="Y94">
        <f t="array" aca="1" ref="Y94" ca="1">IF(ROWS('50 Cal DataFrame'!Y$2:Y$2)&gt;'50 Cal DataFrame'!$X94,"",INDEX('Honing Data'!D$2:D$70,SMALL(IF(('Honing Data'!$B$2:$B$70&lt;='50 Cal DataFrame'!D94)*('Honing Data'!$C$2:$C$70&gt;'50 Cal DataFrame'!D94)*('Honing Data'!$A$2:$A$70='50 Cal DataFrame'!P94),ROW('Honing Data'!$A$2:$A$70)-ROW('Honing Data'!$A$2)+1),ROWS('50 Cal DataFrame'!Y$2:Y$2))))</f>
        <v>0.48870000000000002</v>
      </c>
    </row>
    <row r="95" spans="1:25" x14ac:dyDescent="0.25">
      <c r="A95" t="s">
        <v>27</v>
      </c>
      <c r="B95" s="33">
        <v>17276</v>
      </c>
      <c r="C95">
        <v>1839</v>
      </c>
      <c r="D95" s="34">
        <v>43033</v>
      </c>
      <c r="E95" s="33" t="s">
        <v>28</v>
      </c>
      <c r="F95" t="s">
        <v>35</v>
      </c>
      <c r="G95" s="33">
        <v>12</v>
      </c>
      <c r="H95" s="35" t="s">
        <v>30</v>
      </c>
      <c r="I95" s="33">
        <v>6.93</v>
      </c>
      <c r="J95" s="36">
        <v>-7.0000000000000284E-2</v>
      </c>
      <c r="K95" s="37">
        <v>175.5</v>
      </c>
      <c r="L95" s="38">
        <v>1.7871600000000001</v>
      </c>
      <c r="M95" s="39">
        <v>6.35</v>
      </c>
      <c r="N95" s="33" t="s">
        <v>31</v>
      </c>
      <c r="O95" s="38">
        <v>0.37465999999999999</v>
      </c>
      <c r="P95" s="33">
        <v>18</v>
      </c>
      <c r="Q95" s="33" t="s">
        <v>51</v>
      </c>
      <c r="R95" s="33" t="s">
        <v>33</v>
      </c>
      <c r="T95">
        <v>2</v>
      </c>
      <c r="U95" s="40" t="s">
        <v>34</v>
      </c>
      <c r="V95" s="37">
        <v>0.49399999999999999</v>
      </c>
      <c r="W95" s="33">
        <v>6.25</v>
      </c>
      <c r="X95">
        <f ca="1">SUMPRODUCT(('Honing Data'!$B$2:$B$70&lt;='50 Cal DataFrame'!D95)*('Honing Data'!$C$2:$C$70&gt;'50 Cal DataFrame'!D95)*('Honing Data'!$A$2:$A$70='50 Cal DataFrame'!P95))</f>
        <v>1</v>
      </c>
      <c r="Y95">
        <f t="array" aca="1" ref="Y95" ca="1">IF(ROWS('50 Cal DataFrame'!Y$2:Y$2)&gt;'50 Cal DataFrame'!$X95,"",INDEX('Honing Data'!D$2:D$70,SMALL(IF(('Honing Data'!$B$2:$B$70&lt;='50 Cal DataFrame'!D95)*('Honing Data'!$C$2:$C$70&gt;'50 Cal DataFrame'!D95)*('Honing Data'!$A$2:$A$70='50 Cal DataFrame'!P95),ROW('Honing Data'!$A$2:$A$70)-ROW('Honing Data'!$A$2)+1),ROWS('50 Cal DataFrame'!Y$2:Y$2))))</f>
        <v>0.48870000000000002</v>
      </c>
    </row>
    <row r="96" spans="1:25" x14ac:dyDescent="0.25">
      <c r="A96" t="s">
        <v>27</v>
      </c>
      <c r="B96" s="33" t="s">
        <v>99</v>
      </c>
      <c r="C96">
        <v>1838</v>
      </c>
      <c r="D96" s="34">
        <v>43032</v>
      </c>
      <c r="E96" s="33" t="s">
        <v>45</v>
      </c>
      <c r="F96" t="s">
        <v>89</v>
      </c>
      <c r="G96" s="33" t="s">
        <v>100</v>
      </c>
      <c r="H96" s="35" t="s">
        <v>30</v>
      </c>
      <c r="I96" s="33">
        <v>7.08</v>
      </c>
      <c r="J96" s="36">
        <v>8.0000000000000071E-2</v>
      </c>
      <c r="K96" s="37">
        <v>167.3</v>
      </c>
      <c r="L96" s="38">
        <v>1.3428</v>
      </c>
      <c r="M96" s="39">
        <v>4.5</v>
      </c>
      <c r="N96" s="33" t="s">
        <v>93</v>
      </c>
      <c r="O96" s="38">
        <v>6.0999999999999999E-2</v>
      </c>
      <c r="P96" s="33">
        <v>18</v>
      </c>
      <c r="Q96" s="33" t="s">
        <v>51</v>
      </c>
      <c r="R96" s="33" t="s">
        <v>33</v>
      </c>
      <c r="T96">
        <v>2</v>
      </c>
      <c r="U96" s="40" t="s">
        <v>34</v>
      </c>
      <c r="V96" s="37">
        <v>0.49349999999999999</v>
      </c>
      <c r="W96" s="33" t="s">
        <v>101</v>
      </c>
      <c r="X96">
        <f ca="1">SUMPRODUCT(('Honing Data'!$B$2:$B$70&lt;='50 Cal DataFrame'!D96)*('Honing Data'!$C$2:$C$70&gt;'50 Cal DataFrame'!D96)*('Honing Data'!$A$2:$A$70='50 Cal DataFrame'!P96))</f>
        <v>1</v>
      </c>
      <c r="Y96">
        <f t="array" aca="1" ref="Y96" ca="1">IF(ROWS('50 Cal DataFrame'!Y$2:Y$2)&gt;'50 Cal DataFrame'!$X96,"",INDEX('Honing Data'!D$2:D$70,SMALL(IF(('Honing Data'!$B$2:$B$70&lt;='50 Cal DataFrame'!D96)*('Honing Data'!$C$2:$C$70&gt;'50 Cal DataFrame'!D96)*('Honing Data'!$A$2:$A$70='50 Cal DataFrame'!P96),ROW('Honing Data'!$A$2:$A$70)-ROW('Honing Data'!$A$2)+1),ROWS('50 Cal DataFrame'!Y$2:Y$2))))</f>
        <v>0.48870000000000002</v>
      </c>
    </row>
    <row r="97" spans="1:25" x14ac:dyDescent="0.25">
      <c r="A97" t="s">
        <v>27</v>
      </c>
      <c r="B97" s="33">
        <v>17544</v>
      </c>
      <c r="C97">
        <v>1837</v>
      </c>
      <c r="D97" s="34">
        <v>43032</v>
      </c>
      <c r="E97" s="33" t="s">
        <v>28</v>
      </c>
      <c r="F97" t="s">
        <v>35</v>
      </c>
      <c r="G97" s="33">
        <v>95</v>
      </c>
      <c r="H97" s="35" t="s">
        <v>30</v>
      </c>
      <c r="I97" s="33">
        <v>7.06</v>
      </c>
      <c r="J97" s="36">
        <v>5.9999999999999609E-2</v>
      </c>
      <c r="K97" s="37">
        <v>169</v>
      </c>
      <c r="L97" s="38">
        <v>1.39686</v>
      </c>
      <c r="M97" s="39">
        <v>2.2000000000000002</v>
      </c>
      <c r="N97" s="33" t="s">
        <v>37</v>
      </c>
      <c r="O97" s="38">
        <v>4.2659999999999997E-2</v>
      </c>
      <c r="P97" s="33">
        <v>11</v>
      </c>
      <c r="Q97" s="33" t="s">
        <v>51</v>
      </c>
      <c r="R97" s="33" t="s">
        <v>33</v>
      </c>
      <c r="T97">
        <v>2</v>
      </c>
      <c r="U97" s="40" t="s">
        <v>34</v>
      </c>
      <c r="V97" s="37">
        <v>0.55200000000000005</v>
      </c>
      <c r="W97" s="33" t="s">
        <v>101</v>
      </c>
      <c r="X97">
        <f ca="1">SUMPRODUCT(('Honing Data'!$B$2:$B$70&lt;='50 Cal DataFrame'!D97)*('Honing Data'!$C$2:$C$70&gt;'50 Cal DataFrame'!D97)*('Honing Data'!$A$2:$A$70='50 Cal DataFrame'!P97))</f>
        <v>1</v>
      </c>
      <c r="Y97">
        <f t="array" aca="1" ref="Y97" ca="1">IF(ROWS('50 Cal DataFrame'!Y$2:Y$2)&gt;'50 Cal DataFrame'!$X97,"",INDEX('Honing Data'!D$2:D$70,SMALL(IF(('Honing Data'!$B$2:$B$70&lt;='50 Cal DataFrame'!D97)*('Honing Data'!$C$2:$C$70&gt;'50 Cal DataFrame'!D97)*('Honing Data'!$A$2:$A$70='50 Cal DataFrame'!P97),ROW('Honing Data'!$A$2:$A$70)-ROW('Honing Data'!$A$2)+1),ROWS('50 Cal DataFrame'!Y$2:Y$2))))</f>
        <v>0.54179999999999995</v>
      </c>
    </row>
    <row r="98" spans="1:25" x14ac:dyDescent="0.25">
      <c r="A98" t="s">
        <v>27</v>
      </c>
      <c r="B98" s="33" t="s">
        <v>102</v>
      </c>
      <c r="C98">
        <v>1836</v>
      </c>
      <c r="D98" s="34">
        <v>43031</v>
      </c>
      <c r="E98" s="33" t="s">
        <v>45</v>
      </c>
      <c r="F98" t="s">
        <v>58</v>
      </c>
      <c r="G98" s="33" t="s">
        <v>100</v>
      </c>
      <c r="H98" s="35" t="s">
        <v>103</v>
      </c>
      <c r="I98" s="33">
        <v>7.15</v>
      </c>
      <c r="J98" s="36">
        <v>0.15000000000000036</v>
      </c>
      <c r="K98" s="37">
        <v>171.3</v>
      </c>
      <c r="L98" s="38">
        <v>1.6414</v>
      </c>
      <c r="M98" s="39">
        <v>4.5</v>
      </c>
      <c r="N98" s="33" t="s">
        <v>104</v>
      </c>
      <c r="O98" s="38">
        <v>6.0999999999999999E-2</v>
      </c>
      <c r="P98" s="33">
        <v>11</v>
      </c>
      <c r="Q98" s="33" t="s">
        <v>32</v>
      </c>
      <c r="R98" t="s">
        <v>40</v>
      </c>
      <c r="S98" t="s">
        <v>105</v>
      </c>
      <c r="T98">
        <v>2</v>
      </c>
      <c r="U98" s="40" t="s">
        <v>34</v>
      </c>
      <c r="V98" s="37">
        <v>0.55200000000000005</v>
      </c>
      <c r="W98" s="33">
        <v>5.5</v>
      </c>
      <c r="X98">
        <f ca="1">SUMPRODUCT(('Honing Data'!$B$2:$B$70&lt;='50 Cal DataFrame'!D98)*('Honing Data'!$C$2:$C$70&gt;'50 Cal DataFrame'!D98)*('Honing Data'!$A$2:$A$70='50 Cal DataFrame'!P98))</f>
        <v>1</v>
      </c>
      <c r="Y98">
        <f t="array" aca="1" ref="Y98" ca="1">IF(ROWS('50 Cal DataFrame'!Y$2:Y$2)&gt;'50 Cal DataFrame'!$X98,"",INDEX('Honing Data'!D$2:D$70,SMALL(IF(('Honing Data'!$B$2:$B$70&lt;='50 Cal DataFrame'!D98)*('Honing Data'!$C$2:$C$70&gt;'50 Cal DataFrame'!D98)*('Honing Data'!$A$2:$A$70='50 Cal DataFrame'!P98),ROW('Honing Data'!$A$2:$A$70)-ROW('Honing Data'!$A$2)+1),ROWS('50 Cal DataFrame'!Y$2:Y$2))))</f>
        <v>0.54179999999999995</v>
      </c>
    </row>
    <row r="99" spans="1:25" x14ac:dyDescent="0.25">
      <c r="A99" t="s">
        <v>27</v>
      </c>
      <c r="B99" s="33">
        <v>17274</v>
      </c>
      <c r="C99">
        <v>1835</v>
      </c>
      <c r="D99" s="34">
        <v>43026</v>
      </c>
      <c r="E99" s="33" t="s">
        <v>28</v>
      </c>
      <c r="F99" t="s">
        <v>50</v>
      </c>
      <c r="G99" s="33">
        <v>10</v>
      </c>
      <c r="H99" s="35" t="s">
        <v>30</v>
      </c>
      <c r="I99" s="33">
        <v>6.9</v>
      </c>
      <c r="J99" s="36">
        <v>-9.9999999999999645E-2</v>
      </c>
      <c r="K99" s="37">
        <v>167.2</v>
      </c>
      <c r="L99" s="38">
        <v>1.4064399999999999</v>
      </c>
      <c r="M99" s="39">
        <v>2.38</v>
      </c>
      <c r="N99" s="33" t="s">
        <v>37</v>
      </c>
      <c r="O99" s="38">
        <v>5.3240000000000003E-2</v>
      </c>
      <c r="P99" s="33">
        <v>11</v>
      </c>
      <c r="Q99" s="33" t="s">
        <v>32</v>
      </c>
      <c r="R99" s="70" t="s">
        <v>33</v>
      </c>
      <c r="T99">
        <v>2</v>
      </c>
      <c r="U99" s="40" t="s">
        <v>42</v>
      </c>
      <c r="V99" s="37">
        <v>0.55200000000000005</v>
      </c>
      <c r="W99" s="33">
        <v>5.75</v>
      </c>
      <c r="X99">
        <f ca="1">SUMPRODUCT(('Honing Data'!$B$2:$B$70&lt;='50 Cal DataFrame'!D99)*('Honing Data'!$C$2:$C$70&gt;'50 Cal DataFrame'!D99)*('Honing Data'!$A$2:$A$70='50 Cal DataFrame'!P99))</f>
        <v>1</v>
      </c>
      <c r="Y99">
        <f t="array" aca="1" ref="Y99" ca="1">IF(ROWS('50 Cal DataFrame'!Y$2:Y$2)&gt;'50 Cal DataFrame'!$X99,"",INDEX('Honing Data'!D$2:D$70,SMALL(IF(('Honing Data'!$B$2:$B$70&lt;='50 Cal DataFrame'!D99)*('Honing Data'!$C$2:$C$70&gt;'50 Cal DataFrame'!D99)*('Honing Data'!$A$2:$A$70='50 Cal DataFrame'!P99),ROW('Honing Data'!$A$2:$A$70)-ROW('Honing Data'!$A$2)+1),ROWS('50 Cal DataFrame'!Y$2:Y$2))))</f>
        <v>0.54179999999999995</v>
      </c>
    </row>
    <row r="100" spans="1:25" x14ac:dyDescent="0.25">
      <c r="A100" t="s">
        <v>27</v>
      </c>
      <c r="B100" s="33">
        <v>17271</v>
      </c>
      <c r="C100">
        <v>1834</v>
      </c>
      <c r="D100" s="34">
        <v>43024</v>
      </c>
      <c r="E100" s="33" t="s">
        <v>28</v>
      </c>
      <c r="F100" t="s">
        <v>106</v>
      </c>
      <c r="G100" s="33">
        <v>7</v>
      </c>
      <c r="H100" s="35" t="s">
        <v>30</v>
      </c>
      <c r="I100" s="33">
        <v>7.11</v>
      </c>
      <c r="J100" s="36">
        <v>0.11000000000000032</v>
      </c>
      <c r="K100" s="37">
        <v>186</v>
      </c>
      <c r="L100" s="38">
        <v>1.93079</v>
      </c>
      <c r="M100" s="39">
        <v>5.4</v>
      </c>
      <c r="N100" s="33" t="s">
        <v>31</v>
      </c>
      <c r="O100" s="38">
        <v>0.23139000000000001</v>
      </c>
      <c r="P100" s="33">
        <v>11</v>
      </c>
      <c r="Q100" s="33" t="s">
        <v>32</v>
      </c>
      <c r="R100" s="33" t="s">
        <v>33</v>
      </c>
      <c r="T100">
        <v>2</v>
      </c>
      <c r="U100" s="40" t="s">
        <v>42</v>
      </c>
      <c r="V100" s="37">
        <v>0.55149999999999999</v>
      </c>
      <c r="W100" s="33">
        <v>5.25</v>
      </c>
      <c r="X100">
        <f ca="1">SUMPRODUCT(('Honing Data'!$B$2:$B$70&lt;='50 Cal DataFrame'!D100)*('Honing Data'!$C$2:$C$70&gt;'50 Cal DataFrame'!D100)*('Honing Data'!$A$2:$A$70='50 Cal DataFrame'!P100))</f>
        <v>1</v>
      </c>
      <c r="Y100">
        <f t="array" aca="1" ref="Y100" ca="1">IF(ROWS('50 Cal DataFrame'!Y$2:Y$2)&gt;'50 Cal DataFrame'!$X100,"",INDEX('Honing Data'!D$2:D$70,SMALL(IF(('Honing Data'!$B$2:$B$70&lt;='50 Cal DataFrame'!D100)*('Honing Data'!$C$2:$C$70&gt;'50 Cal DataFrame'!D100)*('Honing Data'!$A$2:$A$70='50 Cal DataFrame'!P100),ROW('Honing Data'!$A$2:$A$70)-ROW('Honing Data'!$A$2)+1),ROWS('50 Cal DataFrame'!Y$2:Y$2))))</f>
        <v>0.54179999999999995</v>
      </c>
    </row>
    <row r="101" spans="1:25" x14ac:dyDescent="0.25">
      <c r="A101" t="s">
        <v>27</v>
      </c>
      <c r="B101" s="33">
        <v>17269</v>
      </c>
      <c r="C101">
        <v>1833</v>
      </c>
      <c r="D101" s="34">
        <v>43021</v>
      </c>
      <c r="E101" s="33" t="s">
        <v>28</v>
      </c>
      <c r="F101" t="s">
        <v>106</v>
      </c>
      <c r="G101" s="33">
        <v>5</v>
      </c>
      <c r="H101" s="35" t="s">
        <v>30</v>
      </c>
      <c r="I101" s="33">
        <v>7.05</v>
      </c>
      <c r="J101" s="36">
        <v>4.9999999999999822E-2</v>
      </c>
      <c r="K101" s="37">
        <v>179</v>
      </c>
      <c r="L101" s="38">
        <v>1.8602399999999999</v>
      </c>
      <c r="M101" s="39">
        <v>4.7</v>
      </c>
      <c r="N101" s="33" t="s">
        <v>31</v>
      </c>
      <c r="O101" s="38">
        <v>0.15234</v>
      </c>
      <c r="P101" s="33">
        <v>11</v>
      </c>
      <c r="Q101" s="33" t="s">
        <v>32</v>
      </c>
      <c r="R101" t="s">
        <v>33</v>
      </c>
      <c r="T101">
        <v>2</v>
      </c>
      <c r="U101" s="40" t="s">
        <v>42</v>
      </c>
      <c r="V101" s="37">
        <v>0.55149999999999999</v>
      </c>
      <c r="W101" s="33">
        <v>5.75</v>
      </c>
      <c r="X101">
        <f ca="1">SUMPRODUCT(('Honing Data'!$B$2:$B$70&lt;='50 Cal DataFrame'!D101)*('Honing Data'!$C$2:$C$70&gt;'50 Cal DataFrame'!D101)*('Honing Data'!$A$2:$A$70='50 Cal DataFrame'!P101))</f>
        <v>1</v>
      </c>
      <c r="Y101">
        <f t="array" aca="1" ref="Y101" ca="1">IF(ROWS('50 Cal DataFrame'!Y$2:Y$2)&gt;'50 Cal DataFrame'!$X101,"",INDEX('Honing Data'!D$2:D$70,SMALL(IF(('Honing Data'!$B$2:$B$70&lt;='50 Cal DataFrame'!D101)*('Honing Data'!$C$2:$C$70&gt;'50 Cal DataFrame'!D101)*('Honing Data'!$A$2:$A$70='50 Cal DataFrame'!P101),ROW('Honing Data'!$A$2:$A$70)-ROW('Honing Data'!$A$2)+1),ROWS('50 Cal DataFrame'!Y$2:Y$2))))</f>
        <v>0.54179999999999995</v>
      </c>
    </row>
    <row r="102" spans="1:25" x14ac:dyDescent="0.25">
      <c r="A102" t="s">
        <v>72</v>
      </c>
      <c r="B102" s="33">
        <v>17542</v>
      </c>
      <c r="C102">
        <v>1832</v>
      </c>
      <c r="D102" s="34">
        <v>43020</v>
      </c>
      <c r="E102" s="33" t="s">
        <v>28</v>
      </c>
      <c r="F102" t="s">
        <v>35</v>
      </c>
      <c r="G102" s="33">
        <v>93</v>
      </c>
      <c r="H102" s="35" t="s">
        <v>30</v>
      </c>
      <c r="I102" s="33">
        <v>6.76</v>
      </c>
      <c r="J102" s="36">
        <v>-0.24000000000000021</v>
      </c>
      <c r="K102" s="37">
        <v>163.6</v>
      </c>
      <c r="L102" s="38">
        <v>1.4031499999999999</v>
      </c>
      <c r="M102" s="39">
        <v>2.2000000000000002</v>
      </c>
      <c r="N102" s="33" t="s">
        <v>37</v>
      </c>
      <c r="O102" s="38">
        <v>4.265E-2</v>
      </c>
      <c r="P102" s="33">
        <v>11</v>
      </c>
      <c r="Q102" s="33" t="s">
        <v>32</v>
      </c>
      <c r="R102" s="33" t="s">
        <v>40</v>
      </c>
      <c r="S102" t="s">
        <v>155</v>
      </c>
      <c r="T102">
        <v>2</v>
      </c>
      <c r="U102" s="40" t="s">
        <v>42</v>
      </c>
      <c r="V102" s="37">
        <v>0.55149999999999999</v>
      </c>
      <c r="W102" s="33">
        <v>5.375</v>
      </c>
      <c r="X102">
        <f ca="1">SUMPRODUCT(('Honing Data'!$B$2:$B$70&lt;='50 Cal DataFrame'!D102)*('Honing Data'!$C$2:$C$70&gt;'50 Cal DataFrame'!D102)*('Honing Data'!$A$2:$A$70='50 Cal DataFrame'!P102))</f>
        <v>1</v>
      </c>
      <c r="Y102">
        <f t="array" aca="1" ref="Y102" ca="1">IF(ROWS('50 Cal DataFrame'!Y$2:Y$2)&gt;'50 Cal DataFrame'!$X102,"",INDEX('Honing Data'!D$2:D$70,SMALL(IF(('Honing Data'!$B$2:$B$70&lt;='50 Cal DataFrame'!D102)*('Honing Data'!$C$2:$C$70&gt;'50 Cal DataFrame'!D102)*('Honing Data'!$A$2:$A$70='50 Cal DataFrame'!P102),ROW('Honing Data'!$A$2:$A$70)-ROW('Honing Data'!$A$2)+1),ROWS('50 Cal DataFrame'!Y$2:Y$2))))</f>
        <v>0.54179999999999995</v>
      </c>
    </row>
    <row r="103" spans="1:25" x14ac:dyDescent="0.25">
      <c r="A103" t="s">
        <v>27</v>
      </c>
      <c r="B103" s="33" t="s">
        <v>107</v>
      </c>
      <c r="C103">
        <v>1831</v>
      </c>
      <c r="D103" s="34">
        <v>43019</v>
      </c>
      <c r="E103" s="33" t="s">
        <v>45</v>
      </c>
      <c r="F103" t="s">
        <v>58</v>
      </c>
      <c r="G103" s="33" t="s">
        <v>108</v>
      </c>
      <c r="H103" s="35" t="s">
        <v>30</v>
      </c>
      <c r="I103" s="33">
        <v>7.05</v>
      </c>
      <c r="J103" s="36">
        <v>4.9999999999999822E-2</v>
      </c>
      <c r="K103" s="37">
        <v>172</v>
      </c>
      <c r="L103" s="38">
        <v>1.6712</v>
      </c>
      <c r="M103" s="39">
        <v>6</v>
      </c>
      <c r="N103" s="33" t="s">
        <v>104</v>
      </c>
      <c r="O103" s="38">
        <v>0.1328</v>
      </c>
      <c r="P103" s="33">
        <v>11</v>
      </c>
      <c r="Q103" s="33" t="s">
        <v>51</v>
      </c>
      <c r="R103" s="33" t="s">
        <v>33</v>
      </c>
      <c r="T103">
        <v>2</v>
      </c>
      <c r="U103" s="40" t="s">
        <v>34</v>
      </c>
      <c r="V103" s="37">
        <v>0.55149999999999999</v>
      </c>
      <c r="W103" s="33">
        <v>5.5</v>
      </c>
      <c r="X103">
        <f ca="1">SUMPRODUCT(('Honing Data'!$B$2:$B$70&lt;='50 Cal DataFrame'!D103)*('Honing Data'!$C$2:$C$70&gt;'50 Cal DataFrame'!D103)*('Honing Data'!$A$2:$A$70='50 Cal DataFrame'!P103))</f>
        <v>1</v>
      </c>
      <c r="Y103">
        <f t="array" aca="1" ref="Y103" ca="1">IF(ROWS('50 Cal DataFrame'!Y$2:Y$2)&gt;'50 Cal DataFrame'!$X103,"",INDEX('Honing Data'!D$2:D$70,SMALL(IF(('Honing Data'!$B$2:$B$70&lt;='50 Cal DataFrame'!D103)*('Honing Data'!$C$2:$C$70&gt;'50 Cal DataFrame'!D103)*('Honing Data'!$A$2:$A$70='50 Cal DataFrame'!P103),ROW('Honing Data'!$A$2:$A$70)-ROW('Honing Data'!$A$2)+1),ROWS('50 Cal DataFrame'!Y$2:Y$2))))</f>
        <v>0.54179999999999995</v>
      </c>
    </row>
    <row r="104" spans="1:25" x14ac:dyDescent="0.25">
      <c r="A104" t="s">
        <v>27</v>
      </c>
      <c r="B104" s="33" t="s">
        <v>109</v>
      </c>
      <c r="C104">
        <v>1830</v>
      </c>
      <c r="D104" s="34">
        <v>43013</v>
      </c>
      <c r="E104" s="33" t="s">
        <v>45</v>
      </c>
      <c r="F104" t="s">
        <v>58</v>
      </c>
      <c r="G104" s="33" t="s">
        <v>110</v>
      </c>
      <c r="H104" s="35" t="s">
        <v>30</v>
      </c>
      <c r="I104" s="33">
        <v>7.05</v>
      </c>
      <c r="J104" s="36">
        <v>4.9999999999999822E-2</v>
      </c>
      <c r="K104" s="37">
        <v>166.7</v>
      </c>
      <c r="L104" s="38">
        <v>1.4750000000000001</v>
      </c>
      <c r="M104" s="39">
        <v>4</v>
      </c>
      <c r="N104" s="33" t="s">
        <v>104</v>
      </c>
      <c r="O104" s="38">
        <v>4.1799999999999997E-2</v>
      </c>
      <c r="P104" s="33">
        <v>11</v>
      </c>
      <c r="Q104" s="33" t="s">
        <v>51</v>
      </c>
      <c r="R104" t="s">
        <v>33</v>
      </c>
      <c r="T104">
        <v>2</v>
      </c>
      <c r="U104" s="40" t="s">
        <v>34</v>
      </c>
      <c r="V104" s="37">
        <v>0.55100000000000005</v>
      </c>
      <c r="W104" s="33"/>
      <c r="X104">
        <f ca="1">SUMPRODUCT(('Honing Data'!$B$2:$B$70&lt;='50 Cal DataFrame'!D104)*('Honing Data'!$C$2:$C$70&gt;'50 Cal DataFrame'!D104)*('Honing Data'!$A$2:$A$70='50 Cal DataFrame'!P104))</f>
        <v>1</v>
      </c>
      <c r="Y104">
        <f t="array" aca="1" ref="Y104" ca="1">IF(ROWS('50 Cal DataFrame'!Y$2:Y$2)&gt;'50 Cal DataFrame'!$X104,"",INDEX('Honing Data'!D$2:D$70,SMALL(IF(('Honing Data'!$B$2:$B$70&lt;='50 Cal DataFrame'!D104)*('Honing Data'!$C$2:$C$70&gt;'50 Cal DataFrame'!D104)*('Honing Data'!$A$2:$A$70='50 Cal DataFrame'!P104),ROW('Honing Data'!$A$2:$A$70)-ROW('Honing Data'!$A$2)+1),ROWS('50 Cal DataFrame'!Y$2:Y$2))))</f>
        <v>0.54179999999999995</v>
      </c>
    </row>
    <row r="105" spans="1:25" x14ac:dyDescent="0.25">
      <c r="A105" t="s">
        <v>27</v>
      </c>
      <c r="B105" s="33">
        <v>16426</v>
      </c>
      <c r="C105">
        <v>1829</v>
      </c>
      <c r="D105" s="34">
        <v>43012</v>
      </c>
      <c r="E105" s="33" t="s">
        <v>28</v>
      </c>
      <c r="F105" t="s">
        <v>111</v>
      </c>
      <c r="G105" s="33">
        <v>6</v>
      </c>
      <c r="H105" s="35" t="s">
        <v>30</v>
      </c>
      <c r="I105" s="33">
        <v>6.99</v>
      </c>
      <c r="J105" s="36">
        <v>-9.9999999999997868E-3</v>
      </c>
      <c r="K105" s="37">
        <v>171.8</v>
      </c>
      <c r="L105" s="38">
        <v>1.6658900000000001</v>
      </c>
      <c r="M105" s="39">
        <v>3.9</v>
      </c>
      <c r="N105" s="33" t="s">
        <v>31</v>
      </c>
      <c r="O105" s="38">
        <v>8.5889999999999994E-2</v>
      </c>
      <c r="P105" s="33">
        <v>11</v>
      </c>
      <c r="Q105" s="33" t="s">
        <v>51</v>
      </c>
      <c r="R105" t="s">
        <v>33</v>
      </c>
      <c r="T105">
        <v>2</v>
      </c>
      <c r="U105" s="40" t="s">
        <v>34</v>
      </c>
      <c r="V105" s="37">
        <v>0.55100000000000005</v>
      </c>
      <c r="W105" s="33" t="s">
        <v>101</v>
      </c>
      <c r="X105">
        <f ca="1">SUMPRODUCT(('Honing Data'!$B$2:$B$70&lt;='50 Cal DataFrame'!D105)*('Honing Data'!$C$2:$C$70&gt;'50 Cal DataFrame'!D105)*('Honing Data'!$A$2:$A$70='50 Cal DataFrame'!P105))</f>
        <v>1</v>
      </c>
      <c r="Y105">
        <f t="array" aca="1" ref="Y105" ca="1">IF(ROWS('50 Cal DataFrame'!Y$2:Y$2)&gt;'50 Cal DataFrame'!$X105,"",INDEX('Honing Data'!D$2:D$70,SMALL(IF(('Honing Data'!$B$2:$B$70&lt;='50 Cal DataFrame'!D105)*('Honing Data'!$C$2:$C$70&gt;'50 Cal DataFrame'!D105)*('Honing Data'!$A$2:$A$70='50 Cal DataFrame'!P105),ROW('Honing Data'!$A$2:$A$70)-ROW('Honing Data'!$A$2)+1),ROWS('50 Cal DataFrame'!Y$2:Y$2))))</f>
        <v>0.54179999999999995</v>
      </c>
    </row>
    <row r="106" spans="1:25" x14ac:dyDescent="0.25">
      <c r="A106" t="s">
        <v>27</v>
      </c>
      <c r="B106" s="33" t="s">
        <v>112</v>
      </c>
      <c r="C106">
        <v>1828</v>
      </c>
      <c r="D106" s="34">
        <v>43011</v>
      </c>
      <c r="E106" s="33" t="s">
        <v>45</v>
      </c>
      <c r="F106" t="s">
        <v>113</v>
      </c>
      <c r="G106" s="33" t="s">
        <v>114</v>
      </c>
      <c r="H106" s="35" t="s">
        <v>30</v>
      </c>
      <c r="I106" s="33">
        <v>6.99</v>
      </c>
      <c r="J106" s="36">
        <v>-9.9999999999997868E-3</v>
      </c>
      <c r="K106" s="37">
        <v>171.5</v>
      </c>
      <c r="L106" s="38">
        <v>1.6554</v>
      </c>
      <c r="M106" s="39">
        <v>4</v>
      </c>
      <c r="N106" s="33" t="s">
        <v>49</v>
      </c>
      <c r="O106" s="38">
        <v>8.3199999999999996E-2</v>
      </c>
      <c r="P106" s="33">
        <v>11</v>
      </c>
      <c r="Q106" s="33" t="s">
        <v>51</v>
      </c>
      <c r="R106" t="s">
        <v>33</v>
      </c>
      <c r="T106">
        <v>2</v>
      </c>
      <c r="U106" s="40" t="s">
        <v>34</v>
      </c>
      <c r="V106" s="37">
        <v>0.55100000000000005</v>
      </c>
      <c r="W106" s="33" t="s">
        <v>101</v>
      </c>
      <c r="X106">
        <f ca="1">SUMPRODUCT(('Honing Data'!$B$2:$B$70&lt;='50 Cal DataFrame'!D106)*('Honing Data'!$C$2:$C$70&gt;'50 Cal DataFrame'!D106)*('Honing Data'!$A$2:$A$70='50 Cal DataFrame'!P106))</f>
        <v>1</v>
      </c>
      <c r="Y106">
        <f t="array" aca="1" ref="Y106" ca="1">IF(ROWS('50 Cal DataFrame'!Y$2:Y$2)&gt;'50 Cal DataFrame'!$X106,"",INDEX('Honing Data'!D$2:D$70,SMALL(IF(('Honing Data'!$B$2:$B$70&lt;='50 Cal DataFrame'!D106)*('Honing Data'!$C$2:$C$70&gt;'50 Cal DataFrame'!D106)*('Honing Data'!$A$2:$A$70='50 Cal DataFrame'!P106),ROW('Honing Data'!$A$2:$A$70)-ROW('Honing Data'!$A$2)+1),ROWS('50 Cal DataFrame'!Y$2:Y$2))))</f>
        <v>0.54179999999999995</v>
      </c>
    </row>
    <row r="107" spans="1:25" x14ac:dyDescent="0.25">
      <c r="A107" t="s">
        <v>27</v>
      </c>
      <c r="B107" s="33" t="s">
        <v>115</v>
      </c>
      <c r="C107">
        <v>1827</v>
      </c>
      <c r="D107" s="34">
        <v>43010</v>
      </c>
      <c r="E107" s="33" t="s">
        <v>45</v>
      </c>
      <c r="F107" t="s">
        <v>113</v>
      </c>
      <c r="G107" s="33" t="s">
        <v>116</v>
      </c>
      <c r="H107" s="35" t="s">
        <v>30</v>
      </c>
      <c r="I107" s="33">
        <v>6.99</v>
      </c>
      <c r="J107" s="36">
        <v>-9.9999999999997868E-3</v>
      </c>
      <c r="K107" s="37">
        <v>166.5</v>
      </c>
      <c r="L107" s="38">
        <v>1.4784999999999999</v>
      </c>
      <c r="M107" s="39">
        <v>4</v>
      </c>
      <c r="N107" s="33" t="s">
        <v>104</v>
      </c>
      <c r="O107" s="38">
        <v>4.2099999999999999E-2</v>
      </c>
      <c r="P107" s="33">
        <v>11</v>
      </c>
      <c r="Q107" s="33" t="s">
        <v>51</v>
      </c>
      <c r="R107" s="33" t="s">
        <v>33</v>
      </c>
      <c r="T107">
        <v>2</v>
      </c>
      <c r="U107" s="40" t="s">
        <v>34</v>
      </c>
      <c r="V107" s="37">
        <v>0.55100000000000005</v>
      </c>
      <c r="W107" s="33">
        <v>5.5</v>
      </c>
      <c r="X107">
        <f ca="1">SUMPRODUCT(('Honing Data'!$B$2:$B$70&lt;='50 Cal DataFrame'!D107)*('Honing Data'!$C$2:$C$70&gt;'50 Cal DataFrame'!D107)*('Honing Data'!$A$2:$A$70='50 Cal DataFrame'!P107))</f>
        <v>1</v>
      </c>
      <c r="Y107">
        <f t="array" aca="1" ref="Y107" ca="1">IF(ROWS('50 Cal DataFrame'!Y$2:Y$2)&gt;'50 Cal DataFrame'!$X107,"",INDEX('Honing Data'!D$2:D$70,SMALL(IF(('Honing Data'!$B$2:$B$70&lt;='50 Cal DataFrame'!D107)*('Honing Data'!$C$2:$C$70&gt;'50 Cal DataFrame'!D107)*('Honing Data'!$A$2:$A$70='50 Cal DataFrame'!P107),ROW('Honing Data'!$A$2:$A$70)-ROW('Honing Data'!$A$2)+1),ROWS('50 Cal DataFrame'!Y$2:Y$2))))</f>
        <v>0.54179999999999995</v>
      </c>
    </row>
    <row r="108" spans="1:25" x14ac:dyDescent="0.25">
      <c r="A108" t="s">
        <v>27</v>
      </c>
      <c r="B108" s="33" t="s">
        <v>117</v>
      </c>
      <c r="C108">
        <v>1826</v>
      </c>
      <c r="D108" s="34">
        <v>43006</v>
      </c>
      <c r="E108" s="33" t="s">
        <v>45</v>
      </c>
      <c r="F108" t="s">
        <v>89</v>
      </c>
      <c r="G108" s="33" t="s">
        <v>118</v>
      </c>
      <c r="H108" s="35" t="s">
        <v>30</v>
      </c>
      <c r="I108" s="33">
        <v>6.99</v>
      </c>
      <c r="J108" s="36">
        <v>-9.9999999999997868E-3</v>
      </c>
      <c r="K108" s="37">
        <v>171</v>
      </c>
      <c r="L108" s="38">
        <v>1.6337999999999999</v>
      </c>
      <c r="M108" s="39">
        <v>5</v>
      </c>
      <c r="N108" s="33" t="s">
        <v>104</v>
      </c>
      <c r="O108" s="38">
        <v>8.0799999999999997E-2</v>
      </c>
      <c r="P108" s="33">
        <v>11</v>
      </c>
      <c r="Q108" s="33" t="s">
        <v>51</v>
      </c>
      <c r="R108" s="33" t="s">
        <v>33</v>
      </c>
      <c r="T108">
        <v>2</v>
      </c>
      <c r="U108" s="40" t="s">
        <v>34</v>
      </c>
      <c r="V108" s="37">
        <v>0.55100000000000005</v>
      </c>
      <c r="W108" s="33">
        <v>5.5</v>
      </c>
      <c r="X108">
        <f ca="1">SUMPRODUCT(('Honing Data'!$B$2:$B$70&lt;='50 Cal DataFrame'!D108)*('Honing Data'!$C$2:$C$70&gt;'50 Cal DataFrame'!D108)*('Honing Data'!$A$2:$A$70='50 Cal DataFrame'!P108))</f>
        <v>1</v>
      </c>
      <c r="Y108">
        <f t="array" aca="1" ref="Y108" ca="1">IF(ROWS('50 Cal DataFrame'!Y$2:Y$2)&gt;'50 Cal DataFrame'!$X108,"",INDEX('Honing Data'!D$2:D$70,SMALL(IF(('Honing Data'!$B$2:$B$70&lt;='50 Cal DataFrame'!D108)*('Honing Data'!$C$2:$C$70&gt;'50 Cal DataFrame'!D108)*('Honing Data'!$A$2:$A$70='50 Cal DataFrame'!P108),ROW('Honing Data'!$A$2:$A$70)-ROW('Honing Data'!$A$2)+1),ROWS('50 Cal DataFrame'!Y$2:Y$2))))</f>
        <v>0.54179999999999995</v>
      </c>
    </row>
    <row r="109" spans="1:25" x14ac:dyDescent="0.25">
      <c r="A109" t="s">
        <v>27</v>
      </c>
      <c r="B109" s="33" t="s">
        <v>239</v>
      </c>
      <c r="C109">
        <v>1825</v>
      </c>
      <c r="D109" s="34">
        <v>43004</v>
      </c>
      <c r="E109" s="33" t="s">
        <v>45</v>
      </c>
      <c r="F109" t="s">
        <v>58</v>
      </c>
      <c r="G109" s="33" t="s">
        <v>240</v>
      </c>
      <c r="H109" s="35" t="s">
        <v>30</v>
      </c>
      <c r="I109" s="33">
        <v>6.93</v>
      </c>
      <c r="J109" s="36">
        <v>-7.0000000000000284E-2</v>
      </c>
      <c r="K109" s="37">
        <v>170</v>
      </c>
      <c r="L109" s="38">
        <v>1.6277999999999999</v>
      </c>
      <c r="M109" s="39">
        <v>4.5</v>
      </c>
      <c r="N109" s="33" t="s">
        <v>93</v>
      </c>
      <c r="O109" s="38">
        <v>5.8999999999999997E-2</v>
      </c>
      <c r="P109" s="33">
        <v>11</v>
      </c>
      <c r="Q109" s="33" t="s">
        <v>51</v>
      </c>
      <c r="R109" s="33" t="s">
        <v>33</v>
      </c>
      <c r="T109">
        <v>2</v>
      </c>
      <c r="U109" s="40" t="s">
        <v>75</v>
      </c>
      <c r="V109" s="37">
        <v>0.55100000000000005</v>
      </c>
      <c r="W109" s="33">
        <v>5.5</v>
      </c>
      <c r="X109">
        <f ca="1">SUMPRODUCT(('Honing Data'!$B$2:$B$70&lt;='50 Cal DataFrame'!D109)*('Honing Data'!$C$2:$C$70&gt;'50 Cal DataFrame'!D109)*('Honing Data'!$A$2:$A$70='50 Cal DataFrame'!P109))</f>
        <v>1</v>
      </c>
      <c r="Y109">
        <f t="array" aca="1" ref="Y109" ca="1">IF(ROWS('50 Cal DataFrame'!Y$2:Y$2)&gt;'50 Cal DataFrame'!$X109,"",INDEX('Honing Data'!D$2:D$70,SMALL(IF(('Honing Data'!$B$2:$B$70&lt;='50 Cal DataFrame'!D109)*('Honing Data'!$C$2:$C$70&gt;'50 Cal DataFrame'!D109)*('Honing Data'!$A$2:$A$70='50 Cal DataFrame'!P109),ROW('Honing Data'!$A$2:$A$70)-ROW('Honing Data'!$A$2)+1),ROWS('50 Cal DataFrame'!Y$2:Y$2))))</f>
        <v>0.54179999999999995</v>
      </c>
    </row>
    <row r="110" spans="1:25" x14ac:dyDescent="0.25">
      <c r="A110" t="s">
        <v>27</v>
      </c>
      <c r="B110" s="33" t="s">
        <v>119</v>
      </c>
      <c r="C110">
        <v>1824</v>
      </c>
      <c r="D110" s="34">
        <v>43003</v>
      </c>
      <c r="E110" s="33" t="s">
        <v>45</v>
      </c>
      <c r="F110" t="s">
        <v>113</v>
      </c>
      <c r="G110" s="33" t="s">
        <v>120</v>
      </c>
      <c r="H110" s="35" t="s">
        <v>30</v>
      </c>
      <c r="I110" s="33">
        <v>7.04</v>
      </c>
      <c r="J110" s="36">
        <v>4.0000000000000036E-2</v>
      </c>
      <c r="K110" s="37">
        <v>186</v>
      </c>
      <c r="L110" s="38">
        <v>1.9407000000000001</v>
      </c>
      <c r="M110" s="39">
        <v>7</v>
      </c>
      <c r="N110" s="33" t="s">
        <v>104</v>
      </c>
      <c r="O110" s="38">
        <v>0.214</v>
      </c>
      <c r="P110" s="33">
        <v>11</v>
      </c>
      <c r="Q110" s="33" t="s">
        <v>51</v>
      </c>
      <c r="R110" s="33" t="s">
        <v>33</v>
      </c>
      <c r="T110">
        <v>2</v>
      </c>
      <c r="U110" s="40" t="s">
        <v>34</v>
      </c>
      <c r="V110" s="37">
        <v>0.55000000000000004</v>
      </c>
      <c r="W110" s="33">
        <v>6.5</v>
      </c>
      <c r="X110">
        <f ca="1">SUMPRODUCT(('Honing Data'!$B$2:$B$70&lt;='50 Cal DataFrame'!D110)*('Honing Data'!$C$2:$C$70&gt;'50 Cal DataFrame'!D110)*('Honing Data'!$A$2:$A$70='50 Cal DataFrame'!P110))</f>
        <v>1</v>
      </c>
      <c r="Y110">
        <f t="array" aca="1" ref="Y110" ca="1">IF(ROWS('50 Cal DataFrame'!Y$2:Y$2)&gt;'50 Cal DataFrame'!$X110,"",INDEX('Honing Data'!D$2:D$70,SMALL(IF(('Honing Data'!$B$2:$B$70&lt;='50 Cal DataFrame'!D110)*('Honing Data'!$C$2:$C$70&gt;'50 Cal DataFrame'!D110)*('Honing Data'!$A$2:$A$70='50 Cal DataFrame'!P110),ROW('Honing Data'!$A$2:$A$70)-ROW('Honing Data'!$A$2)+1),ROWS('50 Cal DataFrame'!Y$2:Y$2))))</f>
        <v>0.54179999999999995</v>
      </c>
    </row>
    <row r="111" spans="1:25" x14ac:dyDescent="0.25">
      <c r="A111" t="s">
        <v>27</v>
      </c>
      <c r="B111" s="33">
        <v>16431</v>
      </c>
      <c r="C111">
        <v>1823</v>
      </c>
      <c r="D111" s="34">
        <v>42999</v>
      </c>
      <c r="E111" s="33" t="s">
        <v>28</v>
      </c>
      <c r="F111" t="s">
        <v>121</v>
      </c>
      <c r="G111" s="33">
        <v>11</v>
      </c>
      <c r="H111" s="35" t="s">
        <v>30</v>
      </c>
      <c r="I111" s="33">
        <v>6.97</v>
      </c>
      <c r="J111" s="36">
        <v>-3.0000000000000249E-2</v>
      </c>
      <c r="K111" s="37">
        <v>177.3</v>
      </c>
      <c r="L111" s="38">
        <v>1.8382000000000001</v>
      </c>
      <c r="M111" s="39">
        <v>4.5</v>
      </c>
      <c r="N111" s="33" t="s">
        <v>31</v>
      </c>
      <c r="O111" s="38">
        <v>0.13350000000000001</v>
      </c>
      <c r="P111" s="33">
        <v>11</v>
      </c>
      <c r="Q111" s="33" t="s">
        <v>51</v>
      </c>
      <c r="R111" s="33" t="s">
        <v>33</v>
      </c>
      <c r="T111">
        <v>2</v>
      </c>
      <c r="U111" s="40" t="s">
        <v>34</v>
      </c>
      <c r="V111" s="37">
        <v>0.55000000000000004</v>
      </c>
      <c r="W111" s="33">
        <v>6</v>
      </c>
      <c r="X111">
        <f ca="1">SUMPRODUCT(('Honing Data'!$B$2:$B$70&lt;='50 Cal DataFrame'!D111)*('Honing Data'!$C$2:$C$70&gt;'50 Cal DataFrame'!D111)*('Honing Data'!$A$2:$A$70='50 Cal DataFrame'!P111))</f>
        <v>1</v>
      </c>
      <c r="Y111">
        <f t="array" aca="1" ref="Y111" ca="1">IF(ROWS('50 Cal DataFrame'!Y$2:Y$2)&gt;'50 Cal DataFrame'!$X111,"",INDEX('Honing Data'!D$2:D$70,SMALL(IF(('Honing Data'!$B$2:$B$70&lt;='50 Cal DataFrame'!D111)*('Honing Data'!$C$2:$C$70&gt;'50 Cal DataFrame'!D111)*('Honing Data'!$A$2:$A$70='50 Cal DataFrame'!P111),ROW('Honing Data'!$A$2:$A$70)-ROW('Honing Data'!$A$2)+1),ROWS('50 Cal DataFrame'!Y$2:Y$2))))</f>
        <v>0.54179999999999995</v>
      </c>
    </row>
    <row r="112" spans="1:25" x14ac:dyDescent="0.25">
      <c r="A112" t="s">
        <v>27</v>
      </c>
      <c r="B112" s="33">
        <v>16425</v>
      </c>
      <c r="C112">
        <v>1822</v>
      </c>
      <c r="D112" s="34">
        <v>42998</v>
      </c>
      <c r="E112" s="33" t="s">
        <v>28</v>
      </c>
      <c r="F112" t="s">
        <v>111</v>
      </c>
      <c r="G112" s="33">
        <v>5</v>
      </c>
      <c r="H112" s="35" t="s">
        <v>30</v>
      </c>
      <c r="I112" s="33">
        <v>7.06</v>
      </c>
      <c r="J112" s="36">
        <v>5.9999999999999609E-2</v>
      </c>
      <c r="K112" s="37">
        <v>178</v>
      </c>
      <c r="L112" s="38">
        <v>1.8341000000000001</v>
      </c>
      <c r="M112" s="39">
        <v>4.5</v>
      </c>
      <c r="N112" s="33" t="s">
        <v>31</v>
      </c>
      <c r="O112" s="38">
        <v>0.13350000000000001</v>
      </c>
      <c r="P112" s="33">
        <v>11</v>
      </c>
      <c r="Q112" s="33" t="s">
        <v>51</v>
      </c>
      <c r="R112" s="33" t="s">
        <v>33</v>
      </c>
      <c r="T112">
        <v>2</v>
      </c>
      <c r="U112" s="40" t="s">
        <v>34</v>
      </c>
      <c r="V112" s="37">
        <v>0.55000000000000004</v>
      </c>
      <c r="W112" s="33">
        <v>5.625</v>
      </c>
      <c r="X112">
        <f ca="1">SUMPRODUCT(('Honing Data'!$B$2:$B$70&lt;='50 Cal DataFrame'!D112)*('Honing Data'!$C$2:$C$70&gt;'50 Cal DataFrame'!D112)*('Honing Data'!$A$2:$A$70='50 Cal DataFrame'!P112))</f>
        <v>1</v>
      </c>
      <c r="Y112">
        <f t="array" aca="1" ref="Y112" ca="1">IF(ROWS('50 Cal DataFrame'!Y$2:Y$2)&gt;'50 Cal DataFrame'!$X112,"",INDEX('Honing Data'!D$2:D$70,SMALL(IF(('Honing Data'!$B$2:$B$70&lt;='50 Cal DataFrame'!D112)*('Honing Data'!$C$2:$C$70&gt;'50 Cal DataFrame'!D112)*('Honing Data'!$A$2:$A$70='50 Cal DataFrame'!P112),ROW('Honing Data'!$A$2:$A$70)-ROW('Honing Data'!$A$2)+1),ROWS('50 Cal DataFrame'!Y$2:Y$2))))</f>
        <v>0.54179999999999995</v>
      </c>
    </row>
    <row r="113" spans="1:25" x14ac:dyDescent="0.25">
      <c r="A113" t="s">
        <v>27</v>
      </c>
      <c r="B113" s="33" t="s">
        <v>122</v>
      </c>
      <c r="C113">
        <v>1821</v>
      </c>
      <c r="D113" s="34">
        <v>42997</v>
      </c>
      <c r="E113" s="33" t="s">
        <v>45</v>
      </c>
      <c r="F113" t="s">
        <v>58</v>
      </c>
      <c r="G113" s="33" t="s">
        <v>123</v>
      </c>
      <c r="H113" s="35" t="s">
        <v>30</v>
      </c>
      <c r="I113" s="33">
        <v>7.02</v>
      </c>
      <c r="J113" s="36">
        <v>1.9999999999999574E-2</v>
      </c>
      <c r="K113" s="37">
        <v>193</v>
      </c>
      <c r="L113" s="38">
        <v>2.1934999999999998</v>
      </c>
      <c r="M113" s="39">
        <v>7</v>
      </c>
      <c r="N113" s="33" t="s">
        <v>49</v>
      </c>
      <c r="O113" s="38">
        <v>0.46810000000000002</v>
      </c>
      <c r="P113" s="33">
        <v>11</v>
      </c>
      <c r="Q113" s="33" t="s">
        <v>51</v>
      </c>
      <c r="R113" s="33" t="s">
        <v>33</v>
      </c>
      <c r="T113">
        <v>2</v>
      </c>
      <c r="U113" s="40" t="s">
        <v>34</v>
      </c>
      <c r="V113" s="37">
        <v>0.55000000000000004</v>
      </c>
      <c r="W113" s="33">
        <v>5.25</v>
      </c>
      <c r="X113">
        <f ca="1">SUMPRODUCT(('Honing Data'!$B$2:$B$70&lt;='50 Cal DataFrame'!D113)*('Honing Data'!$C$2:$C$70&gt;'50 Cal DataFrame'!D113)*('Honing Data'!$A$2:$A$70='50 Cal DataFrame'!P113))</f>
        <v>1</v>
      </c>
      <c r="Y113">
        <f t="array" aca="1" ref="Y113" ca="1">IF(ROWS('50 Cal DataFrame'!Y$2:Y$2)&gt;'50 Cal DataFrame'!$X113,"",INDEX('Honing Data'!D$2:D$70,SMALL(IF(('Honing Data'!$B$2:$B$70&lt;='50 Cal DataFrame'!D113)*('Honing Data'!$C$2:$C$70&gt;'50 Cal DataFrame'!D113)*('Honing Data'!$A$2:$A$70='50 Cal DataFrame'!P113),ROW('Honing Data'!$A$2:$A$70)-ROW('Honing Data'!$A$2)+1),ROWS('50 Cal DataFrame'!Y$2:Y$2))))</f>
        <v>0.54179999999999995</v>
      </c>
    </row>
    <row r="114" spans="1:25" x14ac:dyDescent="0.25">
      <c r="A114" t="s">
        <v>27</v>
      </c>
      <c r="B114" s="33" t="s">
        <v>124</v>
      </c>
      <c r="C114">
        <v>1820</v>
      </c>
      <c r="D114" s="34">
        <v>42992</v>
      </c>
      <c r="E114" s="33" t="s">
        <v>45</v>
      </c>
      <c r="F114" t="s">
        <v>89</v>
      </c>
      <c r="G114" s="33" t="s">
        <v>125</v>
      </c>
      <c r="H114" s="35" t="s">
        <v>30</v>
      </c>
      <c r="I114" s="33">
        <v>6.97</v>
      </c>
      <c r="J114" s="36">
        <v>-3.0000000000000249E-2</v>
      </c>
      <c r="K114" s="37">
        <v>171</v>
      </c>
      <c r="L114" s="38">
        <v>1.6680999999999999</v>
      </c>
      <c r="M114" s="39">
        <v>6</v>
      </c>
      <c r="N114" s="33" t="s">
        <v>104</v>
      </c>
      <c r="O114" s="38">
        <v>0.13650000000000001</v>
      </c>
      <c r="P114" s="33">
        <v>11</v>
      </c>
      <c r="Q114" s="33" t="s">
        <v>51</v>
      </c>
      <c r="R114" s="33" t="s">
        <v>33</v>
      </c>
      <c r="T114">
        <v>2</v>
      </c>
      <c r="U114" s="40" t="s">
        <v>34</v>
      </c>
      <c r="V114" s="37">
        <v>0.55000000000000004</v>
      </c>
      <c r="W114" s="33">
        <v>5.5</v>
      </c>
      <c r="X114">
        <f ca="1">SUMPRODUCT(('Honing Data'!$B$2:$B$70&lt;='50 Cal DataFrame'!D114)*('Honing Data'!$C$2:$C$70&gt;'50 Cal DataFrame'!D114)*('Honing Data'!$A$2:$A$70='50 Cal DataFrame'!P114))</f>
        <v>1</v>
      </c>
      <c r="Y114">
        <f t="array" aca="1" ref="Y114" ca="1">IF(ROWS('50 Cal DataFrame'!Y$2:Y$2)&gt;'50 Cal DataFrame'!$X114,"",INDEX('Honing Data'!D$2:D$70,SMALL(IF(('Honing Data'!$B$2:$B$70&lt;='50 Cal DataFrame'!D114)*('Honing Data'!$C$2:$C$70&gt;'50 Cal DataFrame'!D114)*('Honing Data'!$A$2:$A$70='50 Cal DataFrame'!P114),ROW('Honing Data'!$A$2:$A$70)-ROW('Honing Data'!$A$2)+1),ROWS('50 Cal DataFrame'!Y$2:Y$2))))</f>
        <v>0.54179999999999995</v>
      </c>
    </row>
    <row r="115" spans="1:25" x14ac:dyDescent="0.25">
      <c r="A115" t="s">
        <v>27</v>
      </c>
      <c r="B115" s="33">
        <v>17185</v>
      </c>
      <c r="C115">
        <v>1819</v>
      </c>
      <c r="D115" s="34">
        <v>42984</v>
      </c>
      <c r="E115" s="33" t="s">
        <v>60</v>
      </c>
      <c r="F115" t="s">
        <v>56</v>
      </c>
      <c r="G115" s="33">
        <v>16</v>
      </c>
      <c r="H115" s="35" t="s">
        <v>30</v>
      </c>
      <c r="I115" s="33">
        <v>6.96</v>
      </c>
      <c r="J115" s="36">
        <v>-4.0000000000000036E-2</v>
      </c>
      <c r="K115" s="37">
        <v>166.8</v>
      </c>
      <c r="L115" s="38">
        <v>1.3867700000000001</v>
      </c>
      <c r="M115" s="39">
        <v>3.97</v>
      </c>
      <c r="N115" s="33" t="s">
        <v>31</v>
      </c>
      <c r="O115" s="38">
        <v>9.1469999999999996E-2</v>
      </c>
      <c r="P115" s="33">
        <v>18</v>
      </c>
      <c r="Q115" s="33" t="s">
        <v>51</v>
      </c>
      <c r="R115" t="s">
        <v>33</v>
      </c>
      <c r="T115">
        <v>2</v>
      </c>
      <c r="U115" s="40" t="s">
        <v>34</v>
      </c>
      <c r="V115" s="37">
        <v>0.49349999999999999</v>
      </c>
      <c r="W115" s="33">
        <v>5.25</v>
      </c>
      <c r="X115">
        <f ca="1">SUMPRODUCT(('Honing Data'!$B$2:$B$70&lt;='50 Cal DataFrame'!D115)*('Honing Data'!$C$2:$C$70&gt;'50 Cal DataFrame'!D115)*('Honing Data'!$A$2:$A$70='50 Cal DataFrame'!P115))</f>
        <v>1</v>
      </c>
      <c r="Y115">
        <f t="array" aca="1" ref="Y115" ca="1">IF(ROWS('50 Cal DataFrame'!Y$2:Y$2)&gt;'50 Cal DataFrame'!$X115,"",INDEX('Honing Data'!D$2:D$70,SMALL(IF(('Honing Data'!$B$2:$B$70&lt;='50 Cal DataFrame'!D115)*('Honing Data'!$C$2:$C$70&gt;'50 Cal DataFrame'!D115)*('Honing Data'!$A$2:$A$70='50 Cal DataFrame'!P115),ROW('Honing Data'!$A$2:$A$70)-ROW('Honing Data'!$A$2)+1),ROWS('50 Cal DataFrame'!Y$2:Y$2))))</f>
        <v>0.48870000000000002</v>
      </c>
    </row>
    <row r="116" spans="1:25" x14ac:dyDescent="0.25">
      <c r="A116" t="s">
        <v>27</v>
      </c>
      <c r="B116" s="33" t="s">
        <v>241</v>
      </c>
      <c r="C116">
        <v>1818</v>
      </c>
      <c r="D116" s="34">
        <v>42975</v>
      </c>
      <c r="E116" s="33" t="s">
        <v>45</v>
      </c>
      <c r="F116" t="s">
        <v>58</v>
      </c>
      <c r="G116" s="33" t="s">
        <v>242</v>
      </c>
      <c r="H116" s="35" t="s">
        <v>30</v>
      </c>
      <c r="I116" s="33">
        <v>6.97</v>
      </c>
      <c r="J116" s="36">
        <v>-3.0000000000000249E-2</v>
      </c>
      <c r="K116" s="37">
        <v>162.80000000000001</v>
      </c>
      <c r="L116" s="38">
        <v>1.14564</v>
      </c>
      <c r="M116" s="39">
        <v>3</v>
      </c>
      <c r="N116" s="33" t="s">
        <v>49</v>
      </c>
      <c r="O116" s="38">
        <v>3.5340000000000003E-2</v>
      </c>
      <c r="P116" s="33">
        <v>18</v>
      </c>
      <c r="Q116" s="33" t="s">
        <v>51</v>
      </c>
      <c r="R116" s="33" t="s">
        <v>33</v>
      </c>
      <c r="T116">
        <v>2</v>
      </c>
      <c r="U116" s="40" t="s">
        <v>75</v>
      </c>
      <c r="V116" s="37">
        <v>0.49349999999999999</v>
      </c>
      <c r="W116" s="33">
        <v>6</v>
      </c>
      <c r="X116">
        <f ca="1">SUMPRODUCT(('Honing Data'!$B$2:$B$70&lt;='50 Cal DataFrame'!D116)*('Honing Data'!$C$2:$C$70&gt;'50 Cal DataFrame'!D116)*('Honing Data'!$A$2:$A$70='50 Cal DataFrame'!P116))</f>
        <v>1</v>
      </c>
      <c r="Y116">
        <f t="array" aca="1" ref="Y116" ca="1">IF(ROWS('50 Cal DataFrame'!Y$2:Y$2)&gt;'50 Cal DataFrame'!$X116,"",INDEX('Honing Data'!D$2:D$70,SMALL(IF(('Honing Data'!$B$2:$B$70&lt;='50 Cal DataFrame'!D116)*('Honing Data'!$C$2:$C$70&gt;'50 Cal DataFrame'!D116)*('Honing Data'!$A$2:$A$70='50 Cal DataFrame'!P116),ROW('Honing Data'!$A$2:$A$70)-ROW('Honing Data'!$A$2)+1),ROWS('50 Cal DataFrame'!Y$2:Y$2))))</f>
        <v>0.48870000000000002</v>
      </c>
    </row>
    <row r="117" spans="1:25" x14ac:dyDescent="0.25">
      <c r="A117" t="s">
        <v>27</v>
      </c>
      <c r="B117" s="33" t="s">
        <v>126</v>
      </c>
      <c r="C117">
        <v>1817</v>
      </c>
      <c r="D117" s="34">
        <v>42971</v>
      </c>
      <c r="E117" s="33" t="s">
        <v>45</v>
      </c>
      <c r="F117" t="s">
        <v>127</v>
      </c>
      <c r="G117" s="33" t="s">
        <v>128</v>
      </c>
      <c r="H117" s="35" t="s">
        <v>30</v>
      </c>
      <c r="I117" s="33">
        <v>6.96</v>
      </c>
      <c r="J117" s="36">
        <v>-4.0000000000000036E-2</v>
      </c>
      <c r="K117" s="37">
        <v>162</v>
      </c>
      <c r="L117" s="38">
        <v>1.1481399999999999</v>
      </c>
      <c r="M117" s="39">
        <v>3</v>
      </c>
      <c r="N117" s="33" t="s">
        <v>49</v>
      </c>
      <c r="O117" s="38">
        <v>3.5340000000000003E-2</v>
      </c>
      <c r="P117" s="33">
        <v>18</v>
      </c>
      <c r="Q117" s="33" t="s">
        <v>32</v>
      </c>
      <c r="R117" t="s">
        <v>33</v>
      </c>
      <c r="T117">
        <v>2</v>
      </c>
      <c r="U117" s="40" t="s">
        <v>42</v>
      </c>
      <c r="V117" s="37">
        <v>0.49349999999999999</v>
      </c>
      <c r="W117" s="33">
        <v>6</v>
      </c>
      <c r="X117">
        <f ca="1">SUMPRODUCT(('Honing Data'!$B$2:$B$70&lt;='50 Cal DataFrame'!D117)*('Honing Data'!$C$2:$C$70&gt;'50 Cal DataFrame'!D117)*('Honing Data'!$A$2:$A$70='50 Cal DataFrame'!P117))</f>
        <v>1</v>
      </c>
      <c r="Y117">
        <f t="array" aca="1" ref="Y117" ca="1">IF(ROWS('50 Cal DataFrame'!Y$2:Y$2)&gt;'50 Cal DataFrame'!$X117,"",INDEX('Honing Data'!D$2:D$70,SMALL(IF(('Honing Data'!$B$2:$B$70&lt;='50 Cal DataFrame'!D117)*('Honing Data'!$C$2:$C$70&gt;'50 Cal DataFrame'!D117)*('Honing Data'!$A$2:$A$70='50 Cal DataFrame'!P117),ROW('Honing Data'!$A$2:$A$70)-ROW('Honing Data'!$A$2)+1),ROWS('50 Cal DataFrame'!Y$2:Y$2))))</f>
        <v>0.48870000000000002</v>
      </c>
    </row>
    <row r="118" spans="1:25" x14ac:dyDescent="0.25">
      <c r="A118" t="s">
        <v>27</v>
      </c>
      <c r="B118" s="33" t="s">
        <v>61</v>
      </c>
      <c r="C118">
        <v>1816</v>
      </c>
      <c r="D118" s="34">
        <v>42971</v>
      </c>
      <c r="E118" s="33" t="s">
        <v>62</v>
      </c>
      <c r="G118" s="33"/>
      <c r="H118" s="35" t="s">
        <v>30</v>
      </c>
      <c r="I118" s="33">
        <v>7.03</v>
      </c>
      <c r="J118" s="36">
        <v>3.0000000000000249E-2</v>
      </c>
      <c r="K118" s="37">
        <v>165</v>
      </c>
      <c r="L118" s="38">
        <v>1.1581999999999999</v>
      </c>
      <c r="M118" s="39">
        <v>3</v>
      </c>
      <c r="N118" s="33" t="s">
        <v>94</v>
      </c>
      <c r="O118" s="38">
        <v>3.6700000000000003E-2</v>
      </c>
      <c r="P118" s="33">
        <v>15</v>
      </c>
      <c r="Q118" s="33" t="s">
        <v>32</v>
      </c>
      <c r="R118" t="s">
        <v>33</v>
      </c>
      <c r="T118">
        <v>2</v>
      </c>
      <c r="U118" s="40" t="s">
        <v>55</v>
      </c>
      <c r="V118" s="37">
        <v>0.4965</v>
      </c>
      <c r="W118" s="33">
        <v>5.25</v>
      </c>
      <c r="X118">
        <f ca="1">SUMPRODUCT(('Honing Data'!$B$2:$B$70&lt;='50 Cal DataFrame'!D118)*('Honing Data'!$C$2:$C$70&gt;'50 Cal DataFrame'!D118)*('Honing Data'!$A$2:$A$70='50 Cal DataFrame'!P118))</f>
        <v>1</v>
      </c>
      <c r="Y118">
        <f t="array" aca="1" ref="Y118" ca="1">IF(ROWS('50 Cal DataFrame'!Y$2:Y$2)&gt;'50 Cal DataFrame'!$X118,"",INDEX('Honing Data'!D$2:D$70,SMALL(IF(('Honing Data'!$B$2:$B$70&lt;='50 Cal DataFrame'!D118)*('Honing Data'!$C$2:$C$70&gt;'50 Cal DataFrame'!D118)*('Honing Data'!$A$2:$A$70='50 Cal DataFrame'!P118),ROW('Honing Data'!$A$2:$A$70)-ROW('Honing Data'!$A$2)+1),ROWS('50 Cal DataFrame'!Y$2:Y$2))))</f>
        <v>0.4965</v>
      </c>
    </row>
    <row r="119" spans="1:25" x14ac:dyDescent="0.25">
      <c r="A119" t="s">
        <v>27</v>
      </c>
      <c r="B119" s="33">
        <v>17195</v>
      </c>
      <c r="C119">
        <v>1815</v>
      </c>
      <c r="D119" s="34">
        <v>42969</v>
      </c>
      <c r="E119" s="33" t="s">
        <v>28</v>
      </c>
      <c r="F119" t="s">
        <v>35</v>
      </c>
      <c r="G119" s="33">
        <v>26</v>
      </c>
      <c r="H119" s="35" t="s">
        <v>30</v>
      </c>
      <c r="I119" s="33">
        <v>7.11</v>
      </c>
      <c r="J119" s="36">
        <v>0.11000000000000032</v>
      </c>
      <c r="K119" s="37">
        <v>165</v>
      </c>
      <c r="L119" s="38">
        <v>1.19652</v>
      </c>
      <c r="M119" s="39">
        <v>2.7</v>
      </c>
      <c r="N119" s="33" t="s">
        <v>37</v>
      </c>
      <c r="O119" s="38">
        <v>8.8200000000000001E-2</v>
      </c>
      <c r="P119" s="33">
        <v>18</v>
      </c>
      <c r="Q119" s="33" t="s">
        <v>51</v>
      </c>
      <c r="R119" t="s">
        <v>33</v>
      </c>
      <c r="T119">
        <v>2</v>
      </c>
      <c r="U119" s="40" t="s">
        <v>34</v>
      </c>
      <c r="V119" s="37">
        <v>0.49349999999999999</v>
      </c>
      <c r="W119" s="33">
        <v>6</v>
      </c>
      <c r="X119">
        <f ca="1">SUMPRODUCT(('Honing Data'!$B$2:$B$70&lt;='50 Cal DataFrame'!D119)*('Honing Data'!$C$2:$C$70&gt;'50 Cal DataFrame'!D119)*('Honing Data'!$A$2:$A$70='50 Cal DataFrame'!P119))</f>
        <v>1</v>
      </c>
      <c r="Y119">
        <f t="array" aca="1" ref="Y119" ca="1">IF(ROWS('50 Cal DataFrame'!Y$2:Y$2)&gt;'50 Cal DataFrame'!$X119,"",INDEX('Honing Data'!D$2:D$70,SMALL(IF(('Honing Data'!$B$2:$B$70&lt;='50 Cal DataFrame'!D119)*('Honing Data'!$C$2:$C$70&gt;'50 Cal DataFrame'!D119)*('Honing Data'!$A$2:$A$70='50 Cal DataFrame'!P119),ROW('Honing Data'!$A$2:$A$70)-ROW('Honing Data'!$A$2)+1),ROWS('50 Cal DataFrame'!Y$2:Y$2))))</f>
        <v>0.48870000000000002</v>
      </c>
    </row>
    <row r="120" spans="1:25" x14ac:dyDescent="0.25">
      <c r="A120" t="s">
        <v>27</v>
      </c>
      <c r="B120" s="33">
        <v>17193</v>
      </c>
      <c r="C120">
        <v>1814</v>
      </c>
      <c r="D120" s="34">
        <v>42968</v>
      </c>
      <c r="E120" s="33" t="s">
        <v>28</v>
      </c>
      <c r="F120" t="s">
        <v>35</v>
      </c>
      <c r="G120" s="33">
        <v>24</v>
      </c>
      <c r="H120" s="35" t="s">
        <v>30</v>
      </c>
      <c r="I120" s="33">
        <v>6.85</v>
      </c>
      <c r="J120" s="36">
        <v>-0.15000000000000036</v>
      </c>
      <c r="K120" s="37">
        <v>160</v>
      </c>
      <c r="L120" s="38">
        <v>1.0392999999999999</v>
      </c>
      <c r="M120" s="39">
        <v>1.72</v>
      </c>
      <c r="N120" s="33" t="s">
        <v>37</v>
      </c>
      <c r="O120" s="38">
        <v>2.0500000000000001E-2</v>
      </c>
      <c r="P120" s="33">
        <v>18</v>
      </c>
      <c r="Q120" s="33" t="s">
        <v>32</v>
      </c>
      <c r="R120" t="s">
        <v>33</v>
      </c>
      <c r="T120">
        <v>2</v>
      </c>
      <c r="U120" s="40" t="s">
        <v>42</v>
      </c>
      <c r="V120" s="37"/>
      <c r="W120" s="33">
        <v>6</v>
      </c>
      <c r="X120">
        <f ca="1">SUMPRODUCT(('Honing Data'!$B$2:$B$70&lt;='50 Cal DataFrame'!D120)*('Honing Data'!$C$2:$C$70&gt;'50 Cal DataFrame'!D120)*('Honing Data'!$A$2:$A$70='50 Cal DataFrame'!P120))</f>
        <v>1</v>
      </c>
      <c r="Y120">
        <f t="array" aca="1" ref="Y120" ca="1">IF(ROWS('50 Cal DataFrame'!Y$2:Y$2)&gt;'50 Cal DataFrame'!$X120,"",INDEX('Honing Data'!D$2:D$70,SMALL(IF(('Honing Data'!$B$2:$B$70&lt;='50 Cal DataFrame'!D120)*('Honing Data'!$C$2:$C$70&gt;'50 Cal DataFrame'!D120)*('Honing Data'!$A$2:$A$70='50 Cal DataFrame'!P120),ROW('Honing Data'!$A$2:$A$70)-ROW('Honing Data'!$A$2)+1),ROWS('50 Cal DataFrame'!Y$2:Y$2))))</f>
        <v>0.48870000000000002</v>
      </c>
    </row>
    <row r="121" spans="1:25" x14ac:dyDescent="0.25">
      <c r="A121" t="s">
        <v>27</v>
      </c>
      <c r="B121" s="33">
        <v>17183</v>
      </c>
      <c r="C121">
        <v>1813</v>
      </c>
      <c r="D121" s="34">
        <v>42965</v>
      </c>
      <c r="E121" s="33" t="s">
        <v>28</v>
      </c>
      <c r="F121" t="s">
        <v>35</v>
      </c>
      <c r="G121" s="33">
        <v>14</v>
      </c>
      <c r="H121" s="35" t="s">
        <v>30</v>
      </c>
      <c r="I121" s="33">
        <v>6.7</v>
      </c>
      <c r="J121" s="36">
        <v>-0.29999999999999982</v>
      </c>
      <c r="K121" s="37">
        <v>157.80000000000001</v>
      </c>
      <c r="L121" s="38">
        <v>1.03535</v>
      </c>
      <c r="M121" s="39">
        <v>1.49</v>
      </c>
      <c r="N121" s="33" t="s">
        <v>37</v>
      </c>
      <c r="O121" s="38">
        <v>1.325E-2</v>
      </c>
      <c r="P121" s="33">
        <v>18</v>
      </c>
      <c r="Q121" s="33" t="s">
        <v>51</v>
      </c>
      <c r="R121" s="33" t="s">
        <v>40</v>
      </c>
      <c r="S121" s="33" t="s">
        <v>129</v>
      </c>
      <c r="T121">
        <v>2</v>
      </c>
      <c r="U121" s="40" t="s">
        <v>34</v>
      </c>
      <c r="V121" s="37">
        <v>0.49299999999999999</v>
      </c>
      <c r="W121" s="33">
        <v>6</v>
      </c>
      <c r="X121">
        <f ca="1">SUMPRODUCT(('Honing Data'!$B$2:$B$70&lt;='50 Cal DataFrame'!D121)*('Honing Data'!$C$2:$C$70&gt;'50 Cal DataFrame'!D121)*('Honing Data'!$A$2:$A$70='50 Cal DataFrame'!P121))</f>
        <v>1</v>
      </c>
      <c r="Y121">
        <f t="array" aca="1" ref="Y121" ca="1">IF(ROWS('50 Cal DataFrame'!Y$2:Y$2)&gt;'50 Cal DataFrame'!$X121,"",INDEX('Honing Data'!D$2:D$70,SMALL(IF(('Honing Data'!$B$2:$B$70&lt;='50 Cal DataFrame'!D121)*('Honing Data'!$C$2:$C$70&gt;'50 Cal DataFrame'!D121)*('Honing Data'!$A$2:$A$70='50 Cal DataFrame'!P121),ROW('Honing Data'!$A$2:$A$70)-ROW('Honing Data'!$A$2)+1),ROWS('50 Cal DataFrame'!Y$2:Y$2))))</f>
        <v>0.48870000000000002</v>
      </c>
    </row>
    <row r="122" spans="1:25" x14ac:dyDescent="0.25">
      <c r="A122" t="s">
        <v>27</v>
      </c>
      <c r="B122" s="33" t="s">
        <v>130</v>
      </c>
      <c r="C122">
        <v>1812</v>
      </c>
      <c r="D122" s="34">
        <v>42964</v>
      </c>
      <c r="E122" s="33" t="s">
        <v>62</v>
      </c>
      <c r="G122" s="33"/>
      <c r="H122" s="35" t="s">
        <v>30</v>
      </c>
      <c r="I122" s="33">
        <v>7</v>
      </c>
      <c r="J122" s="36">
        <v>0</v>
      </c>
      <c r="K122" s="37">
        <v>184</v>
      </c>
      <c r="L122" s="38">
        <v>1.7635000000000001</v>
      </c>
      <c r="M122" s="39">
        <v>5.95</v>
      </c>
      <c r="N122" s="33" t="s">
        <v>31</v>
      </c>
      <c r="O122" s="38">
        <v>0.31030000000000002</v>
      </c>
      <c r="P122" s="33">
        <v>15</v>
      </c>
      <c r="Q122" s="33"/>
      <c r="R122" t="s">
        <v>33</v>
      </c>
      <c r="T122">
        <v>2</v>
      </c>
      <c r="U122" s="40" t="s">
        <v>133</v>
      </c>
      <c r="V122" s="37">
        <v>0.4965</v>
      </c>
      <c r="W122" s="33">
        <v>4.25</v>
      </c>
      <c r="X122">
        <f ca="1">SUMPRODUCT(('Honing Data'!$B$2:$B$70&lt;='50 Cal DataFrame'!D122)*('Honing Data'!$C$2:$C$70&gt;'50 Cal DataFrame'!D122)*('Honing Data'!$A$2:$A$70='50 Cal DataFrame'!P122))</f>
        <v>1</v>
      </c>
      <c r="Y122">
        <f t="array" aca="1" ref="Y122" ca="1">IF(ROWS('50 Cal DataFrame'!Y$2:Y$2)&gt;'50 Cal DataFrame'!$X122,"",INDEX('Honing Data'!D$2:D$70,SMALL(IF(('Honing Data'!$B$2:$B$70&lt;='50 Cal DataFrame'!D122)*('Honing Data'!$C$2:$C$70&gt;'50 Cal DataFrame'!D122)*('Honing Data'!$A$2:$A$70='50 Cal DataFrame'!P122),ROW('Honing Data'!$A$2:$A$70)-ROW('Honing Data'!$A$2)+1),ROWS('50 Cal DataFrame'!Y$2:Y$2))))</f>
        <v>0.4965</v>
      </c>
    </row>
    <row r="123" spans="1:25" x14ac:dyDescent="0.25">
      <c r="A123" t="s">
        <v>27</v>
      </c>
      <c r="B123" s="33" t="s">
        <v>131</v>
      </c>
      <c r="C123">
        <v>1811</v>
      </c>
      <c r="D123" s="34">
        <v>42963</v>
      </c>
      <c r="E123" s="33" t="s">
        <v>45</v>
      </c>
      <c r="F123" t="s">
        <v>58</v>
      </c>
      <c r="G123" s="33" t="s">
        <v>132</v>
      </c>
      <c r="H123" s="35" t="s">
        <v>30</v>
      </c>
      <c r="I123" s="33">
        <v>6.92</v>
      </c>
      <c r="J123" s="36">
        <v>-8.0000000000000071E-2</v>
      </c>
      <c r="K123" s="37">
        <v>165</v>
      </c>
      <c r="L123" s="38">
        <v>1.43</v>
      </c>
      <c r="M123" s="39">
        <v>5</v>
      </c>
      <c r="N123" s="33" t="s">
        <v>49</v>
      </c>
      <c r="O123" s="38">
        <v>0.16689999999999999</v>
      </c>
      <c r="P123" s="33">
        <v>18</v>
      </c>
      <c r="Q123" s="33" t="s">
        <v>32</v>
      </c>
      <c r="R123" t="s">
        <v>33</v>
      </c>
      <c r="T123">
        <v>2</v>
      </c>
      <c r="U123" s="40" t="s">
        <v>42</v>
      </c>
      <c r="V123" s="37">
        <v>0.49299999999999999</v>
      </c>
      <c r="W123" s="33">
        <v>6</v>
      </c>
      <c r="X123">
        <f ca="1">SUMPRODUCT(('Honing Data'!$B$2:$B$70&lt;='50 Cal DataFrame'!D123)*('Honing Data'!$C$2:$C$70&gt;'50 Cal DataFrame'!D123)*('Honing Data'!$A$2:$A$70='50 Cal DataFrame'!P123))</f>
        <v>1</v>
      </c>
      <c r="Y123">
        <f t="array" aca="1" ref="Y123" ca="1">IF(ROWS('50 Cal DataFrame'!Y$2:Y$2)&gt;'50 Cal DataFrame'!$X123,"",INDEX('Honing Data'!D$2:D$70,SMALL(IF(('Honing Data'!$B$2:$B$70&lt;='50 Cal DataFrame'!D123)*('Honing Data'!$C$2:$C$70&gt;'50 Cal DataFrame'!D123)*('Honing Data'!$A$2:$A$70='50 Cal DataFrame'!P123),ROW('Honing Data'!$A$2:$A$70)-ROW('Honing Data'!$A$2)+1),ROWS('50 Cal DataFrame'!Y$2:Y$2))))</f>
        <v>0.48870000000000002</v>
      </c>
    </row>
    <row r="124" spans="1:25" x14ac:dyDescent="0.25">
      <c r="A124" t="s">
        <v>27</v>
      </c>
      <c r="B124" s="33">
        <v>17225</v>
      </c>
      <c r="C124">
        <v>1810</v>
      </c>
      <c r="D124" s="34">
        <v>42961</v>
      </c>
      <c r="E124" s="33" t="s">
        <v>28</v>
      </c>
      <c r="F124" t="s">
        <v>35</v>
      </c>
      <c r="G124" s="33">
        <v>56</v>
      </c>
      <c r="H124" s="35" t="s">
        <v>36</v>
      </c>
      <c r="I124" s="33">
        <v>3.88</v>
      </c>
      <c r="J124" s="36">
        <v>-0.12000000000000011</v>
      </c>
      <c r="K124" s="37">
        <v>80.5</v>
      </c>
      <c r="L124" s="38">
        <v>1.21295</v>
      </c>
      <c r="M124" s="39">
        <v>2.9</v>
      </c>
      <c r="N124" s="33" t="s">
        <v>37</v>
      </c>
      <c r="O124" s="38">
        <v>9.8049999999999998E-2</v>
      </c>
      <c r="P124" s="33">
        <v>18</v>
      </c>
      <c r="Q124" s="33" t="s">
        <v>32</v>
      </c>
      <c r="R124" s="33" t="s">
        <v>33</v>
      </c>
      <c r="T124">
        <v>2</v>
      </c>
      <c r="U124" s="40" t="s">
        <v>42</v>
      </c>
      <c r="V124" s="37">
        <v>0.49299999999999999</v>
      </c>
      <c r="W124" s="33">
        <v>5.25</v>
      </c>
      <c r="X124">
        <f ca="1">SUMPRODUCT(('Honing Data'!$B$2:$B$70&lt;='50 Cal DataFrame'!D124)*('Honing Data'!$C$2:$C$70&gt;'50 Cal DataFrame'!D124)*('Honing Data'!$A$2:$A$70='50 Cal DataFrame'!P124))</f>
        <v>1</v>
      </c>
      <c r="Y124">
        <f t="array" aca="1" ref="Y124" ca="1">IF(ROWS('50 Cal DataFrame'!Y$2:Y$2)&gt;'50 Cal DataFrame'!$X124,"",INDEX('Honing Data'!D$2:D$70,SMALL(IF(('Honing Data'!$B$2:$B$70&lt;='50 Cal DataFrame'!D124)*('Honing Data'!$C$2:$C$70&gt;'50 Cal DataFrame'!D124)*('Honing Data'!$A$2:$A$70='50 Cal DataFrame'!P124),ROW('Honing Data'!$A$2:$A$70)-ROW('Honing Data'!$A$2)+1),ROWS('50 Cal DataFrame'!Y$2:Y$2))))</f>
        <v>0.48870000000000002</v>
      </c>
    </row>
    <row r="125" spans="1:25" x14ac:dyDescent="0.25">
      <c r="A125" t="s">
        <v>72</v>
      </c>
      <c r="B125" s="33">
        <v>17223</v>
      </c>
      <c r="C125">
        <v>1809</v>
      </c>
      <c r="D125" s="34">
        <v>42957</v>
      </c>
      <c r="E125" s="33" t="s">
        <v>28</v>
      </c>
      <c r="F125" t="s">
        <v>56</v>
      </c>
      <c r="G125" s="33">
        <v>54</v>
      </c>
      <c r="H125" s="35" t="s">
        <v>36</v>
      </c>
      <c r="I125" s="33">
        <v>3.8</v>
      </c>
      <c r="J125" s="36">
        <v>-0.20000000000000018</v>
      </c>
      <c r="K125" s="37">
        <v>78</v>
      </c>
      <c r="L125" s="38">
        <v>1.2016</v>
      </c>
      <c r="M125" s="39">
        <v>2.75</v>
      </c>
      <c r="N125" s="33" t="s">
        <v>37</v>
      </c>
      <c r="O125" s="38">
        <v>8.3699999999999997E-2</v>
      </c>
      <c r="P125" s="33">
        <v>18</v>
      </c>
      <c r="Q125" s="33" t="s">
        <v>51</v>
      </c>
      <c r="R125" s="33" t="s">
        <v>33</v>
      </c>
      <c r="T125">
        <v>2</v>
      </c>
      <c r="U125" s="40" t="s">
        <v>34</v>
      </c>
      <c r="V125" s="37">
        <v>0.49299999999999999</v>
      </c>
      <c r="W125" s="33">
        <v>5</v>
      </c>
      <c r="X125">
        <f ca="1">SUMPRODUCT(('Honing Data'!$B$2:$B$70&lt;='50 Cal DataFrame'!D125)*('Honing Data'!$C$2:$C$70&gt;'50 Cal DataFrame'!D125)*('Honing Data'!$A$2:$A$70='50 Cal DataFrame'!P125))</f>
        <v>1</v>
      </c>
      <c r="Y125">
        <f t="array" aca="1" ref="Y125" ca="1">IF(ROWS('50 Cal DataFrame'!Y$2:Y$2)&gt;'50 Cal DataFrame'!$X125,"",INDEX('Honing Data'!D$2:D$70,SMALL(IF(('Honing Data'!$B$2:$B$70&lt;='50 Cal DataFrame'!D125)*('Honing Data'!$C$2:$C$70&gt;'50 Cal DataFrame'!D125)*('Honing Data'!$A$2:$A$70='50 Cal DataFrame'!P125),ROW('Honing Data'!$A$2:$A$70)-ROW('Honing Data'!$A$2)+1),ROWS('50 Cal DataFrame'!Y$2:Y$2))))</f>
        <v>0.48870000000000002</v>
      </c>
    </row>
    <row r="126" spans="1:25" x14ac:dyDescent="0.25">
      <c r="A126" t="s">
        <v>27</v>
      </c>
      <c r="B126" s="33">
        <v>17221</v>
      </c>
      <c r="C126">
        <v>1808</v>
      </c>
      <c r="D126" s="34">
        <v>42956</v>
      </c>
      <c r="E126" s="33" t="s">
        <v>28</v>
      </c>
      <c r="F126" t="s">
        <v>56</v>
      </c>
      <c r="G126" s="33">
        <v>52</v>
      </c>
      <c r="H126" s="35" t="s">
        <v>30</v>
      </c>
      <c r="I126" s="33">
        <v>7</v>
      </c>
      <c r="J126" s="36">
        <v>0</v>
      </c>
      <c r="K126" s="37">
        <v>158</v>
      </c>
      <c r="L126" s="38">
        <v>1.1603300000000001</v>
      </c>
      <c r="M126" s="39">
        <v>2.2000000000000002</v>
      </c>
      <c r="N126" s="33" t="s">
        <v>37</v>
      </c>
      <c r="O126" s="38">
        <v>4.2630000000000001E-2</v>
      </c>
      <c r="P126" s="33">
        <v>18</v>
      </c>
      <c r="Q126" s="33" t="s">
        <v>51</v>
      </c>
      <c r="R126" t="s">
        <v>33</v>
      </c>
      <c r="T126">
        <v>2</v>
      </c>
      <c r="U126" s="40" t="s">
        <v>34</v>
      </c>
      <c r="V126" s="37">
        <v>0.49249999999999999</v>
      </c>
      <c r="W126" s="33">
        <v>5.75</v>
      </c>
      <c r="X126">
        <f ca="1">SUMPRODUCT(('Honing Data'!$B$2:$B$70&lt;='50 Cal DataFrame'!D126)*('Honing Data'!$C$2:$C$70&gt;'50 Cal DataFrame'!D126)*('Honing Data'!$A$2:$A$70='50 Cal DataFrame'!P126))</f>
        <v>1</v>
      </c>
      <c r="Y126">
        <f t="array" aca="1" ref="Y126" ca="1">IF(ROWS('50 Cal DataFrame'!Y$2:Y$2)&gt;'50 Cal DataFrame'!$X126,"",INDEX('Honing Data'!D$2:D$70,SMALL(IF(('Honing Data'!$B$2:$B$70&lt;='50 Cal DataFrame'!D126)*('Honing Data'!$C$2:$C$70&gt;'50 Cal DataFrame'!D126)*('Honing Data'!$A$2:$A$70='50 Cal DataFrame'!P126),ROW('Honing Data'!$A$2:$A$70)-ROW('Honing Data'!$A$2)+1),ROWS('50 Cal DataFrame'!Y$2:Y$2))))</f>
        <v>0.48870000000000002</v>
      </c>
    </row>
    <row r="127" spans="1:25" x14ac:dyDescent="0.25">
      <c r="A127" t="s">
        <v>27</v>
      </c>
      <c r="B127" s="33">
        <v>17219</v>
      </c>
      <c r="C127">
        <v>1807</v>
      </c>
      <c r="D127" s="34">
        <v>42955</v>
      </c>
      <c r="E127" s="33" t="s">
        <v>28</v>
      </c>
      <c r="F127" t="s">
        <v>56</v>
      </c>
      <c r="G127" s="33">
        <v>50</v>
      </c>
      <c r="H127" s="35" t="s">
        <v>30</v>
      </c>
      <c r="I127" s="33">
        <v>7.09</v>
      </c>
      <c r="J127" s="36">
        <v>8.9999999999999858E-2</v>
      </c>
      <c r="K127" s="37">
        <v>160</v>
      </c>
      <c r="L127" s="38">
        <v>1.15269</v>
      </c>
      <c r="M127" s="39">
        <v>2.09</v>
      </c>
      <c r="N127" s="33" t="s">
        <v>37</v>
      </c>
      <c r="O127" s="38">
        <v>3.6589999999999998E-2</v>
      </c>
      <c r="P127" s="33">
        <v>18</v>
      </c>
      <c r="Q127" s="33" t="s">
        <v>51</v>
      </c>
      <c r="R127" t="s">
        <v>33</v>
      </c>
      <c r="T127">
        <v>2</v>
      </c>
      <c r="U127" s="40" t="s">
        <v>34</v>
      </c>
      <c r="V127" s="37">
        <v>0.49249999999999999</v>
      </c>
      <c r="W127" s="33">
        <v>6</v>
      </c>
      <c r="X127">
        <f ca="1">SUMPRODUCT(('Honing Data'!$B$2:$B$70&lt;='50 Cal DataFrame'!D127)*('Honing Data'!$C$2:$C$70&gt;'50 Cal DataFrame'!D127)*('Honing Data'!$A$2:$A$70='50 Cal DataFrame'!P127))</f>
        <v>1</v>
      </c>
      <c r="Y127">
        <f t="array" aca="1" ref="Y127" ca="1">IF(ROWS('50 Cal DataFrame'!Y$2:Y$2)&gt;'50 Cal DataFrame'!$X127,"",INDEX('Honing Data'!D$2:D$70,SMALL(IF(('Honing Data'!$B$2:$B$70&lt;='50 Cal DataFrame'!D127)*('Honing Data'!$C$2:$C$70&gt;'50 Cal DataFrame'!D127)*('Honing Data'!$A$2:$A$70='50 Cal DataFrame'!P127),ROW('Honing Data'!$A$2:$A$70)-ROW('Honing Data'!$A$2)+1),ROWS('50 Cal DataFrame'!Y$2:Y$2))))</f>
        <v>0.48870000000000002</v>
      </c>
    </row>
    <row r="128" spans="1:25" x14ac:dyDescent="0.25">
      <c r="A128" t="s">
        <v>27</v>
      </c>
      <c r="B128" s="33">
        <v>17217</v>
      </c>
      <c r="C128">
        <v>1806</v>
      </c>
      <c r="D128" s="34">
        <v>42951</v>
      </c>
      <c r="E128" s="33" t="s">
        <v>28</v>
      </c>
      <c r="F128" t="s">
        <v>35</v>
      </c>
      <c r="G128" s="33">
        <v>48</v>
      </c>
      <c r="H128" s="35" t="s">
        <v>30</v>
      </c>
      <c r="I128" s="33">
        <v>7.07</v>
      </c>
      <c r="J128" s="36">
        <v>7.0000000000000284E-2</v>
      </c>
      <c r="K128" s="37">
        <v>158</v>
      </c>
      <c r="L128" s="38">
        <v>1.14516</v>
      </c>
      <c r="M128" s="39">
        <v>1.99</v>
      </c>
      <c r="N128" s="33" t="s">
        <v>37</v>
      </c>
      <c r="O128" s="38">
        <v>3.1460000000000002E-2</v>
      </c>
      <c r="P128" s="33">
        <v>18</v>
      </c>
      <c r="Q128" s="33" t="s">
        <v>51</v>
      </c>
      <c r="R128" s="33" t="s">
        <v>33</v>
      </c>
      <c r="T128">
        <v>2</v>
      </c>
      <c r="U128" s="40" t="s">
        <v>34</v>
      </c>
      <c r="V128" s="37">
        <v>0.49249999999999999</v>
      </c>
      <c r="W128" s="33">
        <v>5.5</v>
      </c>
      <c r="X128">
        <f ca="1">SUMPRODUCT(('Honing Data'!$B$2:$B$70&lt;='50 Cal DataFrame'!D128)*('Honing Data'!$C$2:$C$70&gt;'50 Cal DataFrame'!D128)*('Honing Data'!$A$2:$A$70='50 Cal DataFrame'!P128))</f>
        <v>1</v>
      </c>
      <c r="Y128">
        <f t="array" aca="1" ref="Y128" ca="1">IF(ROWS('50 Cal DataFrame'!Y$2:Y$2)&gt;'50 Cal DataFrame'!$X128,"",INDEX('Honing Data'!D$2:D$70,SMALL(IF(('Honing Data'!$B$2:$B$70&lt;='50 Cal DataFrame'!D128)*('Honing Data'!$C$2:$C$70&gt;'50 Cal DataFrame'!D128)*('Honing Data'!$A$2:$A$70='50 Cal DataFrame'!P128),ROW('Honing Data'!$A$2:$A$70)-ROW('Honing Data'!$A$2)+1),ROWS('50 Cal DataFrame'!Y$2:Y$2))))</f>
        <v>0.48870000000000002</v>
      </c>
    </row>
    <row r="129" spans="1:25" x14ac:dyDescent="0.25">
      <c r="A129" t="s">
        <v>27</v>
      </c>
      <c r="B129" s="33">
        <v>17203</v>
      </c>
      <c r="C129">
        <v>1805</v>
      </c>
      <c r="D129" s="34">
        <v>42950</v>
      </c>
      <c r="E129" s="33" t="s">
        <v>28</v>
      </c>
      <c r="F129" t="s">
        <v>35</v>
      </c>
      <c r="G129" s="33">
        <v>32</v>
      </c>
      <c r="H129" s="35" t="s">
        <v>30</v>
      </c>
      <c r="I129" s="33">
        <v>7.11</v>
      </c>
      <c r="J129" s="36">
        <v>0.11000000000000032</v>
      </c>
      <c r="K129" s="37">
        <v>158</v>
      </c>
      <c r="L129" s="38">
        <v>1.0299</v>
      </c>
      <c r="M129" s="39">
        <v>1.59</v>
      </c>
      <c r="N129" s="33" t="s">
        <v>37</v>
      </c>
      <c r="O129" s="38">
        <v>1.61E-2</v>
      </c>
      <c r="P129" s="33">
        <v>18</v>
      </c>
      <c r="Q129" s="33" t="s">
        <v>32</v>
      </c>
      <c r="R129" s="33" t="s">
        <v>33</v>
      </c>
      <c r="T129">
        <v>2</v>
      </c>
      <c r="U129" s="40" t="s">
        <v>42</v>
      </c>
      <c r="V129" s="37">
        <v>0.49249999999999999</v>
      </c>
      <c r="W129" s="33">
        <v>6.25</v>
      </c>
      <c r="X129">
        <f ca="1">SUMPRODUCT(('Honing Data'!$B$2:$B$70&lt;='50 Cal DataFrame'!D129)*('Honing Data'!$C$2:$C$70&gt;'50 Cal DataFrame'!D129)*('Honing Data'!$A$2:$A$70='50 Cal DataFrame'!P129))</f>
        <v>1</v>
      </c>
      <c r="Y129">
        <f t="array" aca="1" ref="Y129" ca="1">IF(ROWS('50 Cal DataFrame'!Y$2:Y$2)&gt;'50 Cal DataFrame'!$X129,"",INDEX('Honing Data'!D$2:D$70,SMALL(IF(('Honing Data'!$B$2:$B$70&lt;='50 Cal DataFrame'!D129)*('Honing Data'!$C$2:$C$70&gt;'50 Cal DataFrame'!D129)*('Honing Data'!$A$2:$A$70='50 Cal DataFrame'!P129),ROW('Honing Data'!$A$2:$A$70)-ROW('Honing Data'!$A$2)+1),ROWS('50 Cal DataFrame'!Y$2:Y$2))))</f>
        <v>0.48870000000000002</v>
      </c>
    </row>
    <row r="130" spans="1:25" x14ac:dyDescent="0.25">
      <c r="A130" t="s">
        <v>27</v>
      </c>
      <c r="B130" s="33">
        <v>17199</v>
      </c>
      <c r="C130">
        <v>1804</v>
      </c>
      <c r="D130" s="34">
        <v>42949</v>
      </c>
      <c r="E130" s="33" t="s">
        <v>28</v>
      </c>
      <c r="F130" t="s">
        <v>35</v>
      </c>
      <c r="G130" s="33">
        <v>30</v>
      </c>
      <c r="H130" s="35" t="s">
        <v>30</v>
      </c>
      <c r="I130" s="33">
        <v>7.03</v>
      </c>
      <c r="J130" s="36">
        <v>3.0000000000000249E-2</v>
      </c>
      <c r="K130" s="37">
        <v>169</v>
      </c>
      <c r="L130" s="38">
        <v>1.63121</v>
      </c>
      <c r="M130" s="39">
        <v>5.7</v>
      </c>
      <c r="N130" s="33" t="s">
        <v>31</v>
      </c>
      <c r="O130" s="38">
        <v>0.71709999999999996</v>
      </c>
      <c r="P130" s="33">
        <v>18</v>
      </c>
      <c r="Q130" s="33" t="s">
        <v>32</v>
      </c>
      <c r="R130" s="33" t="s">
        <v>33</v>
      </c>
      <c r="T130">
        <v>2</v>
      </c>
      <c r="U130" s="40" t="s">
        <v>42</v>
      </c>
      <c r="V130" s="37">
        <v>0.49199999999999999</v>
      </c>
      <c r="W130" s="33">
        <v>6</v>
      </c>
      <c r="X130">
        <f ca="1">SUMPRODUCT(('Honing Data'!$B$2:$B$70&lt;='50 Cal DataFrame'!D130)*('Honing Data'!$C$2:$C$70&gt;'50 Cal DataFrame'!D130)*('Honing Data'!$A$2:$A$70='50 Cal DataFrame'!P130))</f>
        <v>1</v>
      </c>
      <c r="Y130">
        <f t="array" aca="1" ref="Y130" ca="1">IF(ROWS('50 Cal DataFrame'!Y$2:Y$2)&gt;'50 Cal DataFrame'!$X130,"",INDEX('Honing Data'!D$2:D$70,SMALL(IF(('Honing Data'!$B$2:$B$70&lt;='50 Cal DataFrame'!D130)*('Honing Data'!$C$2:$C$70&gt;'50 Cal DataFrame'!D130)*('Honing Data'!$A$2:$A$70='50 Cal DataFrame'!P130),ROW('Honing Data'!$A$2:$A$70)-ROW('Honing Data'!$A$2)+1),ROWS('50 Cal DataFrame'!Y$2:Y$2))))</f>
        <v>0.48870000000000002</v>
      </c>
    </row>
    <row r="131" spans="1:25" x14ac:dyDescent="0.25">
      <c r="A131" t="s">
        <v>27</v>
      </c>
      <c r="B131" s="33">
        <v>17279</v>
      </c>
      <c r="C131">
        <v>1803</v>
      </c>
      <c r="D131" s="34">
        <v>42947</v>
      </c>
      <c r="E131" s="33" t="s">
        <v>28</v>
      </c>
      <c r="F131" t="s">
        <v>29</v>
      </c>
      <c r="G131" s="33">
        <v>15</v>
      </c>
      <c r="H131" s="35" t="s">
        <v>30</v>
      </c>
      <c r="I131" s="33">
        <v>7.01</v>
      </c>
      <c r="J131" s="36">
        <v>9.9999999999997868E-3</v>
      </c>
      <c r="K131" s="37">
        <v>169</v>
      </c>
      <c r="L131" s="38">
        <v>1.63157</v>
      </c>
      <c r="M131" s="39">
        <v>5.7</v>
      </c>
      <c r="N131" s="33" t="s">
        <v>31</v>
      </c>
      <c r="O131" s="38">
        <v>0.27167000000000002</v>
      </c>
      <c r="P131" s="33">
        <v>18</v>
      </c>
      <c r="Q131" s="33" t="s">
        <v>32</v>
      </c>
      <c r="R131" s="33" t="s">
        <v>33</v>
      </c>
      <c r="T131">
        <v>2</v>
      </c>
      <c r="U131" s="40" t="s">
        <v>34</v>
      </c>
      <c r="V131" s="37">
        <v>0.49199999999999999</v>
      </c>
      <c r="W131" s="33">
        <v>5.75</v>
      </c>
      <c r="X131">
        <f ca="1">SUMPRODUCT(('Honing Data'!$B$2:$B$70&lt;='50 Cal DataFrame'!D131)*('Honing Data'!$C$2:$C$70&gt;'50 Cal DataFrame'!D131)*('Honing Data'!$A$2:$A$70='50 Cal DataFrame'!P131))</f>
        <v>1</v>
      </c>
      <c r="Y131">
        <f t="array" aca="1" ref="Y131" ca="1">IF(ROWS('50 Cal DataFrame'!Y$2:Y$2)&gt;'50 Cal DataFrame'!$X131,"",INDEX('Honing Data'!D$2:D$70,SMALL(IF(('Honing Data'!$B$2:$B$70&lt;='50 Cal DataFrame'!D131)*('Honing Data'!$C$2:$C$70&gt;'50 Cal DataFrame'!D131)*('Honing Data'!$A$2:$A$70='50 Cal DataFrame'!P131),ROW('Honing Data'!$A$2:$A$70)-ROW('Honing Data'!$A$2)+1),ROWS('50 Cal DataFrame'!Y$2:Y$2))))</f>
        <v>0.48870000000000002</v>
      </c>
    </row>
    <row r="132" spans="1:25" x14ac:dyDescent="0.25">
      <c r="A132" t="s">
        <v>27</v>
      </c>
      <c r="B132" s="33">
        <v>17224</v>
      </c>
      <c r="C132">
        <v>1802</v>
      </c>
      <c r="D132" s="34">
        <v>42943</v>
      </c>
      <c r="E132" s="33" t="s">
        <v>28</v>
      </c>
      <c r="F132" t="s">
        <v>35</v>
      </c>
      <c r="G132" s="33">
        <v>55</v>
      </c>
      <c r="H132" s="35" t="s">
        <v>36</v>
      </c>
      <c r="I132" s="33">
        <v>3.93</v>
      </c>
      <c r="J132" s="36">
        <v>-6.999999999999984E-2</v>
      </c>
      <c r="K132" s="37">
        <v>77</v>
      </c>
      <c r="L132" s="38">
        <v>1.19956</v>
      </c>
      <c r="M132" s="39">
        <v>2.77</v>
      </c>
      <c r="N132" s="33" t="s">
        <v>37</v>
      </c>
      <c r="O132" s="38">
        <v>8.5260000000000002E-2</v>
      </c>
      <c r="P132" s="33">
        <v>18</v>
      </c>
      <c r="Q132" s="33" t="s">
        <v>32</v>
      </c>
      <c r="R132" t="s">
        <v>33</v>
      </c>
      <c r="T132">
        <v>2</v>
      </c>
      <c r="U132" s="40" t="s">
        <v>34</v>
      </c>
      <c r="V132" s="37">
        <v>0.49199999999999999</v>
      </c>
      <c r="W132" s="33">
        <v>4.25</v>
      </c>
      <c r="X132">
        <f ca="1">SUMPRODUCT(('Honing Data'!$B$2:$B$70&lt;='50 Cal DataFrame'!D132)*('Honing Data'!$C$2:$C$70&gt;'50 Cal DataFrame'!D132)*('Honing Data'!$A$2:$A$70='50 Cal DataFrame'!P132))</f>
        <v>1</v>
      </c>
      <c r="Y132">
        <f t="array" aca="1" ref="Y132" ca="1">IF(ROWS('50 Cal DataFrame'!Y$2:Y$2)&gt;'50 Cal DataFrame'!$X132,"",INDEX('Honing Data'!D$2:D$70,SMALL(IF(('Honing Data'!$B$2:$B$70&lt;='50 Cal DataFrame'!D132)*('Honing Data'!$C$2:$C$70&gt;'50 Cal DataFrame'!D132)*('Honing Data'!$A$2:$A$70='50 Cal DataFrame'!P132),ROW('Honing Data'!$A$2:$A$70)-ROW('Honing Data'!$A$2)+1),ROWS('50 Cal DataFrame'!Y$2:Y$2))))</f>
        <v>0.48870000000000002</v>
      </c>
    </row>
    <row r="133" spans="1:25" x14ac:dyDescent="0.25">
      <c r="A133" t="s">
        <v>27</v>
      </c>
      <c r="B133" s="33">
        <v>17222</v>
      </c>
      <c r="C133">
        <v>1801</v>
      </c>
      <c r="D133" s="34">
        <v>42942</v>
      </c>
      <c r="E133" s="33" t="s">
        <v>28</v>
      </c>
      <c r="F133" t="s">
        <v>35</v>
      </c>
      <c r="G133" s="33">
        <v>53</v>
      </c>
      <c r="H133" s="35" t="s">
        <v>36</v>
      </c>
      <c r="I133" s="33">
        <v>4.51</v>
      </c>
      <c r="J133" s="36">
        <v>0.50999999999999979</v>
      </c>
      <c r="K133" s="37">
        <v>84.1</v>
      </c>
      <c r="L133" s="38">
        <v>1.16099</v>
      </c>
      <c r="M133" s="39">
        <v>2.37</v>
      </c>
      <c r="N133" s="33" t="s">
        <v>38</v>
      </c>
      <c r="O133" s="38">
        <v>5.3289999999999997E-2</v>
      </c>
      <c r="P133" s="33">
        <v>18</v>
      </c>
      <c r="Q133" s="33" t="s">
        <v>39</v>
      </c>
      <c r="R133" s="33" t="s">
        <v>40</v>
      </c>
      <c r="S133" s="33" t="s">
        <v>41</v>
      </c>
      <c r="T133">
        <v>2</v>
      </c>
      <c r="U133" s="40" t="s">
        <v>42</v>
      </c>
      <c r="V133" s="37">
        <v>0.49099999999999999</v>
      </c>
      <c r="W133" s="33">
        <v>5.75</v>
      </c>
      <c r="X133">
        <f ca="1">SUMPRODUCT(('Honing Data'!$B$2:$B$70&lt;='50 Cal DataFrame'!D133)*('Honing Data'!$C$2:$C$70&gt;'50 Cal DataFrame'!D133)*('Honing Data'!$A$2:$A$70='50 Cal DataFrame'!P133))</f>
        <v>1</v>
      </c>
      <c r="Y133">
        <f t="array" aca="1" ref="Y133" ca="1">IF(ROWS('50 Cal DataFrame'!Y$2:Y$2)&gt;'50 Cal DataFrame'!$X133,"",INDEX('Honing Data'!D$2:D$70,SMALL(IF(('Honing Data'!$B$2:$B$70&lt;='50 Cal DataFrame'!D133)*('Honing Data'!$C$2:$C$70&gt;'50 Cal DataFrame'!D133)*('Honing Data'!$A$2:$A$70='50 Cal DataFrame'!P133),ROW('Honing Data'!$A$2:$A$70)-ROW('Honing Data'!$A$2)+1),ROWS('50 Cal DataFrame'!Y$2:Y$2))))</f>
        <v>0.48870000000000002</v>
      </c>
    </row>
    <row r="134" spans="1:25" x14ac:dyDescent="0.25">
      <c r="A134" t="s">
        <v>27</v>
      </c>
      <c r="B134" s="33">
        <v>17220</v>
      </c>
      <c r="C134">
        <v>1800</v>
      </c>
      <c r="D134" s="34">
        <v>42942</v>
      </c>
      <c r="E134" s="33" t="s">
        <v>28</v>
      </c>
      <c r="F134" t="s">
        <v>35</v>
      </c>
      <c r="G134" s="33">
        <v>51</v>
      </c>
      <c r="H134" s="35" t="s">
        <v>30</v>
      </c>
      <c r="I134" s="33">
        <v>7.23</v>
      </c>
      <c r="J134" s="36">
        <v>0.23000000000000043</v>
      </c>
      <c r="K134" s="37">
        <v>163.5</v>
      </c>
      <c r="L134" s="38">
        <v>1.16306</v>
      </c>
      <c r="M134" s="39">
        <v>2.37</v>
      </c>
      <c r="N134" s="33" t="s">
        <v>37</v>
      </c>
      <c r="O134" s="38">
        <v>5.3260000000000002E-2</v>
      </c>
      <c r="P134" s="33">
        <v>18</v>
      </c>
      <c r="Q134" s="33" t="s">
        <v>39</v>
      </c>
      <c r="R134" s="33" t="s">
        <v>40</v>
      </c>
      <c r="S134" t="s">
        <v>41</v>
      </c>
      <c r="T134">
        <v>2</v>
      </c>
      <c r="U134" s="40" t="s">
        <v>42</v>
      </c>
      <c r="V134" s="37">
        <v>0.49099999999999999</v>
      </c>
      <c r="W134" s="33">
        <v>5.5</v>
      </c>
      <c r="X134">
        <f ca="1">SUMPRODUCT(('Honing Data'!$B$2:$B$70&lt;='50 Cal DataFrame'!D134)*('Honing Data'!$C$2:$C$70&gt;'50 Cal DataFrame'!D134)*('Honing Data'!$A$2:$A$70='50 Cal DataFrame'!P134))</f>
        <v>1</v>
      </c>
      <c r="Y134">
        <f t="array" aca="1" ref="Y134" ca="1">IF(ROWS('50 Cal DataFrame'!Y$2:Y$2)&gt;'50 Cal DataFrame'!$X134,"",INDEX('Honing Data'!D$2:D$70,SMALL(IF(('Honing Data'!$B$2:$B$70&lt;='50 Cal DataFrame'!D134)*('Honing Data'!$C$2:$C$70&gt;'50 Cal DataFrame'!D134)*('Honing Data'!$A$2:$A$70='50 Cal DataFrame'!P134),ROW('Honing Data'!$A$2:$A$70)-ROW('Honing Data'!$A$2)+1),ROWS('50 Cal DataFrame'!Y$2:Y$2))))</f>
        <v>0.48870000000000002</v>
      </c>
    </row>
    <row r="135" spans="1:25" x14ac:dyDescent="0.25">
      <c r="A135" t="s">
        <v>27</v>
      </c>
      <c r="B135" s="33">
        <v>17218</v>
      </c>
      <c r="C135">
        <v>1799</v>
      </c>
      <c r="D135" s="34">
        <v>42941</v>
      </c>
      <c r="E135" s="33" t="s">
        <v>28</v>
      </c>
      <c r="F135" t="s">
        <v>43</v>
      </c>
      <c r="G135" s="33">
        <v>49</v>
      </c>
      <c r="H135" s="35" t="s">
        <v>30</v>
      </c>
      <c r="I135" s="33">
        <v>7.11</v>
      </c>
      <c r="J135" s="36">
        <v>0.11000000000000032</v>
      </c>
      <c r="K135" s="37">
        <v>166</v>
      </c>
      <c r="L135" s="38">
        <v>1.1428700000000001</v>
      </c>
      <c r="M135" s="39">
        <v>1.89</v>
      </c>
      <c r="N135" s="33" t="s">
        <v>37</v>
      </c>
      <c r="O135" s="38">
        <v>2.707E-2</v>
      </c>
      <c r="P135" s="33">
        <v>18</v>
      </c>
      <c r="Q135" s="33" t="s">
        <v>32</v>
      </c>
      <c r="R135" s="33" t="s">
        <v>33</v>
      </c>
      <c r="T135">
        <v>2</v>
      </c>
      <c r="U135" s="40" t="s">
        <v>42</v>
      </c>
      <c r="V135" s="37">
        <v>0.49099999999999999</v>
      </c>
      <c r="W135" s="33">
        <v>6</v>
      </c>
      <c r="X135">
        <f ca="1">SUMPRODUCT(('Honing Data'!$B$2:$B$70&lt;='50 Cal DataFrame'!D135)*('Honing Data'!$C$2:$C$70&gt;'50 Cal DataFrame'!D135)*('Honing Data'!$A$2:$A$70='50 Cal DataFrame'!P135))</f>
        <v>1</v>
      </c>
      <c r="Y135">
        <f t="array" aca="1" ref="Y135" ca="1">IF(ROWS('50 Cal DataFrame'!Y$2:Y$2)&gt;'50 Cal DataFrame'!$X135,"",INDEX('Honing Data'!D$2:D$70,SMALL(IF(('Honing Data'!$B$2:$B$70&lt;='50 Cal DataFrame'!D135)*('Honing Data'!$C$2:$C$70&gt;'50 Cal DataFrame'!D135)*('Honing Data'!$A$2:$A$70='50 Cal DataFrame'!P135),ROW('Honing Data'!$A$2:$A$70)-ROW('Honing Data'!$A$2)+1),ROWS('50 Cal DataFrame'!Y$2:Y$2))))</f>
        <v>0.48870000000000002</v>
      </c>
    </row>
    <row r="136" spans="1:25" x14ac:dyDescent="0.25">
      <c r="A136" t="s">
        <v>27</v>
      </c>
      <c r="B136" s="33">
        <v>17216</v>
      </c>
      <c r="C136">
        <v>1798</v>
      </c>
      <c r="D136" s="34">
        <v>42940</v>
      </c>
      <c r="E136" s="33" t="s">
        <v>28</v>
      </c>
      <c r="F136" t="s">
        <v>43</v>
      </c>
      <c r="G136" s="33">
        <v>47</v>
      </c>
      <c r="H136" s="35" t="s">
        <v>30</v>
      </c>
      <c r="I136" s="33">
        <v>7.25</v>
      </c>
      <c r="J136" s="36">
        <v>0.25</v>
      </c>
      <c r="K136" s="37">
        <v>168</v>
      </c>
      <c r="L136" s="38">
        <v>1.0230600000000001</v>
      </c>
      <c r="M136" s="39">
        <v>1.72</v>
      </c>
      <c r="N136" s="33" t="s">
        <v>37</v>
      </c>
      <c r="O136" s="38">
        <v>2.0459999999999999E-2</v>
      </c>
      <c r="P136" s="33">
        <v>18</v>
      </c>
      <c r="Q136" s="33" t="s">
        <v>32</v>
      </c>
      <c r="R136" s="33" t="s">
        <v>40</v>
      </c>
      <c r="S136" s="33" t="s">
        <v>48</v>
      </c>
      <c r="T136">
        <v>2</v>
      </c>
      <c r="U136" s="40" t="s">
        <v>42</v>
      </c>
      <c r="V136" s="37">
        <v>0.49</v>
      </c>
      <c r="W136" s="33">
        <v>6.75</v>
      </c>
      <c r="X136">
        <f ca="1">SUMPRODUCT(('Honing Data'!$B$2:$B$70&lt;='50 Cal DataFrame'!D136)*('Honing Data'!$C$2:$C$70&gt;'50 Cal DataFrame'!D136)*('Honing Data'!$A$2:$A$70='50 Cal DataFrame'!P136))</f>
        <v>1</v>
      </c>
      <c r="Y136">
        <f t="array" aca="1" ref="Y136" ca="1">IF(ROWS('50 Cal DataFrame'!Y$2:Y$2)&gt;'50 Cal DataFrame'!$X136,"",INDEX('Honing Data'!D$2:D$70,SMALL(IF(('Honing Data'!$B$2:$B$70&lt;='50 Cal DataFrame'!D136)*('Honing Data'!$C$2:$C$70&gt;'50 Cal DataFrame'!D136)*('Honing Data'!$A$2:$A$70='50 Cal DataFrame'!P136),ROW('Honing Data'!$A$2:$A$70)-ROW('Honing Data'!$A$2)+1),ROWS('50 Cal DataFrame'!Y$2:Y$2))))</f>
        <v>0.48870000000000002</v>
      </c>
    </row>
    <row r="137" spans="1:25" x14ac:dyDescent="0.25">
      <c r="A137" t="s">
        <v>27</v>
      </c>
      <c r="B137" s="33" t="s">
        <v>44</v>
      </c>
      <c r="C137">
        <v>1797</v>
      </c>
      <c r="D137" s="34">
        <v>42937</v>
      </c>
      <c r="E137" s="33" t="s">
        <v>45</v>
      </c>
      <c r="F137" t="s">
        <v>46</v>
      </c>
      <c r="G137" s="33" t="s">
        <v>47</v>
      </c>
      <c r="H137" s="35" t="s">
        <v>30</v>
      </c>
      <c r="I137" s="33">
        <v>7.08</v>
      </c>
      <c r="J137" s="36">
        <v>8.0000000000000071E-2</v>
      </c>
      <c r="K137" s="37">
        <v>175</v>
      </c>
      <c r="L137" s="38">
        <v>1.3797999999999999</v>
      </c>
      <c r="M137" s="39">
        <v>4</v>
      </c>
      <c r="N137" s="33" t="s">
        <v>49</v>
      </c>
      <c r="O137" s="38">
        <v>8.4099999999999994E-2</v>
      </c>
      <c r="P137" s="33">
        <v>18</v>
      </c>
      <c r="Q137" s="33" t="s">
        <v>32</v>
      </c>
      <c r="R137" s="33" t="s">
        <v>33</v>
      </c>
      <c r="T137">
        <v>2</v>
      </c>
      <c r="U137" s="40" t="s">
        <v>42</v>
      </c>
      <c r="V137" s="37">
        <v>0.49</v>
      </c>
      <c r="W137" s="33">
        <v>6.5</v>
      </c>
      <c r="X137">
        <f ca="1">SUMPRODUCT(('Honing Data'!$B$2:$B$70&lt;='50 Cal DataFrame'!D137)*('Honing Data'!$C$2:$C$70&gt;'50 Cal DataFrame'!D137)*('Honing Data'!$A$2:$A$70='50 Cal DataFrame'!P137))</f>
        <v>1</v>
      </c>
      <c r="Y137">
        <f t="array" aca="1" ref="Y137" ca="1">IF(ROWS('50 Cal DataFrame'!Y$2:Y$2)&gt;'50 Cal DataFrame'!$X137,"",INDEX('Honing Data'!D$2:D$70,SMALL(IF(('Honing Data'!$B$2:$B$70&lt;='50 Cal DataFrame'!D137)*('Honing Data'!$C$2:$C$70&gt;'50 Cal DataFrame'!D137)*('Honing Data'!$A$2:$A$70='50 Cal DataFrame'!P137),ROW('Honing Data'!$A$2:$A$70)-ROW('Honing Data'!$A$2)+1),ROWS('50 Cal DataFrame'!Y$2:Y$2))))</f>
        <v>0.48870000000000002</v>
      </c>
    </row>
    <row r="138" spans="1:25" x14ac:dyDescent="0.25">
      <c r="A138" t="s">
        <v>27</v>
      </c>
      <c r="B138" s="33">
        <v>17191</v>
      </c>
      <c r="C138">
        <v>1796</v>
      </c>
      <c r="D138" s="34">
        <v>42936</v>
      </c>
      <c r="E138" s="33" t="s">
        <v>28</v>
      </c>
      <c r="F138" t="s">
        <v>43</v>
      </c>
      <c r="G138" s="33">
        <v>22</v>
      </c>
      <c r="H138" s="35" t="s">
        <v>30</v>
      </c>
      <c r="I138" s="33">
        <v>6.82</v>
      </c>
      <c r="J138" s="36">
        <v>-0.17999999999999972</v>
      </c>
      <c r="K138" s="37">
        <v>200.5</v>
      </c>
      <c r="L138" s="38">
        <v>2.7920400000000001</v>
      </c>
      <c r="M138" s="39">
        <v>7.54</v>
      </c>
      <c r="N138" s="33" t="s">
        <v>31</v>
      </c>
      <c r="O138" s="38">
        <v>0.62624000000000002</v>
      </c>
      <c r="P138" s="33">
        <v>11</v>
      </c>
      <c r="Q138" s="33" t="s">
        <v>32</v>
      </c>
      <c r="R138" s="33" t="s">
        <v>33</v>
      </c>
      <c r="T138">
        <v>2</v>
      </c>
      <c r="U138" s="40" t="s">
        <v>42</v>
      </c>
      <c r="V138" s="37">
        <v>0.54949999999999999</v>
      </c>
      <c r="W138" s="33">
        <v>5</v>
      </c>
      <c r="X138">
        <f ca="1">SUMPRODUCT(('Honing Data'!$B$2:$B$70&lt;='50 Cal DataFrame'!D138)*('Honing Data'!$C$2:$C$70&gt;'50 Cal DataFrame'!D138)*('Honing Data'!$A$2:$A$70='50 Cal DataFrame'!P138))</f>
        <v>1</v>
      </c>
      <c r="Y138">
        <f t="array" aca="1" ref="Y138" ca="1">IF(ROWS('50 Cal DataFrame'!Y$2:Y$2)&gt;'50 Cal DataFrame'!$X138,"",INDEX('Honing Data'!D$2:D$70,SMALL(IF(('Honing Data'!$B$2:$B$70&lt;='50 Cal DataFrame'!D138)*('Honing Data'!$C$2:$C$70&gt;'50 Cal DataFrame'!D138)*('Honing Data'!$A$2:$A$70='50 Cal DataFrame'!P138),ROW('Honing Data'!$A$2:$A$70)-ROW('Honing Data'!$A$2)+1),ROWS('50 Cal DataFrame'!Y$2:Y$2))))</f>
        <v>0.54179999999999995</v>
      </c>
    </row>
    <row r="139" spans="1:25" x14ac:dyDescent="0.25">
      <c r="A139" t="s">
        <v>27</v>
      </c>
      <c r="B139" s="33">
        <v>17278</v>
      </c>
      <c r="C139">
        <v>1795</v>
      </c>
      <c r="D139" s="34">
        <v>42935</v>
      </c>
      <c r="E139" s="33" t="s">
        <v>28</v>
      </c>
      <c r="F139" t="s">
        <v>50</v>
      </c>
      <c r="G139" s="33">
        <v>14</v>
      </c>
      <c r="H139" s="35" t="s">
        <v>30</v>
      </c>
      <c r="I139" s="33">
        <v>6.96</v>
      </c>
      <c r="J139" s="36">
        <v>-4.0000000000000036E-2</v>
      </c>
      <c r="K139" s="37">
        <v>190</v>
      </c>
      <c r="L139" s="38">
        <v>1.8850800000000001</v>
      </c>
      <c r="M139" s="39">
        <v>7</v>
      </c>
      <c r="N139" s="33" t="s">
        <v>31</v>
      </c>
      <c r="O139" s="38">
        <v>0.50107999999999997</v>
      </c>
      <c r="P139" s="33">
        <v>18</v>
      </c>
      <c r="Q139" s="33" t="s">
        <v>51</v>
      </c>
      <c r="R139" t="s">
        <v>33</v>
      </c>
      <c r="T139">
        <v>2</v>
      </c>
      <c r="U139" s="40" t="s">
        <v>34</v>
      </c>
      <c r="V139" s="37">
        <v>0.48949999999999999</v>
      </c>
      <c r="W139" s="33">
        <v>6</v>
      </c>
      <c r="X139">
        <f ca="1">SUMPRODUCT(('Honing Data'!$B$2:$B$70&lt;='50 Cal DataFrame'!D139)*('Honing Data'!$C$2:$C$70&gt;'50 Cal DataFrame'!D139)*('Honing Data'!$A$2:$A$70='50 Cal DataFrame'!P139))</f>
        <v>1</v>
      </c>
      <c r="Y139">
        <f t="array" aca="1" ref="Y139" ca="1">IF(ROWS('50 Cal DataFrame'!Y$2:Y$2)&gt;'50 Cal DataFrame'!$X139,"",INDEX('Honing Data'!D$2:D$70,SMALL(IF(('Honing Data'!$B$2:$B$70&lt;='50 Cal DataFrame'!D139)*('Honing Data'!$C$2:$C$70&gt;'50 Cal DataFrame'!D139)*('Honing Data'!$A$2:$A$70='50 Cal DataFrame'!P139),ROW('Honing Data'!$A$2:$A$70)-ROW('Honing Data'!$A$2)+1),ROWS('50 Cal DataFrame'!Y$2:Y$2))))</f>
        <v>0.48870000000000002</v>
      </c>
    </row>
    <row r="140" spans="1:25" x14ac:dyDescent="0.25">
      <c r="A140" t="s">
        <v>27</v>
      </c>
      <c r="B140" s="33">
        <v>17189</v>
      </c>
      <c r="C140">
        <v>1794</v>
      </c>
      <c r="D140" s="34">
        <v>42934</v>
      </c>
      <c r="E140" s="33" t="s">
        <v>28</v>
      </c>
      <c r="F140" t="s">
        <v>35</v>
      </c>
      <c r="G140" s="33">
        <v>20</v>
      </c>
      <c r="H140" s="35" t="s">
        <v>30</v>
      </c>
      <c r="I140" s="33">
        <v>6.9</v>
      </c>
      <c r="J140" s="36">
        <v>-9.9999999999999645E-2</v>
      </c>
      <c r="K140" s="37">
        <v>180</v>
      </c>
      <c r="L140" s="38">
        <v>1.5543400000000001</v>
      </c>
      <c r="M140" s="39">
        <v>5.1100000000000003</v>
      </c>
      <c r="N140" s="33" t="s">
        <v>31</v>
      </c>
      <c r="O140" s="38">
        <v>0.19494</v>
      </c>
      <c r="P140" s="33">
        <v>18</v>
      </c>
      <c r="Q140" s="33" t="s">
        <v>51</v>
      </c>
      <c r="R140" t="s">
        <v>33</v>
      </c>
      <c r="T140">
        <v>2</v>
      </c>
      <c r="U140" s="40" t="s">
        <v>54</v>
      </c>
      <c r="V140" s="37">
        <v>0.48870000000000002</v>
      </c>
      <c r="W140" s="33">
        <v>5.25</v>
      </c>
      <c r="X140">
        <f ca="1">SUMPRODUCT(('Honing Data'!$B$2:$B$70&lt;='50 Cal DataFrame'!D140)*('Honing Data'!$C$2:$C$70&gt;'50 Cal DataFrame'!D140)*('Honing Data'!$A$2:$A$70='50 Cal DataFrame'!P140))</f>
        <v>1</v>
      </c>
      <c r="Y140">
        <f t="array" aca="1" ref="Y140" ca="1">IF(ROWS('50 Cal DataFrame'!Y$2:Y$2)&gt;'50 Cal DataFrame'!$X140,"",INDEX('Honing Data'!D$2:D$70,SMALL(IF(('Honing Data'!$B$2:$B$70&lt;='50 Cal DataFrame'!D140)*('Honing Data'!$C$2:$C$70&gt;'50 Cal DataFrame'!D140)*('Honing Data'!$A$2:$A$70='50 Cal DataFrame'!P140),ROW('Honing Data'!$A$2:$A$70)-ROW('Honing Data'!$A$2)+1),ROWS('50 Cal DataFrame'!Y$2:Y$2))))</f>
        <v>0.48870000000000002</v>
      </c>
    </row>
    <row r="141" spans="1:25" x14ac:dyDescent="0.25">
      <c r="A141" t="s">
        <v>27</v>
      </c>
      <c r="B141" s="33" t="s">
        <v>52</v>
      </c>
      <c r="C141">
        <v>1793</v>
      </c>
      <c r="D141" s="34">
        <v>42934</v>
      </c>
      <c r="E141" s="33" t="s">
        <v>53</v>
      </c>
      <c r="G141" s="33"/>
      <c r="H141" s="35" t="s">
        <v>30</v>
      </c>
      <c r="I141" s="33">
        <v>6.84</v>
      </c>
      <c r="J141" s="36">
        <v>-0.16000000000000014</v>
      </c>
      <c r="K141" s="37">
        <v>180.4</v>
      </c>
      <c r="L141" s="38">
        <v>1.7186999999999999</v>
      </c>
      <c r="M141" s="39">
        <v>5.95</v>
      </c>
      <c r="N141" s="33" t="s">
        <v>31</v>
      </c>
      <c r="O141" s="38">
        <v>0.30990000000000001</v>
      </c>
      <c r="P141" s="33">
        <v>18</v>
      </c>
      <c r="Q141" s="33" t="s">
        <v>32</v>
      </c>
      <c r="R141" s="33" t="s">
        <v>33</v>
      </c>
      <c r="T141">
        <v>2</v>
      </c>
      <c r="U141" s="40" t="s">
        <v>55</v>
      </c>
      <c r="V141" s="37">
        <v>0.48870000000000002</v>
      </c>
      <c r="W141" s="33">
        <v>3.75</v>
      </c>
      <c r="X141">
        <f ca="1">SUMPRODUCT(('Honing Data'!$B$2:$B$70&lt;='50 Cal DataFrame'!D141)*('Honing Data'!$C$2:$C$70&gt;'50 Cal DataFrame'!D141)*('Honing Data'!$A$2:$A$70='50 Cal DataFrame'!P141))</f>
        <v>1</v>
      </c>
      <c r="Y141">
        <f t="array" aca="1" ref="Y141" ca="1">IF(ROWS('50 Cal DataFrame'!Y$2:Y$2)&gt;'50 Cal DataFrame'!$X141,"",INDEX('Honing Data'!D$2:D$70,SMALL(IF(('Honing Data'!$B$2:$B$70&lt;='50 Cal DataFrame'!D141)*('Honing Data'!$C$2:$C$70&gt;'50 Cal DataFrame'!D141)*('Honing Data'!$A$2:$A$70='50 Cal DataFrame'!P141),ROW('Honing Data'!$A$2:$A$70)-ROW('Honing Data'!$A$2)+1),ROWS('50 Cal DataFrame'!Y$2:Y$2))))</f>
        <v>0.48870000000000002</v>
      </c>
    </row>
    <row r="142" spans="1:25" x14ac:dyDescent="0.25">
      <c r="A142" t="s">
        <v>27</v>
      </c>
      <c r="B142" s="33">
        <v>17194</v>
      </c>
      <c r="C142">
        <v>1792</v>
      </c>
      <c r="D142" s="34">
        <v>42933</v>
      </c>
      <c r="E142" s="33" t="s">
        <v>28</v>
      </c>
      <c r="F142" t="s">
        <v>56</v>
      </c>
      <c r="G142" s="33">
        <v>25</v>
      </c>
      <c r="H142" s="35" t="s">
        <v>30</v>
      </c>
      <c r="I142" s="33">
        <v>7</v>
      </c>
      <c r="J142" s="36">
        <v>0</v>
      </c>
      <c r="K142" s="37">
        <v>169.5</v>
      </c>
      <c r="L142" s="38">
        <v>1.71347</v>
      </c>
      <c r="M142" s="39">
        <v>3.17</v>
      </c>
      <c r="N142" s="33" t="s">
        <v>37</v>
      </c>
      <c r="O142" s="38">
        <v>0.12787000000000001</v>
      </c>
      <c r="P142" s="33">
        <v>11</v>
      </c>
      <c r="Q142" s="33" t="s">
        <v>32</v>
      </c>
      <c r="R142" t="s">
        <v>33</v>
      </c>
      <c r="T142">
        <v>2</v>
      </c>
      <c r="U142" s="40" t="s">
        <v>34</v>
      </c>
      <c r="V142" s="37">
        <v>0.54900000000000004</v>
      </c>
      <c r="W142" s="33">
        <v>5</v>
      </c>
      <c r="X142">
        <f ca="1">SUMPRODUCT(('Honing Data'!$B$2:$B$70&lt;='50 Cal DataFrame'!D142)*('Honing Data'!$C$2:$C$70&gt;'50 Cal DataFrame'!D142)*('Honing Data'!$A$2:$A$70='50 Cal DataFrame'!P142))</f>
        <v>1</v>
      </c>
      <c r="Y142">
        <f t="array" aca="1" ref="Y142" ca="1">IF(ROWS('50 Cal DataFrame'!Y$2:Y$2)&gt;'50 Cal DataFrame'!$X142,"",INDEX('Honing Data'!D$2:D$70,SMALL(IF(('Honing Data'!$B$2:$B$70&lt;='50 Cal DataFrame'!D142)*('Honing Data'!$C$2:$C$70&gt;'50 Cal DataFrame'!D142)*('Honing Data'!$A$2:$A$70='50 Cal DataFrame'!P142),ROW('Honing Data'!$A$2:$A$70)-ROW('Honing Data'!$A$2)+1),ROWS('50 Cal DataFrame'!Y$2:Y$2))))</f>
        <v>0.54179999999999995</v>
      </c>
    </row>
    <row r="143" spans="1:25" x14ac:dyDescent="0.25">
      <c r="A143" t="s">
        <v>27</v>
      </c>
      <c r="B143" s="33" t="s">
        <v>57</v>
      </c>
      <c r="C143">
        <v>1791</v>
      </c>
      <c r="D143" s="34">
        <v>42929</v>
      </c>
      <c r="E143" s="33" t="s">
        <v>45</v>
      </c>
      <c r="F143" t="s">
        <v>58</v>
      </c>
      <c r="G143" s="33" t="s">
        <v>59</v>
      </c>
      <c r="H143" s="35" t="s">
        <v>30</v>
      </c>
      <c r="I143" s="33">
        <v>7.07</v>
      </c>
      <c r="J143" s="36">
        <v>7.0000000000000284E-2</v>
      </c>
      <c r="K143" s="37">
        <v>172</v>
      </c>
      <c r="L143" s="38">
        <v>1.6875</v>
      </c>
      <c r="M143" s="39">
        <v>4.5</v>
      </c>
      <c r="N143" s="33" t="s">
        <v>49</v>
      </c>
      <c r="O143" s="38">
        <v>0.12770000000000001</v>
      </c>
      <c r="P143" s="33">
        <v>11</v>
      </c>
      <c r="Q143" s="33" t="s">
        <v>51</v>
      </c>
      <c r="R143" t="s">
        <v>33</v>
      </c>
      <c r="T143">
        <v>2</v>
      </c>
      <c r="U143" s="40" t="s">
        <v>42</v>
      </c>
      <c r="V143" s="37">
        <v>0.54800000000000004</v>
      </c>
      <c r="W143" s="33">
        <v>5.75</v>
      </c>
      <c r="X143">
        <f ca="1">SUMPRODUCT(('Honing Data'!$B$2:$B$70&lt;='50 Cal DataFrame'!D143)*('Honing Data'!$C$2:$C$70&gt;'50 Cal DataFrame'!D143)*('Honing Data'!$A$2:$A$70='50 Cal DataFrame'!P143))</f>
        <v>1</v>
      </c>
      <c r="Y143">
        <f t="array" aca="1" ref="Y143" ca="1">IF(ROWS('50 Cal DataFrame'!Y$2:Y$2)&gt;'50 Cal DataFrame'!$X143,"",INDEX('Honing Data'!D$2:D$70,SMALL(IF(('Honing Data'!$B$2:$B$70&lt;='50 Cal DataFrame'!D143)*('Honing Data'!$C$2:$C$70&gt;'50 Cal DataFrame'!D143)*('Honing Data'!$A$2:$A$70='50 Cal DataFrame'!P143),ROW('Honing Data'!$A$2:$A$70)-ROW('Honing Data'!$A$2)+1),ROWS('50 Cal DataFrame'!Y$2:Y$2))))</f>
        <v>0.54179999999999995</v>
      </c>
    </row>
    <row r="144" spans="1:25" x14ac:dyDescent="0.25">
      <c r="A144" t="s">
        <v>27</v>
      </c>
      <c r="B144" s="33">
        <v>17192</v>
      </c>
      <c r="C144">
        <v>1790</v>
      </c>
      <c r="D144" s="34">
        <v>42929</v>
      </c>
      <c r="E144" s="33" t="s">
        <v>60</v>
      </c>
      <c r="F144" t="s">
        <v>35</v>
      </c>
      <c r="G144" s="33">
        <v>23</v>
      </c>
      <c r="H144" s="35" t="s">
        <v>30</v>
      </c>
      <c r="I144" s="33">
        <v>6.99</v>
      </c>
      <c r="J144" s="36">
        <v>-9.9999999999997868E-3</v>
      </c>
      <c r="K144" s="37">
        <v>165</v>
      </c>
      <c r="L144" s="38">
        <v>1.3990800000000001</v>
      </c>
      <c r="M144" s="39">
        <v>2.2000000000000002</v>
      </c>
      <c r="N144" s="33" t="s">
        <v>37</v>
      </c>
      <c r="O144" s="38">
        <v>4.2680000000000003E-2</v>
      </c>
      <c r="P144" s="33">
        <v>11</v>
      </c>
      <c r="Q144" s="33" t="s">
        <v>51</v>
      </c>
      <c r="R144" s="33" t="s">
        <v>33</v>
      </c>
      <c r="T144">
        <v>2</v>
      </c>
      <c r="U144" s="40" t="s">
        <v>42</v>
      </c>
      <c r="V144" s="37">
        <v>0.54900000000000004</v>
      </c>
      <c r="W144" s="33">
        <v>5.5</v>
      </c>
      <c r="X144">
        <f ca="1">SUMPRODUCT(('Honing Data'!$B$2:$B$70&lt;='50 Cal DataFrame'!D144)*('Honing Data'!$C$2:$C$70&gt;'50 Cal DataFrame'!D144)*('Honing Data'!$A$2:$A$70='50 Cal DataFrame'!P144))</f>
        <v>1</v>
      </c>
      <c r="Y144">
        <f t="array" aca="1" ref="Y144" ca="1">IF(ROWS('50 Cal DataFrame'!Y$2:Y$2)&gt;'50 Cal DataFrame'!$X144,"",INDEX('Honing Data'!D$2:D$70,SMALL(IF(('Honing Data'!$B$2:$B$70&lt;='50 Cal DataFrame'!D144)*('Honing Data'!$C$2:$C$70&gt;'50 Cal DataFrame'!D144)*('Honing Data'!$A$2:$A$70='50 Cal DataFrame'!P144),ROW('Honing Data'!$A$2:$A$70)-ROW('Honing Data'!$A$2)+1),ROWS('50 Cal DataFrame'!Y$2:Y$2))))</f>
        <v>0.54179999999999995</v>
      </c>
    </row>
    <row r="145" spans="1:25" x14ac:dyDescent="0.25">
      <c r="A145" t="s">
        <v>27</v>
      </c>
      <c r="B145" s="33" t="s">
        <v>61</v>
      </c>
      <c r="C145">
        <v>1788</v>
      </c>
      <c r="D145" s="34">
        <v>42927</v>
      </c>
      <c r="E145" s="33" t="s">
        <v>62</v>
      </c>
      <c r="G145" s="33"/>
      <c r="H145" s="35" t="s">
        <v>63</v>
      </c>
      <c r="I145" s="33">
        <v>6.34</v>
      </c>
      <c r="J145" s="36">
        <v>-0.45999999999999996</v>
      </c>
      <c r="K145" s="37">
        <v>222</v>
      </c>
      <c r="L145" s="38">
        <v>3.6596000000000002</v>
      </c>
      <c r="M145" s="39">
        <v>7</v>
      </c>
      <c r="N145" s="33" t="s">
        <v>31</v>
      </c>
      <c r="O145" s="38">
        <v>1.3867</v>
      </c>
      <c r="P145" s="33">
        <v>14</v>
      </c>
      <c r="Q145" s="33" t="s">
        <v>64</v>
      </c>
      <c r="R145" t="s">
        <v>40</v>
      </c>
      <c r="S145" t="s">
        <v>65</v>
      </c>
      <c r="T145">
        <v>2</v>
      </c>
      <c r="U145" s="40" t="s">
        <v>66</v>
      </c>
      <c r="V145" s="37">
        <v>0.51349999999999996</v>
      </c>
      <c r="W145" s="33">
        <v>7.5</v>
      </c>
      <c r="X145">
        <f ca="1">SUMPRODUCT(('Honing Data'!$B$2:$B$70&lt;='50 Cal DataFrame'!D145)*('Honing Data'!$C$2:$C$70&gt;'50 Cal DataFrame'!D145)*('Honing Data'!$A$2:$A$70='50 Cal DataFrame'!P145))</f>
        <v>1</v>
      </c>
      <c r="Y145">
        <f t="array" aca="1" ref="Y145" ca="1">IF(ROWS('50 Cal DataFrame'!Y$2:Y$2)&gt;'50 Cal DataFrame'!$X145,"",INDEX('Honing Data'!D$2:D$70,SMALL(IF(('Honing Data'!$B$2:$B$70&lt;='50 Cal DataFrame'!D145)*('Honing Data'!$C$2:$C$70&gt;'50 Cal DataFrame'!D145)*('Honing Data'!$A$2:$A$70='50 Cal DataFrame'!P145),ROW('Honing Data'!$A$2:$A$70)-ROW('Honing Data'!$A$2)+1),ROWS('50 Cal DataFrame'!Y$2:Y$2))))</f>
        <v>0.51170000000000004</v>
      </c>
    </row>
    <row r="146" spans="1:25" x14ac:dyDescent="0.25">
      <c r="A146" t="s">
        <v>27</v>
      </c>
      <c r="B146" s="33">
        <v>17243</v>
      </c>
      <c r="C146">
        <v>1787</v>
      </c>
      <c r="D146" s="34">
        <v>42927</v>
      </c>
      <c r="E146" s="33" t="s">
        <v>28</v>
      </c>
      <c r="F146" t="s">
        <v>35</v>
      </c>
      <c r="G146" s="33">
        <v>74</v>
      </c>
      <c r="H146" s="35" t="s">
        <v>30</v>
      </c>
      <c r="I146" s="33">
        <v>6.89</v>
      </c>
      <c r="J146" s="36">
        <v>-0.11000000000000032</v>
      </c>
      <c r="K146" s="37">
        <v>160.6</v>
      </c>
      <c r="L146" s="38">
        <v>1.23739</v>
      </c>
      <c r="M146" s="39">
        <v>1.79</v>
      </c>
      <c r="N146" s="33" t="s">
        <v>37</v>
      </c>
      <c r="O146" s="38">
        <v>2.3089999999999999E-2</v>
      </c>
      <c r="P146" s="33">
        <v>11</v>
      </c>
      <c r="Q146" s="33" t="s">
        <v>32</v>
      </c>
      <c r="R146" s="33" t="s">
        <v>33</v>
      </c>
      <c r="T146">
        <v>2</v>
      </c>
      <c r="U146" s="40" t="s">
        <v>42</v>
      </c>
      <c r="V146" s="37">
        <v>0.54900000000000004</v>
      </c>
      <c r="W146" s="33">
        <v>4.75</v>
      </c>
      <c r="X146">
        <f ca="1">SUMPRODUCT(('Honing Data'!$B$2:$B$70&lt;='50 Cal DataFrame'!D146)*('Honing Data'!$C$2:$C$70&gt;'50 Cal DataFrame'!D146)*('Honing Data'!$A$2:$A$70='50 Cal DataFrame'!P146))</f>
        <v>1</v>
      </c>
      <c r="Y146">
        <f t="array" aca="1" ref="Y146" ca="1">IF(ROWS('50 Cal DataFrame'!Y$2:Y$2)&gt;'50 Cal DataFrame'!$X146,"",INDEX('Honing Data'!D$2:D$70,SMALL(IF(('Honing Data'!$B$2:$B$70&lt;='50 Cal DataFrame'!D146)*('Honing Data'!$C$2:$C$70&gt;'50 Cal DataFrame'!D146)*('Honing Data'!$A$2:$A$70='50 Cal DataFrame'!P146),ROW('Honing Data'!$A$2:$A$70)-ROW('Honing Data'!$A$2)+1),ROWS('50 Cal DataFrame'!Y$2:Y$2))))</f>
        <v>0.54179999999999995</v>
      </c>
    </row>
    <row r="147" spans="1:25" x14ac:dyDescent="0.25">
      <c r="A147" t="s">
        <v>27</v>
      </c>
      <c r="B147" s="33">
        <v>17273</v>
      </c>
      <c r="C147">
        <v>1786</v>
      </c>
      <c r="D147" s="34">
        <v>42926</v>
      </c>
      <c r="E147" s="33" t="s">
        <v>28</v>
      </c>
      <c r="F147" t="s">
        <v>29</v>
      </c>
      <c r="G147" s="33">
        <v>9</v>
      </c>
      <c r="H147" s="35" t="s">
        <v>30</v>
      </c>
      <c r="I147" s="33">
        <v>7.1</v>
      </c>
      <c r="J147" s="36">
        <v>9.9999999999999645E-2</v>
      </c>
      <c r="K147" s="37">
        <v>190</v>
      </c>
      <c r="L147" s="38">
        <v>2.0417999999999998</v>
      </c>
      <c r="M147" s="39">
        <v>5.7</v>
      </c>
      <c r="N147" s="33" t="s">
        <v>31</v>
      </c>
      <c r="O147" s="38">
        <v>0.2712</v>
      </c>
      <c r="P147" s="33">
        <v>11</v>
      </c>
      <c r="Q147" s="33" t="s">
        <v>32</v>
      </c>
      <c r="R147" s="33" t="s">
        <v>33</v>
      </c>
      <c r="T147">
        <v>2</v>
      </c>
      <c r="U147" s="40" t="s">
        <v>42</v>
      </c>
      <c r="V147" s="37">
        <v>0.54900000000000004</v>
      </c>
      <c r="W147" s="33">
        <v>5</v>
      </c>
      <c r="X147">
        <f ca="1">SUMPRODUCT(('Honing Data'!$B$2:$B$70&lt;='50 Cal DataFrame'!D147)*('Honing Data'!$C$2:$C$70&gt;'50 Cal DataFrame'!D147)*('Honing Data'!$A$2:$A$70='50 Cal DataFrame'!P147))</f>
        <v>1</v>
      </c>
      <c r="Y147">
        <f t="array" aca="1" ref="Y147" ca="1">IF(ROWS('50 Cal DataFrame'!Y$2:Y$2)&gt;'50 Cal DataFrame'!$X147,"",INDEX('Honing Data'!D$2:D$70,SMALL(IF(('Honing Data'!$B$2:$B$70&lt;='50 Cal DataFrame'!D147)*('Honing Data'!$C$2:$C$70&gt;'50 Cal DataFrame'!D147)*('Honing Data'!$A$2:$A$70='50 Cal DataFrame'!P147),ROW('Honing Data'!$A$2:$A$70)-ROW('Honing Data'!$A$2)+1),ROWS('50 Cal DataFrame'!Y$2:Y$2))))</f>
        <v>0.54179999999999995</v>
      </c>
    </row>
    <row r="148" spans="1:25" x14ac:dyDescent="0.25">
      <c r="A148" t="s">
        <v>27</v>
      </c>
      <c r="B148" s="33">
        <v>17233</v>
      </c>
      <c r="C148">
        <v>1785</v>
      </c>
      <c r="D148" s="34">
        <v>42923</v>
      </c>
      <c r="E148" s="33" t="s">
        <v>28</v>
      </c>
      <c r="F148" t="s">
        <v>35</v>
      </c>
      <c r="G148" s="33">
        <v>64</v>
      </c>
      <c r="H148" s="35" t="s">
        <v>30</v>
      </c>
      <c r="I148" s="33">
        <v>7.11</v>
      </c>
      <c r="J148" s="36">
        <v>0.11000000000000032</v>
      </c>
      <c r="K148" s="37">
        <v>189.5</v>
      </c>
      <c r="L148" s="38">
        <v>1.9834000000000001</v>
      </c>
      <c r="M148" s="39">
        <v>3.5</v>
      </c>
      <c r="N148" s="33" t="s">
        <v>37</v>
      </c>
      <c r="O148" s="38">
        <v>0.17180000000000001</v>
      </c>
      <c r="P148" s="33">
        <v>11</v>
      </c>
      <c r="Q148" s="33" t="s">
        <v>32</v>
      </c>
      <c r="R148" t="s">
        <v>33</v>
      </c>
      <c r="T148">
        <v>2</v>
      </c>
      <c r="U148" s="40" t="s">
        <v>42</v>
      </c>
      <c r="V148" s="37">
        <v>0.54900000000000004</v>
      </c>
      <c r="W148" s="33">
        <v>5</v>
      </c>
      <c r="X148">
        <f ca="1">SUMPRODUCT(('Honing Data'!$B$2:$B$70&lt;='50 Cal DataFrame'!D148)*('Honing Data'!$C$2:$C$70&gt;'50 Cal DataFrame'!D148)*('Honing Data'!$A$2:$A$70='50 Cal DataFrame'!P148))</f>
        <v>1</v>
      </c>
      <c r="Y148">
        <f t="array" aca="1" ref="Y148" ca="1">IF(ROWS('50 Cal DataFrame'!Y$2:Y$2)&gt;'50 Cal DataFrame'!$X148,"",INDEX('Honing Data'!D$2:D$70,SMALL(IF(('Honing Data'!$B$2:$B$70&lt;='50 Cal DataFrame'!D148)*('Honing Data'!$C$2:$C$70&gt;'50 Cal DataFrame'!D148)*('Honing Data'!$A$2:$A$70='50 Cal DataFrame'!P148),ROW('Honing Data'!$A$2:$A$70)-ROW('Honing Data'!$A$2)+1),ROWS('50 Cal DataFrame'!Y$2:Y$2))))</f>
        <v>0.54179999999999995</v>
      </c>
    </row>
    <row r="149" spans="1:25" x14ac:dyDescent="0.25">
      <c r="A149" t="s">
        <v>27</v>
      </c>
      <c r="B149" s="33" t="s">
        <v>67</v>
      </c>
      <c r="C149">
        <v>1784</v>
      </c>
      <c r="D149" s="34">
        <v>42922</v>
      </c>
      <c r="E149" s="33" t="s">
        <v>45</v>
      </c>
      <c r="F149" t="s">
        <v>68</v>
      </c>
      <c r="G149" s="33" t="s">
        <v>69</v>
      </c>
      <c r="H149" s="35" t="s">
        <v>30</v>
      </c>
      <c r="I149" s="33">
        <v>7.03</v>
      </c>
      <c r="J149" s="36">
        <v>3.0000000000000249E-2</v>
      </c>
      <c r="K149" s="37">
        <v>171</v>
      </c>
      <c r="L149" s="38">
        <v>1.6605000000000001</v>
      </c>
      <c r="M149" s="39">
        <v>4</v>
      </c>
      <c r="N149" s="33" t="s">
        <v>49</v>
      </c>
      <c r="O149" s="38">
        <v>8.4099999999999994E-2</v>
      </c>
      <c r="P149" s="33">
        <v>11</v>
      </c>
      <c r="Q149" s="33" t="s">
        <v>32</v>
      </c>
      <c r="R149" s="33" t="s">
        <v>33</v>
      </c>
      <c r="T149">
        <v>2</v>
      </c>
      <c r="U149" s="40" t="s">
        <v>42</v>
      </c>
      <c r="V149" s="37">
        <v>0.54779999999999995</v>
      </c>
      <c r="W149" s="33">
        <v>7.5</v>
      </c>
      <c r="X149">
        <f ca="1">SUMPRODUCT(('Honing Data'!$B$2:$B$70&lt;='50 Cal DataFrame'!D149)*('Honing Data'!$C$2:$C$70&gt;'50 Cal DataFrame'!D149)*('Honing Data'!$A$2:$A$70='50 Cal DataFrame'!P149))</f>
        <v>1</v>
      </c>
      <c r="Y149">
        <f t="array" aca="1" ref="Y149" ca="1">IF(ROWS('50 Cal DataFrame'!Y$2:Y$2)&gt;'50 Cal DataFrame'!$X149,"",INDEX('Honing Data'!D$2:D$70,SMALL(IF(('Honing Data'!$B$2:$B$70&lt;='50 Cal DataFrame'!D149)*('Honing Data'!$C$2:$C$70&gt;'50 Cal DataFrame'!D149)*('Honing Data'!$A$2:$A$70='50 Cal DataFrame'!P149),ROW('Honing Data'!$A$2:$A$70)-ROW('Honing Data'!$A$2)+1),ROWS('50 Cal DataFrame'!Y$2:Y$2))))</f>
        <v>0.54179999999999995</v>
      </c>
    </row>
    <row r="150" spans="1:25" x14ac:dyDescent="0.25">
      <c r="A150" t="s">
        <v>27</v>
      </c>
      <c r="B150" s="33">
        <v>17231</v>
      </c>
      <c r="C150">
        <v>1783</v>
      </c>
      <c r="D150" s="34">
        <v>42922</v>
      </c>
      <c r="E150" s="33" t="s">
        <v>28</v>
      </c>
      <c r="F150" t="s">
        <v>56</v>
      </c>
      <c r="G150" s="33">
        <v>62</v>
      </c>
      <c r="H150" s="35" t="s">
        <v>30</v>
      </c>
      <c r="I150" s="33">
        <v>7.08</v>
      </c>
      <c r="J150" s="36">
        <v>8.0000000000000071E-2</v>
      </c>
      <c r="K150" s="37">
        <v>191.4</v>
      </c>
      <c r="L150" s="38">
        <v>2.2000000000000002</v>
      </c>
      <c r="M150" s="39">
        <v>6.8</v>
      </c>
      <c r="N150" s="33" t="s">
        <v>31</v>
      </c>
      <c r="O150" s="38">
        <v>0.46106999999999998</v>
      </c>
      <c r="P150" s="33">
        <v>11</v>
      </c>
      <c r="Q150" s="33" t="s">
        <v>32</v>
      </c>
      <c r="R150" s="33" t="s">
        <v>33</v>
      </c>
      <c r="T150">
        <v>2</v>
      </c>
      <c r="U150" s="40" t="s">
        <v>42</v>
      </c>
      <c r="V150" s="37">
        <v>0.54900000000000004</v>
      </c>
      <c r="W150" s="33">
        <v>3.5</v>
      </c>
      <c r="X150">
        <f ca="1">SUMPRODUCT(('Honing Data'!$B$2:$B$70&lt;='50 Cal DataFrame'!D150)*('Honing Data'!$C$2:$C$70&gt;'50 Cal DataFrame'!D150)*('Honing Data'!$A$2:$A$70='50 Cal DataFrame'!P150))</f>
        <v>1</v>
      </c>
      <c r="Y150">
        <f t="array" aca="1" ref="Y150" ca="1">IF(ROWS('50 Cal DataFrame'!Y$2:Y$2)&gt;'50 Cal DataFrame'!$X150,"",INDEX('Honing Data'!D$2:D$70,SMALL(IF(('Honing Data'!$B$2:$B$70&lt;='50 Cal DataFrame'!D150)*('Honing Data'!$C$2:$C$70&gt;'50 Cal DataFrame'!D150)*('Honing Data'!$A$2:$A$70='50 Cal DataFrame'!P150),ROW('Honing Data'!$A$2:$A$70)-ROW('Honing Data'!$A$2)+1),ROWS('50 Cal DataFrame'!Y$2:Y$2))))</f>
        <v>0.54179999999999995</v>
      </c>
    </row>
    <row r="151" spans="1:25" x14ac:dyDescent="0.25">
      <c r="A151" t="s">
        <v>27</v>
      </c>
      <c r="B151" s="33">
        <v>17266</v>
      </c>
      <c r="C151">
        <v>1782</v>
      </c>
      <c r="D151" s="34">
        <v>42915</v>
      </c>
      <c r="E151" s="33" t="s">
        <v>28</v>
      </c>
      <c r="F151" t="s">
        <v>43</v>
      </c>
      <c r="G151" s="33">
        <v>2</v>
      </c>
      <c r="H151" s="35" t="s">
        <v>30</v>
      </c>
      <c r="I151" s="33">
        <v>7.12</v>
      </c>
      <c r="J151" s="36">
        <v>0.12000000000000011</v>
      </c>
      <c r="K151" s="37">
        <v>175.7</v>
      </c>
      <c r="L151" s="38">
        <v>1.7881899999999999</v>
      </c>
      <c r="M151" s="39">
        <v>5.56</v>
      </c>
      <c r="N151" s="33" t="s">
        <v>31</v>
      </c>
      <c r="O151" s="38">
        <v>0.25119000000000002</v>
      </c>
      <c r="P151" s="33">
        <v>11</v>
      </c>
      <c r="Q151" s="33" t="s">
        <v>32</v>
      </c>
      <c r="R151" s="33" t="s">
        <v>33</v>
      </c>
      <c r="T151">
        <v>2</v>
      </c>
      <c r="U151" s="40" t="s">
        <v>42</v>
      </c>
      <c r="V151" s="37">
        <v>0.54879999999999995</v>
      </c>
      <c r="W151" s="33">
        <v>4.25</v>
      </c>
      <c r="X151">
        <f ca="1">SUMPRODUCT(('Honing Data'!$B$2:$B$70&lt;='50 Cal DataFrame'!D151)*('Honing Data'!$C$2:$C$70&gt;'50 Cal DataFrame'!D151)*('Honing Data'!$A$2:$A$70='50 Cal DataFrame'!P151))</f>
        <v>1</v>
      </c>
      <c r="Y151">
        <f t="array" aca="1" ref="Y151" ca="1">IF(ROWS('50 Cal DataFrame'!Y$2:Y$2)&gt;'50 Cal DataFrame'!$X151,"",INDEX('Honing Data'!D$2:D$70,SMALL(IF(('Honing Data'!$B$2:$B$70&lt;='50 Cal DataFrame'!D151)*('Honing Data'!$C$2:$C$70&gt;'50 Cal DataFrame'!D151)*('Honing Data'!$A$2:$A$70='50 Cal DataFrame'!P151),ROW('Honing Data'!$A$2:$A$70)-ROW('Honing Data'!$A$2)+1),ROWS('50 Cal DataFrame'!Y$2:Y$2))))</f>
        <v>0.54179999999999995</v>
      </c>
    </row>
    <row r="152" spans="1:25" x14ac:dyDescent="0.25">
      <c r="A152" t="s">
        <v>27</v>
      </c>
      <c r="B152" s="33">
        <v>17242</v>
      </c>
      <c r="C152">
        <v>1781</v>
      </c>
      <c r="D152" s="34">
        <v>42914</v>
      </c>
      <c r="E152" s="33" t="s">
        <v>28</v>
      </c>
      <c r="F152" t="s">
        <v>43</v>
      </c>
      <c r="G152" s="33">
        <v>73</v>
      </c>
      <c r="H152" s="35" t="s">
        <v>30</v>
      </c>
      <c r="I152" s="33">
        <v>7.07</v>
      </c>
      <c r="J152" s="36">
        <v>7.0000000000000284E-2</v>
      </c>
      <c r="K152" s="37">
        <v>161.5</v>
      </c>
      <c r="L152" s="38">
        <v>1.2412000000000001</v>
      </c>
      <c r="M152" s="39">
        <v>1.59</v>
      </c>
      <c r="N152" s="33" t="s">
        <v>37</v>
      </c>
      <c r="O152" s="38">
        <v>1.6109999999999999E-2</v>
      </c>
      <c r="P152" s="33">
        <v>11</v>
      </c>
      <c r="Q152" s="33" t="s">
        <v>32</v>
      </c>
      <c r="R152" t="s">
        <v>33</v>
      </c>
      <c r="T152">
        <v>2</v>
      </c>
      <c r="U152" s="40" t="s">
        <v>42</v>
      </c>
      <c r="V152" s="37">
        <v>0.54879999999999995</v>
      </c>
      <c r="W152" s="33">
        <v>4.75</v>
      </c>
      <c r="X152">
        <f ca="1">SUMPRODUCT(('Honing Data'!$B$2:$B$70&lt;='50 Cal DataFrame'!D152)*('Honing Data'!$C$2:$C$70&gt;'50 Cal DataFrame'!D152)*('Honing Data'!$A$2:$A$70='50 Cal DataFrame'!P152))</f>
        <v>1</v>
      </c>
      <c r="Y152">
        <f t="array" aca="1" ref="Y152" ca="1">IF(ROWS('50 Cal DataFrame'!Y$2:Y$2)&gt;'50 Cal DataFrame'!$X152,"",INDEX('Honing Data'!D$2:D$70,SMALL(IF(('Honing Data'!$B$2:$B$70&lt;='50 Cal DataFrame'!D152)*('Honing Data'!$C$2:$C$70&gt;'50 Cal DataFrame'!D152)*('Honing Data'!$A$2:$A$70='50 Cal DataFrame'!P152),ROW('Honing Data'!$A$2:$A$70)-ROW('Honing Data'!$A$2)+1),ROWS('50 Cal DataFrame'!Y$2:Y$2))))</f>
        <v>0.54179999999999995</v>
      </c>
    </row>
    <row r="153" spans="1:25" x14ac:dyDescent="0.25">
      <c r="A153" t="s">
        <v>27</v>
      </c>
      <c r="B153" s="33">
        <v>17245</v>
      </c>
      <c r="C153">
        <v>1780</v>
      </c>
      <c r="D153" s="34">
        <v>42913</v>
      </c>
      <c r="E153" s="33" t="s">
        <v>28</v>
      </c>
      <c r="F153" t="s">
        <v>70</v>
      </c>
      <c r="G153" s="33">
        <v>76</v>
      </c>
      <c r="H153" s="35" t="s">
        <v>30</v>
      </c>
      <c r="I153" s="33">
        <v>7.09</v>
      </c>
      <c r="J153" s="36">
        <v>8.9999999999999858E-2</v>
      </c>
      <c r="K153" s="37">
        <v>165.2</v>
      </c>
      <c r="L153" s="38">
        <v>1.4007000000000001</v>
      </c>
      <c r="M153" s="39">
        <v>2.2000000000000002</v>
      </c>
      <c r="N153" s="33" t="s">
        <v>37</v>
      </c>
      <c r="O153" s="38">
        <v>4.267E-2</v>
      </c>
      <c r="P153" s="33">
        <v>11</v>
      </c>
      <c r="Q153" s="33" t="s">
        <v>39</v>
      </c>
      <c r="R153" t="s">
        <v>33</v>
      </c>
      <c r="T153">
        <v>2</v>
      </c>
      <c r="U153" s="40" t="s">
        <v>42</v>
      </c>
      <c r="V153" s="37">
        <v>0.54879999999999995</v>
      </c>
      <c r="W153" s="33">
        <v>4.125</v>
      </c>
      <c r="X153">
        <f ca="1">SUMPRODUCT(('Honing Data'!$B$2:$B$70&lt;='50 Cal DataFrame'!D153)*('Honing Data'!$C$2:$C$70&gt;'50 Cal DataFrame'!D153)*('Honing Data'!$A$2:$A$70='50 Cal DataFrame'!P153))</f>
        <v>1</v>
      </c>
      <c r="Y153">
        <f t="array" aca="1" ref="Y153" ca="1">IF(ROWS('50 Cal DataFrame'!Y$2:Y$2)&gt;'50 Cal DataFrame'!$X153,"",INDEX('Honing Data'!D$2:D$70,SMALL(IF(('Honing Data'!$B$2:$B$70&lt;='50 Cal DataFrame'!D153)*('Honing Data'!$C$2:$C$70&gt;'50 Cal DataFrame'!D153)*('Honing Data'!$A$2:$A$70='50 Cal DataFrame'!P153),ROW('Honing Data'!$A$2:$A$70)-ROW('Honing Data'!$A$2)+1),ROWS('50 Cal DataFrame'!Y$2:Y$2))))</f>
        <v>0.54179999999999995</v>
      </c>
    </row>
    <row r="154" spans="1:25" x14ac:dyDescent="0.25">
      <c r="A154" t="s">
        <v>27</v>
      </c>
      <c r="B154" s="33">
        <v>17239</v>
      </c>
      <c r="C154">
        <v>1779</v>
      </c>
      <c r="D154" s="34">
        <v>42913</v>
      </c>
      <c r="E154" s="33" t="s">
        <v>28</v>
      </c>
      <c r="F154" t="s">
        <v>70</v>
      </c>
      <c r="G154" s="33">
        <v>70</v>
      </c>
      <c r="H154" s="35" t="s">
        <v>30</v>
      </c>
      <c r="I154" s="33">
        <v>6.85</v>
      </c>
      <c r="J154" s="36">
        <v>-0.15000000000000036</v>
      </c>
      <c r="K154" s="37">
        <v>161</v>
      </c>
      <c r="L154" s="38">
        <v>1.2437100000000001</v>
      </c>
      <c r="M154" s="39">
        <v>1.49</v>
      </c>
      <c r="N154" s="33" t="s">
        <v>37</v>
      </c>
      <c r="O154" s="38">
        <v>1.3310000000000001E-2</v>
      </c>
      <c r="P154" s="33">
        <v>11</v>
      </c>
      <c r="Q154" s="33" t="s">
        <v>39</v>
      </c>
      <c r="R154" t="s">
        <v>33</v>
      </c>
      <c r="T154">
        <v>2</v>
      </c>
      <c r="U154" s="40" t="s">
        <v>42</v>
      </c>
      <c r="V154" s="37">
        <v>0.54900000000000004</v>
      </c>
      <c r="W154" s="33">
        <v>3.5</v>
      </c>
      <c r="X154">
        <f ca="1">SUMPRODUCT(('Honing Data'!$B$2:$B$70&lt;='50 Cal DataFrame'!D154)*('Honing Data'!$C$2:$C$70&gt;'50 Cal DataFrame'!D154)*('Honing Data'!$A$2:$A$70='50 Cal DataFrame'!P154))</f>
        <v>1</v>
      </c>
      <c r="Y154">
        <f t="array" aca="1" ref="Y154" ca="1">IF(ROWS('50 Cal DataFrame'!Y$2:Y$2)&gt;'50 Cal DataFrame'!$X154,"",INDEX('Honing Data'!D$2:D$70,SMALL(IF(('Honing Data'!$B$2:$B$70&lt;='50 Cal DataFrame'!D154)*('Honing Data'!$C$2:$C$70&gt;'50 Cal DataFrame'!D154)*('Honing Data'!$A$2:$A$70='50 Cal DataFrame'!P154),ROW('Honing Data'!$A$2:$A$70)-ROW('Honing Data'!$A$2)+1),ROWS('50 Cal DataFrame'!Y$2:Y$2))))</f>
        <v>0.54179999999999995</v>
      </c>
    </row>
    <row r="155" spans="1:25" x14ac:dyDescent="0.25">
      <c r="A155" t="s">
        <v>27</v>
      </c>
      <c r="B155" s="33">
        <v>17244</v>
      </c>
      <c r="C155">
        <v>1778</v>
      </c>
      <c r="D155" s="34">
        <v>42912</v>
      </c>
      <c r="E155" s="33" t="s">
        <v>28</v>
      </c>
      <c r="F155" t="s">
        <v>35</v>
      </c>
      <c r="G155" s="33">
        <v>75</v>
      </c>
      <c r="H155" s="35" t="s">
        <v>30</v>
      </c>
      <c r="I155" s="33">
        <v>6.88</v>
      </c>
      <c r="J155" s="36">
        <v>-0.12000000000000011</v>
      </c>
      <c r="K155" s="37">
        <v>164.3</v>
      </c>
      <c r="L155" s="38">
        <v>1.403</v>
      </c>
      <c r="M155" s="39">
        <v>1.89</v>
      </c>
      <c r="N155" s="33" t="s">
        <v>37</v>
      </c>
      <c r="O155" s="38">
        <v>2.7060000000000001E-2</v>
      </c>
      <c r="P155" s="33">
        <v>11</v>
      </c>
      <c r="Q155" s="33" t="s">
        <v>71</v>
      </c>
      <c r="R155" s="33" t="s">
        <v>33</v>
      </c>
      <c r="T155">
        <v>2</v>
      </c>
      <c r="U155" s="40" t="s">
        <v>42</v>
      </c>
      <c r="V155" s="37">
        <v>0.54879999999999995</v>
      </c>
      <c r="W155" s="33">
        <v>3.875</v>
      </c>
      <c r="X155">
        <f ca="1">SUMPRODUCT(('Honing Data'!$B$2:$B$70&lt;='50 Cal DataFrame'!D155)*('Honing Data'!$C$2:$C$70&gt;'50 Cal DataFrame'!D155)*('Honing Data'!$A$2:$A$70='50 Cal DataFrame'!P155))</f>
        <v>1</v>
      </c>
      <c r="Y155">
        <f t="array" aca="1" ref="Y155" ca="1">IF(ROWS('50 Cal DataFrame'!Y$2:Y$2)&gt;'50 Cal DataFrame'!$X155,"",INDEX('Honing Data'!D$2:D$70,SMALL(IF(('Honing Data'!$B$2:$B$70&lt;='50 Cal DataFrame'!D155)*('Honing Data'!$C$2:$C$70&gt;'50 Cal DataFrame'!D155)*('Honing Data'!$A$2:$A$70='50 Cal DataFrame'!P155),ROW('Honing Data'!$A$2:$A$70)-ROW('Honing Data'!$A$2)+1),ROWS('50 Cal DataFrame'!Y$2:Y$2))))</f>
        <v>0.54179999999999995</v>
      </c>
    </row>
    <row r="156" spans="1:25" x14ac:dyDescent="0.25">
      <c r="A156" t="s">
        <v>72</v>
      </c>
      <c r="B156" s="33">
        <v>17190</v>
      </c>
      <c r="C156">
        <v>1777</v>
      </c>
      <c r="D156" s="34">
        <v>42909</v>
      </c>
      <c r="E156" s="33" t="s">
        <v>28</v>
      </c>
      <c r="F156" t="s">
        <v>35</v>
      </c>
      <c r="G156" s="33">
        <v>21</v>
      </c>
      <c r="H156" s="35" t="s">
        <v>30</v>
      </c>
      <c r="I156" s="33">
        <v>7.07</v>
      </c>
      <c r="J156" s="36">
        <v>7.0000000000000284E-2</v>
      </c>
      <c r="K156" s="37">
        <v>192.6</v>
      </c>
      <c r="L156" s="38">
        <v>2.1641499999999998</v>
      </c>
      <c r="M156" s="39">
        <v>6.7</v>
      </c>
      <c r="N156" s="33" t="s">
        <v>31</v>
      </c>
      <c r="O156" s="38">
        <v>0.44074999999999998</v>
      </c>
      <c r="P156" s="33">
        <v>11</v>
      </c>
      <c r="Q156" s="33" t="s">
        <v>71</v>
      </c>
      <c r="R156" t="s">
        <v>33</v>
      </c>
      <c r="T156">
        <v>2</v>
      </c>
      <c r="U156" s="40" t="s">
        <v>42</v>
      </c>
      <c r="V156" s="37">
        <v>0.54879999999999995</v>
      </c>
      <c r="W156" s="33">
        <v>4.25</v>
      </c>
      <c r="X156">
        <f ca="1">SUMPRODUCT(('Honing Data'!$B$2:$B$70&lt;='50 Cal DataFrame'!D156)*('Honing Data'!$C$2:$C$70&gt;'50 Cal DataFrame'!D156)*('Honing Data'!$A$2:$A$70='50 Cal DataFrame'!P156))</f>
        <v>1</v>
      </c>
      <c r="Y156">
        <f t="array" aca="1" ref="Y156" ca="1">IF(ROWS('50 Cal DataFrame'!Y$2:Y$2)&gt;'50 Cal DataFrame'!$X156,"",INDEX('Honing Data'!D$2:D$70,SMALL(IF(('Honing Data'!$B$2:$B$70&lt;='50 Cal DataFrame'!D156)*('Honing Data'!$C$2:$C$70&gt;'50 Cal DataFrame'!D156)*('Honing Data'!$A$2:$A$70='50 Cal DataFrame'!P156),ROW('Honing Data'!$A$2:$A$70)-ROW('Honing Data'!$A$2)+1),ROWS('50 Cal DataFrame'!Y$2:Y$2))))</f>
        <v>0.54179999999999995</v>
      </c>
    </row>
    <row r="157" spans="1:25" x14ac:dyDescent="0.25">
      <c r="A157" t="s">
        <v>27</v>
      </c>
      <c r="B157" s="33">
        <v>17250</v>
      </c>
      <c r="C157">
        <v>1775</v>
      </c>
      <c r="D157" s="34">
        <v>42908</v>
      </c>
      <c r="E157" s="33" t="s">
        <v>28</v>
      </c>
      <c r="F157" t="s">
        <v>35</v>
      </c>
      <c r="G157" s="33">
        <v>80</v>
      </c>
      <c r="H157" s="35" t="s">
        <v>30</v>
      </c>
      <c r="I157" s="33">
        <v>7.01</v>
      </c>
      <c r="J157" s="36">
        <v>9.9999999999997868E-3</v>
      </c>
      <c r="K157" s="37">
        <v>193.1</v>
      </c>
      <c r="L157" s="38">
        <v>2.2280000000000002</v>
      </c>
      <c r="M157" s="39">
        <v>7</v>
      </c>
      <c r="N157" s="33" t="s">
        <v>31</v>
      </c>
      <c r="O157" s="38">
        <v>0.50160000000000005</v>
      </c>
      <c r="P157" s="33">
        <v>11</v>
      </c>
      <c r="Q157" s="33" t="s">
        <v>32</v>
      </c>
      <c r="R157" s="33" t="s">
        <v>33</v>
      </c>
      <c r="T157">
        <v>2</v>
      </c>
      <c r="U157" s="40" t="s">
        <v>42</v>
      </c>
      <c r="V157" s="37">
        <v>0.54879999999999995</v>
      </c>
      <c r="W157" s="33">
        <v>3</v>
      </c>
      <c r="X157">
        <f ca="1">SUMPRODUCT(('Honing Data'!$B$2:$B$70&lt;='50 Cal DataFrame'!D157)*('Honing Data'!$C$2:$C$70&gt;'50 Cal DataFrame'!D157)*('Honing Data'!$A$2:$A$70='50 Cal DataFrame'!P157))</f>
        <v>1</v>
      </c>
      <c r="Y157">
        <f t="array" aca="1" ref="Y157" ca="1">IF(ROWS('50 Cal DataFrame'!Y$2:Y$2)&gt;'50 Cal DataFrame'!$X157,"",INDEX('Honing Data'!D$2:D$70,SMALL(IF(('Honing Data'!$B$2:$B$70&lt;='50 Cal DataFrame'!D157)*('Honing Data'!$C$2:$C$70&gt;'50 Cal DataFrame'!D157)*('Honing Data'!$A$2:$A$70='50 Cal DataFrame'!P157),ROW('Honing Data'!$A$2:$A$70)-ROW('Honing Data'!$A$2)+1),ROWS('50 Cal DataFrame'!Y$2:Y$2))))</f>
        <v>0.54179999999999995</v>
      </c>
    </row>
    <row r="158" spans="1:25" x14ac:dyDescent="0.25">
      <c r="A158" t="s">
        <v>27</v>
      </c>
      <c r="B158" s="33" t="s">
        <v>73</v>
      </c>
      <c r="C158">
        <v>1776</v>
      </c>
      <c r="D158" s="34">
        <v>42907</v>
      </c>
      <c r="E158" s="33" t="s">
        <v>45</v>
      </c>
      <c r="F158" t="s">
        <v>58</v>
      </c>
      <c r="G158" s="33" t="s">
        <v>74</v>
      </c>
      <c r="H158" s="35" t="s">
        <v>30</v>
      </c>
      <c r="I158" s="33">
        <v>7.03</v>
      </c>
      <c r="J158" s="36">
        <v>3.0000000000000249E-2</v>
      </c>
      <c r="K158" s="37">
        <v>172.6</v>
      </c>
      <c r="L158" s="38">
        <v>1.649</v>
      </c>
      <c r="M158" s="39">
        <v>4</v>
      </c>
      <c r="N158" s="33" t="s">
        <v>49</v>
      </c>
      <c r="O158" s="38">
        <v>8.4099999999999994E-2</v>
      </c>
      <c r="P158" s="33">
        <v>11</v>
      </c>
      <c r="Q158" s="33" t="s">
        <v>32</v>
      </c>
      <c r="R158" t="s">
        <v>33</v>
      </c>
      <c r="T158">
        <v>2</v>
      </c>
      <c r="U158" s="40" t="s">
        <v>42</v>
      </c>
      <c r="V158" s="37">
        <v>0.54879999999999995</v>
      </c>
      <c r="W158" s="33">
        <v>4.75</v>
      </c>
      <c r="X158">
        <f ca="1">SUMPRODUCT(('Honing Data'!$B$2:$B$70&lt;='50 Cal DataFrame'!D158)*('Honing Data'!$C$2:$C$70&gt;'50 Cal DataFrame'!D158)*('Honing Data'!$A$2:$A$70='50 Cal DataFrame'!P158))</f>
        <v>1</v>
      </c>
      <c r="Y158">
        <f t="array" aca="1" ref="Y158" ca="1">IF(ROWS('50 Cal DataFrame'!Y$2:Y$2)&gt;'50 Cal DataFrame'!$X158,"",INDEX('Honing Data'!D$2:D$70,SMALL(IF(('Honing Data'!$B$2:$B$70&lt;='50 Cal DataFrame'!D158)*('Honing Data'!$C$2:$C$70&gt;'50 Cal DataFrame'!D158)*('Honing Data'!$A$2:$A$70='50 Cal DataFrame'!P158),ROW('Honing Data'!$A$2:$A$70)-ROW('Honing Data'!$A$2)+1),ROWS('50 Cal DataFrame'!Y$2:Y$2))))</f>
        <v>0.54179999999999995</v>
      </c>
    </row>
    <row r="159" spans="1:25" x14ac:dyDescent="0.25">
      <c r="A159" t="s">
        <v>27</v>
      </c>
      <c r="B159" s="33">
        <v>17240</v>
      </c>
      <c r="C159">
        <v>1774</v>
      </c>
      <c r="D159" s="34">
        <v>42907</v>
      </c>
      <c r="E159" s="33" t="s">
        <v>28</v>
      </c>
      <c r="F159" t="s">
        <v>35</v>
      </c>
      <c r="G159" s="33">
        <v>1</v>
      </c>
      <c r="H159" s="35" t="s">
        <v>30</v>
      </c>
      <c r="I159" s="33">
        <v>7.06</v>
      </c>
      <c r="J159" s="36">
        <v>5.9999999999999609E-2</v>
      </c>
      <c r="K159" s="37">
        <v>161.5</v>
      </c>
      <c r="L159" s="38">
        <v>1.2412000000000001</v>
      </c>
      <c r="M159" s="39">
        <v>1.79</v>
      </c>
      <c r="N159" s="33" t="s">
        <v>37</v>
      </c>
      <c r="O159" s="38">
        <v>2.3109999999999999E-2</v>
      </c>
      <c r="P159" s="33">
        <v>11</v>
      </c>
      <c r="Q159" s="33" t="s">
        <v>32</v>
      </c>
      <c r="R159" t="s">
        <v>33</v>
      </c>
      <c r="T159">
        <v>2</v>
      </c>
      <c r="U159" s="40" t="s">
        <v>42</v>
      </c>
      <c r="V159" s="37">
        <v>0.54879999999999995</v>
      </c>
      <c r="W159" s="33">
        <v>3.5</v>
      </c>
      <c r="X159">
        <f ca="1">SUMPRODUCT(('Honing Data'!$B$2:$B$70&lt;='50 Cal DataFrame'!D159)*('Honing Data'!$C$2:$C$70&gt;'50 Cal DataFrame'!D159)*('Honing Data'!$A$2:$A$70='50 Cal DataFrame'!P159))</f>
        <v>1</v>
      </c>
      <c r="Y159">
        <f t="array" aca="1" ref="Y159" ca="1">IF(ROWS('50 Cal DataFrame'!Y$2:Y$2)&gt;'50 Cal DataFrame'!$X159,"",INDEX('Honing Data'!D$2:D$70,SMALL(IF(('Honing Data'!$B$2:$B$70&lt;='50 Cal DataFrame'!D159)*('Honing Data'!$C$2:$C$70&gt;'50 Cal DataFrame'!D159)*('Honing Data'!$A$2:$A$70='50 Cal DataFrame'!P159),ROW('Honing Data'!$A$2:$A$70)-ROW('Honing Data'!$A$2)+1),ROWS('50 Cal DataFrame'!Y$2:Y$2))))</f>
        <v>0.54179999999999995</v>
      </c>
    </row>
    <row r="160" spans="1:25" x14ac:dyDescent="0.25">
      <c r="A160" t="s">
        <v>27</v>
      </c>
      <c r="B160" s="33">
        <v>17272</v>
      </c>
      <c r="C160">
        <v>1773</v>
      </c>
      <c r="D160" s="34">
        <v>42906</v>
      </c>
      <c r="E160" s="33" t="s">
        <v>28</v>
      </c>
      <c r="F160" t="s">
        <v>29</v>
      </c>
      <c r="G160" s="33">
        <v>8</v>
      </c>
      <c r="H160" s="35" t="s">
        <v>30</v>
      </c>
      <c r="I160" s="33">
        <v>6.85</v>
      </c>
      <c r="J160" s="36">
        <v>-0.15000000000000036</v>
      </c>
      <c r="K160" s="37">
        <v>173.5</v>
      </c>
      <c r="L160" s="38">
        <v>1.7433000000000001</v>
      </c>
      <c r="M160" s="39">
        <v>5</v>
      </c>
      <c r="N160" s="33" t="s">
        <v>31</v>
      </c>
      <c r="O160" s="38">
        <v>0.18396999999999999</v>
      </c>
      <c r="P160" s="33">
        <v>11</v>
      </c>
      <c r="Q160" s="33" t="s">
        <v>32</v>
      </c>
      <c r="R160" t="s">
        <v>33</v>
      </c>
      <c r="T160">
        <v>2</v>
      </c>
      <c r="U160" s="40" t="s">
        <v>42</v>
      </c>
      <c r="V160" s="37">
        <v>0.54849999999999999</v>
      </c>
      <c r="W160" s="33">
        <v>2.875</v>
      </c>
      <c r="X160">
        <f ca="1">SUMPRODUCT(('Honing Data'!$B$2:$B$70&lt;='50 Cal DataFrame'!D160)*('Honing Data'!$C$2:$C$70&gt;'50 Cal DataFrame'!D160)*('Honing Data'!$A$2:$A$70='50 Cal DataFrame'!P160))</f>
        <v>1</v>
      </c>
      <c r="Y160">
        <f t="array" aca="1" ref="Y160" ca="1">IF(ROWS('50 Cal DataFrame'!Y$2:Y$2)&gt;'50 Cal DataFrame'!$X160,"",INDEX('Honing Data'!D$2:D$70,SMALL(IF(('Honing Data'!$B$2:$B$70&lt;='50 Cal DataFrame'!D160)*('Honing Data'!$C$2:$C$70&gt;'50 Cal DataFrame'!D160)*('Honing Data'!$A$2:$A$70='50 Cal DataFrame'!P160),ROW('Honing Data'!$A$2:$A$70)-ROW('Honing Data'!$A$2)+1),ROWS('50 Cal DataFrame'!Y$2:Y$2))))</f>
        <v>0.54179999999999995</v>
      </c>
    </row>
    <row r="161" spans="1:25" x14ac:dyDescent="0.25">
      <c r="A161" t="s">
        <v>27</v>
      </c>
      <c r="B161" s="33">
        <v>17265</v>
      </c>
      <c r="C161">
        <v>1772</v>
      </c>
      <c r="D161" s="34">
        <v>42905</v>
      </c>
      <c r="E161" s="33" t="s">
        <v>28</v>
      </c>
      <c r="F161" t="s">
        <v>50</v>
      </c>
      <c r="G161" s="33">
        <v>1</v>
      </c>
      <c r="H161" s="35" t="s">
        <v>30</v>
      </c>
      <c r="I161" s="33">
        <v>7.02</v>
      </c>
      <c r="J161" s="36">
        <v>1.9999999999999574E-2</v>
      </c>
      <c r="K161" s="37">
        <v>193.5</v>
      </c>
      <c r="L161" s="38">
        <v>2.2269999999999999</v>
      </c>
      <c r="M161" s="39">
        <v>7</v>
      </c>
      <c r="N161" s="33" t="s">
        <v>31</v>
      </c>
      <c r="O161" s="38">
        <v>0.50129000000000001</v>
      </c>
      <c r="P161" s="33">
        <v>11</v>
      </c>
      <c r="Q161" s="33" t="s">
        <v>32</v>
      </c>
      <c r="R161" s="33" t="s">
        <v>33</v>
      </c>
      <c r="T161">
        <v>2</v>
      </c>
      <c r="U161" s="40" t="s">
        <v>75</v>
      </c>
      <c r="V161" s="37">
        <v>0.54849999999999999</v>
      </c>
      <c r="W161" s="33">
        <v>2.875</v>
      </c>
      <c r="X161">
        <f ca="1">SUMPRODUCT(('Honing Data'!$B$2:$B$70&lt;='50 Cal DataFrame'!D161)*('Honing Data'!$C$2:$C$70&gt;'50 Cal DataFrame'!D161)*('Honing Data'!$A$2:$A$70='50 Cal DataFrame'!P161))</f>
        <v>1</v>
      </c>
      <c r="Y161">
        <f t="array" aca="1" ref="Y161" ca="1">IF(ROWS('50 Cal DataFrame'!Y$2:Y$2)&gt;'50 Cal DataFrame'!$X161,"",INDEX('Honing Data'!D$2:D$70,SMALL(IF(('Honing Data'!$B$2:$B$70&lt;='50 Cal DataFrame'!D161)*('Honing Data'!$C$2:$C$70&gt;'50 Cal DataFrame'!D161)*('Honing Data'!$A$2:$A$70='50 Cal DataFrame'!P161),ROW('Honing Data'!$A$2:$A$70)-ROW('Honing Data'!$A$2)+1),ROWS('50 Cal DataFrame'!Y$2:Y$2))))</f>
        <v>0.54179999999999995</v>
      </c>
    </row>
    <row r="162" spans="1:25" x14ac:dyDescent="0.25">
      <c r="A162" t="s">
        <v>27</v>
      </c>
      <c r="B162" s="33">
        <v>17201</v>
      </c>
      <c r="C162">
        <v>1771</v>
      </c>
      <c r="D162" s="34">
        <v>42905</v>
      </c>
      <c r="E162" s="33" t="s">
        <v>28</v>
      </c>
      <c r="F162" t="s">
        <v>56</v>
      </c>
      <c r="G162" s="33">
        <v>32</v>
      </c>
      <c r="H162" s="35" t="s">
        <v>30</v>
      </c>
      <c r="I162" s="33">
        <v>6.9</v>
      </c>
      <c r="J162" s="36">
        <v>-9.9999999999999645E-2</v>
      </c>
      <c r="K162" s="37">
        <v>160.6</v>
      </c>
      <c r="L162" s="38">
        <v>1.2566999999999999</v>
      </c>
      <c r="M162" s="39">
        <v>1.79</v>
      </c>
      <c r="N162" s="33" t="s">
        <v>37</v>
      </c>
      <c r="O162" s="38">
        <v>2.3130000000000001E-2</v>
      </c>
      <c r="P162" s="33">
        <v>11</v>
      </c>
      <c r="Q162" s="33" t="s">
        <v>32</v>
      </c>
      <c r="R162" s="33" t="s">
        <v>33</v>
      </c>
      <c r="T162">
        <v>2</v>
      </c>
      <c r="U162" s="40" t="s">
        <v>75</v>
      </c>
      <c r="V162" s="37">
        <v>0.54800000000000004</v>
      </c>
      <c r="W162" s="33">
        <v>4</v>
      </c>
      <c r="X162">
        <f ca="1">SUMPRODUCT(('Honing Data'!$B$2:$B$70&lt;='50 Cal DataFrame'!D162)*('Honing Data'!$C$2:$C$70&gt;'50 Cal DataFrame'!D162)*('Honing Data'!$A$2:$A$70='50 Cal DataFrame'!P162))</f>
        <v>1</v>
      </c>
      <c r="Y162">
        <f t="array" aca="1" ref="Y162" ca="1">IF(ROWS('50 Cal DataFrame'!Y$2:Y$2)&gt;'50 Cal DataFrame'!$X162,"",INDEX('Honing Data'!D$2:D$70,SMALL(IF(('Honing Data'!$B$2:$B$70&lt;='50 Cal DataFrame'!D162)*('Honing Data'!$C$2:$C$70&gt;'50 Cal DataFrame'!D162)*('Honing Data'!$A$2:$A$70='50 Cal DataFrame'!P162),ROW('Honing Data'!$A$2:$A$70)-ROW('Honing Data'!$A$2)+1),ROWS('50 Cal DataFrame'!Y$2:Y$2))))</f>
        <v>0.54179999999999995</v>
      </c>
    </row>
    <row r="163" spans="1:25" x14ac:dyDescent="0.25">
      <c r="A163" t="s">
        <v>27</v>
      </c>
      <c r="B163" s="33" t="s">
        <v>52</v>
      </c>
      <c r="C163">
        <v>1770</v>
      </c>
      <c r="D163" s="34">
        <v>42901</v>
      </c>
      <c r="E163" s="33" t="s">
        <v>53</v>
      </c>
      <c r="G163" s="33"/>
      <c r="H163" s="35" t="s">
        <v>76</v>
      </c>
      <c r="I163" s="33">
        <v>5.86</v>
      </c>
      <c r="J163" s="36">
        <v>-0.9399999999999995</v>
      </c>
      <c r="K163" s="37">
        <v>224.5</v>
      </c>
      <c r="L163" s="38">
        <v>3.577</v>
      </c>
      <c r="M163" s="39">
        <v>6.9634</v>
      </c>
      <c r="N163" s="33" t="s">
        <v>38</v>
      </c>
      <c r="O163" s="38">
        <v>1.3895999999999999</v>
      </c>
      <c r="P163" s="33">
        <v>13</v>
      </c>
      <c r="Q163" s="33"/>
      <c r="R163" s="33" t="s">
        <v>40</v>
      </c>
      <c r="S163" t="s">
        <v>65</v>
      </c>
      <c r="T163">
        <v>2</v>
      </c>
      <c r="U163" s="40" t="s">
        <v>77</v>
      </c>
      <c r="V163" s="37">
        <v>0.50449999999999995</v>
      </c>
      <c r="W163" s="33">
        <v>1.375</v>
      </c>
      <c r="X163">
        <f ca="1">SUMPRODUCT(('Honing Data'!$B$2:$B$70&lt;='50 Cal DataFrame'!D163)*('Honing Data'!$C$2:$C$70&gt;'50 Cal DataFrame'!D163)*('Honing Data'!$A$2:$A$70='50 Cal DataFrame'!P163))</f>
        <v>1</v>
      </c>
      <c r="Y163">
        <f t="array" aca="1" ref="Y163" ca="1">IF(ROWS('50 Cal DataFrame'!Y$2:Y$2)&gt;'50 Cal DataFrame'!$X163,"",INDEX('Honing Data'!D$2:D$70,SMALL(IF(('Honing Data'!$B$2:$B$70&lt;='50 Cal DataFrame'!D163)*('Honing Data'!$C$2:$C$70&gt;'50 Cal DataFrame'!D163)*('Honing Data'!$A$2:$A$70='50 Cal DataFrame'!P163),ROW('Honing Data'!$A$2:$A$70)-ROW('Honing Data'!$A$2)+1),ROWS('50 Cal DataFrame'!Y$2:Y$2))))</f>
        <v>0.50339999999999996</v>
      </c>
    </row>
    <row r="164" spans="1:25" x14ac:dyDescent="0.25">
      <c r="A164" t="s">
        <v>27</v>
      </c>
      <c r="B164" s="33">
        <v>17247</v>
      </c>
      <c r="C164">
        <v>1769</v>
      </c>
      <c r="D164" s="34">
        <v>42900</v>
      </c>
      <c r="E164" s="33" t="s">
        <v>28</v>
      </c>
      <c r="F164" t="s">
        <v>35</v>
      </c>
      <c r="G164" s="33">
        <v>78</v>
      </c>
      <c r="H164" s="35">
        <v>7</v>
      </c>
      <c r="I164" s="33">
        <v>6.92</v>
      </c>
      <c r="J164" s="36">
        <v>-8.0000000000000071E-2</v>
      </c>
      <c r="K164" s="37">
        <v>195</v>
      </c>
      <c r="L164" s="38">
        <v>2.4660000000000002</v>
      </c>
      <c r="M164" s="39">
        <v>11.15</v>
      </c>
      <c r="N164" s="33" t="s">
        <v>79</v>
      </c>
      <c r="O164" s="38">
        <v>0.82806999999999997</v>
      </c>
      <c r="P164" s="33">
        <v>11</v>
      </c>
      <c r="Q164" s="33" t="s">
        <v>32</v>
      </c>
      <c r="R164" t="s">
        <v>33</v>
      </c>
      <c r="T164">
        <v>2</v>
      </c>
      <c r="U164" s="40" t="s">
        <v>42</v>
      </c>
      <c r="V164" s="37">
        <v>0.54800000000000004</v>
      </c>
      <c r="W164" s="33">
        <v>3</v>
      </c>
      <c r="X164">
        <f ca="1">SUMPRODUCT(('Honing Data'!$B$2:$B$70&lt;='50 Cal DataFrame'!D164)*('Honing Data'!$C$2:$C$70&gt;'50 Cal DataFrame'!D164)*('Honing Data'!$A$2:$A$70='50 Cal DataFrame'!P164))</f>
        <v>1</v>
      </c>
      <c r="Y164">
        <f t="array" aca="1" ref="Y164" ca="1">IF(ROWS('50 Cal DataFrame'!Y$2:Y$2)&gt;'50 Cal DataFrame'!$X164,"",INDEX('Honing Data'!D$2:D$70,SMALL(IF(('Honing Data'!$B$2:$B$70&lt;='50 Cal DataFrame'!D164)*('Honing Data'!$C$2:$C$70&gt;'50 Cal DataFrame'!D164)*('Honing Data'!$A$2:$A$70='50 Cal DataFrame'!P164),ROW('Honing Data'!$A$2:$A$70)-ROW('Honing Data'!$A$2)+1),ROWS('50 Cal DataFrame'!Y$2:Y$2))))</f>
        <v>0.54179999999999995</v>
      </c>
    </row>
    <row r="165" spans="1:25" x14ac:dyDescent="0.25">
      <c r="A165" t="s">
        <v>27</v>
      </c>
      <c r="B165" s="33" t="s">
        <v>78</v>
      </c>
      <c r="C165">
        <v>1768</v>
      </c>
      <c r="D165" s="34">
        <v>42900</v>
      </c>
      <c r="E165" s="33" t="s">
        <v>45</v>
      </c>
      <c r="F165" t="s">
        <v>58</v>
      </c>
      <c r="G165" s="33" t="s">
        <v>74</v>
      </c>
      <c r="H165" s="35">
        <v>7</v>
      </c>
      <c r="I165" s="33">
        <v>6.97</v>
      </c>
      <c r="J165" s="36">
        <v>-3.0000000000000249E-2</v>
      </c>
      <c r="K165" s="37">
        <v>172</v>
      </c>
      <c r="L165" s="38">
        <v>1.6523000000000001</v>
      </c>
      <c r="M165" s="39">
        <v>4</v>
      </c>
      <c r="N165" s="33" t="s">
        <v>49</v>
      </c>
      <c r="O165" s="38">
        <v>8.3799999999999999E-2</v>
      </c>
      <c r="P165" s="33">
        <v>11</v>
      </c>
      <c r="Q165" s="33" t="s">
        <v>32</v>
      </c>
      <c r="R165" t="s">
        <v>40</v>
      </c>
      <c r="S165" t="s">
        <v>80</v>
      </c>
      <c r="T165">
        <v>2</v>
      </c>
      <c r="U165" s="40" t="s">
        <v>42</v>
      </c>
      <c r="V165" s="37">
        <v>0.54800000000000004</v>
      </c>
      <c r="W165" s="33">
        <v>5</v>
      </c>
      <c r="X165">
        <f ca="1">SUMPRODUCT(('Honing Data'!$B$2:$B$70&lt;='50 Cal DataFrame'!D165)*('Honing Data'!$C$2:$C$70&gt;'50 Cal DataFrame'!D165)*('Honing Data'!$A$2:$A$70='50 Cal DataFrame'!P165))</f>
        <v>1</v>
      </c>
      <c r="Y165">
        <f t="array" aca="1" ref="Y165" ca="1">IF(ROWS('50 Cal DataFrame'!Y$2:Y$2)&gt;'50 Cal DataFrame'!$X165,"",INDEX('Honing Data'!D$2:D$70,SMALL(IF(('Honing Data'!$B$2:$B$70&lt;='50 Cal DataFrame'!D165)*('Honing Data'!$C$2:$C$70&gt;'50 Cal DataFrame'!D165)*('Honing Data'!$A$2:$A$70='50 Cal DataFrame'!P165),ROW('Honing Data'!$A$2:$A$70)-ROW('Honing Data'!$A$2)+1),ROWS('50 Cal DataFrame'!Y$2:Y$2))))</f>
        <v>0.54179999999999995</v>
      </c>
    </row>
    <row r="166" spans="1:25" x14ac:dyDescent="0.25">
      <c r="A166" t="s">
        <v>27</v>
      </c>
      <c r="B166" s="33">
        <v>17197</v>
      </c>
      <c r="C166">
        <v>1767</v>
      </c>
      <c r="D166" s="34">
        <v>42899</v>
      </c>
      <c r="E166" s="33" t="s">
        <v>28</v>
      </c>
      <c r="F166" t="s">
        <v>81</v>
      </c>
      <c r="G166" s="33">
        <v>28</v>
      </c>
      <c r="H166" s="35" t="s">
        <v>30</v>
      </c>
      <c r="I166" s="39">
        <v>7.06</v>
      </c>
      <c r="J166" s="36">
        <v>5.9999999999999609E-2</v>
      </c>
      <c r="K166" s="37">
        <v>172</v>
      </c>
      <c r="L166" s="38">
        <v>1.6554500000000001</v>
      </c>
      <c r="M166" s="39">
        <v>3.81</v>
      </c>
      <c r="N166" s="33" t="s">
        <v>82</v>
      </c>
      <c r="O166" s="38">
        <v>8.0850000000000005E-2</v>
      </c>
      <c r="P166" s="33">
        <v>11</v>
      </c>
      <c r="Q166" t="s">
        <v>32</v>
      </c>
      <c r="R166" t="s">
        <v>33</v>
      </c>
      <c r="T166">
        <v>2</v>
      </c>
      <c r="U166" s="40" t="s">
        <v>34</v>
      </c>
      <c r="V166" s="37">
        <v>0.54749999999999999</v>
      </c>
      <c r="W166" s="33">
        <v>3.25</v>
      </c>
      <c r="X166">
        <f ca="1">SUMPRODUCT(('Honing Data'!$B$2:$B$70&lt;='50 Cal DataFrame'!D166)*('Honing Data'!$C$2:$C$70&gt;'50 Cal DataFrame'!D166)*('Honing Data'!$A$2:$A$70='50 Cal DataFrame'!P166))</f>
        <v>1</v>
      </c>
      <c r="Y166">
        <f t="array" aca="1" ref="Y166" ca="1">IF(ROWS('50 Cal DataFrame'!Y$2:Y$2)&gt;'50 Cal DataFrame'!$X166,"",INDEX('Honing Data'!D$2:D$70,SMALL(IF(('Honing Data'!$B$2:$B$70&lt;='50 Cal DataFrame'!D166)*('Honing Data'!$C$2:$C$70&gt;'50 Cal DataFrame'!D166)*('Honing Data'!$A$2:$A$70='50 Cal DataFrame'!P166),ROW('Honing Data'!$A$2:$A$70)-ROW('Honing Data'!$A$2)+1),ROWS('50 Cal DataFrame'!Y$2:Y$2))))</f>
        <v>0.54179999999999995</v>
      </c>
    </row>
    <row r="167" spans="1:25" x14ac:dyDescent="0.25">
      <c r="A167" t="s">
        <v>27</v>
      </c>
      <c r="B167" s="33">
        <v>17202</v>
      </c>
      <c r="C167">
        <v>1766</v>
      </c>
      <c r="D167" s="34">
        <v>42898</v>
      </c>
      <c r="E167" s="33" t="s">
        <v>28</v>
      </c>
      <c r="F167" t="s">
        <v>35</v>
      </c>
      <c r="G167" s="33">
        <v>33</v>
      </c>
      <c r="H167" s="35" t="s">
        <v>30</v>
      </c>
      <c r="I167" s="39">
        <v>6.93</v>
      </c>
      <c r="J167" s="36">
        <v>-7.0000000000000284E-2</v>
      </c>
      <c r="K167" s="37">
        <v>170</v>
      </c>
      <c r="L167" s="38">
        <v>1.64255</v>
      </c>
      <c r="M167" s="39">
        <v>2.59</v>
      </c>
      <c r="N167" s="33" t="s">
        <v>38</v>
      </c>
      <c r="O167" s="38">
        <v>6.9449999999999998E-2</v>
      </c>
      <c r="P167" s="33">
        <v>11</v>
      </c>
      <c r="Q167" t="s">
        <v>32</v>
      </c>
      <c r="R167" t="s">
        <v>33</v>
      </c>
      <c r="T167">
        <v>2</v>
      </c>
      <c r="U167" s="40" t="s">
        <v>34</v>
      </c>
      <c r="V167" s="37">
        <v>0.54700000000000004</v>
      </c>
      <c r="W167" s="33">
        <v>5.25</v>
      </c>
      <c r="X167">
        <f ca="1">SUMPRODUCT(('Honing Data'!$B$2:$B$70&lt;='50 Cal DataFrame'!D167)*('Honing Data'!$C$2:$C$70&gt;'50 Cal DataFrame'!D167)*('Honing Data'!$A$2:$A$70='50 Cal DataFrame'!P167))</f>
        <v>1</v>
      </c>
      <c r="Y167">
        <f t="array" aca="1" ref="Y167" ca="1">IF(ROWS('50 Cal DataFrame'!Y$2:Y$2)&gt;'50 Cal DataFrame'!$X167,"",INDEX('Honing Data'!D$2:D$70,SMALL(IF(('Honing Data'!$B$2:$B$70&lt;='50 Cal DataFrame'!D167)*('Honing Data'!$C$2:$C$70&gt;'50 Cal DataFrame'!D167)*('Honing Data'!$A$2:$A$70='50 Cal DataFrame'!P167),ROW('Honing Data'!$A$2:$A$70)-ROW('Honing Data'!$A$2)+1),ROWS('50 Cal DataFrame'!Y$2:Y$2))))</f>
        <v>0.54179999999999995</v>
      </c>
    </row>
    <row r="168" spans="1:25" x14ac:dyDescent="0.25">
      <c r="A168" t="s">
        <v>27</v>
      </c>
      <c r="B168" s="33">
        <v>17232</v>
      </c>
      <c r="C168">
        <v>1765</v>
      </c>
      <c r="D168" s="34">
        <v>42895</v>
      </c>
      <c r="E168" s="33" t="s">
        <v>28</v>
      </c>
      <c r="F168" t="s">
        <v>35</v>
      </c>
      <c r="G168" s="33">
        <v>63</v>
      </c>
      <c r="H168" s="35" t="s">
        <v>30</v>
      </c>
      <c r="I168" s="39">
        <v>7.22</v>
      </c>
      <c r="J168" s="36">
        <v>0.21999999999999975</v>
      </c>
      <c r="K168" s="37">
        <v>177</v>
      </c>
      <c r="L168" s="38">
        <v>1.70218</v>
      </c>
      <c r="M168" s="39">
        <v>3.17</v>
      </c>
      <c r="N168" s="33" t="s">
        <v>38</v>
      </c>
      <c r="O168" s="38">
        <v>0.12787999999999999</v>
      </c>
      <c r="P168" s="33">
        <v>11</v>
      </c>
      <c r="Q168" t="s">
        <v>32</v>
      </c>
      <c r="R168" t="s">
        <v>40</v>
      </c>
      <c r="S168" t="s">
        <v>41</v>
      </c>
      <c r="T168">
        <v>2</v>
      </c>
      <c r="U168" s="40" t="s">
        <v>34</v>
      </c>
      <c r="V168" s="37">
        <v>0.54649999999999999</v>
      </c>
      <c r="W168" s="33">
        <v>5.5</v>
      </c>
      <c r="X168">
        <f ca="1">SUMPRODUCT(('Honing Data'!$B$2:$B$70&lt;='50 Cal DataFrame'!D168)*('Honing Data'!$C$2:$C$70&gt;'50 Cal DataFrame'!D168)*('Honing Data'!$A$2:$A$70='50 Cal DataFrame'!P168))</f>
        <v>1</v>
      </c>
      <c r="Y168">
        <f t="array" aca="1" ref="Y168" ca="1">IF(ROWS('50 Cal DataFrame'!Y$2:Y$2)&gt;'50 Cal DataFrame'!$X168,"",INDEX('Honing Data'!D$2:D$70,SMALL(IF(('Honing Data'!$B$2:$B$70&lt;='50 Cal DataFrame'!D168)*('Honing Data'!$C$2:$C$70&gt;'50 Cal DataFrame'!D168)*('Honing Data'!$A$2:$A$70='50 Cal DataFrame'!P168),ROW('Honing Data'!$A$2:$A$70)-ROW('Honing Data'!$A$2)+1),ROWS('50 Cal DataFrame'!Y$2:Y$2))))</f>
        <v>0.54179999999999995</v>
      </c>
    </row>
    <row r="169" spans="1:25" x14ac:dyDescent="0.25">
      <c r="A169" t="s">
        <v>27</v>
      </c>
      <c r="B169" s="33">
        <v>17230</v>
      </c>
      <c r="C169">
        <v>1764</v>
      </c>
      <c r="D169" s="34">
        <v>42894</v>
      </c>
      <c r="E169" s="33" t="s">
        <v>28</v>
      </c>
      <c r="F169" t="s">
        <v>35</v>
      </c>
      <c r="G169" s="33">
        <v>61</v>
      </c>
      <c r="H169" s="35" t="s">
        <v>30</v>
      </c>
      <c r="I169" s="39">
        <v>7.14</v>
      </c>
      <c r="J169" s="36">
        <v>0.13999999999999968</v>
      </c>
      <c r="K169" s="37">
        <v>193</v>
      </c>
      <c r="L169" s="38">
        <v>2.10161</v>
      </c>
      <c r="M169" s="39">
        <v>6.35</v>
      </c>
      <c r="N169" s="33" t="s">
        <v>82</v>
      </c>
      <c r="O169" s="38">
        <v>0.37461</v>
      </c>
      <c r="P169" s="33">
        <v>11</v>
      </c>
      <c r="Q169" t="s">
        <v>51</v>
      </c>
      <c r="R169" t="s">
        <v>33</v>
      </c>
      <c r="T169">
        <v>2</v>
      </c>
      <c r="U169" s="40" t="s">
        <v>34</v>
      </c>
      <c r="V169" s="37">
        <v>0.54600000000000004</v>
      </c>
      <c r="W169" s="33">
        <v>4.25</v>
      </c>
      <c r="X169">
        <f ca="1">SUMPRODUCT(('Honing Data'!$B$2:$B$70&lt;='50 Cal DataFrame'!D169)*('Honing Data'!$C$2:$C$70&gt;'50 Cal DataFrame'!D169)*('Honing Data'!$A$2:$A$70='50 Cal DataFrame'!P169))</f>
        <v>1</v>
      </c>
      <c r="Y169">
        <f t="array" aca="1" ref="Y169" ca="1">IF(ROWS('50 Cal DataFrame'!Y$2:Y$2)&gt;'50 Cal DataFrame'!$X169,"",INDEX('Honing Data'!D$2:D$70,SMALL(IF(('Honing Data'!$B$2:$B$70&lt;='50 Cal DataFrame'!D169)*('Honing Data'!$C$2:$C$70&gt;'50 Cal DataFrame'!D169)*('Honing Data'!$A$2:$A$70='50 Cal DataFrame'!P169),ROW('Honing Data'!$A$2:$A$70)-ROW('Honing Data'!$A$2)+1),ROWS('50 Cal DataFrame'!Y$2:Y$2))))</f>
        <v>0.54179999999999995</v>
      </c>
    </row>
    <row r="170" spans="1:25" x14ac:dyDescent="0.25">
      <c r="A170" t="s">
        <v>27</v>
      </c>
      <c r="B170" s="33">
        <v>17198</v>
      </c>
      <c r="C170">
        <v>1763</v>
      </c>
      <c r="D170" s="34">
        <v>42894</v>
      </c>
      <c r="E170" s="33" t="s">
        <v>28</v>
      </c>
      <c r="F170" t="s">
        <v>35</v>
      </c>
      <c r="G170" s="33">
        <v>29</v>
      </c>
      <c r="H170" s="35" t="s">
        <v>30</v>
      </c>
      <c r="I170" s="39">
        <v>7.08</v>
      </c>
      <c r="J170" s="36">
        <v>8.0000000000000071E-2</v>
      </c>
      <c r="K170" s="37">
        <v>196</v>
      </c>
      <c r="L170" s="38">
        <v>2.2052800000000001</v>
      </c>
      <c r="M170" s="39">
        <v>7</v>
      </c>
      <c r="N170" s="33" t="s">
        <v>82</v>
      </c>
      <c r="O170" s="38">
        <v>0.50117999999999996</v>
      </c>
      <c r="P170" s="33">
        <v>11</v>
      </c>
      <c r="Q170" t="s">
        <v>51</v>
      </c>
      <c r="R170" t="s">
        <v>33</v>
      </c>
      <c r="T170">
        <v>2</v>
      </c>
      <c r="U170" s="40" t="s">
        <v>85</v>
      </c>
      <c r="V170" s="37">
        <v>0.54300000000000004</v>
      </c>
      <c r="W170" s="33"/>
      <c r="X170">
        <f ca="1">SUMPRODUCT(('Honing Data'!$B$2:$B$70&lt;='50 Cal DataFrame'!D170)*('Honing Data'!$C$2:$C$70&gt;'50 Cal DataFrame'!D170)*('Honing Data'!$A$2:$A$70='50 Cal DataFrame'!P170))</f>
        <v>1</v>
      </c>
      <c r="Y170">
        <f t="array" aca="1" ref="Y170" ca="1">IF(ROWS('50 Cal DataFrame'!Y$2:Y$2)&gt;'50 Cal DataFrame'!$X170,"",INDEX('Honing Data'!D$2:D$70,SMALL(IF(('Honing Data'!$B$2:$B$70&lt;='50 Cal DataFrame'!D170)*('Honing Data'!$C$2:$C$70&gt;'50 Cal DataFrame'!D170)*('Honing Data'!$A$2:$A$70='50 Cal DataFrame'!P170),ROW('Honing Data'!$A$2:$A$70)-ROW('Honing Data'!$A$2)+1),ROWS('50 Cal DataFrame'!Y$2:Y$2))))</f>
        <v>0.54179999999999995</v>
      </c>
    </row>
    <row r="171" spans="1:25" x14ac:dyDescent="0.25">
      <c r="A171" t="s">
        <v>27</v>
      </c>
      <c r="B171" s="33" t="s">
        <v>83</v>
      </c>
      <c r="C171">
        <v>1762</v>
      </c>
      <c r="D171" s="34">
        <v>42893</v>
      </c>
      <c r="E171" s="33" t="s">
        <v>45</v>
      </c>
      <c r="F171" t="s">
        <v>58</v>
      </c>
      <c r="G171" s="33" t="s">
        <v>84</v>
      </c>
      <c r="H171" s="35" t="s">
        <v>30</v>
      </c>
      <c r="I171" s="39">
        <v>7.22</v>
      </c>
      <c r="J171" s="36">
        <v>0.21999999999999975</v>
      </c>
      <c r="K171" s="37">
        <v>197</v>
      </c>
      <c r="L171" s="38">
        <v>2.0150399999999999</v>
      </c>
      <c r="M171" s="39">
        <v>5.99</v>
      </c>
      <c r="N171" s="33" t="s">
        <v>49</v>
      </c>
      <c r="O171" s="38">
        <v>0.28104000000000001</v>
      </c>
      <c r="P171" s="33">
        <v>11</v>
      </c>
      <c r="Q171" t="s">
        <v>51</v>
      </c>
      <c r="R171" t="s">
        <v>40</v>
      </c>
      <c r="S171" t="s">
        <v>41</v>
      </c>
      <c r="T171">
        <v>2</v>
      </c>
      <c r="U171" s="40" t="s">
        <v>34</v>
      </c>
      <c r="V171" s="37">
        <v>0.54500000000000004</v>
      </c>
      <c r="W171" s="33">
        <v>4.5</v>
      </c>
      <c r="X171">
        <f ca="1">SUMPRODUCT(('Honing Data'!$B$2:$B$70&lt;='50 Cal DataFrame'!D171)*('Honing Data'!$C$2:$C$70&gt;'50 Cal DataFrame'!D171)*('Honing Data'!$A$2:$A$70='50 Cal DataFrame'!P171))</f>
        <v>1</v>
      </c>
      <c r="Y171">
        <f t="array" aca="1" ref="Y171" ca="1">IF(ROWS('50 Cal DataFrame'!Y$2:Y$2)&gt;'50 Cal DataFrame'!$X171,"",INDEX('Honing Data'!D$2:D$70,SMALL(IF(('Honing Data'!$B$2:$B$70&lt;='50 Cal DataFrame'!D171)*('Honing Data'!$C$2:$C$70&gt;'50 Cal DataFrame'!D171)*('Honing Data'!$A$2:$A$70='50 Cal DataFrame'!P171),ROW('Honing Data'!$A$2:$A$70)-ROW('Honing Data'!$A$2)+1),ROWS('50 Cal DataFrame'!Y$2:Y$2))))</f>
        <v>0.54179999999999995</v>
      </c>
    </row>
    <row r="172" spans="1:25" x14ac:dyDescent="0.25">
      <c r="A172" t="s">
        <v>27</v>
      </c>
      <c r="B172" s="33">
        <v>17249</v>
      </c>
      <c r="C172">
        <v>1761</v>
      </c>
      <c r="D172" s="34">
        <v>42892</v>
      </c>
      <c r="E172" s="33" t="s">
        <v>28</v>
      </c>
      <c r="F172" t="s">
        <v>35</v>
      </c>
      <c r="G172" s="33">
        <v>79</v>
      </c>
      <c r="H172" s="35" t="s">
        <v>30</v>
      </c>
      <c r="I172" s="39">
        <v>7.13</v>
      </c>
      <c r="J172" s="36">
        <v>0.12999999999999989</v>
      </c>
      <c r="K172" s="37">
        <v>200</v>
      </c>
      <c r="L172" s="38">
        <v>2.0431300000000001</v>
      </c>
      <c r="M172" s="39">
        <v>5.97</v>
      </c>
      <c r="N172" s="33" t="s">
        <v>82</v>
      </c>
      <c r="O172" s="38">
        <v>0.31192999999999999</v>
      </c>
      <c r="P172" s="33">
        <v>11</v>
      </c>
      <c r="Q172" t="s">
        <v>51</v>
      </c>
      <c r="R172" t="s">
        <v>33</v>
      </c>
      <c r="T172">
        <v>2</v>
      </c>
      <c r="U172" s="40" t="s">
        <v>34</v>
      </c>
      <c r="V172" s="37">
        <v>0.54300000000000004</v>
      </c>
      <c r="W172" s="33">
        <v>8.25</v>
      </c>
      <c r="X172">
        <f ca="1">SUMPRODUCT(('Honing Data'!$B$2:$B$70&lt;='50 Cal DataFrame'!D172)*('Honing Data'!$C$2:$C$70&gt;'50 Cal DataFrame'!D172)*('Honing Data'!$A$2:$A$70='50 Cal DataFrame'!P172))</f>
        <v>1</v>
      </c>
      <c r="Y172">
        <f t="array" aca="1" ref="Y172" ca="1">IF(ROWS('50 Cal DataFrame'!Y$2:Y$2)&gt;'50 Cal DataFrame'!$X172,"",INDEX('Honing Data'!D$2:D$70,SMALL(IF(('Honing Data'!$B$2:$B$70&lt;='50 Cal DataFrame'!D172)*('Honing Data'!$C$2:$C$70&gt;'50 Cal DataFrame'!D172)*('Honing Data'!$A$2:$A$70='50 Cal DataFrame'!P172),ROW('Honing Data'!$A$2:$A$70)-ROW('Honing Data'!$A$2)+1),ROWS('50 Cal DataFrame'!Y$2:Y$2))))</f>
        <v>0.54179999999999995</v>
      </c>
    </row>
    <row r="173" spans="1:25" x14ac:dyDescent="0.25">
      <c r="A173" t="s">
        <v>27</v>
      </c>
      <c r="B173" s="33">
        <v>17200</v>
      </c>
      <c r="C173">
        <v>1760</v>
      </c>
      <c r="D173" s="34">
        <v>42887</v>
      </c>
      <c r="E173" s="33" t="s">
        <v>28</v>
      </c>
      <c r="F173" t="s">
        <v>86</v>
      </c>
      <c r="G173" s="33">
        <v>31</v>
      </c>
      <c r="H173" s="35" t="s">
        <v>30</v>
      </c>
      <c r="I173" s="39">
        <v>7.14</v>
      </c>
      <c r="J173" s="36">
        <v>0.13999999999999968</v>
      </c>
      <c r="K173" s="37">
        <v>178</v>
      </c>
      <c r="L173" s="38">
        <v>1.62466</v>
      </c>
      <c r="M173" s="39">
        <v>2.59</v>
      </c>
      <c r="N173" s="33" t="s">
        <v>37</v>
      </c>
      <c r="O173" s="38">
        <v>6.9459999999999994E-2</v>
      </c>
      <c r="P173" s="33">
        <v>11</v>
      </c>
      <c r="Q173" t="s">
        <v>51</v>
      </c>
      <c r="R173" t="s">
        <v>33</v>
      </c>
      <c r="T173">
        <v>2</v>
      </c>
      <c r="U173" s="40" t="s">
        <v>34</v>
      </c>
      <c r="V173" s="37">
        <v>0.54300000000000004</v>
      </c>
      <c r="W173" s="33">
        <v>8</v>
      </c>
      <c r="X173">
        <f ca="1">SUMPRODUCT(('Honing Data'!$B$2:$B$70&lt;='50 Cal DataFrame'!D173)*('Honing Data'!$C$2:$C$70&gt;'50 Cal DataFrame'!D173)*('Honing Data'!$A$2:$A$70='50 Cal DataFrame'!P173))</f>
        <v>1</v>
      </c>
      <c r="Y173">
        <f t="array" aca="1" ref="Y173" ca="1">IF(ROWS('50 Cal DataFrame'!Y$2:Y$2)&gt;'50 Cal DataFrame'!$X173,"",INDEX('Honing Data'!D$2:D$70,SMALL(IF(('Honing Data'!$B$2:$B$70&lt;='50 Cal DataFrame'!D173)*('Honing Data'!$C$2:$C$70&gt;'50 Cal DataFrame'!D173)*('Honing Data'!$A$2:$A$70='50 Cal DataFrame'!P173),ROW('Honing Data'!$A$2:$A$70)-ROW('Honing Data'!$A$2)+1),ROWS('50 Cal DataFrame'!Y$2:Y$2))))</f>
        <v>0.54179999999999995</v>
      </c>
    </row>
    <row r="174" spans="1:25" x14ac:dyDescent="0.25">
      <c r="A174" t="s">
        <v>27</v>
      </c>
      <c r="B174" s="33">
        <v>17188</v>
      </c>
      <c r="C174">
        <v>1759</v>
      </c>
      <c r="D174" s="34">
        <v>42886</v>
      </c>
      <c r="E174" s="33" t="s">
        <v>28</v>
      </c>
      <c r="F174" t="s">
        <v>35</v>
      </c>
      <c r="G174" s="33">
        <v>19</v>
      </c>
      <c r="H174" s="35" t="s">
        <v>30</v>
      </c>
      <c r="I174" s="39">
        <v>7.13</v>
      </c>
      <c r="J174" s="36">
        <v>0.12999999999999989</v>
      </c>
      <c r="K174" s="37">
        <v>180</v>
      </c>
      <c r="L174" s="38">
        <v>1.6805000000000001</v>
      </c>
      <c r="M174" s="39">
        <v>4.76</v>
      </c>
      <c r="N174" s="33" t="s">
        <v>82</v>
      </c>
      <c r="O174" s="38">
        <v>0.15759999999999999</v>
      </c>
      <c r="P174" s="33">
        <v>11</v>
      </c>
      <c r="Q174" t="s">
        <v>51</v>
      </c>
      <c r="R174" t="s">
        <v>33</v>
      </c>
      <c r="T174">
        <v>2</v>
      </c>
      <c r="U174" s="40" t="s">
        <v>34</v>
      </c>
      <c r="V174" s="37">
        <v>0.54300000000000004</v>
      </c>
      <c r="W174" s="41">
        <v>2.75</v>
      </c>
      <c r="X174">
        <f ca="1">SUMPRODUCT(('Honing Data'!$B$2:$B$70&lt;='50 Cal DataFrame'!D174)*('Honing Data'!$C$2:$C$70&gt;'50 Cal DataFrame'!D174)*('Honing Data'!$A$2:$A$70='50 Cal DataFrame'!P174))</f>
        <v>1</v>
      </c>
      <c r="Y174">
        <f t="array" aca="1" ref="Y174" ca="1">IF(ROWS('50 Cal DataFrame'!Y$2:Y$2)&gt;'50 Cal DataFrame'!$X174,"",INDEX('Honing Data'!D$2:D$70,SMALL(IF(('Honing Data'!$B$2:$B$70&lt;='50 Cal DataFrame'!D174)*('Honing Data'!$C$2:$C$70&gt;'50 Cal DataFrame'!D174)*('Honing Data'!$A$2:$A$70='50 Cal DataFrame'!P174),ROW('Honing Data'!$A$2:$A$70)-ROW('Honing Data'!$A$2)+1),ROWS('50 Cal DataFrame'!Y$2:Y$2))))</f>
        <v>0.54179999999999995</v>
      </c>
    </row>
    <row r="175" spans="1:25" x14ac:dyDescent="0.25">
      <c r="A175" t="s">
        <v>27</v>
      </c>
      <c r="B175" s="33">
        <v>17246</v>
      </c>
      <c r="C175">
        <v>1758</v>
      </c>
      <c r="D175" s="34">
        <v>42885</v>
      </c>
      <c r="E175" s="33" t="s">
        <v>28</v>
      </c>
      <c r="F175" t="s">
        <v>35</v>
      </c>
      <c r="G175" s="33">
        <v>77</v>
      </c>
      <c r="H175" s="35" t="s">
        <v>30</v>
      </c>
      <c r="I175" s="39">
        <v>6.92</v>
      </c>
      <c r="J175" s="36">
        <v>-8.0000000000000071E-2</v>
      </c>
      <c r="K175" s="37">
        <v>197</v>
      </c>
      <c r="L175" s="38">
        <v>2.2654200000000002</v>
      </c>
      <c r="M175" s="39">
        <v>9.4700000000000006</v>
      </c>
      <c r="N175" s="33" t="s">
        <v>79</v>
      </c>
      <c r="O175" s="38">
        <v>0.50692000000000004</v>
      </c>
      <c r="P175" s="33">
        <v>11</v>
      </c>
      <c r="Q175" t="s">
        <v>51</v>
      </c>
      <c r="R175" t="s">
        <v>33</v>
      </c>
      <c r="T175">
        <v>2</v>
      </c>
      <c r="U175" s="40" t="s">
        <v>34</v>
      </c>
      <c r="V175" s="37">
        <v>0.54269999999999996</v>
      </c>
      <c r="W175" s="41">
        <v>3.625</v>
      </c>
      <c r="X175">
        <f ca="1">SUMPRODUCT(('Honing Data'!$B$2:$B$70&lt;='50 Cal DataFrame'!D175)*('Honing Data'!$C$2:$C$70&gt;'50 Cal DataFrame'!D175)*('Honing Data'!$A$2:$A$70='50 Cal DataFrame'!P175))</f>
        <v>1</v>
      </c>
      <c r="Y175">
        <f t="array" aca="1" ref="Y175" ca="1">IF(ROWS('50 Cal DataFrame'!Y$2:Y$2)&gt;'50 Cal DataFrame'!$X175,"",INDEX('Honing Data'!D$2:D$70,SMALL(IF(('Honing Data'!$B$2:$B$70&lt;='50 Cal DataFrame'!D175)*('Honing Data'!$C$2:$C$70&gt;'50 Cal DataFrame'!D175)*('Honing Data'!$A$2:$A$70='50 Cal DataFrame'!P175),ROW('Honing Data'!$A$2:$A$70)-ROW('Honing Data'!$A$2)+1),ROWS('50 Cal DataFrame'!Y$2:Y$2))))</f>
        <v>0.54179999999999995</v>
      </c>
    </row>
    <row r="176" spans="1:25" x14ac:dyDescent="0.25">
      <c r="A176" t="s">
        <v>27</v>
      </c>
      <c r="B176" s="33">
        <v>17228</v>
      </c>
      <c r="C176">
        <v>1757</v>
      </c>
      <c r="D176" s="34">
        <v>42881</v>
      </c>
      <c r="E176" s="33" t="s">
        <v>28</v>
      </c>
      <c r="F176" t="s">
        <v>35</v>
      </c>
      <c r="G176" s="33">
        <v>59</v>
      </c>
      <c r="H176" s="35" t="s">
        <v>30</v>
      </c>
      <c r="I176" s="39">
        <v>7.04</v>
      </c>
      <c r="J176" s="36">
        <v>4.0000000000000036E-2</v>
      </c>
      <c r="K176" s="37">
        <v>198</v>
      </c>
      <c r="L176" s="38">
        <v>2.4362900000000001</v>
      </c>
      <c r="M176" s="39">
        <v>11.15</v>
      </c>
      <c r="N176" s="33" t="s">
        <v>79</v>
      </c>
      <c r="O176" s="38">
        <v>0.82799</v>
      </c>
      <c r="P176" s="33">
        <v>11</v>
      </c>
      <c r="Q176" t="s">
        <v>51</v>
      </c>
      <c r="R176" t="s">
        <v>33</v>
      </c>
      <c r="T176">
        <v>2</v>
      </c>
      <c r="U176" s="40" t="s">
        <v>34</v>
      </c>
      <c r="V176" s="37">
        <v>0.54269999999999996</v>
      </c>
      <c r="W176" s="41">
        <v>4.375</v>
      </c>
      <c r="X176">
        <f ca="1">SUMPRODUCT(('Honing Data'!$B$2:$B$70&lt;='50 Cal DataFrame'!D176)*('Honing Data'!$C$2:$C$70&gt;'50 Cal DataFrame'!D176)*('Honing Data'!$A$2:$A$70='50 Cal DataFrame'!P176))</f>
        <v>1</v>
      </c>
      <c r="Y176">
        <f t="array" aca="1" ref="Y176" ca="1">IF(ROWS('50 Cal DataFrame'!Y$2:Y$2)&gt;'50 Cal DataFrame'!$X176,"",INDEX('Honing Data'!D$2:D$70,SMALL(IF(('Honing Data'!$B$2:$B$70&lt;='50 Cal DataFrame'!D176)*('Honing Data'!$C$2:$C$70&gt;'50 Cal DataFrame'!D176)*('Honing Data'!$A$2:$A$70='50 Cal DataFrame'!P176),ROW('Honing Data'!$A$2:$A$70)-ROW('Honing Data'!$A$2)+1),ROWS('50 Cal DataFrame'!Y$2:Y$2))))</f>
        <v>0.54179999999999995</v>
      </c>
    </row>
    <row r="177" spans="1:25" x14ac:dyDescent="0.25">
      <c r="A177" t="s">
        <v>27</v>
      </c>
      <c r="B177" s="33">
        <v>17236</v>
      </c>
      <c r="C177">
        <v>1756</v>
      </c>
      <c r="D177" s="34">
        <v>42880</v>
      </c>
      <c r="E177" s="33" t="s">
        <v>28</v>
      </c>
      <c r="F177" t="s">
        <v>35</v>
      </c>
      <c r="G177" s="33">
        <v>67</v>
      </c>
      <c r="H177" s="35" t="s">
        <v>30</v>
      </c>
      <c r="I177" s="39">
        <v>6.96</v>
      </c>
      <c r="J177" s="36">
        <v>-4.0000000000000036E-2</v>
      </c>
      <c r="K177" s="37">
        <v>196.5</v>
      </c>
      <c r="L177" s="38">
        <v>2.2843</v>
      </c>
      <c r="M177" s="39">
        <v>9.5500000000000007</v>
      </c>
      <c r="N177" s="33" t="s">
        <v>79</v>
      </c>
      <c r="O177" s="38">
        <v>0.50660000000000005</v>
      </c>
      <c r="P177" s="33">
        <v>11</v>
      </c>
      <c r="Q177" t="s">
        <v>51</v>
      </c>
      <c r="R177" t="s">
        <v>33</v>
      </c>
      <c r="T177">
        <v>2</v>
      </c>
      <c r="U177" s="40" t="s">
        <v>55</v>
      </c>
      <c r="V177" s="37">
        <v>0.54269999999999996</v>
      </c>
      <c r="W177" s="41">
        <v>2</v>
      </c>
      <c r="X177">
        <f ca="1">SUMPRODUCT(('Honing Data'!$B$2:$B$70&lt;='50 Cal DataFrame'!D177)*('Honing Data'!$C$2:$C$70&gt;'50 Cal DataFrame'!D177)*('Honing Data'!$A$2:$A$70='50 Cal DataFrame'!P177))</f>
        <v>1</v>
      </c>
      <c r="Y177">
        <f t="array" aca="1" ref="Y177" ca="1">IF(ROWS('50 Cal DataFrame'!Y$2:Y$2)&gt;'50 Cal DataFrame'!$X177,"",INDEX('Honing Data'!D$2:D$70,SMALL(IF(('Honing Data'!$B$2:$B$70&lt;='50 Cal DataFrame'!D177)*('Honing Data'!$C$2:$C$70&gt;'50 Cal DataFrame'!D177)*('Honing Data'!$A$2:$A$70='50 Cal DataFrame'!P177),ROW('Honing Data'!$A$2:$A$70)-ROW('Honing Data'!$A$2)+1),ROWS('50 Cal DataFrame'!Y$2:Y$2))))</f>
        <v>0.54179999999999995</v>
      </c>
    </row>
    <row r="178" spans="1:25" x14ac:dyDescent="0.25">
      <c r="A178" t="s">
        <v>27</v>
      </c>
      <c r="B178" s="33">
        <v>17234</v>
      </c>
      <c r="C178">
        <v>1755</v>
      </c>
      <c r="D178" s="34">
        <v>42879</v>
      </c>
      <c r="E178" s="33" t="s">
        <v>28</v>
      </c>
      <c r="F178" t="s">
        <v>35</v>
      </c>
      <c r="G178" s="33">
        <v>65</v>
      </c>
      <c r="H178" s="35" t="s">
        <v>30</v>
      </c>
      <c r="I178" s="39">
        <v>6.88</v>
      </c>
      <c r="J178" s="36">
        <v>-0.12000000000000011</v>
      </c>
      <c r="K178" s="37">
        <v>195</v>
      </c>
      <c r="L178" s="38">
        <v>2.41764</v>
      </c>
      <c r="M178" s="39">
        <v>11.15</v>
      </c>
      <c r="N178" s="33" t="s">
        <v>79</v>
      </c>
      <c r="O178" s="38">
        <v>0.82784000000000002</v>
      </c>
      <c r="P178" s="33">
        <v>11</v>
      </c>
      <c r="Q178" t="s">
        <v>51</v>
      </c>
      <c r="R178" t="s">
        <v>33</v>
      </c>
      <c r="T178">
        <v>2</v>
      </c>
      <c r="U178" s="40" t="s">
        <v>34</v>
      </c>
      <c r="V178" s="37">
        <v>0.54269999999999996</v>
      </c>
      <c r="W178" s="41">
        <v>3.625</v>
      </c>
      <c r="X178">
        <f ca="1">SUMPRODUCT(('Honing Data'!$B$2:$B$70&lt;='50 Cal DataFrame'!D178)*('Honing Data'!$C$2:$C$70&gt;'50 Cal DataFrame'!D178)*('Honing Data'!$A$2:$A$70='50 Cal DataFrame'!P178))</f>
        <v>1</v>
      </c>
      <c r="Y178">
        <f t="array" aca="1" ref="Y178" ca="1">IF(ROWS('50 Cal DataFrame'!Y$2:Y$2)&gt;'50 Cal DataFrame'!$X178,"",INDEX('Honing Data'!D$2:D$70,SMALL(IF(('Honing Data'!$B$2:$B$70&lt;='50 Cal DataFrame'!D178)*('Honing Data'!$C$2:$C$70&gt;'50 Cal DataFrame'!D178)*('Honing Data'!$A$2:$A$70='50 Cal DataFrame'!P178),ROW('Honing Data'!$A$2:$A$70)-ROW('Honing Data'!$A$2)+1),ROWS('50 Cal DataFrame'!Y$2:Y$2))))</f>
        <v>0.54179999999999995</v>
      </c>
    </row>
    <row r="179" spans="1:25" x14ac:dyDescent="0.25">
      <c r="A179" t="s">
        <v>27</v>
      </c>
      <c r="B179" s="33">
        <v>17196</v>
      </c>
      <c r="C179">
        <v>1754</v>
      </c>
      <c r="D179" s="34">
        <v>42878</v>
      </c>
      <c r="E179" s="33" t="s">
        <v>28</v>
      </c>
      <c r="F179" t="s">
        <v>35</v>
      </c>
      <c r="G179" s="33">
        <v>27</v>
      </c>
      <c r="H179" s="35" t="s">
        <v>30</v>
      </c>
      <c r="I179" s="39">
        <v>7.05</v>
      </c>
      <c r="J179" s="36">
        <v>4.9999999999999822E-2</v>
      </c>
      <c r="K179" s="37">
        <v>165.3</v>
      </c>
      <c r="L179" s="38">
        <v>1.4829600000000001</v>
      </c>
      <c r="M179" s="39">
        <v>4.76</v>
      </c>
      <c r="N179" s="33" t="s">
        <v>31</v>
      </c>
      <c r="O179" s="38">
        <v>0.15756000000000001</v>
      </c>
      <c r="P179" s="33">
        <v>13</v>
      </c>
      <c r="Q179" t="s">
        <v>51</v>
      </c>
      <c r="R179" t="s">
        <v>33</v>
      </c>
      <c r="T179">
        <v>2</v>
      </c>
      <c r="U179" s="40" t="s">
        <v>34</v>
      </c>
      <c r="V179" s="37">
        <v>0.504</v>
      </c>
      <c r="W179" s="33">
        <v>2.75</v>
      </c>
      <c r="X179">
        <f ca="1">SUMPRODUCT(('Honing Data'!$B$2:$B$70&lt;='50 Cal DataFrame'!D179)*('Honing Data'!$C$2:$C$70&gt;'50 Cal DataFrame'!D179)*('Honing Data'!$A$2:$A$70='50 Cal DataFrame'!P179))</f>
        <v>1</v>
      </c>
      <c r="Y179">
        <f t="array" aca="1" ref="Y179" ca="1">IF(ROWS('50 Cal DataFrame'!Y$2:Y$2)&gt;'50 Cal DataFrame'!$X179,"",INDEX('Honing Data'!D$2:D$70,SMALL(IF(('Honing Data'!$B$2:$B$70&lt;='50 Cal DataFrame'!D179)*('Honing Data'!$C$2:$C$70&gt;'50 Cal DataFrame'!D179)*('Honing Data'!$A$2:$A$70='50 Cal DataFrame'!P179),ROW('Honing Data'!$A$2:$A$70)-ROW('Honing Data'!$A$2)+1),ROWS('50 Cal DataFrame'!Y$2:Y$2))))</f>
        <v>0.50339999999999996</v>
      </c>
    </row>
    <row r="180" spans="1:25" x14ac:dyDescent="0.25">
      <c r="A180" t="s">
        <v>27</v>
      </c>
      <c r="B180" s="33" t="s">
        <v>52</v>
      </c>
      <c r="C180">
        <v>1753</v>
      </c>
      <c r="D180" s="34">
        <v>42873</v>
      </c>
      <c r="E180" s="33" t="s">
        <v>62</v>
      </c>
      <c r="G180" s="33"/>
      <c r="H180" s="35" t="s">
        <v>30</v>
      </c>
      <c r="I180" s="39">
        <v>7.03</v>
      </c>
      <c r="J180" s="36">
        <v>3.0000000000000249E-2</v>
      </c>
      <c r="K180" s="37">
        <v>177</v>
      </c>
      <c r="L180" s="38">
        <v>1.6062000000000001</v>
      </c>
      <c r="M180" s="39">
        <v>5.95</v>
      </c>
      <c r="N180" s="33" t="s">
        <v>31</v>
      </c>
      <c r="O180" s="38">
        <v>0.30990000000000001</v>
      </c>
      <c r="P180" s="33">
        <v>13</v>
      </c>
      <c r="Q180" t="s">
        <v>39</v>
      </c>
      <c r="R180" t="s">
        <v>33</v>
      </c>
      <c r="T180">
        <v>2</v>
      </c>
      <c r="U180" s="40" t="s">
        <v>228</v>
      </c>
      <c r="V180" s="37">
        <v>0.50349999999999995</v>
      </c>
      <c r="W180" s="33">
        <v>3.5</v>
      </c>
      <c r="X180">
        <f ca="1">SUMPRODUCT(('Honing Data'!$B$2:$B$70&lt;='50 Cal DataFrame'!D180)*('Honing Data'!$C$2:$C$70&gt;'50 Cal DataFrame'!D180)*('Honing Data'!$A$2:$A$70='50 Cal DataFrame'!P180))</f>
        <v>1</v>
      </c>
      <c r="Y180">
        <f t="array" aca="1" ref="Y180" ca="1">IF(ROWS('50 Cal DataFrame'!Y$2:Y$2)&gt;'50 Cal DataFrame'!$X180,"",INDEX('Honing Data'!D$2:D$70,SMALL(IF(('Honing Data'!$B$2:$B$70&lt;='50 Cal DataFrame'!D180)*('Honing Data'!$C$2:$C$70&gt;'50 Cal DataFrame'!D180)*('Honing Data'!$A$2:$A$70='50 Cal DataFrame'!P180),ROW('Honing Data'!$A$2:$A$70)-ROW('Honing Data'!$A$2)+1),ROWS('50 Cal DataFrame'!Y$2:Y$2))))</f>
        <v>0.50339999999999996</v>
      </c>
    </row>
    <row r="181" spans="1:25" x14ac:dyDescent="0.25">
      <c r="A181" t="s">
        <v>27</v>
      </c>
      <c r="B181" s="33" t="s">
        <v>52</v>
      </c>
      <c r="C181">
        <v>1752</v>
      </c>
      <c r="D181" s="34">
        <v>42866</v>
      </c>
      <c r="E181" s="33" t="s">
        <v>53</v>
      </c>
      <c r="G181" s="33"/>
      <c r="H181" s="35" t="s">
        <v>30</v>
      </c>
      <c r="I181" s="39">
        <v>6.35</v>
      </c>
      <c r="J181" s="36">
        <v>-0.65000000000000036</v>
      </c>
      <c r="K181" s="37">
        <v>222.2</v>
      </c>
      <c r="L181" s="38">
        <v>3.6244000000000001</v>
      </c>
      <c r="M181" s="39">
        <v>7</v>
      </c>
      <c r="N181" s="33" t="s">
        <v>37</v>
      </c>
      <c r="O181" s="38">
        <v>1.3863000000000001</v>
      </c>
      <c r="P181" s="33">
        <v>11</v>
      </c>
      <c r="Q181" t="s">
        <v>39</v>
      </c>
      <c r="R181" t="s">
        <v>40</v>
      </c>
      <c r="S181" t="s">
        <v>65</v>
      </c>
      <c r="T181">
        <v>2</v>
      </c>
      <c r="U181" s="40" t="s">
        <v>77</v>
      </c>
      <c r="V181" s="37">
        <v>0.53849999999999998</v>
      </c>
      <c r="W181" s="33">
        <v>3</v>
      </c>
      <c r="X181">
        <f ca="1">SUMPRODUCT(('Honing Data'!$B$2:$B$70&lt;='50 Cal DataFrame'!D181)*('Honing Data'!$C$2:$C$70&gt;'50 Cal DataFrame'!D181)*('Honing Data'!$A$2:$A$70='50 Cal DataFrame'!P181))</f>
        <v>1</v>
      </c>
      <c r="Y181">
        <f t="array" aca="1" ref="Y181" ca="1">IF(ROWS('50 Cal DataFrame'!Y$2:Y$2)&gt;'50 Cal DataFrame'!$X181,"",INDEX('Honing Data'!D$2:D$70,SMALL(IF(('Honing Data'!$B$2:$B$70&lt;='50 Cal DataFrame'!D181)*('Honing Data'!$C$2:$C$70&gt;'50 Cal DataFrame'!D181)*('Honing Data'!$A$2:$A$70='50 Cal DataFrame'!P181),ROW('Honing Data'!$A$2:$A$70)-ROW('Honing Data'!$A$2)+1),ROWS('50 Cal DataFrame'!Y$2:Y$2))))</f>
        <v>0.53600000000000003</v>
      </c>
    </row>
    <row r="182" spans="1:25" x14ac:dyDescent="0.25">
      <c r="A182" t="s">
        <v>27</v>
      </c>
      <c r="B182" s="33" t="s">
        <v>135</v>
      </c>
      <c r="C182">
        <v>1751</v>
      </c>
      <c r="D182" s="34">
        <v>42859</v>
      </c>
      <c r="E182" s="33" t="s">
        <v>45</v>
      </c>
      <c r="F182" t="s">
        <v>136</v>
      </c>
      <c r="G182" s="33" t="s">
        <v>223</v>
      </c>
      <c r="H182" s="35" t="s">
        <v>30</v>
      </c>
      <c r="I182" s="39">
        <v>6.85</v>
      </c>
      <c r="J182" s="36">
        <v>-0.15000000000000036</v>
      </c>
      <c r="K182" s="42">
        <v>164.5</v>
      </c>
      <c r="L182" s="38">
        <v>1.3471</v>
      </c>
      <c r="M182" s="39">
        <v>3.5</v>
      </c>
      <c r="N182" s="33" t="s">
        <v>94</v>
      </c>
      <c r="O182" s="38">
        <v>5.5399999999999998E-2</v>
      </c>
      <c r="P182" s="33">
        <v>11</v>
      </c>
      <c r="Q182" t="s">
        <v>39</v>
      </c>
      <c r="R182" t="s">
        <v>33</v>
      </c>
      <c r="T182">
        <v>2</v>
      </c>
      <c r="U182" s="40" t="s">
        <v>137</v>
      </c>
      <c r="V182" s="37">
        <v>0.53849999999999998</v>
      </c>
      <c r="W182" s="33">
        <v>3</v>
      </c>
      <c r="X182">
        <f ca="1">SUMPRODUCT(('Honing Data'!$B$2:$B$70&lt;='50 Cal DataFrame'!D182)*('Honing Data'!$C$2:$C$70&gt;'50 Cal DataFrame'!D182)*('Honing Data'!$A$2:$A$70='50 Cal DataFrame'!P182))</f>
        <v>1</v>
      </c>
      <c r="Y182">
        <f t="array" aca="1" ref="Y182" ca="1">IF(ROWS('50 Cal DataFrame'!Y$2:Y$2)&gt;'50 Cal DataFrame'!$X182,"",INDEX('Honing Data'!D$2:D$70,SMALL(IF(('Honing Data'!$B$2:$B$70&lt;='50 Cal DataFrame'!D182)*('Honing Data'!$C$2:$C$70&gt;'50 Cal DataFrame'!D182)*('Honing Data'!$A$2:$A$70='50 Cal DataFrame'!P182),ROW('Honing Data'!$A$2:$A$70)-ROW('Honing Data'!$A$2)+1),ROWS('50 Cal DataFrame'!Y$2:Y$2))))</f>
        <v>0.53600000000000003</v>
      </c>
    </row>
    <row r="183" spans="1:25" x14ac:dyDescent="0.25">
      <c r="A183" t="s">
        <v>27</v>
      </c>
      <c r="B183" s="33" t="s">
        <v>138</v>
      </c>
      <c r="C183">
        <v>1750</v>
      </c>
      <c r="D183" s="34">
        <v>42843</v>
      </c>
      <c r="E183" s="33" t="s">
        <v>45</v>
      </c>
      <c r="F183" t="s">
        <v>113</v>
      </c>
      <c r="G183" s="33" t="s">
        <v>224</v>
      </c>
      <c r="H183" s="35" t="s">
        <v>30</v>
      </c>
      <c r="I183" s="39">
        <v>6.92</v>
      </c>
      <c r="J183" s="36">
        <v>-8.0000000000000071E-2</v>
      </c>
      <c r="K183" s="43">
        <v>164.5</v>
      </c>
      <c r="L183" s="44">
        <v>1.3749</v>
      </c>
      <c r="M183" s="39">
        <v>4</v>
      </c>
      <c r="N183" s="33" t="s">
        <v>49</v>
      </c>
      <c r="O183" s="37">
        <v>8.48E-2</v>
      </c>
      <c r="P183" s="33">
        <v>12</v>
      </c>
      <c r="Q183" t="s">
        <v>51</v>
      </c>
      <c r="R183" t="s">
        <v>40</v>
      </c>
      <c r="S183" t="s">
        <v>80</v>
      </c>
      <c r="T183">
        <v>2</v>
      </c>
      <c r="U183" s="40" t="s">
        <v>139</v>
      </c>
      <c r="V183" s="37">
        <v>0.53849999999999998</v>
      </c>
      <c r="W183" s="33">
        <v>6</v>
      </c>
      <c r="X183">
        <f ca="1">SUMPRODUCT(('Honing Data'!$B$2:$B$70&lt;='50 Cal DataFrame'!D183)*('Honing Data'!$C$2:$C$70&gt;'50 Cal DataFrame'!D183)*('Honing Data'!$A$2:$A$70='50 Cal DataFrame'!P183))</f>
        <v>1</v>
      </c>
      <c r="Y183">
        <f t="array" aca="1" ref="Y183" ca="1">IF(ROWS('50 Cal DataFrame'!Y$2:Y$2)&gt;'50 Cal DataFrame'!$X183,"",INDEX('Honing Data'!D$2:D$70,SMALL(IF(('Honing Data'!$B$2:$B$70&lt;='50 Cal DataFrame'!D183)*('Honing Data'!$C$2:$C$70&gt;'50 Cal DataFrame'!D183)*('Honing Data'!$A$2:$A$70='50 Cal DataFrame'!P183),ROW('Honing Data'!$A$2:$A$70)-ROW('Honing Data'!$A$2)+1),ROWS('50 Cal DataFrame'!Y$2:Y$2))))</f>
        <v>0.53190000000000004</v>
      </c>
    </row>
    <row r="184" spans="1:25" x14ac:dyDescent="0.25">
      <c r="A184" t="s">
        <v>27</v>
      </c>
      <c r="B184" s="33">
        <v>17116</v>
      </c>
      <c r="C184">
        <v>1749</v>
      </c>
      <c r="D184" s="34">
        <v>42842</v>
      </c>
      <c r="E184" s="33" t="s">
        <v>140</v>
      </c>
      <c r="F184" t="s">
        <v>141</v>
      </c>
      <c r="G184" s="33">
        <v>25</v>
      </c>
      <c r="H184" s="35" t="s">
        <v>63</v>
      </c>
      <c r="I184" s="39">
        <v>6.6</v>
      </c>
      <c r="J184" s="36">
        <v>-0.20000000000000018</v>
      </c>
      <c r="K184" s="43">
        <v>216.3</v>
      </c>
      <c r="L184" s="42">
        <v>3.4941599999999999</v>
      </c>
      <c r="M184" s="39">
        <v>10.32</v>
      </c>
      <c r="N184" s="33" t="s">
        <v>31</v>
      </c>
      <c r="O184" s="38">
        <v>1.61486</v>
      </c>
      <c r="P184" s="33">
        <v>12</v>
      </c>
      <c r="Q184" t="s">
        <v>51</v>
      </c>
      <c r="R184" t="s">
        <v>33</v>
      </c>
      <c r="T184">
        <v>2</v>
      </c>
      <c r="U184" s="40" t="s">
        <v>85</v>
      </c>
      <c r="V184" s="37">
        <v>0.53800000000000003</v>
      </c>
      <c r="W184" s="33">
        <v>5.5</v>
      </c>
      <c r="X184">
        <f ca="1">SUMPRODUCT(('Honing Data'!$B$2:$B$70&lt;='50 Cal DataFrame'!D184)*('Honing Data'!$C$2:$C$70&gt;'50 Cal DataFrame'!D184)*('Honing Data'!$A$2:$A$70='50 Cal DataFrame'!P184))</f>
        <v>1</v>
      </c>
      <c r="Y184">
        <f t="array" aca="1" ref="Y184" ca="1">IF(ROWS('50 Cal DataFrame'!Y$2:Y$2)&gt;'50 Cal DataFrame'!$X184,"",INDEX('Honing Data'!D$2:D$70,SMALL(IF(('Honing Data'!$B$2:$B$70&lt;='50 Cal DataFrame'!D184)*('Honing Data'!$C$2:$C$70&gt;'50 Cal DataFrame'!D184)*('Honing Data'!$A$2:$A$70='50 Cal DataFrame'!P184),ROW('Honing Data'!$A$2:$A$70)-ROW('Honing Data'!$A$2)+1),ROWS('50 Cal DataFrame'!Y$2:Y$2))))</f>
        <v>0.53190000000000004</v>
      </c>
    </row>
    <row r="185" spans="1:25" x14ac:dyDescent="0.25">
      <c r="A185" t="s">
        <v>27</v>
      </c>
      <c r="B185" s="33">
        <v>17112</v>
      </c>
      <c r="C185">
        <v>1748</v>
      </c>
      <c r="D185" s="34">
        <v>42839</v>
      </c>
      <c r="E185" s="33" t="s">
        <v>140</v>
      </c>
      <c r="F185" t="s">
        <v>141</v>
      </c>
      <c r="G185" s="33">
        <v>21</v>
      </c>
      <c r="H185" s="35" t="s">
        <v>63</v>
      </c>
      <c r="I185" s="39">
        <v>7.12</v>
      </c>
      <c r="J185" s="36">
        <v>0.32000000000000028</v>
      </c>
      <c r="K185" s="43">
        <v>216</v>
      </c>
      <c r="L185" s="42">
        <v>3.4678300000000002</v>
      </c>
      <c r="M185" s="39">
        <v>7</v>
      </c>
      <c r="N185" s="33" t="s">
        <v>37</v>
      </c>
      <c r="O185" s="38">
        <v>1.38713</v>
      </c>
      <c r="P185" s="33">
        <v>12</v>
      </c>
      <c r="Q185" t="s">
        <v>51</v>
      </c>
      <c r="R185" t="s">
        <v>40</v>
      </c>
      <c r="S185" t="s">
        <v>65</v>
      </c>
      <c r="T185">
        <v>2</v>
      </c>
      <c r="U185" s="40" t="s">
        <v>85</v>
      </c>
      <c r="V185" s="37">
        <v>0.53800000000000003</v>
      </c>
      <c r="W185" s="33">
        <v>6.25</v>
      </c>
      <c r="X185">
        <f ca="1">SUMPRODUCT(('Honing Data'!$B$2:$B$70&lt;='50 Cal DataFrame'!D185)*('Honing Data'!$C$2:$C$70&gt;'50 Cal DataFrame'!D185)*('Honing Data'!$A$2:$A$70='50 Cal DataFrame'!P185))</f>
        <v>1</v>
      </c>
      <c r="Y185">
        <f t="array" aca="1" ref="Y185" ca="1">IF(ROWS('50 Cal DataFrame'!Y$2:Y$2)&gt;'50 Cal DataFrame'!$X185,"",INDEX('Honing Data'!D$2:D$70,SMALL(IF(('Honing Data'!$B$2:$B$70&lt;='50 Cal DataFrame'!D185)*('Honing Data'!$C$2:$C$70&gt;'50 Cal DataFrame'!D185)*('Honing Data'!$A$2:$A$70='50 Cal DataFrame'!P185),ROW('Honing Data'!$A$2:$A$70)-ROW('Honing Data'!$A$2)+1),ROWS('50 Cal DataFrame'!Y$2:Y$2))))</f>
        <v>0.53190000000000004</v>
      </c>
    </row>
    <row r="186" spans="1:25" x14ac:dyDescent="0.25">
      <c r="A186" t="s">
        <v>27</v>
      </c>
      <c r="B186" s="33" t="s">
        <v>142</v>
      </c>
      <c r="C186">
        <v>1747</v>
      </c>
      <c r="D186" s="34">
        <v>42836</v>
      </c>
      <c r="E186" s="33" t="s">
        <v>45</v>
      </c>
      <c r="F186" t="s">
        <v>143</v>
      </c>
      <c r="G186" s="33" t="s">
        <v>225</v>
      </c>
      <c r="H186" s="35" t="s">
        <v>30</v>
      </c>
      <c r="I186" s="39">
        <v>7.19</v>
      </c>
      <c r="J186" s="36">
        <v>0.19000000000000039</v>
      </c>
      <c r="K186" s="43">
        <v>180</v>
      </c>
      <c r="L186" s="37">
        <v>1.7543</v>
      </c>
      <c r="M186" s="39">
        <v>6</v>
      </c>
      <c r="N186" s="33" t="s">
        <v>49</v>
      </c>
      <c r="O186" s="37">
        <v>0.28689999999999999</v>
      </c>
      <c r="P186" s="33">
        <v>12</v>
      </c>
      <c r="Q186" t="s">
        <v>51</v>
      </c>
      <c r="R186" t="s">
        <v>33</v>
      </c>
      <c r="T186">
        <v>2</v>
      </c>
      <c r="U186" s="40" t="s">
        <v>144</v>
      </c>
      <c r="V186" s="37">
        <v>0.53800000000000003</v>
      </c>
      <c r="W186" s="33">
        <v>6</v>
      </c>
      <c r="X186">
        <f ca="1">SUMPRODUCT(('Honing Data'!$B$2:$B$70&lt;='50 Cal DataFrame'!D186)*('Honing Data'!$C$2:$C$70&gt;'50 Cal DataFrame'!D186)*('Honing Data'!$A$2:$A$70='50 Cal DataFrame'!P186))</f>
        <v>1</v>
      </c>
      <c r="Y186">
        <f t="array" aca="1" ref="Y186" ca="1">IF(ROWS('50 Cal DataFrame'!Y$2:Y$2)&gt;'50 Cal DataFrame'!$X186,"",INDEX('Honing Data'!D$2:D$70,SMALL(IF(('Honing Data'!$B$2:$B$70&lt;='50 Cal DataFrame'!D186)*('Honing Data'!$C$2:$C$70&gt;'50 Cal DataFrame'!D186)*('Honing Data'!$A$2:$A$70='50 Cal DataFrame'!P186),ROW('Honing Data'!$A$2:$A$70)-ROW('Honing Data'!$A$2)+1),ROWS('50 Cal DataFrame'!Y$2:Y$2))))</f>
        <v>0.53190000000000004</v>
      </c>
    </row>
    <row r="187" spans="1:25" x14ac:dyDescent="0.25">
      <c r="A187" t="s">
        <v>27</v>
      </c>
      <c r="B187" s="33">
        <v>17104</v>
      </c>
      <c r="C187">
        <v>1746</v>
      </c>
      <c r="D187" s="34">
        <v>42829</v>
      </c>
      <c r="E187" s="33" t="s">
        <v>145</v>
      </c>
      <c r="F187" t="s">
        <v>146</v>
      </c>
      <c r="G187" s="33">
        <v>6</v>
      </c>
      <c r="H187" s="35" t="s">
        <v>30</v>
      </c>
      <c r="I187" s="39">
        <v>6.83</v>
      </c>
      <c r="J187" s="36">
        <v>-0.16999999999999993</v>
      </c>
      <c r="K187" s="37">
        <v>160.19999999999999</v>
      </c>
      <c r="L187" s="38">
        <v>1.21333</v>
      </c>
      <c r="M187" s="39">
        <v>1.89</v>
      </c>
      <c r="N187" s="33" t="s">
        <v>37</v>
      </c>
      <c r="O187" s="38">
        <v>2.7029999999999998E-2</v>
      </c>
      <c r="P187" s="33">
        <v>12</v>
      </c>
      <c r="Q187" s="40" t="s">
        <v>51</v>
      </c>
      <c r="R187" t="s">
        <v>33</v>
      </c>
      <c r="T187">
        <v>2</v>
      </c>
      <c r="U187" s="40" t="s">
        <v>134</v>
      </c>
      <c r="V187" s="37">
        <v>0.53800000000000003</v>
      </c>
      <c r="W187" s="33">
        <v>6</v>
      </c>
      <c r="X187">
        <f ca="1">SUMPRODUCT(('Honing Data'!$B$2:$B$70&lt;='50 Cal DataFrame'!D187)*('Honing Data'!$C$2:$C$70&gt;'50 Cal DataFrame'!D187)*('Honing Data'!$A$2:$A$70='50 Cal DataFrame'!P187))</f>
        <v>1</v>
      </c>
      <c r="Y187">
        <f t="array" aca="1" ref="Y187" ca="1">IF(ROWS('50 Cal DataFrame'!Y$2:Y$2)&gt;'50 Cal DataFrame'!$X187,"",INDEX('Honing Data'!D$2:D$70,SMALL(IF(('Honing Data'!$B$2:$B$70&lt;='50 Cal DataFrame'!D187)*('Honing Data'!$C$2:$C$70&gt;'50 Cal DataFrame'!D187)*('Honing Data'!$A$2:$A$70='50 Cal DataFrame'!P187),ROW('Honing Data'!$A$2:$A$70)-ROW('Honing Data'!$A$2)+1),ROWS('50 Cal DataFrame'!Y$2:Y$2))))</f>
        <v>0.53190000000000004</v>
      </c>
    </row>
    <row r="188" spans="1:25" x14ac:dyDescent="0.25">
      <c r="A188" t="s">
        <v>27</v>
      </c>
      <c r="B188" s="33">
        <v>17114</v>
      </c>
      <c r="C188">
        <v>1745</v>
      </c>
      <c r="D188" s="34">
        <v>42828</v>
      </c>
      <c r="E188" s="33" t="s">
        <v>140</v>
      </c>
      <c r="F188" t="s">
        <v>147</v>
      </c>
      <c r="G188" s="33">
        <v>23</v>
      </c>
      <c r="H188" s="35" t="s">
        <v>63</v>
      </c>
      <c r="I188" s="39">
        <v>6.69</v>
      </c>
      <c r="J188" s="36">
        <v>-0.10999999999999943</v>
      </c>
      <c r="K188" s="37">
        <v>187</v>
      </c>
      <c r="L188" s="38">
        <v>2.7813699999999999</v>
      </c>
      <c r="M188" s="39">
        <v>6</v>
      </c>
      <c r="N188" s="35" t="s">
        <v>37</v>
      </c>
      <c r="O188" s="38">
        <v>0.86477000000000004</v>
      </c>
      <c r="P188" s="33">
        <v>12</v>
      </c>
      <c r="Q188" t="s">
        <v>39</v>
      </c>
      <c r="R188" t="s">
        <v>33</v>
      </c>
      <c r="T188">
        <v>2</v>
      </c>
      <c r="U188" s="40" t="s">
        <v>85</v>
      </c>
      <c r="V188" s="37">
        <v>5.375</v>
      </c>
      <c r="W188" s="33">
        <v>5.75</v>
      </c>
      <c r="X188">
        <f ca="1">SUMPRODUCT(('Honing Data'!$B$2:$B$70&lt;='50 Cal DataFrame'!D188)*('Honing Data'!$C$2:$C$70&gt;'50 Cal DataFrame'!D188)*('Honing Data'!$A$2:$A$70='50 Cal DataFrame'!P188))</f>
        <v>1</v>
      </c>
      <c r="Y188">
        <f t="array" aca="1" ref="Y188" ca="1">IF(ROWS('50 Cal DataFrame'!Y$2:Y$2)&gt;'50 Cal DataFrame'!$X188,"",INDEX('Honing Data'!D$2:D$70,SMALL(IF(('Honing Data'!$B$2:$B$70&lt;='50 Cal DataFrame'!D188)*('Honing Data'!$C$2:$C$70&gt;'50 Cal DataFrame'!D188)*('Honing Data'!$A$2:$A$70='50 Cal DataFrame'!P188),ROW('Honing Data'!$A$2:$A$70)-ROW('Honing Data'!$A$2)+1),ROWS('50 Cal DataFrame'!Y$2:Y$2))))</f>
        <v>0.53190000000000004</v>
      </c>
    </row>
    <row r="189" spans="1:25" x14ac:dyDescent="0.25">
      <c r="A189" t="s">
        <v>27</v>
      </c>
      <c r="B189" s="33">
        <v>17111</v>
      </c>
      <c r="C189">
        <v>1744</v>
      </c>
      <c r="D189" s="34">
        <v>42825</v>
      </c>
      <c r="E189" s="33" t="s">
        <v>140</v>
      </c>
      <c r="F189" t="s">
        <v>141</v>
      </c>
      <c r="G189" s="33">
        <v>20</v>
      </c>
      <c r="H189" s="35" t="s">
        <v>63</v>
      </c>
      <c r="I189" s="39">
        <v>6.65</v>
      </c>
      <c r="J189" s="36">
        <v>-0.14999999999999947</v>
      </c>
      <c r="K189" s="37">
        <v>186</v>
      </c>
      <c r="L189" s="38">
        <v>2.7712300000000001</v>
      </c>
      <c r="M189" s="39">
        <v>5.99</v>
      </c>
      <c r="N189" s="35" t="s">
        <v>38</v>
      </c>
      <c r="O189" s="38">
        <v>0.86523000000000005</v>
      </c>
      <c r="P189" s="33">
        <v>12</v>
      </c>
      <c r="Q189" t="s">
        <v>32</v>
      </c>
      <c r="R189" t="s">
        <v>33</v>
      </c>
      <c r="T189">
        <v>2</v>
      </c>
      <c r="U189" s="40" t="s">
        <v>148</v>
      </c>
      <c r="V189" s="37">
        <v>0.53700000000000003</v>
      </c>
      <c r="W189" s="33">
        <v>5</v>
      </c>
      <c r="X189">
        <f ca="1">SUMPRODUCT(('Honing Data'!$B$2:$B$70&lt;='50 Cal DataFrame'!D189)*('Honing Data'!$C$2:$C$70&gt;'50 Cal DataFrame'!D189)*('Honing Data'!$A$2:$A$70='50 Cal DataFrame'!P189))</f>
        <v>1</v>
      </c>
      <c r="Y189">
        <f t="array" aca="1" ref="Y189" ca="1">IF(ROWS('50 Cal DataFrame'!Y$2:Y$2)&gt;'50 Cal DataFrame'!$X189,"",INDEX('Honing Data'!D$2:D$70,SMALL(IF(('Honing Data'!$B$2:$B$70&lt;='50 Cal DataFrame'!D189)*('Honing Data'!$C$2:$C$70&gt;'50 Cal DataFrame'!D189)*('Honing Data'!$A$2:$A$70='50 Cal DataFrame'!P189),ROW('Honing Data'!$A$2:$A$70)-ROW('Honing Data'!$A$2)+1),ROWS('50 Cal DataFrame'!Y$2:Y$2))))</f>
        <v>0.53190000000000004</v>
      </c>
    </row>
    <row r="190" spans="1:25" x14ac:dyDescent="0.25">
      <c r="A190" t="s">
        <v>27</v>
      </c>
      <c r="B190" s="33">
        <v>17109</v>
      </c>
      <c r="C190">
        <v>1743</v>
      </c>
      <c r="D190" s="34">
        <v>42823</v>
      </c>
      <c r="E190" s="33" t="s">
        <v>140</v>
      </c>
      <c r="F190" t="s">
        <v>141</v>
      </c>
      <c r="G190" s="33">
        <v>18</v>
      </c>
      <c r="H190" s="35" t="s">
        <v>63</v>
      </c>
      <c r="I190" s="39">
        <v>6.78</v>
      </c>
      <c r="J190" s="36">
        <v>-1.9999999999999574E-2</v>
      </c>
      <c r="K190" s="37">
        <v>216.2</v>
      </c>
      <c r="L190" s="38">
        <v>3.24952</v>
      </c>
      <c r="M190" s="39">
        <v>10.32</v>
      </c>
      <c r="N190" s="35" t="s">
        <v>31</v>
      </c>
      <c r="O190" s="38">
        <v>1.6135200000000001</v>
      </c>
      <c r="P190" s="33">
        <v>12</v>
      </c>
      <c r="Q190" s="40" t="s">
        <v>32</v>
      </c>
      <c r="R190" s="40" t="s">
        <v>33</v>
      </c>
      <c r="T190">
        <v>2</v>
      </c>
      <c r="U190" s="40" t="s">
        <v>148</v>
      </c>
      <c r="V190" s="37">
        <v>0.53700000000000003</v>
      </c>
      <c r="W190" s="33">
        <v>4.5</v>
      </c>
      <c r="X190">
        <f ca="1">SUMPRODUCT(('Honing Data'!$B$2:$B$70&lt;='50 Cal DataFrame'!D190)*('Honing Data'!$C$2:$C$70&gt;'50 Cal DataFrame'!D190)*('Honing Data'!$A$2:$A$70='50 Cal DataFrame'!P190))</f>
        <v>1</v>
      </c>
      <c r="Y190">
        <f t="array" aca="1" ref="Y190" ca="1">IF(ROWS('50 Cal DataFrame'!Y$2:Y$2)&gt;'50 Cal DataFrame'!$X190,"",INDEX('Honing Data'!D$2:D$70,SMALL(IF(('Honing Data'!$B$2:$B$70&lt;='50 Cal DataFrame'!D190)*('Honing Data'!$C$2:$C$70&gt;'50 Cal DataFrame'!D190)*('Honing Data'!$A$2:$A$70='50 Cal DataFrame'!P190),ROW('Honing Data'!$A$2:$A$70)-ROW('Honing Data'!$A$2)+1),ROWS('50 Cal DataFrame'!Y$2:Y$2))))</f>
        <v>0.53190000000000004</v>
      </c>
    </row>
    <row r="191" spans="1:25" x14ac:dyDescent="0.25">
      <c r="A191" t="s">
        <v>27</v>
      </c>
      <c r="B191" s="33" t="s">
        <v>149</v>
      </c>
      <c r="C191">
        <v>1742</v>
      </c>
      <c r="D191" s="34">
        <v>42822</v>
      </c>
      <c r="E191" s="33" t="s">
        <v>150</v>
      </c>
      <c r="F191" t="s">
        <v>151</v>
      </c>
      <c r="G191" s="33" t="s">
        <v>152</v>
      </c>
      <c r="H191" s="35" t="s">
        <v>153</v>
      </c>
      <c r="I191" s="39">
        <v>5.43</v>
      </c>
      <c r="J191" s="36">
        <v>-0.47000000000000064</v>
      </c>
      <c r="K191" s="37">
        <v>120.2</v>
      </c>
      <c r="L191" s="38">
        <v>1.337</v>
      </c>
      <c r="M191" s="39">
        <v>5.48</v>
      </c>
      <c r="N191" s="35" t="s">
        <v>154</v>
      </c>
      <c r="O191" s="38">
        <v>9.8000000000000004E-2</v>
      </c>
      <c r="P191" s="33">
        <v>12</v>
      </c>
      <c r="Q191" s="40" t="s">
        <v>32</v>
      </c>
      <c r="R191" s="40" t="s">
        <v>40</v>
      </c>
      <c r="S191" t="s">
        <v>155</v>
      </c>
      <c r="T191">
        <v>2</v>
      </c>
      <c r="U191" s="40" t="s">
        <v>134</v>
      </c>
      <c r="V191" s="37">
        <v>0.53649999999999998</v>
      </c>
      <c r="W191" s="33">
        <v>8</v>
      </c>
      <c r="X191">
        <f ca="1">SUMPRODUCT(('Honing Data'!$B$2:$B$70&lt;='50 Cal DataFrame'!D191)*('Honing Data'!$C$2:$C$70&gt;'50 Cal DataFrame'!D191)*('Honing Data'!$A$2:$A$70='50 Cal DataFrame'!P191))</f>
        <v>1</v>
      </c>
      <c r="Y191">
        <f t="array" aca="1" ref="Y191" ca="1">IF(ROWS('50 Cal DataFrame'!Y$2:Y$2)&gt;'50 Cal DataFrame'!$X191,"",INDEX('Honing Data'!D$2:D$70,SMALL(IF(('Honing Data'!$B$2:$B$70&lt;='50 Cal DataFrame'!D191)*('Honing Data'!$C$2:$C$70&gt;'50 Cal DataFrame'!D191)*('Honing Data'!$A$2:$A$70='50 Cal DataFrame'!P191),ROW('Honing Data'!$A$2:$A$70)-ROW('Honing Data'!$A$2)+1),ROWS('50 Cal DataFrame'!Y$2:Y$2))))</f>
        <v>0.53190000000000004</v>
      </c>
    </row>
    <row r="192" spans="1:25" x14ac:dyDescent="0.25">
      <c r="A192" t="s">
        <v>27</v>
      </c>
      <c r="B192" s="33">
        <v>17065</v>
      </c>
      <c r="C192">
        <v>1741</v>
      </c>
      <c r="D192" s="34">
        <v>42821</v>
      </c>
      <c r="E192" s="33" t="s">
        <v>150</v>
      </c>
      <c r="F192" t="s">
        <v>151</v>
      </c>
      <c r="G192" s="33">
        <v>6</v>
      </c>
      <c r="H192" s="35" t="s">
        <v>153</v>
      </c>
      <c r="I192" s="39">
        <v>5.48</v>
      </c>
      <c r="J192" s="36">
        <v>-0.41999999999999993</v>
      </c>
      <c r="K192" s="37">
        <v>118.7</v>
      </c>
      <c r="L192" s="38">
        <v>1.3335999999999999</v>
      </c>
      <c r="M192" s="39">
        <v>5.49</v>
      </c>
      <c r="N192" s="33" t="s">
        <v>154</v>
      </c>
      <c r="O192" s="38">
        <v>9.8599999999999993E-2</v>
      </c>
      <c r="P192" s="33">
        <v>12</v>
      </c>
      <c r="Q192" t="s">
        <v>39</v>
      </c>
      <c r="R192" t="s">
        <v>40</v>
      </c>
      <c r="S192" t="s">
        <v>105</v>
      </c>
      <c r="T192">
        <v>2</v>
      </c>
      <c r="U192" s="40" t="s">
        <v>139</v>
      </c>
      <c r="V192" s="37">
        <v>0.53600000000000003</v>
      </c>
      <c r="W192" s="33">
        <v>8</v>
      </c>
      <c r="X192">
        <f ca="1">SUMPRODUCT(('Honing Data'!$B$2:$B$70&lt;='50 Cal DataFrame'!D192)*('Honing Data'!$C$2:$C$70&gt;'50 Cal DataFrame'!D192)*('Honing Data'!$A$2:$A$70='50 Cal DataFrame'!P192))</f>
        <v>1</v>
      </c>
      <c r="Y192">
        <f t="array" aca="1" ref="Y192" ca="1">IF(ROWS('50 Cal DataFrame'!Y$2:Y$2)&gt;'50 Cal DataFrame'!$X192,"",INDEX('Honing Data'!D$2:D$70,SMALL(IF(('Honing Data'!$B$2:$B$70&lt;='50 Cal DataFrame'!D192)*('Honing Data'!$C$2:$C$70&gt;'50 Cal DataFrame'!D192)*('Honing Data'!$A$2:$A$70='50 Cal DataFrame'!P192),ROW('Honing Data'!$A$2:$A$70)-ROW('Honing Data'!$A$2)+1),ROWS('50 Cal DataFrame'!Y$2:Y$2))))</f>
        <v>0.53190000000000004</v>
      </c>
    </row>
    <row r="193" spans="1:25" x14ac:dyDescent="0.25">
      <c r="A193" t="s">
        <v>27</v>
      </c>
      <c r="B193" s="33" t="s">
        <v>156</v>
      </c>
      <c r="C193">
        <v>1740</v>
      </c>
      <c r="D193" s="34">
        <v>42817</v>
      </c>
      <c r="E193" s="33" t="s">
        <v>140</v>
      </c>
      <c r="F193" t="s">
        <v>141</v>
      </c>
      <c r="G193" s="33">
        <v>16</v>
      </c>
      <c r="H193" s="35" t="s">
        <v>63</v>
      </c>
      <c r="I193" s="39">
        <v>6.62</v>
      </c>
      <c r="J193" s="36">
        <v>-0.17999999999999972</v>
      </c>
      <c r="K193" s="37">
        <v>216.2</v>
      </c>
      <c r="L193" s="38">
        <v>3.2368000000000001</v>
      </c>
      <c r="M193" s="39">
        <v>10.32</v>
      </c>
      <c r="N193" s="33" t="s">
        <v>31</v>
      </c>
      <c r="O193" s="38">
        <v>1.6143000000000001</v>
      </c>
      <c r="P193" s="33">
        <v>12</v>
      </c>
      <c r="Q193" t="s">
        <v>32</v>
      </c>
      <c r="R193" t="s">
        <v>33</v>
      </c>
      <c r="T193">
        <v>2</v>
      </c>
      <c r="U193" s="40" t="s">
        <v>148</v>
      </c>
      <c r="V193" s="37">
        <v>5.3550000000000004</v>
      </c>
      <c r="W193" s="33">
        <v>5.875</v>
      </c>
      <c r="X193">
        <f ca="1">SUMPRODUCT(('Honing Data'!$B$2:$B$70&lt;='50 Cal DataFrame'!D193)*('Honing Data'!$C$2:$C$70&gt;'50 Cal DataFrame'!D193)*('Honing Data'!$A$2:$A$70='50 Cal DataFrame'!P193))</f>
        <v>1</v>
      </c>
      <c r="Y193">
        <f t="array" aca="1" ref="Y193" ca="1">IF(ROWS('50 Cal DataFrame'!Y$2:Y$2)&gt;'50 Cal DataFrame'!$X193,"",INDEX('Honing Data'!D$2:D$70,SMALL(IF(('Honing Data'!$B$2:$B$70&lt;='50 Cal DataFrame'!D193)*('Honing Data'!$C$2:$C$70&gt;'50 Cal DataFrame'!D193)*('Honing Data'!$A$2:$A$70='50 Cal DataFrame'!P193),ROW('Honing Data'!$A$2:$A$70)-ROW('Honing Data'!$A$2)+1),ROWS('50 Cal DataFrame'!Y$2:Y$2))))</f>
        <v>0.53190000000000004</v>
      </c>
    </row>
    <row r="194" spans="1:25" x14ac:dyDescent="0.25">
      <c r="A194" t="s">
        <v>27</v>
      </c>
      <c r="B194" s="33">
        <v>17092</v>
      </c>
      <c r="C194">
        <v>1739</v>
      </c>
      <c r="D194" s="34">
        <v>42817</v>
      </c>
      <c r="E194" s="33" t="s">
        <v>145</v>
      </c>
      <c r="F194" t="s">
        <v>157</v>
      </c>
      <c r="G194" s="33">
        <v>10</v>
      </c>
      <c r="H194" s="35" t="s">
        <v>30</v>
      </c>
      <c r="I194" s="39">
        <v>7.09</v>
      </c>
      <c r="J194" s="36">
        <v>8.9999999999999858E-2</v>
      </c>
      <c r="K194" s="37">
        <v>160</v>
      </c>
      <c r="L194" s="38">
        <v>1.1751199999999999</v>
      </c>
      <c r="M194" s="39">
        <v>2.2000000000000002</v>
      </c>
      <c r="N194" s="33" t="s">
        <v>38</v>
      </c>
      <c r="O194" s="38">
        <v>4.2720000000000001E-2</v>
      </c>
      <c r="P194" s="33">
        <v>9</v>
      </c>
      <c r="Q194" t="s">
        <v>32</v>
      </c>
      <c r="R194" t="s">
        <v>33</v>
      </c>
      <c r="T194">
        <v>2</v>
      </c>
      <c r="U194" s="40" t="s">
        <v>134</v>
      </c>
      <c r="V194" s="37">
        <v>5.27</v>
      </c>
      <c r="W194" s="33">
        <v>3</v>
      </c>
      <c r="X194">
        <f ca="1">SUMPRODUCT(('Honing Data'!$B$2:$B$70&lt;='50 Cal DataFrame'!D194)*('Honing Data'!$C$2:$C$70&gt;'50 Cal DataFrame'!D194)*('Honing Data'!$A$2:$A$70='50 Cal DataFrame'!P194))</f>
        <v>1</v>
      </c>
      <c r="Y194">
        <f t="array" aca="1" ref="Y194" ca="1">IF(ROWS('50 Cal DataFrame'!Y$2:Y$2)&gt;'50 Cal DataFrame'!$X194,"",INDEX('Honing Data'!D$2:D$70,SMALL(IF(('Honing Data'!$B$2:$B$70&lt;='50 Cal DataFrame'!D194)*('Honing Data'!$C$2:$C$70&gt;'50 Cal DataFrame'!D194)*('Honing Data'!$A$2:$A$70='50 Cal DataFrame'!P194),ROW('Honing Data'!$A$2:$A$70)-ROW('Honing Data'!$A$2)+1),ROWS('50 Cal DataFrame'!Y$2:Y$2))))</f>
        <v>0.5202</v>
      </c>
    </row>
    <row r="195" spans="1:25" x14ac:dyDescent="0.25">
      <c r="A195" t="s">
        <v>27</v>
      </c>
      <c r="B195" s="33">
        <v>17113</v>
      </c>
      <c r="C195" s="33">
        <v>1738</v>
      </c>
      <c r="D195" s="34">
        <v>42816</v>
      </c>
      <c r="E195" s="33" t="s">
        <v>140</v>
      </c>
      <c r="F195" t="s">
        <v>141</v>
      </c>
      <c r="G195" s="33">
        <v>22</v>
      </c>
      <c r="H195" s="35" t="s">
        <v>63</v>
      </c>
      <c r="I195" s="39">
        <v>7.08</v>
      </c>
      <c r="J195" s="36">
        <v>0.28000000000000025</v>
      </c>
      <c r="K195" s="37">
        <v>180</v>
      </c>
      <c r="L195" s="45">
        <v>1.8794500000000001</v>
      </c>
      <c r="M195" s="39">
        <v>4.76</v>
      </c>
      <c r="N195" s="33" t="s">
        <v>37</v>
      </c>
      <c r="O195" s="38">
        <v>0.43395</v>
      </c>
      <c r="P195" s="33">
        <v>9</v>
      </c>
      <c r="Q195" t="s">
        <v>32</v>
      </c>
      <c r="R195" t="s">
        <v>40</v>
      </c>
      <c r="S195" t="s">
        <v>41</v>
      </c>
      <c r="T195">
        <v>2</v>
      </c>
      <c r="U195" s="40" t="s">
        <v>148</v>
      </c>
      <c r="V195" s="72">
        <v>0.52649999999999997</v>
      </c>
      <c r="W195" s="33">
        <v>3</v>
      </c>
      <c r="X195">
        <f ca="1">SUMPRODUCT(('Honing Data'!$B$2:$B$70&lt;='50 Cal DataFrame'!D195)*('Honing Data'!$C$2:$C$70&gt;'50 Cal DataFrame'!D195)*('Honing Data'!$A$2:$A$70='50 Cal DataFrame'!P195))</f>
        <v>1</v>
      </c>
      <c r="Y195">
        <f t="array" aca="1" ref="Y195" ca="1">IF(ROWS('50 Cal DataFrame'!Y$2:Y$2)&gt;'50 Cal DataFrame'!$X195,"",INDEX('Honing Data'!D$2:D$70,SMALL(IF(('Honing Data'!$B$2:$B$70&lt;='50 Cal DataFrame'!D195)*('Honing Data'!$C$2:$C$70&gt;'50 Cal DataFrame'!D195)*('Honing Data'!$A$2:$A$70='50 Cal DataFrame'!P195),ROW('Honing Data'!$A$2:$A$70)-ROW('Honing Data'!$A$2)+1),ROWS('50 Cal DataFrame'!Y$2:Y$2))))</f>
        <v>0.5202</v>
      </c>
    </row>
    <row r="196" spans="1:25" x14ac:dyDescent="0.25">
      <c r="A196" t="s">
        <v>27</v>
      </c>
      <c r="B196" s="33">
        <v>17088</v>
      </c>
      <c r="C196" s="33">
        <v>1737</v>
      </c>
      <c r="D196" s="34">
        <v>42815</v>
      </c>
      <c r="E196" s="33" t="s">
        <v>145</v>
      </c>
      <c r="F196" t="s">
        <v>157</v>
      </c>
      <c r="G196" s="33">
        <v>6</v>
      </c>
      <c r="H196" s="35" t="s">
        <v>30</v>
      </c>
      <c r="I196" s="39">
        <v>6.85</v>
      </c>
      <c r="J196" s="36">
        <v>-0.15000000000000036</v>
      </c>
      <c r="K196" s="37">
        <v>159.80000000000001</v>
      </c>
      <c r="L196" s="45">
        <v>1.15584</v>
      </c>
      <c r="M196" s="39">
        <v>2</v>
      </c>
      <c r="N196" s="33" t="s">
        <v>37</v>
      </c>
      <c r="O196" s="38">
        <v>3.1440000000000003E-2</v>
      </c>
      <c r="P196" s="33">
        <v>9</v>
      </c>
      <c r="Q196" t="s">
        <v>32</v>
      </c>
      <c r="R196" t="s">
        <v>33</v>
      </c>
      <c r="T196">
        <v>2</v>
      </c>
      <c r="U196" s="40" t="s">
        <v>144</v>
      </c>
      <c r="V196" s="72">
        <v>0.52649999999999997</v>
      </c>
      <c r="W196" s="33">
        <v>3.75</v>
      </c>
      <c r="X196">
        <f ca="1">SUMPRODUCT(('Honing Data'!$B$2:$B$70&lt;='50 Cal DataFrame'!D196)*('Honing Data'!$C$2:$C$70&gt;'50 Cal DataFrame'!D196)*('Honing Data'!$A$2:$A$70='50 Cal DataFrame'!P196))</f>
        <v>1</v>
      </c>
      <c r="Y196">
        <f t="array" aca="1" ref="Y196" ca="1">IF(ROWS('50 Cal DataFrame'!Y$2:Y$2)&gt;'50 Cal DataFrame'!$X196,"",INDEX('Honing Data'!D$2:D$70,SMALL(IF(('Honing Data'!$B$2:$B$70&lt;='50 Cal DataFrame'!D196)*('Honing Data'!$C$2:$C$70&gt;'50 Cal DataFrame'!D196)*('Honing Data'!$A$2:$A$70='50 Cal DataFrame'!P196),ROW('Honing Data'!$A$2:$A$70)-ROW('Honing Data'!$A$2)+1),ROWS('50 Cal DataFrame'!Y$2:Y$2))))</f>
        <v>0.5202</v>
      </c>
    </row>
    <row r="197" spans="1:25" x14ac:dyDescent="0.25">
      <c r="A197" t="s">
        <v>27</v>
      </c>
      <c r="B197" s="33">
        <v>17084</v>
      </c>
      <c r="C197" s="33">
        <v>1736</v>
      </c>
      <c r="D197" s="34">
        <v>42814</v>
      </c>
      <c r="E197" s="33" t="s">
        <v>145</v>
      </c>
      <c r="F197" t="s">
        <v>157</v>
      </c>
      <c r="G197" s="33">
        <v>2</v>
      </c>
      <c r="H197" s="35" t="s">
        <v>30</v>
      </c>
      <c r="I197" s="39">
        <v>6.98</v>
      </c>
      <c r="J197" s="36">
        <v>-1.9999999999999574E-2</v>
      </c>
      <c r="K197" s="37">
        <v>159.5</v>
      </c>
      <c r="L197" s="45">
        <v>1.06291</v>
      </c>
      <c r="M197" s="39">
        <v>1.6</v>
      </c>
      <c r="N197" s="33" t="s">
        <v>37</v>
      </c>
      <c r="O197" s="38">
        <v>1.6109999999999999E-2</v>
      </c>
      <c r="P197" s="33">
        <v>9</v>
      </c>
      <c r="Q197" t="s">
        <v>32</v>
      </c>
      <c r="R197" t="s">
        <v>33</v>
      </c>
      <c r="T197">
        <v>2</v>
      </c>
      <c r="U197" s="40" t="s">
        <v>144</v>
      </c>
      <c r="V197" s="72">
        <v>0.52649999999999997</v>
      </c>
      <c r="W197" s="33">
        <v>4.5</v>
      </c>
      <c r="X197">
        <f ca="1">SUMPRODUCT(('Honing Data'!$B$2:$B$70&lt;='50 Cal DataFrame'!D197)*('Honing Data'!$C$2:$C$70&gt;'50 Cal DataFrame'!D197)*('Honing Data'!$A$2:$A$70='50 Cal DataFrame'!P197))</f>
        <v>1</v>
      </c>
      <c r="Y197">
        <f t="array" aca="1" ref="Y197" ca="1">IF(ROWS('50 Cal DataFrame'!Y$2:Y$2)&gt;'50 Cal DataFrame'!$X197,"",INDEX('Honing Data'!D$2:D$70,SMALL(IF(('Honing Data'!$B$2:$B$70&lt;='50 Cal DataFrame'!D197)*('Honing Data'!$C$2:$C$70&gt;'50 Cal DataFrame'!D197)*('Honing Data'!$A$2:$A$70='50 Cal DataFrame'!P197),ROW('Honing Data'!$A$2:$A$70)-ROW('Honing Data'!$A$2)+1),ROWS('50 Cal DataFrame'!Y$2:Y$2))))</f>
        <v>0.5202</v>
      </c>
    </row>
    <row r="198" spans="1:25" x14ac:dyDescent="0.25">
      <c r="A198" t="s">
        <v>27</v>
      </c>
      <c r="B198" s="33">
        <v>17110</v>
      </c>
      <c r="C198" s="33">
        <v>1734</v>
      </c>
      <c r="D198" s="34">
        <v>42811</v>
      </c>
      <c r="E198" s="33" t="s">
        <v>140</v>
      </c>
      <c r="F198" t="s">
        <v>141</v>
      </c>
      <c r="G198" s="33">
        <v>19</v>
      </c>
      <c r="H198" s="35" t="s">
        <v>63</v>
      </c>
      <c r="I198" s="39">
        <v>6.96</v>
      </c>
      <c r="J198" s="36">
        <v>0.16000000000000014</v>
      </c>
      <c r="K198" s="37">
        <v>210</v>
      </c>
      <c r="L198" s="45">
        <v>3.2388599999999999</v>
      </c>
      <c r="M198" s="39">
        <v>5.16</v>
      </c>
      <c r="N198" s="33" t="s">
        <v>37</v>
      </c>
      <c r="O198" s="38">
        <v>0.54803000000000002</v>
      </c>
      <c r="P198" s="33">
        <v>12</v>
      </c>
      <c r="Q198" t="s">
        <v>32</v>
      </c>
      <c r="R198" t="s">
        <v>33</v>
      </c>
      <c r="T198">
        <v>2</v>
      </c>
      <c r="U198" s="40" t="s">
        <v>148</v>
      </c>
      <c r="V198" s="72">
        <v>0.53500000000000003</v>
      </c>
      <c r="W198" s="33">
        <v>5.5</v>
      </c>
      <c r="X198">
        <f ca="1">SUMPRODUCT(('Honing Data'!$B$2:$B$70&lt;='50 Cal DataFrame'!D198)*('Honing Data'!$C$2:$C$70&gt;'50 Cal DataFrame'!D198)*('Honing Data'!$A$2:$A$70='50 Cal DataFrame'!P198))</f>
        <v>1</v>
      </c>
      <c r="Y198">
        <f t="array" aca="1" ref="Y198" ca="1">IF(ROWS('50 Cal DataFrame'!Y$2:Y$2)&gt;'50 Cal DataFrame'!$X198,"",INDEX('Honing Data'!D$2:D$70,SMALL(IF(('Honing Data'!$B$2:$B$70&lt;='50 Cal DataFrame'!D198)*('Honing Data'!$C$2:$C$70&gt;'50 Cal DataFrame'!D198)*('Honing Data'!$A$2:$A$70='50 Cal DataFrame'!P198),ROW('Honing Data'!$A$2:$A$70)-ROW('Honing Data'!$A$2)+1),ROWS('50 Cal DataFrame'!Y$2:Y$2))))</f>
        <v>0.53190000000000004</v>
      </c>
    </row>
    <row r="199" spans="1:25" x14ac:dyDescent="0.25">
      <c r="A199" t="s">
        <v>27</v>
      </c>
      <c r="B199" s="33">
        <v>17108</v>
      </c>
      <c r="C199" s="33">
        <v>1733</v>
      </c>
      <c r="D199" s="34">
        <v>42810</v>
      </c>
      <c r="E199" s="33" t="s">
        <v>140</v>
      </c>
      <c r="F199" t="s">
        <v>141</v>
      </c>
      <c r="G199" s="33">
        <v>7</v>
      </c>
      <c r="H199" s="35" t="s">
        <v>63</v>
      </c>
      <c r="I199" s="39">
        <v>6.61</v>
      </c>
      <c r="J199" s="36">
        <v>-0.1899999999999995</v>
      </c>
      <c r="K199" s="37">
        <v>200</v>
      </c>
      <c r="L199" s="45">
        <v>3.0674999999999999</v>
      </c>
      <c r="M199" s="39">
        <v>9.1300000000000008</v>
      </c>
      <c r="N199" s="33" t="s">
        <v>31</v>
      </c>
      <c r="O199" s="38">
        <v>1.1145</v>
      </c>
      <c r="P199" s="33">
        <v>12</v>
      </c>
      <c r="Q199" t="s">
        <v>32</v>
      </c>
      <c r="R199" t="s">
        <v>33</v>
      </c>
      <c r="T199">
        <v>2</v>
      </c>
      <c r="U199" s="40" t="s">
        <v>148</v>
      </c>
      <c r="V199" s="72">
        <v>0.53469999999999995</v>
      </c>
      <c r="W199" s="33">
        <v>5</v>
      </c>
      <c r="X199">
        <f ca="1">SUMPRODUCT(('Honing Data'!$B$2:$B$70&lt;='50 Cal DataFrame'!D199)*('Honing Data'!$C$2:$C$70&gt;'50 Cal DataFrame'!D199)*('Honing Data'!$A$2:$A$70='50 Cal DataFrame'!P199))</f>
        <v>1</v>
      </c>
      <c r="Y199">
        <f t="array" aca="1" ref="Y199" ca="1">IF(ROWS('50 Cal DataFrame'!Y$2:Y$2)&gt;'50 Cal DataFrame'!$X199,"",INDEX('Honing Data'!D$2:D$70,SMALL(IF(('Honing Data'!$B$2:$B$70&lt;='50 Cal DataFrame'!D199)*('Honing Data'!$C$2:$C$70&gt;'50 Cal DataFrame'!D199)*('Honing Data'!$A$2:$A$70='50 Cal DataFrame'!P199),ROW('Honing Data'!$A$2:$A$70)-ROW('Honing Data'!$A$2)+1),ROWS('50 Cal DataFrame'!Y$2:Y$2))))</f>
        <v>0.53190000000000004</v>
      </c>
    </row>
    <row r="200" spans="1:25" x14ac:dyDescent="0.25">
      <c r="A200" t="s">
        <v>27</v>
      </c>
      <c r="B200" s="33">
        <v>17107</v>
      </c>
      <c r="C200">
        <v>1733</v>
      </c>
      <c r="D200" s="34">
        <v>42808</v>
      </c>
      <c r="E200" s="46" t="s">
        <v>140</v>
      </c>
      <c r="F200" t="s">
        <v>141</v>
      </c>
      <c r="G200" s="33">
        <v>16</v>
      </c>
      <c r="H200" s="35" t="s">
        <v>30</v>
      </c>
      <c r="I200" s="39">
        <v>6.76</v>
      </c>
      <c r="J200" s="36">
        <v>-0.24000000000000021</v>
      </c>
      <c r="K200" s="37">
        <v>216</v>
      </c>
      <c r="L200" s="38">
        <v>3.2835700000000001</v>
      </c>
      <c r="M200" s="39">
        <v>10.32</v>
      </c>
      <c r="N200" s="46" t="s">
        <v>31</v>
      </c>
      <c r="O200" s="38"/>
      <c r="P200" s="33">
        <v>8</v>
      </c>
      <c r="R200" t="s">
        <v>40</v>
      </c>
      <c r="S200" t="s">
        <v>65</v>
      </c>
      <c r="T200">
        <v>2</v>
      </c>
      <c r="U200" s="40"/>
      <c r="V200" s="37">
        <v>0.57650000000000001</v>
      </c>
      <c r="W200" s="47">
        <v>5.5</v>
      </c>
      <c r="X200">
        <f ca="1">SUMPRODUCT(('Honing Data'!$B$2:$B$70&lt;='50 Cal DataFrame'!D200)*('Honing Data'!$C$2:$C$70&gt;'50 Cal DataFrame'!D200)*('Honing Data'!$A$2:$A$70='50 Cal DataFrame'!P200))</f>
        <v>1</v>
      </c>
      <c r="Y200">
        <f t="array" aca="1" ref="Y200" ca="1">IF(ROWS('50 Cal DataFrame'!Y$2:Y$2)&gt;'50 Cal DataFrame'!$X200,"",INDEX('Honing Data'!D$2:D$70,SMALL(IF(('Honing Data'!$B$2:$B$70&lt;='50 Cal DataFrame'!D200)*('Honing Data'!$C$2:$C$70&gt;'50 Cal DataFrame'!D200)*('Honing Data'!$A$2:$A$70='50 Cal DataFrame'!P200),ROW('Honing Data'!$A$2:$A$70)-ROW('Honing Data'!$A$2)+1),ROWS('50 Cal DataFrame'!Y$2:Y$2))))</f>
        <v>0.56169999999999998</v>
      </c>
    </row>
    <row r="201" spans="1:25" x14ac:dyDescent="0.25">
      <c r="A201" t="s">
        <v>27</v>
      </c>
      <c r="B201" s="33">
        <v>17028</v>
      </c>
      <c r="C201">
        <v>1732</v>
      </c>
      <c r="D201" s="34">
        <v>42807</v>
      </c>
      <c r="E201" s="46" t="s">
        <v>140</v>
      </c>
      <c r="F201" t="s">
        <v>158</v>
      </c>
      <c r="G201" s="33">
        <v>6</v>
      </c>
      <c r="H201" s="35" t="s">
        <v>30</v>
      </c>
      <c r="I201" s="39">
        <v>6.73</v>
      </c>
      <c r="J201" s="36">
        <v>-0.26999999999999957</v>
      </c>
      <c r="K201" s="37">
        <v>158</v>
      </c>
      <c r="L201" s="38">
        <v>1.07823</v>
      </c>
      <c r="M201" s="39">
        <v>1.6</v>
      </c>
      <c r="N201" s="46" t="s">
        <v>38</v>
      </c>
      <c r="O201" s="38"/>
      <c r="P201" s="33">
        <v>9</v>
      </c>
      <c r="R201" t="s">
        <v>40</v>
      </c>
      <c r="S201" t="s">
        <v>155</v>
      </c>
      <c r="T201">
        <v>2</v>
      </c>
      <c r="U201" s="40"/>
      <c r="V201" s="37">
        <v>0.52649999999999997</v>
      </c>
      <c r="W201" s="47">
        <v>3.5</v>
      </c>
      <c r="X201">
        <f ca="1">SUMPRODUCT(('Honing Data'!$B$2:$B$70&lt;='50 Cal DataFrame'!D201)*('Honing Data'!$C$2:$C$70&gt;'50 Cal DataFrame'!D201)*('Honing Data'!$A$2:$A$70='50 Cal DataFrame'!P201))</f>
        <v>1</v>
      </c>
      <c r="Y201">
        <f t="array" aca="1" ref="Y201" ca="1">IF(ROWS('50 Cal DataFrame'!Y$2:Y$2)&gt;'50 Cal DataFrame'!$X201,"",INDEX('Honing Data'!D$2:D$70,SMALL(IF(('Honing Data'!$B$2:$B$70&lt;='50 Cal DataFrame'!D201)*('Honing Data'!$C$2:$C$70&gt;'50 Cal DataFrame'!D201)*('Honing Data'!$A$2:$A$70='50 Cal DataFrame'!P201),ROW('Honing Data'!$A$2:$A$70)-ROW('Honing Data'!$A$2)+1),ROWS('50 Cal DataFrame'!Y$2:Y$2))))</f>
        <v>0.5202</v>
      </c>
    </row>
    <row r="202" spans="1:25" x14ac:dyDescent="0.25">
      <c r="A202" t="s">
        <v>27</v>
      </c>
      <c r="B202" s="33">
        <v>17103</v>
      </c>
      <c r="C202">
        <v>1731</v>
      </c>
      <c r="D202" s="34">
        <v>42803</v>
      </c>
      <c r="E202" s="46" t="s">
        <v>145</v>
      </c>
      <c r="F202" t="s">
        <v>146</v>
      </c>
      <c r="G202" s="33">
        <v>5</v>
      </c>
      <c r="H202" s="35" t="s">
        <v>30</v>
      </c>
      <c r="I202" s="39">
        <v>6.88</v>
      </c>
      <c r="J202" s="36">
        <v>-0.12000000000000011</v>
      </c>
      <c r="K202" s="37">
        <v>158.5</v>
      </c>
      <c r="L202" s="38">
        <v>1.1688499999999999</v>
      </c>
      <c r="M202" s="39">
        <v>1.49</v>
      </c>
      <c r="N202" s="46" t="s">
        <v>37</v>
      </c>
      <c r="O202" s="38"/>
      <c r="P202" s="33">
        <v>9</v>
      </c>
      <c r="R202" t="s">
        <v>33</v>
      </c>
      <c r="T202">
        <v>2</v>
      </c>
      <c r="U202" s="40"/>
      <c r="V202" s="37">
        <v>0.52559999999999996</v>
      </c>
      <c r="W202" s="47">
        <v>3.5</v>
      </c>
      <c r="X202">
        <f ca="1">SUMPRODUCT(('Honing Data'!$B$2:$B$70&lt;='50 Cal DataFrame'!D202)*('Honing Data'!$C$2:$C$70&gt;'50 Cal DataFrame'!D202)*('Honing Data'!$A$2:$A$70='50 Cal DataFrame'!P202))</f>
        <v>1</v>
      </c>
      <c r="Y202">
        <f t="array" aca="1" ref="Y202" ca="1">IF(ROWS('50 Cal DataFrame'!Y$2:Y$2)&gt;'50 Cal DataFrame'!$X202,"",INDEX('Honing Data'!D$2:D$70,SMALL(IF(('Honing Data'!$B$2:$B$70&lt;='50 Cal DataFrame'!D202)*('Honing Data'!$C$2:$C$70&gt;'50 Cal DataFrame'!D202)*('Honing Data'!$A$2:$A$70='50 Cal DataFrame'!P202),ROW('Honing Data'!$A$2:$A$70)-ROW('Honing Data'!$A$2)+1),ROWS('50 Cal DataFrame'!Y$2:Y$2))))</f>
        <v>0.5202</v>
      </c>
    </row>
    <row r="203" spans="1:25" x14ac:dyDescent="0.25">
      <c r="A203" t="s">
        <v>27</v>
      </c>
      <c r="B203" s="33">
        <v>17091</v>
      </c>
      <c r="C203">
        <v>1730</v>
      </c>
      <c r="D203" s="34">
        <v>42802</v>
      </c>
      <c r="E203" s="46" t="s">
        <v>145</v>
      </c>
      <c r="F203" t="s">
        <v>159</v>
      </c>
      <c r="G203" s="33">
        <v>9</v>
      </c>
      <c r="H203" s="35" t="s">
        <v>30</v>
      </c>
      <c r="I203" s="39">
        <v>7.24</v>
      </c>
      <c r="J203" s="36">
        <v>0.24000000000000021</v>
      </c>
      <c r="K203" s="37">
        <v>160.6</v>
      </c>
      <c r="L203" s="38">
        <v>1.2022200000000001</v>
      </c>
      <c r="M203" s="39">
        <v>2.5</v>
      </c>
      <c r="N203" s="46" t="s">
        <v>37</v>
      </c>
      <c r="O203" s="38"/>
      <c r="P203" s="33">
        <v>9</v>
      </c>
      <c r="R203" t="s">
        <v>40</v>
      </c>
      <c r="S203" t="s">
        <v>41</v>
      </c>
      <c r="T203">
        <v>2</v>
      </c>
      <c r="U203" s="40"/>
      <c r="V203" s="37">
        <v>0.52649999999999997</v>
      </c>
      <c r="W203" s="47">
        <v>4</v>
      </c>
      <c r="X203">
        <f ca="1">SUMPRODUCT(('Honing Data'!$B$2:$B$70&lt;='50 Cal DataFrame'!D203)*('Honing Data'!$C$2:$C$70&gt;'50 Cal DataFrame'!D203)*('Honing Data'!$A$2:$A$70='50 Cal DataFrame'!P203))</f>
        <v>1</v>
      </c>
      <c r="Y203">
        <f t="array" aca="1" ref="Y203" ca="1">IF(ROWS('50 Cal DataFrame'!Y$2:Y$2)&gt;'50 Cal DataFrame'!$X203,"",INDEX('Honing Data'!D$2:D$70,SMALL(IF(('Honing Data'!$B$2:$B$70&lt;='50 Cal DataFrame'!D203)*('Honing Data'!$C$2:$C$70&gt;'50 Cal DataFrame'!D203)*('Honing Data'!$A$2:$A$70='50 Cal DataFrame'!P203),ROW('Honing Data'!$A$2:$A$70)-ROW('Honing Data'!$A$2)+1),ROWS('50 Cal DataFrame'!Y$2:Y$2))))</f>
        <v>0.5202</v>
      </c>
    </row>
    <row r="204" spans="1:25" x14ac:dyDescent="0.25">
      <c r="A204" t="s">
        <v>27</v>
      </c>
      <c r="B204" s="33">
        <v>17027</v>
      </c>
      <c r="C204">
        <v>1729</v>
      </c>
      <c r="D204" s="34">
        <v>42801</v>
      </c>
      <c r="E204" s="46" t="s">
        <v>140</v>
      </c>
      <c r="F204" t="s">
        <v>158</v>
      </c>
      <c r="G204" s="33">
        <v>5</v>
      </c>
      <c r="H204" s="35" t="s">
        <v>30</v>
      </c>
      <c r="I204" s="39">
        <v>6.97</v>
      </c>
      <c r="J204" s="36">
        <v>-3.0000000000000249E-2</v>
      </c>
      <c r="K204" s="37">
        <v>160.19999999999999</v>
      </c>
      <c r="L204" s="38">
        <v>1.1879500000000001</v>
      </c>
      <c r="M204" s="39">
        <v>2</v>
      </c>
      <c r="N204" s="46" t="s">
        <v>37</v>
      </c>
      <c r="O204" s="38"/>
      <c r="P204" s="33">
        <v>9</v>
      </c>
      <c r="R204" t="s">
        <v>33</v>
      </c>
      <c r="T204">
        <v>2</v>
      </c>
      <c r="U204" s="40"/>
      <c r="V204" s="37">
        <v>0.52649999999999997</v>
      </c>
      <c r="W204" s="47">
        <v>3.5</v>
      </c>
      <c r="X204">
        <f ca="1">SUMPRODUCT(('Honing Data'!$B$2:$B$70&lt;='50 Cal DataFrame'!D204)*('Honing Data'!$C$2:$C$70&gt;'50 Cal DataFrame'!D204)*('Honing Data'!$A$2:$A$70='50 Cal DataFrame'!P204))</f>
        <v>1</v>
      </c>
      <c r="Y204">
        <f t="array" aca="1" ref="Y204" ca="1">IF(ROWS('50 Cal DataFrame'!Y$2:Y$2)&gt;'50 Cal DataFrame'!$X204,"",INDEX('Honing Data'!D$2:D$70,SMALL(IF(('Honing Data'!$B$2:$B$70&lt;='50 Cal DataFrame'!D204)*('Honing Data'!$C$2:$C$70&gt;'50 Cal DataFrame'!D204)*('Honing Data'!$A$2:$A$70='50 Cal DataFrame'!P204),ROW('Honing Data'!$A$2:$A$70)-ROW('Honing Data'!$A$2)+1),ROWS('50 Cal DataFrame'!Y$2:Y$2))))</f>
        <v>0.5202</v>
      </c>
    </row>
    <row r="205" spans="1:25" x14ac:dyDescent="0.25">
      <c r="A205" t="s">
        <v>27</v>
      </c>
      <c r="B205" s="33">
        <v>17087</v>
      </c>
      <c r="C205">
        <v>1728</v>
      </c>
      <c r="D205" s="34">
        <v>42801</v>
      </c>
      <c r="E205" s="46" t="s">
        <v>145</v>
      </c>
      <c r="F205" t="s">
        <v>159</v>
      </c>
      <c r="G205" s="33">
        <v>5</v>
      </c>
      <c r="H205" s="35" t="s">
        <v>30</v>
      </c>
      <c r="I205" s="39">
        <v>7.14</v>
      </c>
      <c r="J205" s="36">
        <v>0.13999999999999968</v>
      </c>
      <c r="K205" s="37">
        <v>160.6</v>
      </c>
      <c r="L205" s="38">
        <v>1.20252</v>
      </c>
      <c r="M205" s="39">
        <v>2.2000000000000002</v>
      </c>
      <c r="N205" s="46" t="s">
        <v>37</v>
      </c>
      <c r="O205" s="38"/>
      <c r="P205" s="33">
        <v>9</v>
      </c>
      <c r="R205" t="s">
        <v>33</v>
      </c>
      <c r="T205">
        <v>2</v>
      </c>
      <c r="U205" s="40"/>
      <c r="V205" s="37">
        <v>0.52649999999999997</v>
      </c>
      <c r="W205" s="47">
        <v>3.5</v>
      </c>
      <c r="X205">
        <f ca="1">SUMPRODUCT(('Honing Data'!$B$2:$B$70&lt;='50 Cal DataFrame'!D205)*('Honing Data'!$C$2:$C$70&gt;'50 Cal DataFrame'!D205)*('Honing Data'!$A$2:$A$70='50 Cal DataFrame'!P205))</f>
        <v>1</v>
      </c>
      <c r="Y205">
        <f t="array" aca="1" ref="Y205" ca="1">IF(ROWS('50 Cal DataFrame'!Y$2:Y$2)&gt;'50 Cal DataFrame'!$X205,"",INDEX('Honing Data'!D$2:D$70,SMALL(IF(('Honing Data'!$B$2:$B$70&lt;='50 Cal DataFrame'!D205)*('Honing Data'!$C$2:$C$70&gt;'50 Cal DataFrame'!D205)*('Honing Data'!$A$2:$A$70='50 Cal DataFrame'!P205),ROW('Honing Data'!$A$2:$A$70)-ROW('Honing Data'!$A$2)+1),ROWS('50 Cal DataFrame'!Y$2:Y$2))))</f>
        <v>0.5202</v>
      </c>
    </row>
    <row r="206" spans="1:25" x14ac:dyDescent="0.25">
      <c r="A206" t="s">
        <v>27</v>
      </c>
      <c r="B206" s="33">
        <v>17062</v>
      </c>
      <c r="C206">
        <v>1727</v>
      </c>
      <c r="D206" s="34">
        <v>42800</v>
      </c>
      <c r="E206" s="46" t="s">
        <v>150</v>
      </c>
      <c r="F206" t="s">
        <v>160</v>
      </c>
      <c r="G206" s="33">
        <v>3</v>
      </c>
      <c r="H206" s="35" t="s">
        <v>30</v>
      </c>
      <c r="I206" s="39">
        <v>6.84</v>
      </c>
      <c r="J206" s="36">
        <v>-0.16000000000000014</v>
      </c>
      <c r="K206" s="37">
        <v>159</v>
      </c>
      <c r="L206" s="38">
        <v>1.2211000000000001</v>
      </c>
      <c r="M206" s="39">
        <v>5.12</v>
      </c>
      <c r="N206" s="46" t="s">
        <v>154</v>
      </c>
      <c r="O206" s="38"/>
      <c r="P206" s="33">
        <v>9</v>
      </c>
      <c r="R206" t="s">
        <v>33</v>
      </c>
      <c r="T206">
        <v>2</v>
      </c>
      <c r="U206" s="40"/>
      <c r="V206" s="37">
        <v>0.52600000000000002</v>
      </c>
      <c r="W206" s="47">
        <v>7.5</v>
      </c>
      <c r="X206">
        <f ca="1">SUMPRODUCT(('Honing Data'!$B$2:$B$70&lt;='50 Cal DataFrame'!D206)*('Honing Data'!$C$2:$C$70&gt;'50 Cal DataFrame'!D206)*('Honing Data'!$A$2:$A$70='50 Cal DataFrame'!P206))</f>
        <v>1</v>
      </c>
      <c r="Y206">
        <f t="array" aca="1" ref="Y206" ca="1">IF(ROWS('50 Cal DataFrame'!Y$2:Y$2)&gt;'50 Cal DataFrame'!$X206,"",INDEX('Honing Data'!D$2:D$70,SMALL(IF(('Honing Data'!$B$2:$B$70&lt;='50 Cal DataFrame'!D206)*('Honing Data'!$C$2:$C$70&gt;'50 Cal DataFrame'!D206)*('Honing Data'!$A$2:$A$70='50 Cal DataFrame'!P206),ROW('Honing Data'!$A$2:$A$70)-ROW('Honing Data'!$A$2)+1),ROWS('50 Cal DataFrame'!Y$2:Y$2))))</f>
        <v>0.5202</v>
      </c>
    </row>
    <row r="207" spans="1:25" x14ac:dyDescent="0.25">
      <c r="A207" t="s">
        <v>27</v>
      </c>
      <c r="B207" s="33">
        <v>17083</v>
      </c>
      <c r="C207">
        <v>1726</v>
      </c>
      <c r="D207" s="34">
        <v>42796</v>
      </c>
      <c r="E207" s="46" t="s">
        <v>145</v>
      </c>
      <c r="F207" t="s">
        <v>159</v>
      </c>
      <c r="G207" s="33">
        <v>1</v>
      </c>
      <c r="H207" s="35" t="s">
        <v>30</v>
      </c>
      <c r="I207" s="39">
        <v>7.02</v>
      </c>
      <c r="J207" s="36">
        <v>1.9999999999999574E-2</v>
      </c>
      <c r="K207" s="37">
        <v>160.19999999999999</v>
      </c>
      <c r="L207" s="38">
        <v>1.1558900000000001</v>
      </c>
      <c r="M207" s="39">
        <v>1.8</v>
      </c>
      <c r="N207" s="46" t="s">
        <v>38</v>
      </c>
      <c r="O207" s="38"/>
      <c r="P207" s="33">
        <v>9</v>
      </c>
      <c r="R207" t="s">
        <v>33</v>
      </c>
      <c r="T207">
        <v>2</v>
      </c>
      <c r="U207" s="40"/>
      <c r="V207" s="37">
        <v>0.52549999999999997</v>
      </c>
      <c r="W207" s="47">
        <v>7.5</v>
      </c>
      <c r="X207">
        <f ca="1">SUMPRODUCT(('Honing Data'!$B$2:$B$70&lt;='50 Cal DataFrame'!D207)*('Honing Data'!$C$2:$C$70&gt;'50 Cal DataFrame'!D207)*('Honing Data'!$A$2:$A$70='50 Cal DataFrame'!P207))</f>
        <v>1</v>
      </c>
      <c r="Y207">
        <f t="array" aca="1" ref="Y207" ca="1">IF(ROWS('50 Cal DataFrame'!Y$2:Y$2)&gt;'50 Cal DataFrame'!$X207,"",INDEX('Honing Data'!D$2:D$70,SMALL(IF(('Honing Data'!$B$2:$B$70&lt;='50 Cal DataFrame'!D207)*('Honing Data'!$C$2:$C$70&gt;'50 Cal DataFrame'!D207)*('Honing Data'!$A$2:$A$70='50 Cal DataFrame'!P207),ROW('Honing Data'!$A$2:$A$70)-ROW('Honing Data'!$A$2)+1),ROWS('50 Cal DataFrame'!Y$2:Y$2))))</f>
        <v>0.5202</v>
      </c>
    </row>
    <row r="208" spans="1:25" x14ac:dyDescent="0.25">
      <c r="A208" t="s">
        <v>27</v>
      </c>
      <c r="B208" s="33">
        <v>17040</v>
      </c>
      <c r="C208">
        <v>1725</v>
      </c>
      <c r="D208" s="34">
        <v>42783</v>
      </c>
      <c r="E208" s="46" t="s">
        <v>140</v>
      </c>
      <c r="F208" t="s">
        <v>158</v>
      </c>
      <c r="G208" s="33">
        <v>18</v>
      </c>
      <c r="H208" s="35" t="s">
        <v>30</v>
      </c>
      <c r="I208" s="39">
        <v>6.99</v>
      </c>
      <c r="J208" s="36">
        <v>-9.9999999999997868E-3</v>
      </c>
      <c r="K208" s="37">
        <v>160.6</v>
      </c>
      <c r="L208" s="38">
        <v>1.1918899999999999</v>
      </c>
      <c r="M208" s="39">
        <v>1.5</v>
      </c>
      <c r="N208" s="46" t="s">
        <v>37</v>
      </c>
      <c r="O208" s="38"/>
      <c r="P208" s="33">
        <v>9</v>
      </c>
      <c r="Q208" s="48">
        <v>10</v>
      </c>
      <c r="R208" t="s">
        <v>33</v>
      </c>
      <c r="T208">
        <v>2</v>
      </c>
      <c r="U208" s="40"/>
      <c r="V208" s="37">
        <v>0.52549999999999997</v>
      </c>
      <c r="W208" s="47">
        <v>4.25</v>
      </c>
      <c r="X208">
        <f ca="1">SUMPRODUCT(('Honing Data'!$B$2:$B$70&lt;='50 Cal DataFrame'!D208)*('Honing Data'!$C$2:$C$70&gt;'50 Cal DataFrame'!D208)*('Honing Data'!$A$2:$A$70='50 Cal DataFrame'!P208))</f>
        <v>1</v>
      </c>
      <c r="Y208">
        <f t="array" aca="1" ref="Y208" ca="1">IF(ROWS('50 Cal DataFrame'!Y$2:Y$2)&gt;'50 Cal DataFrame'!$X208,"",INDEX('Honing Data'!D$2:D$70,SMALL(IF(('Honing Data'!$B$2:$B$70&lt;='50 Cal DataFrame'!D208)*('Honing Data'!$C$2:$C$70&gt;'50 Cal DataFrame'!D208)*('Honing Data'!$A$2:$A$70='50 Cal DataFrame'!P208),ROW('Honing Data'!$A$2:$A$70)-ROW('Honing Data'!$A$2)+1),ROWS('50 Cal DataFrame'!Y$2:Y$2))))</f>
        <v>0.5202</v>
      </c>
    </row>
    <row r="209" spans="1:25" x14ac:dyDescent="0.25">
      <c r="A209" t="s">
        <v>27</v>
      </c>
      <c r="B209" s="33">
        <v>16531</v>
      </c>
      <c r="C209">
        <v>1724</v>
      </c>
      <c r="D209" s="34">
        <v>42782</v>
      </c>
      <c r="E209" s="46" t="s">
        <v>161</v>
      </c>
      <c r="F209" t="s">
        <v>160</v>
      </c>
      <c r="G209" s="33">
        <v>3</v>
      </c>
      <c r="H209" s="35" t="s">
        <v>30</v>
      </c>
      <c r="I209" s="39">
        <v>7.19</v>
      </c>
      <c r="J209" s="36">
        <v>0.19000000000000039</v>
      </c>
      <c r="K209" s="37">
        <v>161.5</v>
      </c>
      <c r="L209" s="38">
        <v>1.24448</v>
      </c>
      <c r="M209" s="39">
        <v>4.3600000000000003</v>
      </c>
      <c r="N209" s="46" t="s">
        <v>31</v>
      </c>
      <c r="O209" s="38"/>
      <c r="P209" s="33">
        <v>9</v>
      </c>
      <c r="Q209" s="48">
        <v>10</v>
      </c>
      <c r="R209" t="s">
        <v>33</v>
      </c>
      <c r="T209">
        <v>2</v>
      </c>
      <c r="U209" s="40"/>
      <c r="V209" s="37">
        <v>0.52549999999999997</v>
      </c>
      <c r="W209" s="47">
        <v>4.25</v>
      </c>
      <c r="X209">
        <f ca="1">SUMPRODUCT(('Honing Data'!$B$2:$B$70&lt;='50 Cal DataFrame'!D209)*('Honing Data'!$C$2:$C$70&gt;'50 Cal DataFrame'!D209)*('Honing Data'!$A$2:$A$70='50 Cal DataFrame'!P209))</f>
        <v>1</v>
      </c>
      <c r="Y209">
        <f t="array" aca="1" ref="Y209" ca="1">IF(ROWS('50 Cal DataFrame'!Y$2:Y$2)&gt;'50 Cal DataFrame'!$X209,"",INDEX('Honing Data'!D$2:D$70,SMALL(IF(('Honing Data'!$B$2:$B$70&lt;='50 Cal DataFrame'!D209)*('Honing Data'!$C$2:$C$70&gt;'50 Cal DataFrame'!D209)*('Honing Data'!$A$2:$A$70='50 Cal DataFrame'!P209),ROW('Honing Data'!$A$2:$A$70)-ROW('Honing Data'!$A$2)+1),ROWS('50 Cal DataFrame'!Y$2:Y$2))))</f>
        <v>0.5202</v>
      </c>
    </row>
    <row r="210" spans="1:25" x14ac:dyDescent="0.25">
      <c r="A210" t="s">
        <v>27</v>
      </c>
      <c r="B210" s="33">
        <v>17046</v>
      </c>
      <c r="C210">
        <v>1723</v>
      </c>
      <c r="D210" s="34">
        <v>42780</v>
      </c>
      <c r="E210" s="46" t="s">
        <v>140</v>
      </c>
      <c r="F210" t="s">
        <v>158</v>
      </c>
      <c r="G210" s="33">
        <v>24</v>
      </c>
      <c r="H210" s="35" t="s">
        <v>30</v>
      </c>
      <c r="I210" s="39">
        <v>7.1</v>
      </c>
      <c r="J210" s="36">
        <v>9.9999999999999645E-2</v>
      </c>
      <c r="K210" s="37">
        <v>161.19999999999999</v>
      </c>
      <c r="L210" s="38">
        <v>1.17316</v>
      </c>
      <c r="M210" s="39">
        <v>1.7</v>
      </c>
      <c r="N210" s="46" t="s">
        <v>37</v>
      </c>
      <c r="O210" s="38"/>
      <c r="P210" s="33">
        <v>9</v>
      </c>
      <c r="Q210" s="48">
        <v>10</v>
      </c>
      <c r="R210" t="s">
        <v>33</v>
      </c>
      <c r="T210">
        <v>2</v>
      </c>
      <c r="U210" s="40"/>
      <c r="V210" s="37">
        <v>0.52549999999999997</v>
      </c>
      <c r="W210" s="47">
        <v>3.5</v>
      </c>
      <c r="X210">
        <f ca="1">SUMPRODUCT(('Honing Data'!$B$2:$B$70&lt;='50 Cal DataFrame'!D210)*('Honing Data'!$C$2:$C$70&gt;'50 Cal DataFrame'!D210)*('Honing Data'!$A$2:$A$70='50 Cal DataFrame'!P210))</f>
        <v>1</v>
      </c>
      <c r="Y210">
        <f t="array" aca="1" ref="Y210" ca="1">IF(ROWS('50 Cal DataFrame'!Y$2:Y$2)&gt;'50 Cal DataFrame'!$X210,"",INDEX('Honing Data'!D$2:D$70,SMALL(IF(('Honing Data'!$B$2:$B$70&lt;='50 Cal DataFrame'!D210)*('Honing Data'!$C$2:$C$70&gt;'50 Cal DataFrame'!D210)*('Honing Data'!$A$2:$A$70='50 Cal DataFrame'!P210),ROW('Honing Data'!$A$2:$A$70)-ROW('Honing Data'!$A$2)+1),ROWS('50 Cal DataFrame'!Y$2:Y$2))))</f>
        <v>0.5202</v>
      </c>
    </row>
    <row r="211" spans="1:25" x14ac:dyDescent="0.25">
      <c r="A211" t="s">
        <v>27</v>
      </c>
      <c r="B211" s="33">
        <v>17045</v>
      </c>
      <c r="C211">
        <v>1722</v>
      </c>
      <c r="D211" s="34">
        <v>42774</v>
      </c>
      <c r="E211" s="46" t="s">
        <v>140</v>
      </c>
      <c r="F211" t="s">
        <v>158</v>
      </c>
      <c r="G211" s="33">
        <v>23</v>
      </c>
      <c r="H211" s="35" t="s">
        <v>30</v>
      </c>
      <c r="I211" s="39">
        <v>7.1</v>
      </c>
      <c r="J211" s="36">
        <v>9.9999999999999645E-2</v>
      </c>
      <c r="K211" s="37">
        <v>160.5</v>
      </c>
      <c r="L211" s="38">
        <v>1.1402300000000001</v>
      </c>
      <c r="M211" s="39">
        <v>1.6</v>
      </c>
      <c r="N211" s="46" t="s">
        <v>37</v>
      </c>
      <c r="O211" s="38"/>
      <c r="P211" s="33">
        <v>9</v>
      </c>
      <c r="Q211" s="48">
        <v>10</v>
      </c>
      <c r="R211" t="s">
        <v>33</v>
      </c>
      <c r="T211">
        <v>2</v>
      </c>
      <c r="U211" s="40"/>
      <c r="V211" s="37">
        <v>0.52549999999999997</v>
      </c>
      <c r="W211" s="47">
        <v>3.25</v>
      </c>
      <c r="X211">
        <f ca="1">SUMPRODUCT(('Honing Data'!$B$2:$B$70&lt;='50 Cal DataFrame'!D211)*('Honing Data'!$C$2:$C$70&gt;'50 Cal DataFrame'!D211)*('Honing Data'!$A$2:$A$70='50 Cal DataFrame'!P211))</f>
        <v>1</v>
      </c>
      <c r="Y211">
        <f t="array" aca="1" ref="Y211" ca="1">IF(ROWS('50 Cal DataFrame'!Y$2:Y$2)&gt;'50 Cal DataFrame'!$X211,"",INDEX('Honing Data'!D$2:D$70,SMALL(IF(('Honing Data'!$B$2:$B$70&lt;='50 Cal DataFrame'!D211)*('Honing Data'!$C$2:$C$70&gt;'50 Cal DataFrame'!D211)*('Honing Data'!$A$2:$A$70='50 Cal DataFrame'!P211),ROW('Honing Data'!$A$2:$A$70)-ROW('Honing Data'!$A$2)+1),ROWS('50 Cal DataFrame'!Y$2:Y$2))))</f>
        <v>0.5202</v>
      </c>
    </row>
    <row r="212" spans="1:25" x14ac:dyDescent="0.25">
      <c r="A212" t="s">
        <v>27</v>
      </c>
      <c r="B212" s="33">
        <v>16554</v>
      </c>
      <c r="C212">
        <v>1721</v>
      </c>
      <c r="D212" s="34">
        <v>42773</v>
      </c>
      <c r="E212" s="46" t="s">
        <v>150</v>
      </c>
      <c r="F212" t="s">
        <v>160</v>
      </c>
      <c r="G212" s="33">
        <v>26</v>
      </c>
      <c r="H212" s="35" t="s">
        <v>30</v>
      </c>
      <c r="I212" s="39">
        <v>7.12</v>
      </c>
      <c r="J212" s="36">
        <v>0.12000000000000011</v>
      </c>
      <c r="K212" s="37">
        <v>161.19999999999999</v>
      </c>
      <c r="L212" s="38">
        <v>1.1874100000000001</v>
      </c>
      <c r="M212" s="39">
        <v>1.49</v>
      </c>
      <c r="N212" s="46" t="s">
        <v>37</v>
      </c>
      <c r="O212" s="38"/>
      <c r="P212" s="33">
        <v>9</v>
      </c>
      <c r="Q212" s="48">
        <v>10</v>
      </c>
      <c r="R212" t="s">
        <v>33</v>
      </c>
      <c r="T212">
        <v>2</v>
      </c>
      <c r="U212" s="40"/>
      <c r="V212" s="37">
        <v>4.25</v>
      </c>
      <c r="W212" s="33"/>
      <c r="X212">
        <f ca="1">SUMPRODUCT(('Honing Data'!$B$2:$B$70&lt;='50 Cal DataFrame'!D212)*('Honing Data'!$C$2:$C$70&gt;'50 Cal DataFrame'!D212)*('Honing Data'!$A$2:$A$70='50 Cal DataFrame'!P212))</f>
        <v>1</v>
      </c>
      <c r="Y212">
        <f t="array" aca="1" ref="Y212" ca="1">IF(ROWS('50 Cal DataFrame'!Y$2:Y$2)&gt;'50 Cal DataFrame'!$X212,"",INDEX('Honing Data'!D$2:D$70,SMALL(IF(('Honing Data'!$B$2:$B$70&lt;='50 Cal DataFrame'!D212)*('Honing Data'!$C$2:$C$70&gt;'50 Cal DataFrame'!D212)*('Honing Data'!$A$2:$A$70='50 Cal DataFrame'!P212),ROW('Honing Data'!$A$2:$A$70)-ROW('Honing Data'!$A$2)+1),ROWS('50 Cal DataFrame'!Y$2:Y$2))))</f>
        <v>0.5202</v>
      </c>
    </row>
    <row r="213" spans="1:25" x14ac:dyDescent="0.25">
      <c r="A213" t="s">
        <v>27</v>
      </c>
      <c r="B213" s="33">
        <v>17044</v>
      </c>
      <c r="C213">
        <v>1720</v>
      </c>
      <c r="D213" s="34">
        <v>42768</v>
      </c>
      <c r="E213" s="46" t="s">
        <v>140</v>
      </c>
      <c r="F213" t="s">
        <v>158</v>
      </c>
      <c r="G213" s="33">
        <v>22</v>
      </c>
      <c r="H213" s="35" t="s">
        <v>30</v>
      </c>
      <c r="I213" s="39">
        <v>7.21</v>
      </c>
      <c r="J213" s="36">
        <v>0.20999999999999996</v>
      </c>
      <c r="K213" s="37">
        <v>161.9</v>
      </c>
      <c r="L213" s="38">
        <v>1.17648</v>
      </c>
      <c r="M213" s="39">
        <v>1.18</v>
      </c>
      <c r="N213" s="46" t="s">
        <v>37</v>
      </c>
      <c r="O213" s="38"/>
      <c r="P213" s="33">
        <v>9</v>
      </c>
      <c r="Q213" s="48">
        <v>10</v>
      </c>
      <c r="R213" t="s">
        <v>40</v>
      </c>
      <c r="S213" t="s">
        <v>41</v>
      </c>
      <c r="T213">
        <v>2</v>
      </c>
      <c r="U213" s="40"/>
      <c r="V213" s="37"/>
      <c r="W213" s="47">
        <v>3.75</v>
      </c>
      <c r="X213">
        <f ca="1">SUMPRODUCT(('Honing Data'!$B$2:$B$70&lt;='50 Cal DataFrame'!D213)*('Honing Data'!$C$2:$C$70&gt;'50 Cal DataFrame'!D213)*('Honing Data'!$A$2:$A$70='50 Cal DataFrame'!P213))</f>
        <v>1</v>
      </c>
      <c r="Y213">
        <f t="array" aca="1" ref="Y213" ca="1">IF(ROWS('50 Cal DataFrame'!Y$2:Y$2)&gt;'50 Cal DataFrame'!$X213,"",INDEX('Honing Data'!D$2:D$70,SMALL(IF(('Honing Data'!$B$2:$B$70&lt;='50 Cal DataFrame'!D213)*('Honing Data'!$C$2:$C$70&gt;'50 Cal DataFrame'!D213)*('Honing Data'!$A$2:$A$70='50 Cal DataFrame'!P213),ROW('Honing Data'!$A$2:$A$70)-ROW('Honing Data'!$A$2)+1),ROWS('50 Cal DataFrame'!Y$2:Y$2))))</f>
        <v>0.5202</v>
      </c>
    </row>
    <row r="214" spans="1:25" x14ac:dyDescent="0.25">
      <c r="A214" t="s">
        <v>27</v>
      </c>
      <c r="B214" s="33">
        <v>17039</v>
      </c>
      <c r="C214">
        <v>1719</v>
      </c>
      <c r="D214" s="34">
        <v>42767</v>
      </c>
      <c r="E214" s="46" t="s">
        <v>140</v>
      </c>
      <c r="F214" t="s">
        <v>158</v>
      </c>
      <c r="G214" s="33">
        <v>17</v>
      </c>
      <c r="H214" s="35" t="s">
        <v>30</v>
      </c>
      <c r="I214" s="39">
        <v>7.01</v>
      </c>
      <c r="J214" s="36">
        <v>9.9999999999997868E-3</v>
      </c>
      <c r="K214" s="37">
        <v>162</v>
      </c>
      <c r="L214" s="38">
        <v>1.1734899999999999</v>
      </c>
      <c r="M214" s="39">
        <v>1.4</v>
      </c>
      <c r="N214" s="46" t="s">
        <v>37</v>
      </c>
      <c r="O214" s="38"/>
      <c r="P214" s="33">
        <v>9</v>
      </c>
      <c r="Q214" s="48">
        <v>10</v>
      </c>
      <c r="R214" t="s">
        <v>33</v>
      </c>
      <c r="T214">
        <v>2</v>
      </c>
      <c r="U214" s="40"/>
      <c r="V214" s="37">
        <v>0.52549999999999997</v>
      </c>
      <c r="W214" s="47">
        <v>3</v>
      </c>
      <c r="X214">
        <f ca="1">SUMPRODUCT(('Honing Data'!$B$2:$B$70&lt;='50 Cal DataFrame'!D214)*('Honing Data'!$C$2:$C$70&gt;'50 Cal DataFrame'!D214)*('Honing Data'!$A$2:$A$70='50 Cal DataFrame'!P214))</f>
        <v>1</v>
      </c>
      <c r="Y214">
        <f t="array" aca="1" ref="Y214" ca="1">IF(ROWS('50 Cal DataFrame'!Y$2:Y$2)&gt;'50 Cal DataFrame'!$X214,"",INDEX('Honing Data'!D$2:D$70,SMALL(IF(('Honing Data'!$B$2:$B$70&lt;='50 Cal DataFrame'!D214)*('Honing Data'!$C$2:$C$70&gt;'50 Cal DataFrame'!D214)*('Honing Data'!$A$2:$A$70='50 Cal DataFrame'!P214),ROW('Honing Data'!$A$2:$A$70)-ROW('Honing Data'!$A$2)+1),ROWS('50 Cal DataFrame'!Y$2:Y$2))))</f>
        <v>0.5202</v>
      </c>
    </row>
    <row r="215" spans="1:25" x14ac:dyDescent="0.25">
      <c r="A215" t="s">
        <v>27</v>
      </c>
      <c r="B215" s="33">
        <v>17038</v>
      </c>
      <c r="C215">
        <v>1718</v>
      </c>
      <c r="D215" s="34">
        <v>42761</v>
      </c>
      <c r="E215" s="33" t="s">
        <v>140</v>
      </c>
      <c r="F215" t="s">
        <v>158</v>
      </c>
      <c r="G215" s="33">
        <v>16</v>
      </c>
      <c r="H215" s="35" t="s">
        <v>30</v>
      </c>
      <c r="I215" s="39">
        <v>7.1</v>
      </c>
      <c r="J215" s="36">
        <v>9.9999999999999645E-2</v>
      </c>
      <c r="K215" s="37">
        <v>162.9</v>
      </c>
      <c r="L215" s="38">
        <v>1.27457</v>
      </c>
      <c r="M215" s="39">
        <v>2</v>
      </c>
      <c r="N215" s="46" t="s">
        <v>38</v>
      </c>
      <c r="O215" s="38"/>
      <c r="P215" s="33">
        <v>9</v>
      </c>
      <c r="Q215">
        <v>10</v>
      </c>
      <c r="R215" t="s">
        <v>33</v>
      </c>
      <c r="T215">
        <v>2</v>
      </c>
      <c r="U215" s="40"/>
      <c r="V215" s="37">
        <v>0.52549999999999997</v>
      </c>
      <c r="W215" s="47">
        <v>4.75</v>
      </c>
      <c r="X215">
        <f ca="1">SUMPRODUCT(('Honing Data'!$B$2:$B$70&lt;='50 Cal DataFrame'!D215)*('Honing Data'!$C$2:$C$70&gt;'50 Cal DataFrame'!D215)*('Honing Data'!$A$2:$A$70='50 Cal DataFrame'!P215))</f>
        <v>1</v>
      </c>
      <c r="Y215">
        <f t="array" aca="1" ref="Y215" ca="1">IF(ROWS('50 Cal DataFrame'!Y$2:Y$2)&gt;'50 Cal DataFrame'!$X215,"",INDEX('Honing Data'!D$2:D$70,SMALL(IF(('Honing Data'!$B$2:$B$70&lt;='50 Cal DataFrame'!D215)*('Honing Data'!$C$2:$C$70&gt;'50 Cal DataFrame'!D215)*('Honing Data'!$A$2:$A$70='50 Cal DataFrame'!P215),ROW('Honing Data'!$A$2:$A$70)-ROW('Honing Data'!$A$2)+1),ROWS('50 Cal DataFrame'!Y$2:Y$2))))</f>
        <v>0.5202</v>
      </c>
    </row>
    <row r="216" spans="1:25" x14ac:dyDescent="0.25">
      <c r="A216" t="s">
        <v>27</v>
      </c>
      <c r="B216" s="33">
        <v>16536</v>
      </c>
      <c r="C216">
        <v>1717</v>
      </c>
      <c r="D216" s="49">
        <v>42759</v>
      </c>
      <c r="E216" s="33" t="s">
        <v>150</v>
      </c>
      <c r="F216" t="s">
        <v>160</v>
      </c>
      <c r="G216" s="33">
        <v>8</v>
      </c>
      <c r="H216" s="35" t="s">
        <v>30</v>
      </c>
      <c r="I216" s="39">
        <v>6.99</v>
      </c>
      <c r="J216" s="36">
        <v>-9.9999999999997868E-3</v>
      </c>
      <c r="K216" s="37">
        <v>164.8</v>
      </c>
      <c r="L216" s="38">
        <v>1.4276</v>
      </c>
      <c r="M216" s="39">
        <v>4.0999999999999996</v>
      </c>
      <c r="N216" s="46" t="s">
        <v>31</v>
      </c>
      <c r="O216" s="38"/>
      <c r="P216" s="33">
        <v>9</v>
      </c>
      <c r="Q216">
        <v>10</v>
      </c>
      <c r="R216" t="s">
        <v>33</v>
      </c>
      <c r="T216">
        <v>2</v>
      </c>
      <c r="U216" s="40"/>
      <c r="V216" s="37">
        <v>0.52549999999999997</v>
      </c>
      <c r="W216" s="47">
        <v>4.75</v>
      </c>
      <c r="X216">
        <f ca="1">SUMPRODUCT(('Honing Data'!$B$2:$B$70&lt;='50 Cal DataFrame'!D216)*('Honing Data'!$C$2:$C$70&gt;'50 Cal DataFrame'!D216)*('Honing Data'!$A$2:$A$70='50 Cal DataFrame'!P216))</f>
        <v>1</v>
      </c>
      <c r="Y216">
        <f t="array" aca="1" ref="Y216" ca="1">IF(ROWS('50 Cal DataFrame'!Y$2:Y$2)&gt;'50 Cal DataFrame'!$X216,"",INDEX('Honing Data'!D$2:D$70,SMALL(IF(('Honing Data'!$B$2:$B$70&lt;='50 Cal DataFrame'!D216)*('Honing Data'!$C$2:$C$70&gt;'50 Cal DataFrame'!D216)*('Honing Data'!$A$2:$A$70='50 Cal DataFrame'!P216),ROW('Honing Data'!$A$2:$A$70)-ROW('Honing Data'!$A$2)+1),ROWS('50 Cal DataFrame'!Y$2:Y$2))))</f>
        <v>0.5202</v>
      </c>
    </row>
    <row r="217" spans="1:25" x14ac:dyDescent="0.25">
      <c r="A217" t="s">
        <v>27</v>
      </c>
      <c r="B217" s="50">
        <v>16535</v>
      </c>
      <c r="C217" s="51">
        <v>1716</v>
      </c>
      <c r="D217" s="52">
        <v>42755</v>
      </c>
      <c r="E217" s="53" t="s">
        <v>150</v>
      </c>
      <c r="F217" s="51" t="s">
        <v>162</v>
      </c>
      <c r="G217" s="50">
        <v>7</v>
      </c>
      <c r="H217" s="54" t="s">
        <v>30</v>
      </c>
      <c r="I217" s="55">
        <v>6.99</v>
      </c>
      <c r="J217" s="56">
        <v>-9.9999999999997868E-3</v>
      </c>
      <c r="K217" s="57">
        <v>165.3</v>
      </c>
      <c r="L217" s="58">
        <v>1.4860800000000001</v>
      </c>
      <c r="M217" s="55">
        <v>4.9000000000000004</v>
      </c>
      <c r="N217" s="53" t="s">
        <v>31</v>
      </c>
      <c r="O217" s="59"/>
      <c r="P217" s="50">
        <v>9</v>
      </c>
      <c r="Q217" s="60">
        <v>10</v>
      </c>
      <c r="R217" s="51" t="s">
        <v>33</v>
      </c>
      <c r="S217" s="51"/>
      <c r="T217">
        <v>2</v>
      </c>
      <c r="U217" s="61"/>
      <c r="V217" s="57">
        <v>0.52249999999999996</v>
      </c>
      <c r="W217" s="62">
        <v>3.5</v>
      </c>
      <c r="X217">
        <f ca="1">SUMPRODUCT(('Honing Data'!$B$2:$B$70&lt;='50 Cal DataFrame'!D217)*('Honing Data'!$C$2:$C$70&gt;'50 Cal DataFrame'!D217)*('Honing Data'!$A$2:$A$70='50 Cal DataFrame'!P217))</f>
        <v>1</v>
      </c>
      <c r="Y217">
        <f t="array" aca="1" ref="Y217" ca="1">IF(ROWS('50 Cal DataFrame'!Y$2:Y$2)&gt;'50 Cal DataFrame'!$X217,"",INDEX('Honing Data'!D$2:D$70,SMALL(IF(('Honing Data'!$B$2:$B$70&lt;='50 Cal DataFrame'!D217)*('Honing Data'!$C$2:$C$70&gt;'50 Cal DataFrame'!D217)*('Honing Data'!$A$2:$A$70='50 Cal DataFrame'!P217),ROW('Honing Data'!$A$2:$A$70)-ROW('Honing Data'!$A$2)+1),ROWS('50 Cal DataFrame'!Y$2:Y$2))))</f>
        <v>0.5202</v>
      </c>
    </row>
    <row r="218" spans="1:25" x14ac:dyDescent="0.25">
      <c r="A218" t="s">
        <v>27</v>
      </c>
      <c r="B218" s="50">
        <v>16543</v>
      </c>
      <c r="C218" s="51">
        <v>1715</v>
      </c>
      <c r="D218" s="52">
        <v>42754</v>
      </c>
      <c r="E218" s="53" t="s">
        <v>150</v>
      </c>
      <c r="F218" s="51" t="s">
        <v>162</v>
      </c>
      <c r="G218" s="50">
        <v>15</v>
      </c>
      <c r="H218" s="54" t="s">
        <v>30</v>
      </c>
      <c r="I218" s="55">
        <v>7.15</v>
      </c>
      <c r="J218" s="56">
        <v>0.15000000000000036</v>
      </c>
      <c r="K218" s="57">
        <v>162</v>
      </c>
      <c r="L218" s="58">
        <v>1.1897599999999999</v>
      </c>
      <c r="M218" s="55">
        <v>5.47</v>
      </c>
      <c r="N218" s="46" t="s">
        <v>154</v>
      </c>
      <c r="O218" s="59"/>
      <c r="P218" s="50">
        <v>9</v>
      </c>
      <c r="Q218" s="60">
        <v>10</v>
      </c>
      <c r="R218" s="51" t="s">
        <v>33</v>
      </c>
      <c r="S218" s="51"/>
      <c r="T218">
        <v>2</v>
      </c>
      <c r="U218" s="61"/>
      <c r="V218" s="57">
        <v>3.5</v>
      </c>
      <c r="W218" s="62">
        <v>3.5</v>
      </c>
      <c r="X218">
        <f ca="1">SUMPRODUCT(('Honing Data'!$B$2:$B$70&lt;='50 Cal DataFrame'!D218)*('Honing Data'!$C$2:$C$70&gt;'50 Cal DataFrame'!D218)*('Honing Data'!$A$2:$A$70='50 Cal DataFrame'!P218))</f>
        <v>1</v>
      </c>
      <c r="Y218">
        <f t="array" aca="1" ref="Y218" ca="1">IF(ROWS('50 Cal DataFrame'!Y$2:Y$2)&gt;'50 Cal DataFrame'!$X218,"",INDEX('Honing Data'!D$2:D$70,SMALL(IF(('Honing Data'!$B$2:$B$70&lt;='50 Cal DataFrame'!D218)*('Honing Data'!$C$2:$C$70&gt;'50 Cal DataFrame'!D218)*('Honing Data'!$A$2:$A$70='50 Cal DataFrame'!P218),ROW('Honing Data'!$A$2:$A$70)-ROW('Honing Data'!$A$2)+1),ROWS('50 Cal DataFrame'!Y$2:Y$2))))</f>
        <v>0.5202</v>
      </c>
    </row>
    <row r="219" spans="1:25" x14ac:dyDescent="0.25">
      <c r="A219" t="s">
        <v>27</v>
      </c>
      <c r="B219" s="50">
        <v>16553</v>
      </c>
      <c r="C219" s="51">
        <v>1714</v>
      </c>
      <c r="D219" s="52">
        <v>42753</v>
      </c>
      <c r="E219" s="53" t="s">
        <v>150</v>
      </c>
      <c r="F219" s="51" t="s">
        <v>162</v>
      </c>
      <c r="G219" s="50">
        <v>25</v>
      </c>
      <c r="H219" s="54" t="s">
        <v>30</v>
      </c>
      <c r="I219" s="55">
        <v>7.12</v>
      </c>
      <c r="J219" s="56">
        <v>0.12000000000000011</v>
      </c>
      <c r="K219" s="57">
        <v>162.5</v>
      </c>
      <c r="L219" s="58">
        <v>1.17262</v>
      </c>
      <c r="M219" s="55">
        <v>1.89</v>
      </c>
      <c r="N219" s="53" t="s">
        <v>37</v>
      </c>
      <c r="O219" s="59"/>
      <c r="P219" s="50">
        <v>9</v>
      </c>
      <c r="Q219" s="60">
        <v>10</v>
      </c>
      <c r="R219" s="51" t="s">
        <v>33</v>
      </c>
      <c r="S219" s="51"/>
      <c r="T219">
        <v>2</v>
      </c>
      <c r="U219" s="61"/>
      <c r="V219" s="57">
        <v>0.52500000000000002</v>
      </c>
      <c r="W219" s="62">
        <v>5.5</v>
      </c>
      <c r="X219">
        <f ca="1">SUMPRODUCT(('Honing Data'!$B$2:$B$70&lt;='50 Cal DataFrame'!D219)*('Honing Data'!$C$2:$C$70&gt;'50 Cal DataFrame'!D219)*('Honing Data'!$A$2:$A$70='50 Cal DataFrame'!P219))</f>
        <v>1</v>
      </c>
      <c r="Y219">
        <f t="array" aca="1" ref="Y219" ca="1">IF(ROWS('50 Cal DataFrame'!Y$2:Y$2)&gt;'50 Cal DataFrame'!$X219,"",INDEX('Honing Data'!D$2:D$70,SMALL(IF(('Honing Data'!$B$2:$B$70&lt;='50 Cal DataFrame'!D219)*('Honing Data'!$C$2:$C$70&gt;'50 Cal DataFrame'!D219)*('Honing Data'!$A$2:$A$70='50 Cal DataFrame'!P219),ROW('Honing Data'!$A$2:$A$70)-ROW('Honing Data'!$A$2)+1),ROWS('50 Cal DataFrame'!Y$2:Y$2))))</f>
        <v>0.5202</v>
      </c>
    </row>
    <row r="220" spans="1:25" x14ac:dyDescent="0.25">
      <c r="A220" t="s">
        <v>27</v>
      </c>
      <c r="B220" s="50">
        <v>16551</v>
      </c>
      <c r="C220" s="51">
        <v>1713</v>
      </c>
      <c r="D220" s="52">
        <v>42746</v>
      </c>
      <c r="E220" s="53" t="s">
        <v>150</v>
      </c>
      <c r="F220" s="51" t="s">
        <v>162</v>
      </c>
      <c r="G220" s="50">
        <v>23</v>
      </c>
      <c r="H220" s="54" t="s">
        <v>30</v>
      </c>
      <c r="I220" s="55">
        <v>7.11</v>
      </c>
      <c r="J220" s="56">
        <v>0.11000000000000032</v>
      </c>
      <c r="K220" s="57">
        <v>163</v>
      </c>
      <c r="L220" s="58">
        <v>1.16368</v>
      </c>
      <c r="M220" s="55">
        <v>1.72</v>
      </c>
      <c r="N220" s="53" t="s">
        <v>37</v>
      </c>
      <c r="O220" s="59"/>
      <c r="P220" s="50">
        <v>9</v>
      </c>
      <c r="Q220" s="60">
        <v>10</v>
      </c>
      <c r="R220" s="51" t="s">
        <v>33</v>
      </c>
      <c r="S220" s="51"/>
      <c r="T220">
        <v>2</v>
      </c>
      <c r="U220" s="61"/>
      <c r="V220" s="57">
        <v>0.52449999999999997</v>
      </c>
      <c r="W220" s="62">
        <v>4.75</v>
      </c>
      <c r="X220">
        <f ca="1">SUMPRODUCT(('Honing Data'!$B$2:$B$70&lt;='50 Cal DataFrame'!D220)*('Honing Data'!$C$2:$C$70&gt;'50 Cal DataFrame'!D220)*('Honing Data'!$A$2:$A$70='50 Cal DataFrame'!P220))</f>
        <v>1</v>
      </c>
      <c r="Y220">
        <f t="array" aca="1" ref="Y220" ca="1">IF(ROWS('50 Cal DataFrame'!Y$2:Y$2)&gt;'50 Cal DataFrame'!$X220,"",INDEX('Honing Data'!D$2:D$70,SMALL(IF(('Honing Data'!$B$2:$B$70&lt;='50 Cal DataFrame'!D220)*('Honing Data'!$C$2:$C$70&gt;'50 Cal DataFrame'!D220)*('Honing Data'!$A$2:$A$70='50 Cal DataFrame'!P220),ROW('Honing Data'!$A$2:$A$70)-ROW('Honing Data'!$A$2)+1),ROWS('50 Cal DataFrame'!Y$2:Y$2))))</f>
        <v>0.5202</v>
      </c>
    </row>
    <row r="221" spans="1:25" x14ac:dyDescent="0.25">
      <c r="A221" t="s">
        <v>27</v>
      </c>
      <c r="B221" s="50">
        <v>16542</v>
      </c>
      <c r="C221" s="51">
        <v>1712</v>
      </c>
      <c r="D221" s="52">
        <v>42745</v>
      </c>
      <c r="E221" s="53" t="s">
        <v>150</v>
      </c>
      <c r="F221" s="51" t="s">
        <v>162</v>
      </c>
      <c r="G221" s="50">
        <v>14</v>
      </c>
      <c r="H221" s="54" t="s">
        <v>30</v>
      </c>
      <c r="I221" s="55">
        <v>6.99</v>
      </c>
      <c r="J221" s="56">
        <v>-9.9999999999997868E-3</v>
      </c>
      <c r="K221" s="57">
        <v>162.9</v>
      </c>
      <c r="L221" s="58">
        <v>1.26542</v>
      </c>
      <c r="M221" s="55">
        <v>4.78</v>
      </c>
      <c r="N221" s="46" t="s">
        <v>154</v>
      </c>
      <c r="O221" s="59"/>
      <c r="P221" s="50">
        <v>9</v>
      </c>
      <c r="Q221" s="60">
        <v>10</v>
      </c>
      <c r="R221" s="51" t="s">
        <v>33</v>
      </c>
      <c r="S221" s="51"/>
      <c r="T221">
        <v>2</v>
      </c>
      <c r="U221" s="61"/>
      <c r="V221" s="57">
        <v>0.52349999999999997</v>
      </c>
      <c r="W221" s="62">
        <v>8</v>
      </c>
      <c r="X221">
        <f ca="1">SUMPRODUCT(('Honing Data'!$B$2:$B$70&lt;='50 Cal DataFrame'!D221)*('Honing Data'!$C$2:$C$70&gt;'50 Cal DataFrame'!D221)*('Honing Data'!$A$2:$A$70='50 Cal DataFrame'!P221))</f>
        <v>1</v>
      </c>
      <c r="Y221">
        <f t="array" aca="1" ref="Y221" ca="1">IF(ROWS('50 Cal DataFrame'!Y$2:Y$2)&gt;'50 Cal DataFrame'!$X221,"",INDEX('Honing Data'!D$2:D$70,SMALL(IF(('Honing Data'!$B$2:$B$70&lt;='50 Cal DataFrame'!D221)*('Honing Data'!$C$2:$C$70&gt;'50 Cal DataFrame'!D221)*('Honing Data'!$A$2:$A$70='50 Cal DataFrame'!P221),ROW('Honing Data'!$A$2:$A$70)-ROW('Honing Data'!$A$2)+1),ROWS('50 Cal DataFrame'!Y$2:Y$2))))</f>
        <v>0.5202</v>
      </c>
    </row>
    <row r="222" spans="1:25" x14ac:dyDescent="0.25">
      <c r="A222" t="s">
        <v>27</v>
      </c>
      <c r="B222" s="50">
        <v>16438</v>
      </c>
      <c r="C222" s="51">
        <v>1711</v>
      </c>
      <c r="D222" s="52">
        <v>42744</v>
      </c>
      <c r="E222" s="53" t="s">
        <v>145</v>
      </c>
      <c r="F222" s="51" t="s">
        <v>163</v>
      </c>
      <c r="G222" s="50">
        <v>18</v>
      </c>
      <c r="H222" s="54" t="s">
        <v>36</v>
      </c>
      <c r="I222" s="55">
        <v>3.52</v>
      </c>
      <c r="J222" s="56">
        <v>-0.48</v>
      </c>
      <c r="K222" s="57">
        <v>92.5</v>
      </c>
      <c r="L222" s="58">
        <v>1.14754</v>
      </c>
      <c r="M222" s="55">
        <v>1.8</v>
      </c>
      <c r="N222" s="53" t="s">
        <v>38</v>
      </c>
      <c r="O222" s="59"/>
      <c r="P222" s="50">
        <v>9</v>
      </c>
      <c r="Q222" s="60">
        <v>10</v>
      </c>
      <c r="R222" s="51" t="s">
        <v>40</v>
      </c>
      <c r="S222" s="51" t="s">
        <v>155</v>
      </c>
      <c r="T222">
        <v>2</v>
      </c>
      <c r="U222" s="61"/>
      <c r="V222" s="57">
        <v>0.52249999999999996</v>
      </c>
      <c r="W222" s="62">
        <v>9</v>
      </c>
      <c r="X222">
        <f ca="1">SUMPRODUCT(('Honing Data'!$B$2:$B$70&lt;='50 Cal DataFrame'!D222)*('Honing Data'!$C$2:$C$70&gt;'50 Cal DataFrame'!D222)*('Honing Data'!$A$2:$A$70='50 Cal DataFrame'!P222))</f>
        <v>1</v>
      </c>
      <c r="Y222">
        <f t="array" aca="1" ref="Y222" ca="1">IF(ROWS('50 Cal DataFrame'!Y$2:Y$2)&gt;'50 Cal DataFrame'!$X222,"",INDEX('Honing Data'!D$2:D$70,SMALL(IF(('Honing Data'!$B$2:$B$70&lt;='50 Cal DataFrame'!D222)*('Honing Data'!$C$2:$C$70&gt;'50 Cal DataFrame'!D222)*('Honing Data'!$A$2:$A$70='50 Cal DataFrame'!P222),ROW('Honing Data'!$A$2:$A$70)-ROW('Honing Data'!$A$2)+1),ROWS('50 Cal DataFrame'!Y$2:Y$2))))</f>
        <v>0.5202</v>
      </c>
    </row>
    <row r="223" spans="1:25" x14ac:dyDescent="0.25">
      <c r="A223" t="s">
        <v>27</v>
      </c>
      <c r="B223" s="50">
        <v>16550</v>
      </c>
      <c r="C223" s="51">
        <v>1710</v>
      </c>
      <c r="D223" s="52">
        <v>42740</v>
      </c>
      <c r="E223" s="53" t="s">
        <v>150</v>
      </c>
      <c r="F223" s="51" t="s">
        <v>162</v>
      </c>
      <c r="G223" s="50">
        <v>22</v>
      </c>
      <c r="H223" s="54" t="s">
        <v>30</v>
      </c>
      <c r="I223" s="55">
        <v>6.97</v>
      </c>
      <c r="J223" s="56">
        <v>-3.0000000000000249E-2</v>
      </c>
      <c r="K223" s="57">
        <v>163</v>
      </c>
      <c r="L223" s="58">
        <v>1.125</v>
      </c>
      <c r="M223" s="55">
        <v>1.49</v>
      </c>
      <c r="N223" s="53" t="s">
        <v>38</v>
      </c>
      <c r="O223" s="59"/>
      <c r="P223" s="50">
        <v>9</v>
      </c>
      <c r="Q223" s="60">
        <v>10</v>
      </c>
      <c r="R223" s="51" t="s">
        <v>33</v>
      </c>
      <c r="S223" s="51"/>
      <c r="T223">
        <v>2</v>
      </c>
      <c r="U223" s="61"/>
      <c r="V223" s="57">
        <v>0.52549999999999997</v>
      </c>
      <c r="W223" s="62">
        <v>4.75</v>
      </c>
      <c r="X223">
        <f ca="1">SUMPRODUCT(('Honing Data'!$B$2:$B$70&lt;='50 Cal DataFrame'!D223)*('Honing Data'!$C$2:$C$70&gt;'50 Cal DataFrame'!D223)*('Honing Data'!$A$2:$A$70='50 Cal DataFrame'!P223))</f>
        <v>1</v>
      </c>
      <c r="Y223">
        <f t="array" aca="1" ref="Y223" ca="1">IF(ROWS('50 Cal DataFrame'!Y$2:Y$2)&gt;'50 Cal DataFrame'!$X223,"",INDEX('Honing Data'!D$2:D$70,SMALL(IF(('Honing Data'!$B$2:$B$70&lt;='50 Cal DataFrame'!D223)*('Honing Data'!$C$2:$C$70&gt;'50 Cal DataFrame'!D223)*('Honing Data'!$A$2:$A$70='50 Cal DataFrame'!P223),ROW('Honing Data'!$A$2:$A$70)-ROW('Honing Data'!$A$2)+1),ROWS('50 Cal DataFrame'!Y$2:Y$2))))</f>
        <v>0.5202</v>
      </c>
    </row>
    <row r="224" spans="1:25" x14ac:dyDescent="0.25">
      <c r="A224" t="s">
        <v>27</v>
      </c>
      <c r="B224" s="50">
        <v>16437</v>
      </c>
      <c r="C224" s="51">
        <v>1709</v>
      </c>
      <c r="D224" s="52">
        <v>42739</v>
      </c>
      <c r="E224" s="53" t="s">
        <v>145</v>
      </c>
      <c r="F224" s="51" t="s">
        <v>163</v>
      </c>
      <c r="G224" s="50">
        <v>17</v>
      </c>
      <c r="H224" s="54" t="s">
        <v>36</v>
      </c>
      <c r="I224" s="55">
        <v>3.61</v>
      </c>
      <c r="J224" s="56">
        <v>-0.39000000000000012</v>
      </c>
      <c r="K224" s="57">
        <v>90.6</v>
      </c>
      <c r="L224" s="58">
        <v>1.2789900000000001</v>
      </c>
      <c r="M224" s="55">
        <v>2.2000000000000002</v>
      </c>
      <c r="N224" s="53" t="s">
        <v>37</v>
      </c>
      <c r="O224" s="59"/>
      <c r="P224" s="50">
        <v>9</v>
      </c>
      <c r="Q224" s="60">
        <v>2</v>
      </c>
      <c r="R224" s="51" t="s">
        <v>40</v>
      </c>
      <c r="S224" s="51" t="s">
        <v>155</v>
      </c>
      <c r="T224">
        <v>2</v>
      </c>
      <c r="U224" s="61"/>
      <c r="V224" s="57">
        <v>0.52549999999999997</v>
      </c>
      <c r="W224" s="62">
        <v>0.52549999999999997</v>
      </c>
      <c r="X224">
        <f ca="1">SUMPRODUCT(('Honing Data'!$B$2:$B$70&lt;='50 Cal DataFrame'!D224)*('Honing Data'!$C$2:$C$70&gt;'50 Cal DataFrame'!D224)*('Honing Data'!$A$2:$A$70='50 Cal DataFrame'!P224))</f>
        <v>1</v>
      </c>
      <c r="Y224">
        <f t="array" aca="1" ref="Y224" ca="1">IF(ROWS('50 Cal DataFrame'!Y$2:Y$2)&gt;'50 Cal DataFrame'!$X224,"",INDEX('Honing Data'!D$2:D$70,SMALL(IF(('Honing Data'!$B$2:$B$70&lt;='50 Cal DataFrame'!D224)*('Honing Data'!$C$2:$C$70&gt;'50 Cal DataFrame'!D224)*('Honing Data'!$A$2:$A$70='50 Cal DataFrame'!P224),ROW('Honing Data'!$A$2:$A$70)-ROW('Honing Data'!$A$2)+1),ROWS('50 Cal DataFrame'!Y$2:Y$2))))</f>
        <v>0.5202</v>
      </c>
    </row>
    <row r="225" spans="1:25" x14ac:dyDescent="0.25">
      <c r="A225" t="s">
        <v>27</v>
      </c>
      <c r="B225" s="50">
        <v>16436</v>
      </c>
      <c r="C225" s="51">
        <v>1708</v>
      </c>
      <c r="D225" s="52">
        <v>42725</v>
      </c>
      <c r="E225" s="53" t="s">
        <v>145</v>
      </c>
      <c r="F225" s="51" t="s">
        <v>163</v>
      </c>
      <c r="G225" s="50">
        <v>16</v>
      </c>
      <c r="H225" s="54" t="s">
        <v>36</v>
      </c>
      <c r="I225" s="55">
        <v>3.73</v>
      </c>
      <c r="J225" s="56">
        <v>-0.27</v>
      </c>
      <c r="K225" s="57">
        <v>88.41</v>
      </c>
      <c r="L225" s="58">
        <v>1.2588600000000001</v>
      </c>
      <c r="M225" s="55">
        <v>2</v>
      </c>
      <c r="N225" s="53" t="s">
        <v>37</v>
      </c>
      <c r="O225" s="59"/>
      <c r="P225" s="50">
        <v>9</v>
      </c>
      <c r="Q225" s="60">
        <v>2</v>
      </c>
      <c r="R225" s="51" t="s">
        <v>40</v>
      </c>
      <c r="S225" s="51" t="s">
        <v>155</v>
      </c>
      <c r="T225">
        <v>2</v>
      </c>
      <c r="U225" s="61"/>
      <c r="V225" s="57">
        <v>0.52549999999999997</v>
      </c>
      <c r="W225" s="62">
        <v>3.5</v>
      </c>
      <c r="X225">
        <f ca="1">SUMPRODUCT(('Honing Data'!$B$2:$B$70&lt;='50 Cal DataFrame'!D225)*('Honing Data'!$C$2:$C$70&gt;'50 Cal DataFrame'!D225)*('Honing Data'!$A$2:$A$70='50 Cal DataFrame'!P225))</f>
        <v>1</v>
      </c>
      <c r="Y225">
        <f t="array" aca="1" ref="Y225" ca="1">IF(ROWS('50 Cal DataFrame'!Y$2:Y$2)&gt;'50 Cal DataFrame'!$X225,"",INDEX('Honing Data'!D$2:D$70,SMALL(IF(('Honing Data'!$B$2:$B$70&lt;='50 Cal DataFrame'!D225)*('Honing Data'!$C$2:$C$70&gt;'50 Cal DataFrame'!D225)*('Honing Data'!$A$2:$A$70='50 Cal DataFrame'!P225),ROW('Honing Data'!$A$2:$A$70)-ROW('Honing Data'!$A$2)+1),ROWS('50 Cal DataFrame'!Y$2:Y$2))))</f>
        <v>0.5202</v>
      </c>
    </row>
    <row r="226" spans="1:25" x14ac:dyDescent="0.25">
      <c r="A226" t="s">
        <v>27</v>
      </c>
      <c r="B226" s="50">
        <v>16492</v>
      </c>
      <c r="C226" s="51">
        <v>1707</v>
      </c>
      <c r="D226" s="52">
        <v>42724</v>
      </c>
      <c r="E226" s="53" t="s">
        <v>150</v>
      </c>
      <c r="F226" s="51" t="s">
        <v>162</v>
      </c>
      <c r="G226" s="50">
        <v>15</v>
      </c>
      <c r="H226" s="54" t="s">
        <v>164</v>
      </c>
      <c r="I226" s="55">
        <v>7.13</v>
      </c>
      <c r="J226" s="56">
        <v>0.22999999999999954</v>
      </c>
      <c r="K226" s="57">
        <v>162.9</v>
      </c>
      <c r="L226" s="58">
        <v>1.2913300000000001</v>
      </c>
      <c r="M226" s="55">
        <v>5.47</v>
      </c>
      <c r="N226" s="46" t="s">
        <v>154</v>
      </c>
      <c r="O226" s="59"/>
      <c r="P226" s="50">
        <v>9</v>
      </c>
      <c r="Q226" s="60">
        <v>10</v>
      </c>
      <c r="R226" s="51" t="s">
        <v>40</v>
      </c>
      <c r="S226" s="51" t="s">
        <v>41</v>
      </c>
      <c r="T226">
        <v>2</v>
      </c>
      <c r="U226" s="61"/>
      <c r="V226" s="57">
        <v>0.52549999999999997</v>
      </c>
      <c r="W226" s="62">
        <v>4</v>
      </c>
      <c r="X226">
        <f ca="1">SUMPRODUCT(('Honing Data'!$B$2:$B$70&lt;='50 Cal DataFrame'!D226)*('Honing Data'!$C$2:$C$70&gt;'50 Cal DataFrame'!D226)*('Honing Data'!$A$2:$A$70='50 Cal DataFrame'!P226))</f>
        <v>1</v>
      </c>
      <c r="Y226">
        <f t="array" aca="1" ref="Y226" ca="1">IF(ROWS('50 Cal DataFrame'!Y$2:Y$2)&gt;'50 Cal DataFrame'!$X226,"",INDEX('Honing Data'!D$2:D$70,SMALL(IF(('Honing Data'!$B$2:$B$70&lt;='50 Cal DataFrame'!D226)*('Honing Data'!$C$2:$C$70&gt;'50 Cal DataFrame'!D226)*('Honing Data'!$A$2:$A$70='50 Cal DataFrame'!P226),ROW('Honing Data'!$A$2:$A$70)-ROW('Honing Data'!$A$2)+1),ROWS('50 Cal DataFrame'!Y$2:Y$2))))</f>
        <v>0.5202</v>
      </c>
    </row>
    <row r="227" spans="1:25" x14ac:dyDescent="0.25">
      <c r="A227" t="s">
        <v>27</v>
      </c>
      <c r="B227" s="50">
        <v>16434</v>
      </c>
      <c r="C227" s="51">
        <v>1706</v>
      </c>
      <c r="D227" s="52">
        <v>42723</v>
      </c>
      <c r="E227" s="53" t="s">
        <v>145</v>
      </c>
      <c r="F227" s="51" t="s">
        <v>163</v>
      </c>
      <c r="G227" s="50">
        <v>14</v>
      </c>
      <c r="H227" s="54" t="s">
        <v>30</v>
      </c>
      <c r="I227" s="55">
        <v>7.08</v>
      </c>
      <c r="J227" s="56">
        <v>8.0000000000000071E-2</v>
      </c>
      <c r="K227" s="57">
        <v>163.19999999999999</v>
      </c>
      <c r="L227" s="58">
        <v>1.3240400000000001</v>
      </c>
      <c r="M227" s="55">
        <v>2.8</v>
      </c>
      <c r="N227" s="53" t="s">
        <v>37</v>
      </c>
      <c r="O227" s="59"/>
      <c r="P227" s="50">
        <v>9</v>
      </c>
      <c r="Q227" s="60">
        <v>10</v>
      </c>
      <c r="R227" s="51" t="s">
        <v>33</v>
      </c>
      <c r="S227" s="51"/>
      <c r="T227">
        <v>2</v>
      </c>
      <c r="U227" s="61"/>
      <c r="V227" s="57">
        <v>0.52549999999999997</v>
      </c>
      <c r="W227" s="62">
        <v>2.75</v>
      </c>
      <c r="X227">
        <f ca="1">SUMPRODUCT(('Honing Data'!$B$2:$B$70&lt;='50 Cal DataFrame'!D227)*('Honing Data'!$C$2:$C$70&gt;'50 Cal DataFrame'!D227)*('Honing Data'!$A$2:$A$70='50 Cal DataFrame'!P227))</f>
        <v>1</v>
      </c>
      <c r="Y227">
        <f t="array" aca="1" ref="Y227" ca="1">IF(ROWS('50 Cal DataFrame'!Y$2:Y$2)&gt;'50 Cal DataFrame'!$X227,"",INDEX('Honing Data'!D$2:D$70,SMALL(IF(('Honing Data'!$B$2:$B$70&lt;='50 Cal DataFrame'!D227)*('Honing Data'!$C$2:$C$70&gt;'50 Cal DataFrame'!D227)*('Honing Data'!$A$2:$A$70='50 Cal DataFrame'!P227),ROW('Honing Data'!$A$2:$A$70)-ROW('Honing Data'!$A$2)+1),ROWS('50 Cal DataFrame'!Y$2:Y$2))))</f>
        <v>0.5202</v>
      </c>
    </row>
    <row r="228" spans="1:25" x14ac:dyDescent="0.25">
      <c r="A228" t="s">
        <v>27</v>
      </c>
      <c r="B228" s="50">
        <v>16435</v>
      </c>
      <c r="C228" s="51">
        <v>1705</v>
      </c>
      <c r="D228" s="52">
        <v>42718</v>
      </c>
      <c r="E228" s="53" t="s">
        <v>145</v>
      </c>
      <c r="F228" s="51" t="s">
        <v>163</v>
      </c>
      <c r="G228" s="50">
        <v>15</v>
      </c>
      <c r="H228" s="54" t="s">
        <v>36</v>
      </c>
      <c r="I228" s="55">
        <v>3.8</v>
      </c>
      <c r="J228" s="56">
        <v>-0.20000000000000018</v>
      </c>
      <c r="K228" s="57">
        <v>83.5</v>
      </c>
      <c r="L228" s="58">
        <v>1.29884</v>
      </c>
      <c r="M228" s="55">
        <v>2.29</v>
      </c>
      <c r="N228" s="53" t="s">
        <v>37</v>
      </c>
      <c r="O228" s="59"/>
      <c r="P228" s="50">
        <v>9</v>
      </c>
      <c r="Q228" s="60">
        <v>2</v>
      </c>
      <c r="R228" s="51" t="s">
        <v>33</v>
      </c>
      <c r="S228" s="51"/>
      <c r="T228">
        <v>2</v>
      </c>
      <c r="U228" s="61"/>
      <c r="V228" s="57">
        <v>0.52549999999999997</v>
      </c>
      <c r="W228" s="62">
        <v>3.25</v>
      </c>
      <c r="X228">
        <f ca="1">SUMPRODUCT(('Honing Data'!$B$2:$B$70&lt;='50 Cal DataFrame'!D228)*('Honing Data'!$C$2:$C$70&gt;'50 Cal DataFrame'!D228)*('Honing Data'!$A$2:$A$70='50 Cal DataFrame'!P228))</f>
        <v>1</v>
      </c>
      <c r="Y228">
        <f t="array" aca="1" ref="Y228" ca="1">IF(ROWS('50 Cal DataFrame'!Y$2:Y$2)&gt;'50 Cal DataFrame'!$X228,"",INDEX('Honing Data'!D$2:D$70,SMALL(IF(('Honing Data'!$B$2:$B$70&lt;='50 Cal DataFrame'!D228)*('Honing Data'!$C$2:$C$70&gt;'50 Cal DataFrame'!D228)*('Honing Data'!$A$2:$A$70='50 Cal DataFrame'!P228),ROW('Honing Data'!$A$2:$A$70)-ROW('Honing Data'!$A$2)+1),ROWS('50 Cal DataFrame'!Y$2:Y$2))))</f>
        <v>0.5202</v>
      </c>
    </row>
    <row r="229" spans="1:25" x14ac:dyDescent="0.25">
      <c r="A229" t="s">
        <v>27</v>
      </c>
      <c r="B229" s="50" t="s">
        <v>165</v>
      </c>
      <c r="C229" s="51">
        <v>1704</v>
      </c>
      <c r="D229" s="52">
        <v>42717</v>
      </c>
      <c r="E229" s="53" t="s">
        <v>140</v>
      </c>
      <c r="F229" s="51" t="s">
        <v>166</v>
      </c>
      <c r="G229" s="50">
        <v>39</v>
      </c>
      <c r="H229" s="54" t="s">
        <v>30</v>
      </c>
      <c r="I229" s="55">
        <v>7.07</v>
      </c>
      <c r="J229" s="56">
        <v>7.0000000000000284E-2</v>
      </c>
      <c r="K229" s="57">
        <v>162</v>
      </c>
      <c r="L229" s="58">
        <v>1.05426</v>
      </c>
      <c r="M229" s="55">
        <v>4</v>
      </c>
      <c r="N229" s="46" t="s">
        <v>154</v>
      </c>
      <c r="O229" s="59"/>
      <c r="P229" s="50">
        <v>9</v>
      </c>
      <c r="Q229" s="60">
        <v>10</v>
      </c>
      <c r="R229" s="51" t="s">
        <v>33</v>
      </c>
      <c r="S229" s="51"/>
      <c r="T229">
        <v>2</v>
      </c>
      <c r="U229" s="61"/>
      <c r="V229" s="57">
        <v>0.22500000000000001</v>
      </c>
      <c r="W229" s="62">
        <v>5.25</v>
      </c>
      <c r="X229">
        <f ca="1">SUMPRODUCT(('Honing Data'!$B$2:$B$70&lt;='50 Cal DataFrame'!D229)*('Honing Data'!$C$2:$C$70&gt;'50 Cal DataFrame'!D229)*('Honing Data'!$A$2:$A$70='50 Cal DataFrame'!P229))</f>
        <v>1</v>
      </c>
      <c r="Y229">
        <f t="array" aca="1" ref="Y229" ca="1">IF(ROWS('50 Cal DataFrame'!Y$2:Y$2)&gt;'50 Cal DataFrame'!$X229,"",INDEX('Honing Data'!D$2:D$70,SMALL(IF(('Honing Data'!$B$2:$B$70&lt;='50 Cal DataFrame'!D229)*('Honing Data'!$C$2:$C$70&gt;'50 Cal DataFrame'!D229)*('Honing Data'!$A$2:$A$70='50 Cal DataFrame'!P229),ROW('Honing Data'!$A$2:$A$70)-ROW('Honing Data'!$A$2)+1),ROWS('50 Cal DataFrame'!Y$2:Y$2))))</f>
        <v>0.5202</v>
      </c>
    </row>
    <row r="230" spans="1:25" x14ac:dyDescent="0.25">
      <c r="A230" t="s">
        <v>27</v>
      </c>
      <c r="B230" s="50">
        <v>16433</v>
      </c>
      <c r="C230" s="51">
        <v>1703</v>
      </c>
      <c r="D230" s="52">
        <v>42716</v>
      </c>
      <c r="E230" s="53" t="s">
        <v>145</v>
      </c>
      <c r="F230" s="51" t="s">
        <v>163</v>
      </c>
      <c r="G230" s="50">
        <v>13</v>
      </c>
      <c r="H230" s="54" t="s">
        <v>30</v>
      </c>
      <c r="I230" s="55">
        <v>7.01</v>
      </c>
      <c r="J230" s="56">
        <v>9.9999999999997868E-3</v>
      </c>
      <c r="K230" s="57">
        <v>163.69999999999999</v>
      </c>
      <c r="L230" s="58">
        <v>1.2938799999999999</v>
      </c>
      <c r="M230" s="55">
        <v>2.5</v>
      </c>
      <c r="N230" s="53" t="s">
        <v>37</v>
      </c>
      <c r="O230" s="59"/>
      <c r="P230" s="50">
        <v>9</v>
      </c>
      <c r="Q230" s="60">
        <v>10</v>
      </c>
      <c r="R230" s="51" t="s">
        <v>33</v>
      </c>
      <c r="S230" s="51"/>
      <c r="T230">
        <v>2</v>
      </c>
      <c r="U230" s="61"/>
      <c r="V230" s="57">
        <v>0.52549999999999997</v>
      </c>
      <c r="W230" s="62">
        <v>3.75</v>
      </c>
      <c r="X230">
        <f ca="1">SUMPRODUCT(('Honing Data'!$B$2:$B$70&lt;='50 Cal DataFrame'!D230)*('Honing Data'!$C$2:$C$70&gt;'50 Cal DataFrame'!D230)*('Honing Data'!$A$2:$A$70='50 Cal DataFrame'!P230))</f>
        <v>1</v>
      </c>
      <c r="Y230">
        <f t="array" aca="1" ref="Y230" ca="1">IF(ROWS('50 Cal DataFrame'!Y$2:Y$2)&gt;'50 Cal DataFrame'!$X230,"",INDEX('Honing Data'!D$2:D$70,SMALL(IF(('Honing Data'!$B$2:$B$70&lt;='50 Cal DataFrame'!D230)*('Honing Data'!$C$2:$C$70&gt;'50 Cal DataFrame'!D230)*('Honing Data'!$A$2:$A$70='50 Cal DataFrame'!P230),ROW('Honing Data'!$A$2:$A$70)-ROW('Honing Data'!$A$2)+1),ROWS('50 Cal DataFrame'!Y$2:Y$2))))</f>
        <v>0.5202</v>
      </c>
    </row>
    <row r="231" spans="1:25" x14ac:dyDescent="0.25">
      <c r="A231" t="s">
        <v>27</v>
      </c>
      <c r="B231" s="50" t="s">
        <v>167</v>
      </c>
      <c r="C231" s="51">
        <v>1702</v>
      </c>
      <c r="D231" s="52">
        <v>42713</v>
      </c>
      <c r="E231" s="53" t="s">
        <v>140</v>
      </c>
      <c r="F231" s="51" t="s">
        <v>166</v>
      </c>
      <c r="G231" s="50">
        <v>43</v>
      </c>
      <c r="H231" s="54" t="s">
        <v>168</v>
      </c>
      <c r="I231" s="55">
        <v>5.58</v>
      </c>
      <c r="J231" s="56">
        <v>8.0000000000000071E-2</v>
      </c>
      <c r="K231" s="57">
        <v>115.7</v>
      </c>
      <c r="L231" s="58">
        <v>1.05646</v>
      </c>
      <c r="M231" s="55">
        <v>4.37</v>
      </c>
      <c r="N231" s="46" t="s">
        <v>154</v>
      </c>
      <c r="O231" s="59"/>
      <c r="P231" s="50">
        <v>9</v>
      </c>
      <c r="Q231" s="60">
        <v>10</v>
      </c>
      <c r="R231" s="51" t="s">
        <v>40</v>
      </c>
      <c r="S231" s="51" t="s">
        <v>170</v>
      </c>
      <c r="T231">
        <v>2</v>
      </c>
      <c r="U231" s="61"/>
      <c r="V231" s="57">
        <v>0.52549999999999997</v>
      </c>
      <c r="W231" s="62">
        <v>4.25</v>
      </c>
      <c r="X231">
        <f ca="1">SUMPRODUCT(('Honing Data'!$B$2:$B$70&lt;='50 Cal DataFrame'!D231)*('Honing Data'!$C$2:$C$70&gt;'50 Cal DataFrame'!D231)*('Honing Data'!$A$2:$A$70='50 Cal DataFrame'!P231))</f>
        <v>1</v>
      </c>
      <c r="Y231">
        <f t="array" aca="1" ref="Y231" ca="1">IF(ROWS('50 Cal DataFrame'!Y$2:Y$2)&gt;'50 Cal DataFrame'!$X231,"",INDEX('Honing Data'!D$2:D$70,SMALL(IF(('Honing Data'!$B$2:$B$70&lt;='50 Cal DataFrame'!D231)*('Honing Data'!$C$2:$C$70&gt;'50 Cal DataFrame'!D231)*('Honing Data'!$A$2:$A$70='50 Cal DataFrame'!P231),ROW('Honing Data'!$A$2:$A$70)-ROW('Honing Data'!$A$2)+1),ROWS('50 Cal DataFrame'!Y$2:Y$2))))</f>
        <v>0.5202</v>
      </c>
    </row>
    <row r="232" spans="1:25" x14ac:dyDescent="0.25">
      <c r="A232" t="s">
        <v>27</v>
      </c>
      <c r="B232" s="50" t="s">
        <v>169</v>
      </c>
      <c r="C232" s="51">
        <v>1701</v>
      </c>
      <c r="D232" s="52">
        <v>42712</v>
      </c>
      <c r="E232" s="53" t="s">
        <v>140</v>
      </c>
      <c r="F232" s="51" t="s">
        <v>166</v>
      </c>
      <c r="G232" s="50">
        <v>41</v>
      </c>
      <c r="H232" s="54" t="s">
        <v>168</v>
      </c>
      <c r="I232" s="55">
        <v>5.77</v>
      </c>
      <c r="J232" s="56">
        <v>0.26999999999999957</v>
      </c>
      <c r="K232" s="57">
        <v>116.4</v>
      </c>
      <c r="L232" s="58">
        <v>1.0561</v>
      </c>
      <c r="M232" s="55">
        <v>4</v>
      </c>
      <c r="N232" s="46" t="s">
        <v>154</v>
      </c>
      <c r="O232" s="59"/>
      <c r="P232" s="50">
        <v>9</v>
      </c>
      <c r="Q232" s="60">
        <v>10</v>
      </c>
      <c r="R232" s="51" t="s">
        <v>40</v>
      </c>
      <c r="S232" s="51" t="s">
        <v>41</v>
      </c>
      <c r="T232">
        <v>2</v>
      </c>
      <c r="U232" s="61"/>
      <c r="V232" s="57">
        <v>0.52549999999999997</v>
      </c>
      <c r="W232" s="62">
        <v>3.75</v>
      </c>
      <c r="X232">
        <f ca="1">SUMPRODUCT(('Honing Data'!$B$2:$B$70&lt;='50 Cal DataFrame'!D232)*('Honing Data'!$C$2:$C$70&gt;'50 Cal DataFrame'!D232)*('Honing Data'!$A$2:$A$70='50 Cal DataFrame'!P232))</f>
        <v>1</v>
      </c>
      <c r="Y232">
        <f t="array" aca="1" ref="Y232" ca="1">IF(ROWS('50 Cal DataFrame'!Y$2:Y$2)&gt;'50 Cal DataFrame'!$X232,"",INDEX('Honing Data'!D$2:D$70,SMALL(IF(('Honing Data'!$B$2:$B$70&lt;='50 Cal DataFrame'!D232)*('Honing Data'!$C$2:$C$70&gt;'50 Cal DataFrame'!D232)*('Honing Data'!$A$2:$A$70='50 Cal DataFrame'!P232),ROW('Honing Data'!$A$2:$A$70)-ROW('Honing Data'!$A$2)+1),ROWS('50 Cal DataFrame'!Y$2:Y$2))))</f>
        <v>0.5202</v>
      </c>
    </row>
    <row r="233" spans="1:25" x14ac:dyDescent="0.25">
      <c r="A233" t="s">
        <v>27</v>
      </c>
      <c r="B233" s="50">
        <v>16430</v>
      </c>
      <c r="C233" s="51">
        <v>1700</v>
      </c>
      <c r="D233" s="52">
        <v>42711</v>
      </c>
      <c r="E233" s="53" t="s">
        <v>145</v>
      </c>
      <c r="F233" s="51" t="s">
        <v>163</v>
      </c>
      <c r="G233" s="50">
        <v>10</v>
      </c>
      <c r="H233" s="54" t="s">
        <v>30</v>
      </c>
      <c r="I233" s="55">
        <v>7.14</v>
      </c>
      <c r="J233" s="56">
        <v>0.13999999999999968</v>
      </c>
      <c r="K233" s="57">
        <v>163.9</v>
      </c>
      <c r="L233" s="58">
        <v>1.2894099999999999</v>
      </c>
      <c r="M233" s="55">
        <v>2.5</v>
      </c>
      <c r="N233" s="53" t="s">
        <v>38</v>
      </c>
      <c r="O233" s="59"/>
      <c r="P233" s="50">
        <v>9</v>
      </c>
      <c r="Q233" s="60">
        <v>10</v>
      </c>
      <c r="R233" s="51" t="s">
        <v>33</v>
      </c>
      <c r="S233" s="51"/>
      <c r="T233">
        <v>2</v>
      </c>
      <c r="U233" s="61"/>
      <c r="V233" s="57">
        <v>0.52549999999999997</v>
      </c>
      <c r="W233" s="62">
        <v>5</v>
      </c>
      <c r="X233">
        <f ca="1">SUMPRODUCT(('Honing Data'!$B$2:$B$70&lt;='50 Cal DataFrame'!D233)*('Honing Data'!$C$2:$C$70&gt;'50 Cal DataFrame'!D233)*('Honing Data'!$A$2:$A$70='50 Cal DataFrame'!P233))</f>
        <v>1</v>
      </c>
      <c r="Y233">
        <f t="array" aca="1" ref="Y233" ca="1">IF(ROWS('50 Cal DataFrame'!Y$2:Y$2)&gt;'50 Cal DataFrame'!$X233,"",INDEX('Honing Data'!D$2:D$70,SMALL(IF(('Honing Data'!$B$2:$B$70&lt;='50 Cal DataFrame'!D233)*('Honing Data'!$C$2:$C$70&gt;'50 Cal DataFrame'!D233)*('Honing Data'!$A$2:$A$70='50 Cal DataFrame'!P233),ROW('Honing Data'!$A$2:$A$70)-ROW('Honing Data'!$A$2)+1),ROWS('50 Cal DataFrame'!Y$2:Y$2))))</f>
        <v>0.5202</v>
      </c>
    </row>
    <row r="234" spans="1:25" x14ac:dyDescent="0.25">
      <c r="A234" t="s">
        <v>27</v>
      </c>
      <c r="B234" s="50">
        <v>16429</v>
      </c>
      <c r="C234" s="51">
        <v>1699</v>
      </c>
      <c r="D234" s="52">
        <v>42710</v>
      </c>
      <c r="E234" s="53" t="s">
        <v>145</v>
      </c>
      <c r="F234" s="51" t="s">
        <v>163</v>
      </c>
      <c r="G234" s="50">
        <v>9</v>
      </c>
      <c r="H234" s="54" t="s">
        <v>30</v>
      </c>
      <c r="I234" s="55">
        <v>7.07</v>
      </c>
      <c r="J234" s="56">
        <v>7.0000000000000284E-2</v>
      </c>
      <c r="K234" s="57">
        <v>164.1</v>
      </c>
      <c r="L234" s="58">
        <v>1.3091600000000001</v>
      </c>
      <c r="M234" s="55">
        <v>2.77</v>
      </c>
      <c r="N234" s="53" t="s">
        <v>37</v>
      </c>
      <c r="O234" s="59"/>
      <c r="P234" s="50">
        <v>9</v>
      </c>
      <c r="Q234" s="60">
        <v>10</v>
      </c>
      <c r="R234" s="51" t="s">
        <v>33</v>
      </c>
      <c r="S234" s="51"/>
      <c r="T234">
        <v>2</v>
      </c>
      <c r="U234" s="61"/>
      <c r="V234" s="57">
        <v>0.52549999999999997</v>
      </c>
      <c r="W234" s="62">
        <v>3</v>
      </c>
      <c r="X234">
        <f ca="1">SUMPRODUCT(('Honing Data'!$B$2:$B$70&lt;='50 Cal DataFrame'!D234)*('Honing Data'!$C$2:$C$70&gt;'50 Cal DataFrame'!D234)*('Honing Data'!$A$2:$A$70='50 Cal DataFrame'!P234))</f>
        <v>1</v>
      </c>
      <c r="Y234">
        <f t="array" aca="1" ref="Y234" ca="1">IF(ROWS('50 Cal DataFrame'!Y$2:Y$2)&gt;'50 Cal DataFrame'!$X234,"",INDEX('Honing Data'!D$2:D$70,SMALL(IF(('Honing Data'!$B$2:$B$70&lt;='50 Cal DataFrame'!D234)*('Honing Data'!$C$2:$C$70&gt;'50 Cal DataFrame'!D234)*('Honing Data'!$A$2:$A$70='50 Cal DataFrame'!P234),ROW('Honing Data'!$A$2:$A$70)-ROW('Honing Data'!$A$2)+1),ROWS('50 Cal DataFrame'!Y$2:Y$2))))</f>
        <v>0.5202</v>
      </c>
    </row>
    <row r="235" spans="1:25" x14ac:dyDescent="0.25">
      <c r="A235" t="s">
        <v>27</v>
      </c>
      <c r="B235" s="50">
        <v>16424</v>
      </c>
      <c r="C235" s="51">
        <v>1698</v>
      </c>
      <c r="D235" s="52">
        <v>42709</v>
      </c>
      <c r="E235" s="53" t="s">
        <v>145</v>
      </c>
      <c r="F235" s="51" t="s">
        <v>163</v>
      </c>
      <c r="G235" s="50">
        <v>4</v>
      </c>
      <c r="H235" s="54" t="s">
        <v>30</v>
      </c>
      <c r="I235" s="55">
        <v>7.07</v>
      </c>
      <c r="J235" s="56">
        <v>7.0000000000000284E-2</v>
      </c>
      <c r="K235" s="57">
        <v>163.9</v>
      </c>
      <c r="L235" s="58">
        <v>1.2806500000000001</v>
      </c>
      <c r="M235" s="55">
        <v>2.29</v>
      </c>
      <c r="N235" s="53" t="s">
        <v>37</v>
      </c>
      <c r="O235" s="59"/>
      <c r="P235" s="50">
        <v>9</v>
      </c>
      <c r="Q235" s="60">
        <v>10</v>
      </c>
      <c r="R235" s="51" t="s">
        <v>33</v>
      </c>
      <c r="S235" s="51"/>
      <c r="T235">
        <v>2</v>
      </c>
      <c r="U235" s="61"/>
      <c r="V235" s="57">
        <v>0.52549999999999997</v>
      </c>
      <c r="W235" s="62">
        <v>4</v>
      </c>
      <c r="X235">
        <f ca="1">SUMPRODUCT(('Honing Data'!$B$2:$B$70&lt;='50 Cal DataFrame'!D235)*('Honing Data'!$C$2:$C$70&gt;'50 Cal DataFrame'!D235)*('Honing Data'!$A$2:$A$70='50 Cal DataFrame'!P235))</f>
        <v>1</v>
      </c>
      <c r="Y235">
        <f t="array" aca="1" ref="Y235" ca="1">IF(ROWS('50 Cal DataFrame'!Y$2:Y$2)&gt;'50 Cal DataFrame'!$X235,"",INDEX('Honing Data'!D$2:D$70,SMALL(IF(('Honing Data'!$B$2:$B$70&lt;='50 Cal DataFrame'!D235)*('Honing Data'!$C$2:$C$70&gt;'50 Cal DataFrame'!D235)*('Honing Data'!$A$2:$A$70='50 Cal DataFrame'!P235),ROW('Honing Data'!$A$2:$A$70)-ROW('Honing Data'!$A$2)+1),ROWS('50 Cal DataFrame'!Y$2:Y$2))))</f>
        <v>0.5202</v>
      </c>
    </row>
    <row r="236" spans="1:25" x14ac:dyDescent="0.25">
      <c r="A236" t="s">
        <v>27</v>
      </c>
      <c r="B236" s="50">
        <v>16428</v>
      </c>
      <c r="C236" s="51">
        <v>1697</v>
      </c>
      <c r="D236" s="52">
        <v>42704</v>
      </c>
      <c r="E236" s="53" t="s">
        <v>145</v>
      </c>
      <c r="F236" s="51" t="s">
        <v>163</v>
      </c>
      <c r="G236" s="50">
        <v>8</v>
      </c>
      <c r="H236" s="54" t="s">
        <v>30</v>
      </c>
      <c r="I236" s="55">
        <v>7.11</v>
      </c>
      <c r="J236" s="56">
        <v>0.11000000000000032</v>
      </c>
      <c r="K236" s="57">
        <v>164.1</v>
      </c>
      <c r="L236" s="58">
        <v>1.29139</v>
      </c>
      <c r="M236" s="55">
        <v>2.5</v>
      </c>
      <c r="N236" s="53" t="s">
        <v>37</v>
      </c>
      <c r="O236" s="59"/>
      <c r="P236" s="50">
        <v>9</v>
      </c>
      <c r="Q236" s="60">
        <v>10</v>
      </c>
      <c r="R236" s="51" t="s">
        <v>33</v>
      </c>
      <c r="S236" s="51"/>
      <c r="T236">
        <v>2</v>
      </c>
      <c r="U236" s="61"/>
      <c r="V236" s="57">
        <v>0.52549999999999997</v>
      </c>
      <c r="W236" s="62">
        <v>4</v>
      </c>
      <c r="X236">
        <f ca="1">SUMPRODUCT(('Honing Data'!$B$2:$B$70&lt;='50 Cal DataFrame'!D236)*('Honing Data'!$C$2:$C$70&gt;'50 Cal DataFrame'!D236)*('Honing Data'!$A$2:$A$70='50 Cal DataFrame'!P236))</f>
        <v>1</v>
      </c>
      <c r="Y236">
        <f t="array" aca="1" ref="Y236" ca="1">IF(ROWS('50 Cal DataFrame'!Y$2:Y$2)&gt;'50 Cal DataFrame'!$X236,"",INDEX('Honing Data'!D$2:D$70,SMALL(IF(('Honing Data'!$B$2:$B$70&lt;='50 Cal DataFrame'!D236)*('Honing Data'!$C$2:$C$70&gt;'50 Cal DataFrame'!D236)*('Honing Data'!$A$2:$A$70='50 Cal DataFrame'!P236),ROW('Honing Data'!$A$2:$A$70)-ROW('Honing Data'!$A$2)+1),ROWS('50 Cal DataFrame'!Y$2:Y$2))))</f>
        <v>0.5202</v>
      </c>
    </row>
    <row r="237" spans="1:25" x14ac:dyDescent="0.25">
      <c r="A237" t="s">
        <v>27</v>
      </c>
      <c r="B237" s="50">
        <v>16423</v>
      </c>
      <c r="C237" s="51">
        <v>1696</v>
      </c>
      <c r="D237" s="52">
        <v>42703</v>
      </c>
      <c r="E237" s="53" t="s">
        <v>145</v>
      </c>
      <c r="F237" s="51" t="s">
        <v>163</v>
      </c>
      <c r="G237" s="50">
        <v>3</v>
      </c>
      <c r="H237" s="54" t="s">
        <v>30</v>
      </c>
      <c r="I237" s="55">
        <v>7.07</v>
      </c>
      <c r="J237" s="56">
        <v>7.0000000000000284E-2</v>
      </c>
      <c r="K237" s="57">
        <v>164.5</v>
      </c>
      <c r="L237" s="58">
        <v>1.3269299999999999</v>
      </c>
      <c r="M237" s="55">
        <v>3</v>
      </c>
      <c r="N237" s="53" t="s">
        <v>37</v>
      </c>
      <c r="O237" s="59"/>
      <c r="P237" s="50">
        <v>9</v>
      </c>
      <c r="Q237" s="60">
        <v>10</v>
      </c>
      <c r="R237" s="51" t="s">
        <v>33</v>
      </c>
      <c r="S237" s="51"/>
      <c r="T237">
        <v>2</v>
      </c>
      <c r="U237" s="61"/>
      <c r="V237" s="57">
        <v>0.52500000000000002</v>
      </c>
      <c r="W237" s="62">
        <v>2.5</v>
      </c>
      <c r="X237">
        <f ca="1">SUMPRODUCT(('Honing Data'!$B$2:$B$70&lt;='50 Cal DataFrame'!D237)*('Honing Data'!$C$2:$C$70&gt;'50 Cal DataFrame'!D237)*('Honing Data'!$A$2:$A$70='50 Cal DataFrame'!P237))</f>
        <v>1</v>
      </c>
      <c r="Y237">
        <f t="array" aca="1" ref="Y237" ca="1">IF(ROWS('50 Cal DataFrame'!Y$2:Y$2)&gt;'50 Cal DataFrame'!$X237,"",INDEX('Honing Data'!D$2:D$70,SMALL(IF(('Honing Data'!$B$2:$B$70&lt;='50 Cal DataFrame'!D237)*('Honing Data'!$C$2:$C$70&gt;'50 Cal DataFrame'!D237)*('Honing Data'!$A$2:$A$70='50 Cal DataFrame'!P237),ROW('Honing Data'!$A$2:$A$70)-ROW('Honing Data'!$A$2)+1),ROWS('50 Cal DataFrame'!Y$2:Y$2))))</f>
        <v>0.5202</v>
      </c>
    </row>
    <row r="238" spans="1:25" x14ac:dyDescent="0.25">
      <c r="A238" t="s">
        <v>27</v>
      </c>
      <c r="B238" s="50">
        <v>16422</v>
      </c>
      <c r="C238" s="51">
        <v>1695</v>
      </c>
      <c r="D238" s="52">
        <v>42696</v>
      </c>
      <c r="E238" s="53" t="s">
        <v>145</v>
      </c>
      <c r="F238" s="51" t="s">
        <v>163</v>
      </c>
      <c r="G238" s="50">
        <v>2</v>
      </c>
      <c r="H238" s="54" t="s">
        <v>30</v>
      </c>
      <c r="I238" s="55">
        <v>7</v>
      </c>
      <c r="J238" s="56">
        <v>0</v>
      </c>
      <c r="K238" s="57">
        <v>164</v>
      </c>
      <c r="L238" s="58">
        <v>1.2854000000000001</v>
      </c>
      <c r="M238" s="55">
        <v>2.1</v>
      </c>
      <c r="N238" s="53" t="s">
        <v>37</v>
      </c>
      <c r="O238" s="59"/>
      <c r="P238" s="50">
        <v>9</v>
      </c>
      <c r="Q238" s="60">
        <v>10</v>
      </c>
      <c r="R238" s="51" t="s">
        <v>40</v>
      </c>
      <c r="S238" s="51" t="s">
        <v>170</v>
      </c>
      <c r="T238">
        <v>2</v>
      </c>
      <c r="U238" s="61"/>
      <c r="V238" s="57">
        <v>0.52500000000000002</v>
      </c>
      <c r="W238" s="62">
        <v>2.5</v>
      </c>
      <c r="X238">
        <f ca="1">SUMPRODUCT(('Honing Data'!$B$2:$B$70&lt;='50 Cal DataFrame'!D238)*('Honing Data'!$C$2:$C$70&gt;'50 Cal DataFrame'!D238)*('Honing Data'!$A$2:$A$70='50 Cal DataFrame'!P238))</f>
        <v>1</v>
      </c>
      <c r="Y238">
        <f t="array" aca="1" ref="Y238" ca="1">IF(ROWS('50 Cal DataFrame'!Y$2:Y$2)&gt;'50 Cal DataFrame'!$X238,"",INDEX('Honing Data'!D$2:D$70,SMALL(IF(('Honing Data'!$B$2:$B$70&lt;='50 Cal DataFrame'!D238)*('Honing Data'!$C$2:$C$70&gt;'50 Cal DataFrame'!D238)*('Honing Data'!$A$2:$A$70='50 Cal DataFrame'!P238),ROW('Honing Data'!$A$2:$A$70)-ROW('Honing Data'!$A$2)+1),ROWS('50 Cal DataFrame'!Y$2:Y$2))))</f>
        <v>0.5202</v>
      </c>
    </row>
    <row r="239" spans="1:25" x14ac:dyDescent="0.25">
      <c r="A239" t="s">
        <v>27</v>
      </c>
      <c r="B239" s="50" t="s">
        <v>171</v>
      </c>
      <c r="C239" s="51">
        <v>1694</v>
      </c>
      <c r="D239" s="52">
        <v>42691</v>
      </c>
      <c r="E239" s="53" t="s">
        <v>140</v>
      </c>
      <c r="F239" s="51" t="s">
        <v>166</v>
      </c>
      <c r="G239" s="50">
        <v>42</v>
      </c>
      <c r="H239" s="54" t="s">
        <v>168</v>
      </c>
      <c r="I239" s="55">
        <v>5.44</v>
      </c>
      <c r="J239" s="56">
        <v>-5.9999999999999609E-2</v>
      </c>
      <c r="K239" s="57">
        <v>116.3</v>
      </c>
      <c r="L239" s="58">
        <v>1.03189</v>
      </c>
      <c r="M239" s="55">
        <v>4</v>
      </c>
      <c r="N239" s="46" t="s">
        <v>154</v>
      </c>
      <c r="O239" s="59"/>
      <c r="P239" s="50">
        <v>9</v>
      </c>
      <c r="Q239" s="60">
        <v>10</v>
      </c>
      <c r="R239" s="51" t="s">
        <v>33</v>
      </c>
      <c r="S239" s="51"/>
      <c r="T239">
        <v>2</v>
      </c>
      <c r="U239" s="61"/>
      <c r="V239" s="57">
        <v>0.52400000000000002</v>
      </c>
      <c r="W239" s="62">
        <v>10.5</v>
      </c>
      <c r="X239">
        <f ca="1">SUMPRODUCT(('Honing Data'!$B$2:$B$70&lt;='50 Cal DataFrame'!D239)*('Honing Data'!$C$2:$C$70&gt;'50 Cal DataFrame'!D239)*('Honing Data'!$A$2:$A$70='50 Cal DataFrame'!P239))</f>
        <v>1</v>
      </c>
      <c r="Y239">
        <f t="array" aca="1" ref="Y239" ca="1">IF(ROWS('50 Cal DataFrame'!Y$2:Y$2)&gt;'50 Cal DataFrame'!$X239,"",INDEX('Honing Data'!D$2:D$70,SMALL(IF(('Honing Data'!$B$2:$B$70&lt;='50 Cal DataFrame'!D239)*('Honing Data'!$C$2:$C$70&gt;'50 Cal DataFrame'!D239)*('Honing Data'!$A$2:$A$70='50 Cal DataFrame'!P239),ROW('Honing Data'!$A$2:$A$70)-ROW('Honing Data'!$A$2)+1),ROWS('50 Cal DataFrame'!Y$2:Y$2))))</f>
        <v>0.5202</v>
      </c>
    </row>
    <row r="240" spans="1:25" x14ac:dyDescent="0.25">
      <c r="A240" t="s">
        <v>27</v>
      </c>
      <c r="B240" s="50" t="s">
        <v>172</v>
      </c>
      <c r="C240" s="51">
        <v>1693</v>
      </c>
      <c r="D240" s="52">
        <v>42689</v>
      </c>
      <c r="E240" s="53" t="s">
        <v>140</v>
      </c>
      <c r="F240" s="51" t="s">
        <v>166</v>
      </c>
      <c r="G240" s="50">
        <v>42</v>
      </c>
      <c r="H240" s="54" t="s">
        <v>168</v>
      </c>
      <c r="I240" s="55">
        <v>5.58</v>
      </c>
      <c r="J240" s="56">
        <v>8.0000000000000071E-2</v>
      </c>
      <c r="K240" s="57">
        <v>117</v>
      </c>
      <c r="L240" s="58">
        <v>1.2437100000000001</v>
      </c>
      <c r="M240" s="55">
        <v>4</v>
      </c>
      <c r="N240" s="46" t="s">
        <v>154</v>
      </c>
      <c r="O240" s="59"/>
      <c r="P240" s="50">
        <v>9</v>
      </c>
      <c r="Q240" s="60">
        <v>10</v>
      </c>
      <c r="R240" s="51" t="s">
        <v>40</v>
      </c>
      <c r="S240" s="51" t="s">
        <v>105</v>
      </c>
      <c r="T240">
        <v>2</v>
      </c>
      <c r="U240" s="61"/>
      <c r="V240" s="57">
        <v>0.52300000000000002</v>
      </c>
      <c r="W240" s="62">
        <v>10.5</v>
      </c>
      <c r="X240">
        <f ca="1">SUMPRODUCT(('Honing Data'!$B$2:$B$70&lt;='50 Cal DataFrame'!D240)*('Honing Data'!$C$2:$C$70&gt;'50 Cal DataFrame'!D240)*('Honing Data'!$A$2:$A$70='50 Cal DataFrame'!P240))</f>
        <v>1</v>
      </c>
      <c r="Y240">
        <f t="array" aca="1" ref="Y240" ca="1">IF(ROWS('50 Cal DataFrame'!Y$2:Y$2)&gt;'50 Cal DataFrame'!$X240,"",INDEX('Honing Data'!D$2:D$70,SMALL(IF(('Honing Data'!$B$2:$B$70&lt;='50 Cal DataFrame'!D240)*('Honing Data'!$C$2:$C$70&gt;'50 Cal DataFrame'!D240)*('Honing Data'!$A$2:$A$70='50 Cal DataFrame'!P240),ROW('Honing Data'!$A$2:$A$70)-ROW('Honing Data'!$A$2)+1),ROWS('50 Cal DataFrame'!Y$2:Y$2))))</f>
        <v>0.5202</v>
      </c>
    </row>
    <row r="241" spans="1:25" x14ac:dyDescent="0.25">
      <c r="A241" t="s">
        <v>27</v>
      </c>
      <c r="B241" s="50">
        <v>16491</v>
      </c>
      <c r="C241" s="51">
        <v>1692</v>
      </c>
      <c r="D241" s="52">
        <v>42684</v>
      </c>
      <c r="E241" s="53" t="s">
        <v>140</v>
      </c>
      <c r="F241" s="51" t="s">
        <v>141</v>
      </c>
      <c r="G241" s="50">
        <v>15</v>
      </c>
      <c r="H241" s="54" t="s">
        <v>63</v>
      </c>
      <c r="I241" s="55">
        <v>6.75</v>
      </c>
      <c r="J241" s="56">
        <v>-4.9999999999999822E-2</v>
      </c>
      <c r="K241" s="57">
        <v>227</v>
      </c>
      <c r="L241" s="58">
        <v>3.5929099999999998</v>
      </c>
      <c r="M241" s="55">
        <v>10.32</v>
      </c>
      <c r="N241" s="53" t="s">
        <v>31</v>
      </c>
      <c r="O241" s="59"/>
      <c r="P241" s="50">
        <v>8</v>
      </c>
      <c r="Q241" s="60">
        <v>10</v>
      </c>
      <c r="R241" s="51" t="s">
        <v>33</v>
      </c>
      <c r="S241" s="51"/>
      <c r="T241">
        <v>2</v>
      </c>
      <c r="U241" s="61"/>
      <c r="V241" s="57">
        <v>0.57299999999999995</v>
      </c>
      <c r="W241" s="62">
        <v>6.75</v>
      </c>
      <c r="X241">
        <f ca="1">SUMPRODUCT(('Honing Data'!$B$2:$B$70&lt;='50 Cal DataFrame'!D241)*('Honing Data'!$C$2:$C$70&gt;'50 Cal DataFrame'!D241)*('Honing Data'!$A$2:$A$70='50 Cal DataFrame'!P241))</f>
        <v>1</v>
      </c>
      <c r="Y241">
        <f t="array" aca="1" ref="Y241" ca="1">IF(ROWS('50 Cal DataFrame'!Y$2:Y$2)&gt;'50 Cal DataFrame'!$X241,"",INDEX('Honing Data'!D$2:D$70,SMALL(IF(('Honing Data'!$B$2:$B$70&lt;='50 Cal DataFrame'!D241)*('Honing Data'!$C$2:$C$70&gt;'50 Cal DataFrame'!D241)*('Honing Data'!$A$2:$A$70='50 Cal DataFrame'!P241),ROW('Honing Data'!$A$2:$A$70)-ROW('Honing Data'!$A$2)+1),ROWS('50 Cal DataFrame'!Y$2:Y$2))))</f>
        <v>0.56169999999999998</v>
      </c>
    </row>
    <row r="242" spans="1:25" x14ac:dyDescent="0.25">
      <c r="A242" t="s">
        <v>27</v>
      </c>
      <c r="B242" s="50">
        <v>16490</v>
      </c>
      <c r="C242" s="51">
        <v>1691</v>
      </c>
      <c r="D242" s="52">
        <v>42683</v>
      </c>
      <c r="E242" s="53" t="s">
        <v>140</v>
      </c>
      <c r="F242" s="51" t="s">
        <v>141</v>
      </c>
      <c r="G242" s="50">
        <v>14</v>
      </c>
      <c r="H242" s="54" t="s">
        <v>63</v>
      </c>
      <c r="I242" s="55">
        <v>6.78</v>
      </c>
      <c r="J242" s="56">
        <v>-1.9999999999999574E-2</v>
      </c>
      <c r="K242" s="57">
        <v>227</v>
      </c>
      <c r="L242" s="58">
        <v>3.5883799999999999</v>
      </c>
      <c r="M242" s="55">
        <v>10.32</v>
      </c>
      <c r="N242" s="53" t="s">
        <v>31</v>
      </c>
      <c r="O242" s="59"/>
      <c r="P242" s="50">
        <v>8</v>
      </c>
      <c r="Q242" s="60">
        <v>10</v>
      </c>
      <c r="R242" s="51" t="s">
        <v>33</v>
      </c>
      <c r="S242" s="51"/>
      <c r="T242">
        <v>2</v>
      </c>
      <c r="U242" s="61"/>
      <c r="V242" s="57">
        <v>5.7249999999999996</v>
      </c>
      <c r="W242" s="62">
        <v>6.5</v>
      </c>
      <c r="X242">
        <f ca="1">SUMPRODUCT(('Honing Data'!$B$2:$B$70&lt;='50 Cal DataFrame'!D242)*('Honing Data'!$C$2:$C$70&gt;'50 Cal DataFrame'!D242)*('Honing Data'!$A$2:$A$70='50 Cal DataFrame'!P242))</f>
        <v>1</v>
      </c>
      <c r="Y242">
        <f t="array" aca="1" ref="Y242" ca="1">IF(ROWS('50 Cal DataFrame'!Y$2:Y$2)&gt;'50 Cal DataFrame'!$X242,"",INDEX('Honing Data'!D$2:D$70,SMALL(IF(('Honing Data'!$B$2:$B$70&lt;='50 Cal DataFrame'!D242)*('Honing Data'!$C$2:$C$70&gt;'50 Cal DataFrame'!D242)*('Honing Data'!$A$2:$A$70='50 Cal DataFrame'!P242),ROW('Honing Data'!$A$2:$A$70)-ROW('Honing Data'!$A$2)+1),ROWS('50 Cal DataFrame'!Y$2:Y$2))))</f>
        <v>0.56169999999999998</v>
      </c>
    </row>
    <row r="243" spans="1:25" x14ac:dyDescent="0.25">
      <c r="A243" t="s">
        <v>27</v>
      </c>
      <c r="B243" s="50">
        <v>16474</v>
      </c>
      <c r="C243" s="51">
        <v>1690</v>
      </c>
      <c r="D243" s="52">
        <v>42682</v>
      </c>
      <c r="E243" s="53" t="s">
        <v>140</v>
      </c>
      <c r="F243" s="51" t="s">
        <v>141</v>
      </c>
      <c r="G243" s="50">
        <v>8</v>
      </c>
      <c r="H243" s="54" t="s">
        <v>63</v>
      </c>
      <c r="I243" s="55">
        <v>6.69</v>
      </c>
      <c r="J243" s="56">
        <v>-0.10999999999999943</v>
      </c>
      <c r="K243" s="57">
        <v>210</v>
      </c>
      <c r="L243" s="58">
        <v>3.2084999999999999</v>
      </c>
      <c r="M243" s="55">
        <v>9.1300000000000008</v>
      </c>
      <c r="N243" s="53" t="s">
        <v>31</v>
      </c>
      <c r="O243" s="59"/>
      <c r="P243" s="50">
        <v>8</v>
      </c>
      <c r="Q243" s="60">
        <v>10</v>
      </c>
      <c r="R243" s="51" t="s">
        <v>33</v>
      </c>
      <c r="S243" s="51"/>
      <c r="T243">
        <v>2</v>
      </c>
      <c r="U243" s="61"/>
      <c r="V243" s="57">
        <v>5.72</v>
      </c>
      <c r="W243" s="62">
        <v>6.5</v>
      </c>
      <c r="X243">
        <f ca="1">SUMPRODUCT(('Honing Data'!$B$2:$B$70&lt;='50 Cal DataFrame'!D243)*('Honing Data'!$C$2:$C$70&gt;'50 Cal DataFrame'!D243)*('Honing Data'!$A$2:$A$70='50 Cal DataFrame'!P243))</f>
        <v>1</v>
      </c>
      <c r="Y243">
        <f t="array" aca="1" ref="Y243" ca="1">IF(ROWS('50 Cal DataFrame'!Y$2:Y$2)&gt;'50 Cal DataFrame'!$X243,"",INDEX('Honing Data'!D$2:D$70,SMALL(IF(('Honing Data'!$B$2:$B$70&lt;='50 Cal DataFrame'!D243)*('Honing Data'!$C$2:$C$70&gt;'50 Cal DataFrame'!D243)*('Honing Data'!$A$2:$A$70='50 Cal DataFrame'!P243),ROW('Honing Data'!$A$2:$A$70)-ROW('Honing Data'!$A$2)+1),ROWS('50 Cal DataFrame'!Y$2:Y$2))))</f>
        <v>0.56169999999999998</v>
      </c>
    </row>
    <row r="244" spans="1:25" x14ac:dyDescent="0.25">
      <c r="A244" t="s">
        <v>27</v>
      </c>
      <c r="B244" s="50">
        <v>16472</v>
      </c>
      <c r="C244" s="51">
        <v>1689</v>
      </c>
      <c r="D244" s="52">
        <v>42682</v>
      </c>
      <c r="E244" s="53" t="s">
        <v>140</v>
      </c>
      <c r="F244" s="51" t="s">
        <v>141</v>
      </c>
      <c r="G244" s="50">
        <v>6</v>
      </c>
      <c r="H244" s="54" t="s">
        <v>63</v>
      </c>
      <c r="I244" s="55">
        <v>6.82</v>
      </c>
      <c r="J244" s="56">
        <v>2.0000000000000462E-2</v>
      </c>
      <c r="K244" s="57">
        <v>198</v>
      </c>
      <c r="L244" s="58">
        <v>3.0078100000000001</v>
      </c>
      <c r="M244" s="55">
        <v>8.33</v>
      </c>
      <c r="N244" s="53" t="s">
        <v>31</v>
      </c>
      <c r="O244" s="59"/>
      <c r="P244" s="50">
        <v>8</v>
      </c>
      <c r="Q244" s="60">
        <v>10</v>
      </c>
      <c r="R244" s="51" t="s">
        <v>33</v>
      </c>
      <c r="S244" s="51"/>
      <c r="T244">
        <v>2</v>
      </c>
      <c r="U244" s="61"/>
      <c r="V244" s="57">
        <v>0.57199999999999995</v>
      </c>
      <c r="W244" s="62">
        <v>6</v>
      </c>
      <c r="X244">
        <f ca="1">SUMPRODUCT(('Honing Data'!$B$2:$B$70&lt;='50 Cal DataFrame'!D244)*('Honing Data'!$C$2:$C$70&gt;'50 Cal DataFrame'!D244)*('Honing Data'!$A$2:$A$70='50 Cal DataFrame'!P244))</f>
        <v>1</v>
      </c>
      <c r="Y244">
        <f t="array" aca="1" ref="Y244" ca="1">IF(ROWS('50 Cal DataFrame'!Y$2:Y$2)&gt;'50 Cal DataFrame'!$X244,"",INDEX('Honing Data'!D$2:D$70,SMALL(IF(('Honing Data'!$B$2:$B$70&lt;='50 Cal DataFrame'!D244)*('Honing Data'!$C$2:$C$70&gt;'50 Cal DataFrame'!D244)*('Honing Data'!$A$2:$A$70='50 Cal DataFrame'!P244),ROW('Honing Data'!$A$2:$A$70)-ROW('Honing Data'!$A$2)+1),ROWS('50 Cal DataFrame'!Y$2:Y$2))))</f>
        <v>0.56169999999999998</v>
      </c>
    </row>
    <row r="245" spans="1:25" x14ac:dyDescent="0.25">
      <c r="A245" t="s">
        <v>27</v>
      </c>
      <c r="B245" s="50">
        <v>16478</v>
      </c>
      <c r="C245" s="51">
        <v>1688</v>
      </c>
      <c r="D245" s="52">
        <v>42681</v>
      </c>
      <c r="E245" s="53" t="s">
        <v>140</v>
      </c>
      <c r="F245" s="51" t="s">
        <v>141</v>
      </c>
      <c r="G245" s="50">
        <v>12</v>
      </c>
      <c r="H245" s="54" t="s">
        <v>63</v>
      </c>
      <c r="I245" s="55">
        <v>7.03</v>
      </c>
      <c r="J245" s="56">
        <v>0.23000000000000043</v>
      </c>
      <c r="K245" s="57">
        <v>197.6</v>
      </c>
      <c r="L245" s="58">
        <v>2.4277199999999999</v>
      </c>
      <c r="M245" s="55">
        <v>5</v>
      </c>
      <c r="N245" s="53" t="s">
        <v>37</v>
      </c>
      <c r="O245" s="59"/>
      <c r="P245" s="50">
        <v>8</v>
      </c>
      <c r="Q245" s="60">
        <v>10</v>
      </c>
      <c r="R245" s="51" t="s">
        <v>33</v>
      </c>
      <c r="S245" s="51"/>
      <c r="T245">
        <v>2</v>
      </c>
      <c r="U245" s="61"/>
      <c r="V245" s="57">
        <v>0.57150000000000001</v>
      </c>
      <c r="W245" s="62">
        <v>6.75</v>
      </c>
      <c r="X245">
        <f ca="1">SUMPRODUCT(('Honing Data'!$B$2:$B$70&lt;='50 Cal DataFrame'!D245)*('Honing Data'!$C$2:$C$70&gt;'50 Cal DataFrame'!D245)*('Honing Data'!$A$2:$A$70='50 Cal DataFrame'!P245))</f>
        <v>1</v>
      </c>
      <c r="Y245">
        <f t="array" aca="1" ref="Y245" ca="1">IF(ROWS('50 Cal DataFrame'!Y$2:Y$2)&gt;'50 Cal DataFrame'!$X245,"",INDEX('Honing Data'!D$2:D$70,SMALL(IF(('Honing Data'!$B$2:$B$70&lt;='50 Cal DataFrame'!D245)*('Honing Data'!$C$2:$C$70&gt;'50 Cal DataFrame'!D245)*('Honing Data'!$A$2:$A$70='50 Cal DataFrame'!P245),ROW('Honing Data'!$A$2:$A$70)-ROW('Honing Data'!$A$2)+1),ROWS('50 Cal DataFrame'!Y$2:Y$2))))</f>
        <v>0.56169999999999998</v>
      </c>
    </row>
    <row r="246" spans="1:25" x14ac:dyDescent="0.25">
      <c r="A246" t="s">
        <v>27</v>
      </c>
      <c r="B246" s="50">
        <v>16471</v>
      </c>
      <c r="C246" s="51">
        <v>1687</v>
      </c>
      <c r="D246" s="52">
        <v>42676</v>
      </c>
      <c r="E246" s="53" t="s">
        <v>140</v>
      </c>
      <c r="F246" s="51" t="s">
        <v>141</v>
      </c>
      <c r="G246" s="50">
        <v>5</v>
      </c>
      <c r="H246" s="54" t="s">
        <v>63</v>
      </c>
      <c r="I246" s="55">
        <v>6.85</v>
      </c>
      <c r="J246" s="56">
        <v>4.9999999999999822E-2</v>
      </c>
      <c r="K246" s="57">
        <v>225</v>
      </c>
      <c r="L246" s="58">
        <v>3.5713300000000001</v>
      </c>
      <c r="M246" s="55">
        <v>10.32</v>
      </c>
      <c r="N246" s="53" t="s">
        <v>31</v>
      </c>
      <c r="O246" s="59"/>
      <c r="P246" s="50">
        <v>8</v>
      </c>
      <c r="Q246" s="60">
        <v>10</v>
      </c>
      <c r="R246" s="51" t="s">
        <v>33</v>
      </c>
      <c r="S246" s="51"/>
      <c r="T246">
        <v>2</v>
      </c>
      <c r="U246" s="61"/>
      <c r="V246" s="57">
        <v>0.57150000000000001</v>
      </c>
      <c r="W246" s="62">
        <v>5.75</v>
      </c>
      <c r="X246">
        <f ca="1">SUMPRODUCT(('Honing Data'!$B$2:$B$70&lt;='50 Cal DataFrame'!D246)*('Honing Data'!$C$2:$C$70&gt;'50 Cal DataFrame'!D246)*('Honing Data'!$A$2:$A$70='50 Cal DataFrame'!P246))</f>
        <v>1</v>
      </c>
      <c r="Y246">
        <f t="array" aca="1" ref="Y246" ca="1">IF(ROWS('50 Cal DataFrame'!Y$2:Y$2)&gt;'50 Cal DataFrame'!$X246,"",INDEX('Honing Data'!D$2:D$70,SMALL(IF(('Honing Data'!$B$2:$B$70&lt;='50 Cal DataFrame'!D246)*('Honing Data'!$C$2:$C$70&gt;'50 Cal DataFrame'!D246)*('Honing Data'!$A$2:$A$70='50 Cal DataFrame'!P246),ROW('Honing Data'!$A$2:$A$70)-ROW('Honing Data'!$A$2)+1),ROWS('50 Cal DataFrame'!Y$2:Y$2))))</f>
        <v>0.56169999999999998</v>
      </c>
    </row>
    <row r="247" spans="1:25" x14ac:dyDescent="0.25">
      <c r="A247" t="s">
        <v>27</v>
      </c>
      <c r="B247" s="50">
        <v>16470</v>
      </c>
      <c r="C247" s="51">
        <v>1686</v>
      </c>
      <c r="D247" s="52">
        <v>42674</v>
      </c>
      <c r="E247" s="53" t="s">
        <v>140</v>
      </c>
      <c r="F247" s="51" t="s">
        <v>141</v>
      </c>
      <c r="G247" s="50">
        <v>4</v>
      </c>
      <c r="H247" s="54" t="s">
        <v>63</v>
      </c>
      <c r="I247" s="55">
        <v>6.85</v>
      </c>
      <c r="J247" s="56">
        <v>4.9999999999999822E-2</v>
      </c>
      <c r="K247" s="57">
        <v>225</v>
      </c>
      <c r="L247" s="58">
        <v>3.5710500000000001</v>
      </c>
      <c r="M247" s="55">
        <v>10.32</v>
      </c>
      <c r="N247" s="53" t="s">
        <v>31</v>
      </c>
      <c r="O247" s="59"/>
      <c r="P247" s="50">
        <v>8</v>
      </c>
      <c r="Q247" s="60">
        <v>10</v>
      </c>
      <c r="R247" s="51" t="s">
        <v>33</v>
      </c>
      <c r="S247" s="51"/>
      <c r="T247">
        <v>2</v>
      </c>
      <c r="U247" s="61"/>
      <c r="V247" s="57">
        <v>0.57150000000000001</v>
      </c>
      <c r="W247" s="62">
        <v>6</v>
      </c>
      <c r="X247">
        <f ca="1">SUMPRODUCT(('Honing Data'!$B$2:$B$70&lt;='50 Cal DataFrame'!D247)*('Honing Data'!$C$2:$C$70&gt;'50 Cal DataFrame'!D247)*('Honing Data'!$A$2:$A$70='50 Cal DataFrame'!P247))</f>
        <v>1</v>
      </c>
      <c r="Y247">
        <f t="array" aca="1" ref="Y247" ca="1">IF(ROWS('50 Cal DataFrame'!Y$2:Y$2)&gt;'50 Cal DataFrame'!$X247,"",INDEX('Honing Data'!D$2:D$70,SMALL(IF(('Honing Data'!$B$2:$B$70&lt;='50 Cal DataFrame'!D247)*('Honing Data'!$C$2:$C$70&gt;'50 Cal DataFrame'!D247)*('Honing Data'!$A$2:$A$70='50 Cal DataFrame'!P247),ROW('Honing Data'!$A$2:$A$70)-ROW('Honing Data'!$A$2)+1),ROWS('50 Cal DataFrame'!Y$2:Y$2))))</f>
        <v>0.56169999999999998</v>
      </c>
    </row>
    <row r="248" spans="1:25" x14ac:dyDescent="0.25">
      <c r="A248" t="s">
        <v>27</v>
      </c>
      <c r="B248" s="50">
        <v>16468</v>
      </c>
      <c r="C248" s="51">
        <v>1685</v>
      </c>
      <c r="D248" s="52">
        <v>42674</v>
      </c>
      <c r="E248" s="53" t="s">
        <v>140</v>
      </c>
      <c r="F248" s="51" t="s">
        <v>141</v>
      </c>
      <c r="G248" s="50">
        <v>2</v>
      </c>
      <c r="H248" s="54" t="s">
        <v>63</v>
      </c>
      <c r="I248" s="55">
        <v>6.78</v>
      </c>
      <c r="J248" s="56">
        <v>-1.9999999999999574E-2</v>
      </c>
      <c r="K248" s="57">
        <v>225</v>
      </c>
      <c r="L248" s="58">
        <v>3.5819800000000002</v>
      </c>
      <c r="M248" s="55">
        <v>10.32</v>
      </c>
      <c r="N248" s="53" t="s">
        <v>31</v>
      </c>
      <c r="O248" s="59"/>
      <c r="P248" s="50">
        <v>8</v>
      </c>
      <c r="Q248" s="60">
        <v>10</v>
      </c>
      <c r="R248" s="51" t="s">
        <v>33</v>
      </c>
      <c r="S248" s="51"/>
      <c r="T248">
        <v>2</v>
      </c>
      <c r="U248" s="61"/>
      <c r="V248" s="57">
        <v>0.57050000000000001</v>
      </c>
      <c r="W248" s="62">
        <v>5</v>
      </c>
      <c r="X248">
        <f ca="1">SUMPRODUCT(('Honing Data'!$B$2:$B$70&lt;='50 Cal DataFrame'!D248)*('Honing Data'!$C$2:$C$70&gt;'50 Cal DataFrame'!D248)*('Honing Data'!$A$2:$A$70='50 Cal DataFrame'!P248))</f>
        <v>1</v>
      </c>
      <c r="Y248">
        <f t="array" aca="1" ref="Y248" ca="1">IF(ROWS('50 Cal DataFrame'!Y$2:Y$2)&gt;'50 Cal DataFrame'!$X248,"",INDEX('Honing Data'!D$2:D$70,SMALL(IF(('Honing Data'!$B$2:$B$70&lt;='50 Cal DataFrame'!D248)*('Honing Data'!$C$2:$C$70&gt;'50 Cal DataFrame'!D248)*('Honing Data'!$A$2:$A$70='50 Cal DataFrame'!P248),ROW('Honing Data'!$A$2:$A$70)-ROW('Honing Data'!$A$2)+1),ROWS('50 Cal DataFrame'!Y$2:Y$2))))</f>
        <v>0.56169999999999998</v>
      </c>
    </row>
    <row r="249" spans="1:25" x14ac:dyDescent="0.25">
      <c r="A249" t="s">
        <v>27</v>
      </c>
      <c r="B249" s="50">
        <v>16469</v>
      </c>
      <c r="C249" s="51">
        <v>1684</v>
      </c>
      <c r="D249" s="52">
        <v>42671</v>
      </c>
      <c r="E249" s="53" t="s">
        <v>140</v>
      </c>
      <c r="F249" s="51" t="s">
        <v>141</v>
      </c>
      <c r="G249" s="50">
        <v>3</v>
      </c>
      <c r="H249" s="54" t="s">
        <v>63</v>
      </c>
      <c r="I249" s="55">
        <v>6.55</v>
      </c>
      <c r="J249" s="56">
        <v>-0.25</v>
      </c>
      <c r="K249" s="57">
        <v>222</v>
      </c>
      <c r="L249" s="58">
        <v>3.5630299999999999</v>
      </c>
      <c r="M249" s="55">
        <v>10.32</v>
      </c>
      <c r="N249" s="53" t="s">
        <v>31</v>
      </c>
      <c r="O249" s="59"/>
      <c r="P249" s="50">
        <v>8</v>
      </c>
      <c r="Q249" s="60">
        <v>10</v>
      </c>
      <c r="R249" s="51" t="s">
        <v>40</v>
      </c>
      <c r="S249" s="51" t="s">
        <v>41</v>
      </c>
      <c r="T249">
        <v>2</v>
      </c>
      <c r="U249" s="61"/>
      <c r="V249" s="57">
        <v>0.56999999999999995</v>
      </c>
      <c r="W249" s="62">
        <v>5.5</v>
      </c>
      <c r="X249">
        <f ca="1">SUMPRODUCT(('Honing Data'!$B$2:$B$70&lt;='50 Cal DataFrame'!D249)*('Honing Data'!$C$2:$C$70&gt;'50 Cal DataFrame'!D249)*('Honing Data'!$A$2:$A$70='50 Cal DataFrame'!P249))</f>
        <v>1</v>
      </c>
      <c r="Y249">
        <f t="array" aca="1" ref="Y249" ca="1">IF(ROWS('50 Cal DataFrame'!Y$2:Y$2)&gt;'50 Cal DataFrame'!$X249,"",INDEX('Honing Data'!D$2:D$70,SMALL(IF(('Honing Data'!$B$2:$B$70&lt;='50 Cal DataFrame'!D249)*('Honing Data'!$C$2:$C$70&gt;'50 Cal DataFrame'!D249)*('Honing Data'!$A$2:$A$70='50 Cal DataFrame'!P249),ROW('Honing Data'!$A$2:$A$70)-ROW('Honing Data'!$A$2)+1),ROWS('50 Cal DataFrame'!Y$2:Y$2))))</f>
        <v>0.56169999999999998</v>
      </c>
    </row>
    <row r="250" spans="1:25" x14ac:dyDescent="0.25">
      <c r="A250" t="s">
        <v>27</v>
      </c>
      <c r="B250" s="50">
        <v>16467</v>
      </c>
      <c r="C250" s="51">
        <v>1683</v>
      </c>
      <c r="D250" s="52">
        <v>42669</v>
      </c>
      <c r="E250" s="53" t="s">
        <v>140</v>
      </c>
      <c r="F250" s="51" t="s">
        <v>141</v>
      </c>
      <c r="G250" s="50">
        <v>1</v>
      </c>
      <c r="H250" s="54" t="s">
        <v>63</v>
      </c>
      <c r="I250" s="55">
        <v>6.84</v>
      </c>
      <c r="J250" s="56">
        <v>4.0000000000000036E-2</v>
      </c>
      <c r="K250" s="57">
        <v>222</v>
      </c>
      <c r="L250" s="58">
        <v>3.5726300000000002</v>
      </c>
      <c r="M250" s="55">
        <v>10.32</v>
      </c>
      <c r="N250" s="53" t="s">
        <v>31</v>
      </c>
      <c r="O250" s="59"/>
      <c r="P250" s="50">
        <v>8</v>
      </c>
      <c r="Q250" s="60">
        <v>10</v>
      </c>
      <c r="R250" s="51" t="s">
        <v>33</v>
      </c>
      <c r="S250" s="51"/>
      <c r="T250">
        <v>2</v>
      </c>
      <c r="U250" s="61"/>
      <c r="V250" s="57">
        <v>5.6950000000000003</v>
      </c>
      <c r="W250" s="62">
        <v>4.75</v>
      </c>
      <c r="X250">
        <f ca="1">SUMPRODUCT(('Honing Data'!$B$2:$B$70&lt;='50 Cal DataFrame'!D250)*('Honing Data'!$C$2:$C$70&gt;'50 Cal DataFrame'!D250)*('Honing Data'!$A$2:$A$70='50 Cal DataFrame'!P250))</f>
        <v>1</v>
      </c>
      <c r="Y250">
        <f t="array" aca="1" ref="Y250" ca="1">IF(ROWS('50 Cal DataFrame'!Y$2:Y$2)&gt;'50 Cal DataFrame'!$X250,"",INDEX('Honing Data'!D$2:D$70,SMALL(IF(('Honing Data'!$B$2:$B$70&lt;='50 Cal DataFrame'!D250)*('Honing Data'!$C$2:$C$70&gt;'50 Cal DataFrame'!D250)*('Honing Data'!$A$2:$A$70='50 Cal DataFrame'!P250),ROW('Honing Data'!$A$2:$A$70)-ROW('Honing Data'!$A$2)+1),ROWS('50 Cal DataFrame'!Y$2:Y$2))))</f>
        <v>0.56169999999999998</v>
      </c>
    </row>
    <row r="251" spans="1:25" x14ac:dyDescent="0.25">
      <c r="A251" t="s">
        <v>27</v>
      </c>
      <c r="B251" s="50" t="s">
        <v>130</v>
      </c>
      <c r="C251" s="51">
        <v>1682</v>
      </c>
      <c r="D251" s="52">
        <v>42668</v>
      </c>
      <c r="E251" s="53" t="s">
        <v>62</v>
      </c>
      <c r="F251" s="51" t="s">
        <v>173</v>
      </c>
      <c r="G251" s="50"/>
      <c r="H251" s="54" t="s">
        <v>63</v>
      </c>
      <c r="I251" s="55">
        <v>6.4</v>
      </c>
      <c r="J251" s="56">
        <v>-0.39999999999999947</v>
      </c>
      <c r="K251" s="57">
        <v>220</v>
      </c>
      <c r="L251" s="58">
        <v>3.8912599999999999</v>
      </c>
      <c r="M251" s="55">
        <v>10.71</v>
      </c>
      <c r="N251" s="53" t="s">
        <v>31</v>
      </c>
      <c r="O251" s="59"/>
      <c r="P251" s="50">
        <v>3</v>
      </c>
      <c r="Q251" s="60">
        <v>10</v>
      </c>
      <c r="R251" s="51" t="s">
        <v>40</v>
      </c>
      <c r="S251" s="51" t="s">
        <v>155</v>
      </c>
      <c r="T251">
        <v>2</v>
      </c>
      <c r="U251" s="61"/>
      <c r="V251" s="57">
        <v>0.59150000000000003</v>
      </c>
      <c r="W251" s="62">
        <v>9.75</v>
      </c>
      <c r="X251">
        <f ca="1">SUMPRODUCT(('Honing Data'!$B$2:$B$70&lt;='50 Cal DataFrame'!D251)*('Honing Data'!$C$2:$C$70&gt;'50 Cal DataFrame'!D251)*('Honing Data'!$A$2:$A$70='50 Cal DataFrame'!P251))</f>
        <v>0</v>
      </c>
      <c r="Y251" t="str">
        <f t="array" aca="1" ref="Y251" ca="1">IF(ROWS('50 Cal DataFrame'!Y$2:Y$2)&gt;'50 Cal DataFrame'!$X251,"",INDEX('Honing Data'!D$2:D$70,SMALL(IF(('Honing Data'!$B$2:$B$70&lt;='50 Cal DataFrame'!D251)*('Honing Data'!$C$2:$C$70&gt;'50 Cal DataFrame'!D251)*('Honing Data'!$A$2:$A$70='50 Cal DataFrame'!P251),ROW('Honing Data'!$A$2:$A$70)-ROW('Honing Data'!$A$2)+1),ROWS('50 Cal DataFrame'!Y$2:Y$2))))</f>
        <v/>
      </c>
    </row>
    <row r="252" spans="1:25" x14ac:dyDescent="0.25">
      <c r="A252" t="s">
        <v>27</v>
      </c>
      <c r="B252" s="50" t="s">
        <v>174</v>
      </c>
      <c r="C252" s="51">
        <v>1681</v>
      </c>
      <c r="D252" s="52">
        <v>42663</v>
      </c>
      <c r="E252" s="53" t="s">
        <v>140</v>
      </c>
      <c r="F252" s="51" t="s">
        <v>166</v>
      </c>
      <c r="G252" s="50">
        <v>42</v>
      </c>
      <c r="H252" s="54" t="s">
        <v>168</v>
      </c>
      <c r="I252" s="55">
        <v>5.56</v>
      </c>
      <c r="J252" s="56">
        <v>5.9999999999999609E-2</v>
      </c>
      <c r="K252" s="57">
        <v>116.7</v>
      </c>
      <c r="L252" s="58">
        <v>1.2131400000000001</v>
      </c>
      <c r="M252" s="55">
        <v>4</v>
      </c>
      <c r="N252" s="46" t="s">
        <v>154</v>
      </c>
      <c r="O252" s="59"/>
      <c r="P252" s="50">
        <v>14</v>
      </c>
      <c r="Q252" s="60">
        <v>10</v>
      </c>
      <c r="R252" s="51" t="s">
        <v>40</v>
      </c>
      <c r="S252" s="51" t="s">
        <v>170</v>
      </c>
      <c r="T252">
        <v>2</v>
      </c>
      <c r="U252" s="61"/>
      <c r="V252" s="57">
        <v>0.51749999999999996</v>
      </c>
      <c r="W252" s="55">
        <v>9.25</v>
      </c>
      <c r="X252">
        <f ca="1">SUMPRODUCT(('Honing Data'!$B$2:$B$70&lt;='50 Cal DataFrame'!D252)*('Honing Data'!$C$2:$C$70&gt;'50 Cal DataFrame'!D252)*('Honing Data'!$A$2:$A$70='50 Cal DataFrame'!P252))</f>
        <v>1</v>
      </c>
      <c r="Y252">
        <f t="array" aca="1" ref="Y252" ca="1">IF(ROWS('50 Cal DataFrame'!Y$2:Y$2)&gt;'50 Cal DataFrame'!$X252,"",INDEX('Honing Data'!D$2:D$70,SMALL(IF(('Honing Data'!$B$2:$B$70&lt;='50 Cal DataFrame'!D252)*('Honing Data'!$C$2:$C$70&gt;'50 Cal DataFrame'!D252)*('Honing Data'!$A$2:$A$70='50 Cal DataFrame'!P252),ROW('Honing Data'!$A$2:$A$70)-ROW('Honing Data'!$A$2)+1),ROWS('50 Cal DataFrame'!Y$2:Y$2))))</f>
        <v>0.51170000000000004</v>
      </c>
    </row>
    <row r="253" spans="1:25" x14ac:dyDescent="0.25">
      <c r="A253" t="s">
        <v>27</v>
      </c>
      <c r="B253" s="50" t="s">
        <v>175</v>
      </c>
      <c r="C253" s="51">
        <v>1680</v>
      </c>
      <c r="D253" s="52">
        <v>42661</v>
      </c>
      <c r="E253" s="53" t="s">
        <v>150</v>
      </c>
      <c r="F253" s="51" t="s">
        <v>176</v>
      </c>
      <c r="G253" s="50">
        <v>1</v>
      </c>
      <c r="H253" s="54" t="s">
        <v>30</v>
      </c>
      <c r="I253" s="55">
        <v>7.12</v>
      </c>
      <c r="J253" s="56">
        <v>0.12000000000000011</v>
      </c>
      <c r="K253" s="57">
        <v>164.5</v>
      </c>
      <c r="L253" s="58">
        <v>1.22214</v>
      </c>
      <c r="M253" s="55">
        <v>4.32</v>
      </c>
      <c r="N253" s="46" t="s">
        <v>154</v>
      </c>
      <c r="O253" s="59"/>
      <c r="P253" s="50">
        <v>14</v>
      </c>
      <c r="Q253" s="60">
        <v>10</v>
      </c>
      <c r="R253" s="51" t="s">
        <v>33</v>
      </c>
      <c r="S253" s="51"/>
      <c r="T253">
        <v>2</v>
      </c>
      <c r="U253" s="61"/>
      <c r="V253" s="57">
        <v>5.1749999999999998</v>
      </c>
      <c r="W253" s="62">
        <v>9</v>
      </c>
      <c r="X253">
        <f ca="1">SUMPRODUCT(('Honing Data'!$B$2:$B$70&lt;='50 Cal DataFrame'!D253)*('Honing Data'!$C$2:$C$70&gt;'50 Cal DataFrame'!D253)*('Honing Data'!$A$2:$A$70='50 Cal DataFrame'!P253))</f>
        <v>1</v>
      </c>
      <c r="Y253">
        <f t="array" aca="1" ref="Y253" ca="1">IF(ROWS('50 Cal DataFrame'!Y$2:Y$2)&gt;'50 Cal DataFrame'!$X253,"",INDEX('Honing Data'!D$2:D$70,SMALL(IF(('Honing Data'!$B$2:$B$70&lt;='50 Cal DataFrame'!D253)*('Honing Data'!$C$2:$C$70&gt;'50 Cal DataFrame'!D253)*('Honing Data'!$A$2:$A$70='50 Cal DataFrame'!P253),ROW('Honing Data'!$A$2:$A$70)-ROW('Honing Data'!$A$2)+1),ROWS('50 Cal DataFrame'!Y$2:Y$2))))</f>
        <v>0.51170000000000004</v>
      </c>
    </row>
    <row r="254" spans="1:25" x14ac:dyDescent="0.25">
      <c r="A254" t="s">
        <v>27</v>
      </c>
      <c r="B254" s="50">
        <v>16427</v>
      </c>
      <c r="C254" s="51">
        <v>1679</v>
      </c>
      <c r="D254" s="52">
        <v>42656</v>
      </c>
      <c r="E254" s="53" t="s">
        <v>145</v>
      </c>
      <c r="F254" s="51" t="s">
        <v>163</v>
      </c>
      <c r="G254" s="50">
        <v>7</v>
      </c>
      <c r="H254" s="54" t="s">
        <v>30</v>
      </c>
      <c r="I254" s="55">
        <v>7.15</v>
      </c>
      <c r="J254" s="56">
        <v>0.15000000000000036</v>
      </c>
      <c r="K254" s="57">
        <v>165.5</v>
      </c>
      <c r="L254" s="58">
        <v>1.24315</v>
      </c>
      <c r="M254" s="55">
        <v>2.2000000000000002</v>
      </c>
      <c r="N254" s="53" t="s">
        <v>37</v>
      </c>
      <c r="O254" s="59"/>
      <c r="P254" s="50">
        <v>14</v>
      </c>
      <c r="Q254" s="60">
        <v>10</v>
      </c>
      <c r="R254" s="51" t="s">
        <v>33</v>
      </c>
      <c r="S254" s="51"/>
      <c r="T254">
        <v>2</v>
      </c>
      <c r="U254" s="61"/>
      <c r="V254" s="57">
        <v>0.51749999999999996</v>
      </c>
      <c r="W254" s="62">
        <v>4.75</v>
      </c>
      <c r="X254">
        <f ca="1">SUMPRODUCT(('Honing Data'!$B$2:$B$70&lt;='50 Cal DataFrame'!D254)*('Honing Data'!$C$2:$C$70&gt;'50 Cal DataFrame'!D254)*('Honing Data'!$A$2:$A$70='50 Cal DataFrame'!P254))</f>
        <v>1</v>
      </c>
      <c r="Y254">
        <f t="array" aca="1" ref="Y254" ca="1">IF(ROWS('50 Cal DataFrame'!Y$2:Y$2)&gt;'50 Cal DataFrame'!$X254,"",INDEX('Honing Data'!D$2:D$70,SMALL(IF(('Honing Data'!$B$2:$B$70&lt;='50 Cal DataFrame'!D254)*('Honing Data'!$C$2:$C$70&gt;'50 Cal DataFrame'!D254)*('Honing Data'!$A$2:$A$70='50 Cal DataFrame'!P254),ROW('Honing Data'!$A$2:$A$70)-ROW('Honing Data'!$A$2)+1),ROWS('50 Cal DataFrame'!Y$2:Y$2))))</f>
        <v>0.51170000000000004</v>
      </c>
    </row>
    <row r="255" spans="1:25" x14ac:dyDescent="0.25">
      <c r="A255" t="s">
        <v>27</v>
      </c>
      <c r="B255" s="50">
        <v>16421</v>
      </c>
      <c r="C255" s="51">
        <v>1678</v>
      </c>
      <c r="D255" s="52">
        <v>42648</v>
      </c>
      <c r="E255" s="53" t="s">
        <v>145</v>
      </c>
      <c r="F255" s="51" t="s">
        <v>163</v>
      </c>
      <c r="G255" s="50">
        <v>1</v>
      </c>
      <c r="H255" s="54" t="s">
        <v>30</v>
      </c>
      <c r="I255" s="55">
        <v>7.17</v>
      </c>
      <c r="J255" s="56">
        <v>0.16999999999999993</v>
      </c>
      <c r="K255" s="57">
        <v>163</v>
      </c>
      <c r="L255" s="58">
        <v>1.1206499999999999</v>
      </c>
      <c r="M255" s="55">
        <v>1.8</v>
      </c>
      <c r="N255" s="53" t="s">
        <v>38</v>
      </c>
      <c r="O255" s="59"/>
      <c r="P255" s="50">
        <v>14</v>
      </c>
      <c r="Q255" s="60">
        <v>10</v>
      </c>
      <c r="R255" s="51" t="s">
        <v>33</v>
      </c>
      <c r="S255" s="51"/>
      <c r="T255">
        <v>2</v>
      </c>
      <c r="U255" s="61"/>
      <c r="V255" s="57">
        <v>0.51649999999999996</v>
      </c>
      <c r="W255" s="62">
        <v>10.25</v>
      </c>
      <c r="X255">
        <f ca="1">SUMPRODUCT(('Honing Data'!$B$2:$B$70&lt;='50 Cal DataFrame'!D255)*('Honing Data'!$C$2:$C$70&gt;'50 Cal DataFrame'!D255)*('Honing Data'!$A$2:$A$70='50 Cal DataFrame'!P255))</f>
        <v>1</v>
      </c>
      <c r="Y255">
        <f t="array" aca="1" ref="Y255" ca="1">IF(ROWS('50 Cal DataFrame'!Y$2:Y$2)&gt;'50 Cal DataFrame'!$X255,"",INDEX('Honing Data'!D$2:D$70,SMALL(IF(('Honing Data'!$B$2:$B$70&lt;='50 Cal DataFrame'!D255)*('Honing Data'!$C$2:$C$70&gt;'50 Cal DataFrame'!D255)*('Honing Data'!$A$2:$A$70='50 Cal DataFrame'!P255),ROW('Honing Data'!$A$2:$A$70)-ROW('Honing Data'!$A$2)+1),ROWS('50 Cal DataFrame'!Y$2:Y$2))))</f>
        <v>0.51170000000000004</v>
      </c>
    </row>
    <row r="256" spans="1:25" x14ac:dyDescent="0.25">
      <c r="A256" t="s">
        <v>27</v>
      </c>
      <c r="B256" s="50">
        <v>16447</v>
      </c>
      <c r="C256" s="51">
        <v>1677</v>
      </c>
      <c r="D256" s="52">
        <v>42641</v>
      </c>
      <c r="E256" s="53" t="s">
        <v>150</v>
      </c>
      <c r="F256" s="51"/>
      <c r="G256" s="50"/>
      <c r="H256" s="54" t="s">
        <v>164</v>
      </c>
      <c r="I256" s="55">
        <v>6.93</v>
      </c>
      <c r="J256" s="56">
        <v>2.9999999999999361E-2</v>
      </c>
      <c r="K256" s="57">
        <v>164.5</v>
      </c>
      <c r="L256" s="58">
        <v>1.22725</v>
      </c>
      <c r="M256" s="55">
        <v>5.47</v>
      </c>
      <c r="N256" s="46" t="s">
        <v>154</v>
      </c>
      <c r="O256" s="59"/>
      <c r="P256" s="50">
        <v>14</v>
      </c>
      <c r="Q256" s="60">
        <v>10</v>
      </c>
      <c r="R256" s="51" t="s">
        <v>33</v>
      </c>
      <c r="S256" s="51"/>
      <c r="T256">
        <v>2</v>
      </c>
      <c r="U256" s="61"/>
      <c r="V256" s="57">
        <v>0.51649999999999996</v>
      </c>
      <c r="W256" s="62">
        <v>10.010999999999999</v>
      </c>
      <c r="X256">
        <f ca="1">SUMPRODUCT(('Honing Data'!$B$2:$B$70&lt;='50 Cal DataFrame'!D256)*('Honing Data'!$C$2:$C$70&gt;'50 Cal DataFrame'!D256)*('Honing Data'!$A$2:$A$70='50 Cal DataFrame'!P256))</f>
        <v>1</v>
      </c>
      <c r="Y256">
        <f t="array" aca="1" ref="Y256" ca="1">IF(ROWS('50 Cal DataFrame'!Y$2:Y$2)&gt;'50 Cal DataFrame'!$X256,"",INDEX('Honing Data'!D$2:D$70,SMALL(IF(('Honing Data'!$B$2:$B$70&lt;='50 Cal DataFrame'!D256)*('Honing Data'!$C$2:$C$70&gt;'50 Cal DataFrame'!D256)*('Honing Data'!$A$2:$A$70='50 Cal DataFrame'!P256),ROW('Honing Data'!$A$2:$A$70)-ROW('Honing Data'!$A$2)+1),ROWS('50 Cal DataFrame'!Y$2:Y$2))))</f>
        <v>0.51170000000000004</v>
      </c>
    </row>
    <row r="257" spans="1:25" x14ac:dyDescent="0.25">
      <c r="A257" t="s">
        <v>27</v>
      </c>
      <c r="B257" s="50" t="s">
        <v>177</v>
      </c>
      <c r="C257" s="51">
        <v>1676</v>
      </c>
      <c r="D257" s="52">
        <v>42635</v>
      </c>
      <c r="E257" s="50" t="s">
        <v>140</v>
      </c>
      <c r="F257" s="51"/>
      <c r="G257" s="50"/>
      <c r="H257" s="54" t="s">
        <v>30</v>
      </c>
      <c r="I257" s="55">
        <v>7.05</v>
      </c>
      <c r="J257" s="56">
        <v>4.9999999999999822E-2</v>
      </c>
      <c r="K257" s="57">
        <v>163.5</v>
      </c>
      <c r="L257" s="58">
        <v>1.11737</v>
      </c>
      <c r="M257" s="55">
        <v>4</v>
      </c>
      <c r="N257" s="46" t="s">
        <v>154</v>
      </c>
      <c r="O257" s="59"/>
      <c r="P257" s="50">
        <v>14</v>
      </c>
      <c r="Q257" s="51">
        <v>10</v>
      </c>
      <c r="R257" s="51" t="s">
        <v>33</v>
      </c>
      <c r="S257" s="51"/>
      <c r="T257">
        <v>2</v>
      </c>
      <c r="U257" s="61"/>
      <c r="V257" s="57">
        <v>0.51649999999999996</v>
      </c>
      <c r="W257" s="62">
        <v>5</v>
      </c>
      <c r="X257">
        <f ca="1">SUMPRODUCT(('Honing Data'!$B$2:$B$70&lt;='50 Cal DataFrame'!D257)*('Honing Data'!$C$2:$C$70&gt;'50 Cal DataFrame'!D257)*('Honing Data'!$A$2:$A$70='50 Cal DataFrame'!P257))</f>
        <v>1</v>
      </c>
      <c r="Y257">
        <f t="array" aca="1" ref="Y257" ca="1">IF(ROWS('50 Cal DataFrame'!Y$2:Y$2)&gt;'50 Cal DataFrame'!$X257,"",INDEX('Honing Data'!D$2:D$70,SMALL(IF(('Honing Data'!$B$2:$B$70&lt;='50 Cal DataFrame'!D257)*('Honing Data'!$C$2:$C$70&gt;'50 Cal DataFrame'!D257)*('Honing Data'!$A$2:$A$70='50 Cal DataFrame'!P257),ROW('Honing Data'!$A$2:$A$70)-ROW('Honing Data'!$A$2)+1),ROWS('50 Cal DataFrame'!Y$2:Y$2))))</f>
        <v>0.51170000000000004</v>
      </c>
    </row>
    <row r="258" spans="1:25" x14ac:dyDescent="0.25">
      <c r="A258" t="s">
        <v>27</v>
      </c>
      <c r="B258" s="50">
        <v>15168</v>
      </c>
      <c r="C258" s="51">
        <v>1675</v>
      </c>
      <c r="D258" s="52">
        <v>42633</v>
      </c>
      <c r="E258" s="50" t="s">
        <v>140</v>
      </c>
      <c r="F258" s="51"/>
      <c r="G258" s="50"/>
      <c r="H258" s="54" t="s">
        <v>30</v>
      </c>
      <c r="I258" s="55">
        <v>7.04</v>
      </c>
      <c r="J258" s="56">
        <v>4.0000000000000036E-2</v>
      </c>
      <c r="K258" s="57">
        <v>163</v>
      </c>
      <c r="L258" s="58">
        <v>1.1328199999999999</v>
      </c>
      <c r="M258" s="55">
        <v>1.79</v>
      </c>
      <c r="N258" s="53" t="s">
        <v>37</v>
      </c>
      <c r="O258" s="59"/>
      <c r="P258" s="50">
        <v>14</v>
      </c>
      <c r="Q258" s="51">
        <v>10</v>
      </c>
      <c r="R258" s="51" t="s">
        <v>33</v>
      </c>
      <c r="S258" s="51"/>
      <c r="T258">
        <v>2</v>
      </c>
      <c r="U258" s="61"/>
      <c r="V258" s="57">
        <v>0.51649999999999996</v>
      </c>
      <c r="W258" s="62">
        <v>4</v>
      </c>
      <c r="X258">
        <f ca="1">SUMPRODUCT(('Honing Data'!$B$2:$B$70&lt;='50 Cal DataFrame'!D258)*('Honing Data'!$C$2:$C$70&gt;'50 Cal DataFrame'!D258)*('Honing Data'!$A$2:$A$70='50 Cal DataFrame'!P258))</f>
        <v>1</v>
      </c>
      <c r="Y258">
        <f t="array" aca="1" ref="Y258" ca="1">IF(ROWS('50 Cal DataFrame'!Y$2:Y$2)&gt;'50 Cal DataFrame'!$X258,"",INDEX('Honing Data'!D$2:D$70,SMALL(IF(('Honing Data'!$B$2:$B$70&lt;='50 Cal DataFrame'!D258)*('Honing Data'!$C$2:$C$70&gt;'50 Cal DataFrame'!D258)*('Honing Data'!$A$2:$A$70='50 Cal DataFrame'!P258),ROW('Honing Data'!$A$2:$A$70)-ROW('Honing Data'!$A$2)+1),ROWS('50 Cal DataFrame'!Y$2:Y$2))))</f>
        <v>0.51170000000000004</v>
      </c>
    </row>
    <row r="259" spans="1:25" x14ac:dyDescent="0.25">
      <c r="A259" t="s">
        <v>27</v>
      </c>
      <c r="B259" s="50" t="s">
        <v>178</v>
      </c>
      <c r="C259" s="51">
        <v>1674</v>
      </c>
      <c r="D259" s="52">
        <v>42632</v>
      </c>
      <c r="E259" s="50" t="s">
        <v>140</v>
      </c>
      <c r="F259" s="51"/>
      <c r="G259" s="50"/>
      <c r="H259" s="54" t="s">
        <v>168</v>
      </c>
      <c r="I259" s="55">
        <v>5.55</v>
      </c>
      <c r="J259" s="56">
        <v>4.9999999999999822E-2</v>
      </c>
      <c r="K259" s="57">
        <v>117</v>
      </c>
      <c r="L259" s="58">
        <v>1.14503</v>
      </c>
      <c r="M259" s="55">
        <v>4</v>
      </c>
      <c r="N259" s="46" t="s">
        <v>154</v>
      </c>
      <c r="O259" s="59"/>
      <c r="P259" s="50">
        <v>9</v>
      </c>
      <c r="Q259" s="51">
        <v>10</v>
      </c>
      <c r="R259" s="51" t="s">
        <v>40</v>
      </c>
      <c r="S259" s="51"/>
      <c r="T259">
        <v>2</v>
      </c>
      <c r="U259" s="61"/>
      <c r="V259" s="57">
        <v>0.52300000000000002</v>
      </c>
      <c r="W259" s="62">
        <v>4</v>
      </c>
      <c r="X259">
        <f ca="1">SUMPRODUCT(('Honing Data'!$B$2:$B$70&lt;='50 Cal DataFrame'!D259)*('Honing Data'!$C$2:$C$70&gt;'50 Cal DataFrame'!D259)*('Honing Data'!$A$2:$A$70='50 Cal DataFrame'!P259))</f>
        <v>1</v>
      </c>
      <c r="Y259">
        <f t="array" aca="1" ref="Y259" ca="1">IF(ROWS('50 Cal DataFrame'!Y$2:Y$2)&gt;'50 Cal DataFrame'!$X259,"",INDEX('Honing Data'!D$2:D$70,SMALL(IF(('Honing Data'!$B$2:$B$70&lt;='50 Cal DataFrame'!D259)*('Honing Data'!$C$2:$C$70&gt;'50 Cal DataFrame'!D259)*('Honing Data'!$A$2:$A$70='50 Cal DataFrame'!P259),ROW('Honing Data'!$A$2:$A$70)-ROW('Honing Data'!$A$2)+1),ROWS('50 Cal DataFrame'!Y$2:Y$2))))</f>
        <v>0.5202</v>
      </c>
    </row>
    <row r="260" spans="1:25" x14ac:dyDescent="0.25">
      <c r="A260" t="s">
        <v>27</v>
      </c>
      <c r="B260" s="50" t="s">
        <v>179</v>
      </c>
      <c r="C260" s="51">
        <v>1673</v>
      </c>
      <c r="D260" s="52">
        <v>42628</v>
      </c>
      <c r="E260" s="53" t="s">
        <v>140</v>
      </c>
      <c r="F260" s="51"/>
      <c r="G260" s="50"/>
      <c r="H260" s="54" t="s">
        <v>168</v>
      </c>
      <c r="I260" s="55">
        <v>5.51</v>
      </c>
      <c r="J260" s="56">
        <v>9.9999999999997868E-3</v>
      </c>
      <c r="K260" s="57">
        <v>117</v>
      </c>
      <c r="L260" s="58">
        <v>1.1471800000000001</v>
      </c>
      <c r="M260" s="55">
        <v>4</v>
      </c>
      <c r="N260" s="46" t="s">
        <v>154</v>
      </c>
      <c r="O260" s="59"/>
      <c r="P260" s="50">
        <v>9</v>
      </c>
      <c r="Q260" s="51">
        <v>10</v>
      </c>
      <c r="R260" s="51" t="s">
        <v>33</v>
      </c>
      <c r="S260" s="51"/>
      <c r="T260">
        <v>2</v>
      </c>
      <c r="U260" s="61"/>
      <c r="V260" s="57">
        <v>0.52300000000000002</v>
      </c>
      <c r="W260" s="62">
        <v>6.25</v>
      </c>
      <c r="X260">
        <f ca="1">SUMPRODUCT(('Honing Data'!$B$2:$B$70&lt;='50 Cal DataFrame'!D260)*('Honing Data'!$C$2:$C$70&gt;'50 Cal DataFrame'!D260)*('Honing Data'!$A$2:$A$70='50 Cal DataFrame'!P260))</f>
        <v>1</v>
      </c>
      <c r="Y260">
        <f t="array" aca="1" ref="Y260" ca="1">IF(ROWS('50 Cal DataFrame'!Y$2:Y$2)&gt;'50 Cal DataFrame'!$X260,"",INDEX('Honing Data'!D$2:D$70,SMALL(IF(('Honing Data'!$B$2:$B$70&lt;='50 Cal DataFrame'!D260)*('Honing Data'!$C$2:$C$70&gt;'50 Cal DataFrame'!D260)*('Honing Data'!$A$2:$A$70='50 Cal DataFrame'!P260),ROW('Honing Data'!$A$2:$A$70)-ROW('Honing Data'!$A$2)+1),ROWS('50 Cal DataFrame'!Y$2:Y$2))))</f>
        <v>0.5202</v>
      </c>
    </row>
    <row r="261" spans="1:25" x14ac:dyDescent="0.25">
      <c r="A261" t="s">
        <v>27</v>
      </c>
      <c r="B261" s="50" t="s">
        <v>180</v>
      </c>
      <c r="C261" s="51">
        <v>1672</v>
      </c>
      <c r="D261" s="52">
        <v>42626</v>
      </c>
      <c r="E261" s="53" t="s">
        <v>150</v>
      </c>
      <c r="F261" s="51"/>
      <c r="G261" s="50"/>
      <c r="H261" s="54" t="s">
        <v>30</v>
      </c>
      <c r="I261" s="55">
        <v>7.07</v>
      </c>
      <c r="J261" s="56">
        <v>7.0000000000000284E-2</v>
      </c>
      <c r="K261" s="57">
        <v>166.5</v>
      </c>
      <c r="L261" s="58">
        <v>1.22854</v>
      </c>
      <c r="M261" s="55">
        <v>4.78</v>
      </c>
      <c r="N261" s="46" t="s">
        <v>154</v>
      </c>
      <c r="O261" s="59"/>
      <c r="P261" s="50">
        <v>14</v>
      </c>
      <c r="Q261" s="51">
        <v>10</v>
      </c>
      <c r="R261" s="51" t="s">
        <v>33</v>
      </c>
      <c r="S261" s="51"/>
      <c r="T261">
        <v>2</v>
      </c>
      <c r="U261" s="61"/>
      <c r="V261" s="57">
        <v>0.51649999999999996</v>
      </c>
      <c r="W261" s="62">
        <v>3.875</v>
      </c>
      <c r="X261">
        <f ca="1">SUMPRODUCT(('Honing Data'!$B$2:$B$70&lt;='50 Cal DataFrame'!D261)*('Honing Data'!$C$2:$C$70&gt;'50 Cal DataFrame'!D261)*('Honing Data'!$A$2:$A$70='50 Cal DataFrame'!P261))</f>
        <v>1</v>
      </c>
      <c r="Y261">
        <f t="array" aca="1" ref="Y261" ca="1">IF(ROWS('50 Cal DataFrame'!Y$2:Y$2)&gt;'50 Cal DataFrame'!$X261,"",INDEX('Honing Data'!D$2:D$70,SMALL(IF(('Honing Data'!$B$2:$B$70&lt;='50 Cal DataFrame'!D261)*('Honing Data'!$C$2:$C$70&gt;'50 Cal DataFrame'!D261)*('Honing Data'!$A$2:$A$70='50 Cal DataFrame'!P261),ROW('Honing Data'!$A$2:$A$70)-ROW('Honing Data'!$A$2)+1),ROWS('50 Cal DataFrame'!Y$2:Y$2))))</f>
        <v>0.51170000000000004</v>
      </c>
    </row>
    <row r="262" spans="1:25" x14ac:dyDescent="0.25">
      <c r="A262" t="s">
        <v>27</v>
      </c>
      <c r="B262" s="50">
        <v>13263</v>
      </c>
      <c r="C262" s="51">
        <v>1671</v>
      </c>
      <c r="D262" s="52">
        <v>42621</v>
      </c>
      <c r="E262" s="53" t="s">
        <v>140</v>
      </c>
      <c r="F262" s="51"/>
      <c r="G262" s="50"/>
      <c r="H262" s="54" t="s">
        <v>30</v>
      </c>
      <c r="I262" s="55">
        <v>7.08</v>
      </c>
      <c r="J262" s="56">
        <v>8.0000000000000071E-2</v>
      </c>
      <c r="K262" s="57">
        <v>162.5</v>
      </c>
      <c r="L262" s="58">
        <v>1.12168</v>
      </c>
      <c r="M262" s="55">
        <v>1.59</v>
      </c>
      <c r="N262" s="53" t="s">
        <v>37</v>
      </c>
      <c r="O262" s="59"/>
      <c r="P262" s="50">
        <v>14</v>
      </c>
      <c r="Q262" s="51">
        <v>10</v>
      </c>
      <c r="R262" s="51" t="s">
        <v>33</v>
      </c>
      <c r="S262" s="51"/>
      <c r="T262">
        <v>2</v>
      </c>
      <c r="U262" s="61"/>
      <c r="V262" s="57">
        <v>0.51600000000000001</v>
      </c>
      <c r="W262" s="62">
        <v>7</v>
      </c>
      <c r="X262">
        <f ca="1">SUMPRODUCT(('Honing Data'!$B$2:$B$70&lt;='50 Cal DataFrame'!D262)*('Honing Data'!$C$2:$C$70&gt;'50 Cal DataFrame'!D262)*('Honing Data'!$A$2:$A$70='50 Cal DataFrame'!P262))</f>
        <v>1</v>
      </c>
      <c r="Y262">
        <f t="array" aca="1" ref="Y262" ca="1">IF(ROWS('50 Cal DataFrame'!Y$2:Y$2)&gt;'50 Cal DataFrame'!$X262,"",INDEX('Honing Data'!D$2:D$70,SMALL(IF(('Honing Data'!$B$2:$B$70&lt;='50 Cal DataFrame'!D262)*('Honing Data'!$C$2:$C$70&gt;'50 Cal DataFrame'!D262)*('Honing Data'!$A$2:$A$70='50 Cal DataFrame'!P262),ROW('Honing Data'!$A$2:$A$70)-ROW('Honing Data'!$A$2)+1),ROWS('50 Cal DataFrame'!Y$2:Y$2))))</f>
        <v>0.51170000000000004</v>
      </c>
    </row>
    <row r="263" spans="1:25" x14ac:dyDescent="0.25">
      <c r="A263" t="s">
        <v>27</v>
      </c>
      <c r="B263" s="50">
        <v>16093</v>
      </c>
      <c r="C263" s="51">
        <v>1670</v>
      </c>
      <c r="D263" s="52">
        <v>42620</v>
      </c>
      <c r="E263" s="53" t="s">
        <v>150</v>
      </c>
      <c r="F263" s="51"/>
      <c r="G263" s="50"/>
      <c r="H263" s="54" t="s">
        <v>30</v>
      </c>
      <c r="I263" s="55">
        <v>7.06</v>
      </c>
      <c r="J263" s="56">
        <v>5.9999999999999609E-2</v>
      </c>
      <c r="K263" s="57">
        <v>163</v>
      </c>
      <c r="L263" s="58">
        <v>1.1216999999999999</v>
      </c>
      <c r="M263" s="55">
        <v>1.49</v>
      </c>
      <c r="N263" s="53" t="s">
        <v>37</v>
      </c>
      <c r="O263" s="59"/>
      <c r="P263" s="50">
        <v>14</v>
      </c>
      <c r="Q263" s="51">
        <v>10</v>
      </c>
      <c r="R263" s="51" t="s">
        <v>33</v>
      </c>
      <c r="S263" s="51"/>
      <c r="T263">
        <v>2</v>
      </c>
      <c r="U263" s="61"/>
      <c r="V263" s="57">
        <v>0.51600000000000001</v>
      </c>
      <c r="W263" s="62">
        <v>6.75</v>
      </c>
      <c r="X263">
        <f ca="1">SUMPRODUCT(('Honing Data'!$B$2:$B$70&lt;='50 Cal DataFrame'!D263)*('Honing Data'!$C$2:$C$70&gt;'50 Cal DataFrame'!D263)*('Honing Data'!$A$2:$A$70='50 Cal DataFrame'!P263))</f>
        <v>1</v>
      </c>
      <c r="Y263">
        <f t="array" aca="1" ref="Y263" ca="1">IF(ROWS('50 Cal DataFrame'!Y$2:Y$2)&gt;'50 Cal DataFrame'!$X263,"",INDEX('Honing Data'!D$2:D$70,SMALL(IF(('Honing Data'!$B$2:$B$70&lt;='50 Cal DataFrame'!D263)*('Honing Data'!$C$2:$C$70&gt;'50 Cal DataFrame'!D263)*('Honing Data'!$A$2:$A$70='50 Cal DataFrame'!P263),ROW('Honing Data'!$A$2:$A$70)-ROW('Honing Data'!$A$2)+1),ROWS('50 Cal DataFrame'!Y$2:Y$2))))</f>
        <v>0.51170000000000004</v>
      </c>
    </row>
    <row r="264" spans="1:25" x14ac:dyDescent="0.25">
      <c r="A264" t="s">
        <v>27</v>
      </c>
      <c r="B264" s="50" t="s">
        <v>181</v>
      </c>
      <c r="C264" s="51">
        <v>1669</v>
      </c>
      <c r="D264" s="52">
        <v>42615</v>
      </c>
      <c r="E264" s="53" t="s">
        <v>150</v>
      </c>
      <c r="F264" s="51"/>
      <c r="G264" s="50"/>
      <c r="H264" s="54" t="s">
        <v>30</v>
      </c>
      <c r="I264" s="55">
        <v>7.14</v>
      </c>
      <c r="J264" s="56">
        <v>0.13999999999999968</v>
      </c>
      <c r="K264" s="57">
        <v>164</v>
      </c>
      <c r="L264" s="58">
        <v>1.1238300000000001</v>
      </c>
      <c r="M264" s="55">
        <v>1.59</v>
      </c>
      <c r="N264" s="53" t="s">
        <v>37</v>
      </c>
      <c r="O264" s="59"/>
      <c r="P264" s="50">
        <v>14</v>
      </c>
      <c r="Q264" s="51">
        <v>10</v>
      </c>
      <c r="R264" s="51" t="s">
        <v>33</v>
      </c>
      <c r="S264" s="51"/>
      <c r="T264">
        <v>2</v>
      </c>
      <c r="U264" s="61"/>
      <c r="V264" s="57">
        <v>0.51549999999999996</v>
      </c>
      <c r="W264" s="62">
        <v>10.5</v>
      </c>
      <c r="X264">
        <f ca="1">SUMPRODUCT(('Honing Data'!$B$2:$B$70&lt;='50 Cal DataFrame'!D264)*('Honing Data'!$C$2:$C$70&gt;'50 Cal DataFrame'!D264)*('Honing Data'!$A$2:$A$70='50 Cal DataFrame'!P264))</f>
        <v>1</v>
      </c>
      <c r="Y264">
        <f t="array" aca="1" ref="Y264" ca="1">IF(ROWS('50 Cal DataFrame'!Y$2:Y$2)&gt;'50 Cal DataFrame'!$X264,"",INDEX('Honing Data'!D$2:D$70,SMALL(IF(('Honing Data'!$B$2:$B$70&lt;='50 Cal DataFrame'!D264)*('Honing Data'!$C$2:$C$70&gt;'50 Cal DataFrame'!D264)*('Honing Data'!$A$2:$A$70='50 Cal DataFrame'!P264),ROW('Honing Data'!$A$2:$A$70)-ROW('Honing Data'!$A$2)+1),ROWS('50 Cal DataFrame'!Y$2:Y$2))))</f>
        <v>0.51170000000000004</v>
      </c>
    </row>
    <row r="265" spans="1:25" x14ac:dyDescent="0.25">
      <c r="A265" t="s">
        <v>27</v>
      </c>
      <c r="B265" s="50">
        <v>15503</v>
      </c>
      <c r="C265" s="51">
        <v>1668</v>
      </c>
      <c r="D265" s="52">
        <v>42614</v>
      </c>
      <c r="E265" s="53" t="s">
        <v>150</v>
      </c>
      <c r="F265" s="51"/>
      <c r="G265" s="50"/>
      <c r="H265" s="54" t="s">
        <v>30</v>
      </c>
      <c r="I265" s="55">
        <v>7.24</v>
      </c>
      <c r="J265" s="56">
        <v>0.24000000000000021</v>
      </c>
      <c r="K265" s="57">
        <v>165</v>
      </c>
      <c r="L265" s="58">
        <v>1.11612</v>
      </c>
      <c r="M265" s="55">
        <v>1.59</v>
      </c>
      <c r="N265" s="53" t="s">
        <v>37</v>
      </c>
      <c r="O265" s="59"/>
      <c r="P265" s="50">
        <v>14</v>
      </c>
      <c r="Q265" s="51">
        <v>10</v>
      </c>
      <c r="R265" s="51" t="s">
        <v>40</v>
      </c>
      <c r="S265" s="51"/>
      <c r="T265">
        <v>2</v>
      </c>
      <c r="U265" s="61"/>
      <c r="V265" s="57">
        <v>0.51500000000000001</v>
      </c>
      <c r="W265" s="62">
        <v>7.25</v>
      </c>
      <c r="X265">
        <f ca="1">SUMPRODUCT(('Honing Data'!$B$2:$B$70&lt;='50 Cal DataFrame'!D265)*('Honing Data'!$C$2:$C$70&gt;'50 Cal DataFrame'!D265)*('Honing Data'!$A$2:$A$70='50 Cal DataFrame'!P265))</f>
        <v>1</v>
      </c>
      <c r="Y265">
        <f t="array" aca="1" ref="Y265" ca="1">IF(ROWS('50 Cal DataFrame'!Y$2:Y$2)&gt;'50 Cal DataFrame'!$X265,"",INDEX('Honing Data'!D$2:D$70,SMALL(IF(('Honing Data'!$B$2:$B$70&lt;='50 Cal DataFrame'!D265)*('Honing Data'!$C$2:$C$70&gt;'50 Cal DataFrame'!D265)*('Honing Data'!$A$2:$A$70='50 Cal DataFrame'!P265),ROW('Honing Data'!$A$2:$A$70)-ROW('Honing Data'!$A$2)+1),ROWS('50 Cal DataFrame'!Y$2:Y$2))))</f>
        <v>0.51170000000000004</v>
      </c>
    </row>
    <row r="266" spans="1:25" x14ac:dyDescent="0.25">
      <c r="A266" t="s">
        <v>27</v>
      </c>
      <c r="B266" s="50" t="s">
        <v>130</v>
      </c>
      <c r="C266" s="51">
        <v>1667</v>
      </c>
      <c r="D266" s="52">
        <v>42613</v>
      </c>
      <c r="E266" s="53" t="s">
        <v>62</v>
      </c>
      <c r="F266" s="51"/>
      <c r="G266" s="50"/>
      <c r="H266" s="54" t="s">
        <v>30</v>
      </c>
      <c r="I266" s="55">
        <v>7</v>
      </c>
      <c r="J266" s="56">
        <v>0</v>
      </c>
      <c r="K266" s="57">
        <v>166</v>
      </c>
      <c r="L266" s="58">
        <v>1.1213</v>
      </c>
      <c r="M266" s="55">
        <v>1.6</v>
      </c>
      <c r="N266" s="53" t="s">
        <v>37</v>
      </c>
      <c r="O266" s="59"/>
      <c r="P266" s="50">
        <v>14</v>
      </c>
      <c r="Q266" s="51">
        <v>10</v>
      </c>
      <c r="R266" s="51" t="s">
        <v>33</v>
      </c>
      <c r="S266" s="51"/>
      <c r="T266">
        <v>2</v>
      </c>
      <c r="U266" s="61"/>
      <c r="V266" s="57">
        <v>0.51449999999999996</v>
      </c>
      <c r="W266" s="62">
        <v>7</v>
      </c>
      <c r="X266">
        <f ca="1">SUMPRODUCT(('Honing Data'!$B$2:$B$70&lt;='50 Cal DataFrame'!D266)*('Honing Data'!$C$2:$C$70&gt;'50 Cal DataFrame'!D266)*('Honing Data'!$A$2:$A$70='50 Cal DataFrame'!P266))</f>
        <v>1</v>
      </c>
      <c r="Y266">
        <f t="array" aca="1" ref="Y266" ca="1">IF(ROWS('50 Cal DataFrame'!Y$2:Y$2)&gt;'50 Cal DataFrame'!$X266,"",INDEX('Honing Data'!D$2:D$70,SMALL(IF(('Honing Data'!$B$2:$B$70&lt;='50 Cal DataFrame'!D266)*('Honing Data'!$C$2:$C$70&gt;'50 Cal DataFrame'!D266)*('Honing Data'!$A$2:$A$70='50 Cal DataFrame'!P266),ROW('Honing Data'!$A$2:$A$70)-ROW('Honing Data'!$A$2)+1),ROWS('50 Cal DataFrame'!Y$2:Y$2))))</f>
        <v>0.51170000000000004</v>
      </c>
    </row>
    <row r="267" spans="1:25" x14ac:dyDescent="0.25">
      <c r="A267" t="s">
        <v>27</v>
      </c>
      <c r="B267" s="50" t="s">
        <v>182</v>
      </c>
      <c r="C267" s="51">
        <v>1666</v>
      </c>
      <c r="D267" s="52">
        <v>42612</v>
      </c>
      <c r="E267" s="53" t="s">
        <v>140</v>
      </c>
      <c r="F267" s="51"/>
      <c r="G267" s="50"/>
      <c r="H267" s="54" t="s">
        <v>30</v>
      </c>
      <c r="I267" s="50">
        <v>7.07</v>
      </c>
      <c r="J267" s="56">
        <v>7.0000000000000284E-2</v>
      </c>
      <c r="K267" s="57">
        <v>168</v>
      </c>
      <c r="L267" s="58">
        <v>1.2097199999999999</v>
      </c>
      <c r="M267" s="55">
        <v>4</v>
      </c>
      <c r="N267" s="46" t="s">
        <v>154</v>
      </c>
      <c r="O267" s="59"/>
      <c r="P267" s="50">
        <v>14</v>
      </c>
      <c r="Q267" s="51">
        <v>10</v>
      </c>
      <c r="R267" s="51" t="s">
        <v>33</v>
      </c>
      <c r="S267" s="51"/>
      <c r="T267">
        <v>2</v>
      </c>
      <c r="U267" s="61"/>
      <c r="V267" s="57"/>
      <c r="W267" s="62">
        <v>6</v>
      </c>
      <c r="X267">
        <f ca="1">SUMPRODUCT(('Honing Data'!$B$2:$B$70&lt;='50 Cal DataFrame'!D267)*('Honing Data'!$C$2:$C$70&gt;'50 Cal DataFrame'!D267)*('Honing Data'!$A$2:$A$70='50 Cal DataFrame'!P267))</f>
        <v>1</v>
      </c>
      <c r="Y267">
        <f t="array" aca="1" ref="Y267" ca="1">IF(ROWS('50 Cal DataFrame'!Y$2:Y$2)&gt;'50 Cal DataFrame'!$X267,"",INDEX('Honing Data'!D$2:D$70,SMALL(IF(('Honing Data'!$B$2:$B$70&lt;='50 Cal DataFrame'!D267)*('Honing Data'!$C$2:$C$70&gt;'50 Cal DataFrame'!D267)*('Honing Data'!$A$2:$A$70='50 Cal DataFrame'!P267),ROW('Honing Data'!$A$2:$A$70)-ROW('Honing Data'!$A$2)+1),ROWS('50 Cal DataFrame'!Y$2:Y$2))))</f>
        <v>0.51170000000000004</v>
      </c>
    </row>
    <row r="268" spans="1:25" x14ac:dyDescent="0.25">
      <c r="A268" t="s">
        <v>27</v>
      </c>
      <c r="B268" s="50">
        <v>16219</v>
      </c>
      <c r="C268" s="51">
        <v>1665</v>
      </c>
      <c r="D268" s="52">
        <v>42611</v>
      </c>
      <c r="E268" s="53" t="s">
        <v>140</v>
      </c>
      <c r="F268" s="51"/>
      <c r="G268" s="50"/>
      <c r="H268" s="54" t="s">
        <v>30</v>
      </c>
      <c r="I268" s="50">
        <v>7.04</v>
      </c>
      <c r="J268" s="56">
        <v>4.0000000000000036E-2</v>
      </c>
      <c r="K268" s="57">
        <v>169</v>
      </c>
      <c r="L268" s="58">
        <v>1.25142</v>
      </c>
      <c r="M268" s="55">
        <v>4</v>
      </c>
      <c r="N268" s="46" t="s">
        <v>154</v>
      </c>
      <c r="O268" s="59"/>
      <c r="P268" s="50">
        <v>14</v>
      </c>
      <c r="Q268" s="51">
        <v>10</v>
      </c>
      <c r="R268" s="51" t="s">
        <v>40</v>
      </c>
      <c r="S268" s="51"/>
      <c r="T268">
        <v>2</v>
      </c>
      <c r="U268" s="61"/>
      <c r="V268" s="57">
        <v>0.51300000000000001</v>
      </c>
      <c r="W268" s="62">
        <v>6</v>
      </c>
      <c r="X268">
        <f ca="1">SUMPRODUCT(('Honing Data'!$B$2:$B$70&lt;='50 Cal DataFrame'!D268)*('Honing Data'!$C$2:$C$70&gt;'50 Cal DataFrame'!D268)*('Honing Data'!$A$2:$A$70='50 Cal DataFrame'!P268))</f>
        <v>1</v>
      </c>
      <c r="Y268">
        <f t="array" aca="1" ref="Y268" ca="1">IF(ROWS('50 Cal DataFrame'!Y$2:Y$2)&gt;'50 Cal DataFrame'!$X268,"",INDEX('Honing Data'!D$2:D$70,SMALL(IF(('Honing Data'!$B$2:$B$70&lt;='50 Cal DataFrame'!D268)*('Honing Data'!$C$2:$C$70&gt;'50 Cal DataFrame'!D268)*('Honing Data'!$A$2:$A$70='50 Cal DataFrame'!P268),ROW('Honing Data'!$A$2:$A$70)-ROW('Honing Data'!$A$2)+1),ROWS('50 Cal DataFrame'!Y$2:Y$2))))</f>
        <v>0.51170000000000004</v>
      </c>
    </row>
    <row r="269" spans="1:25" x14ac:dyDescent="0.25">
      <c r="A269" t="s">
        <v>27</v>
      </c>
      <c r="B269" s="50">
        <v>16375</v>
      </c>
      <c r="C269" s="51">
        <v>1664</v>
      </c>
      <c r="D269" s="52">
        <v>42607</v>
      </c>
      <c r="E269" s="53" t="s">
        <v>183</v>
      </c>
      <c r="F269" s="51"/>
      <c r="G269" s="50"/>
      <c r="H269" s="54" t="s">
        <v>30</v>
      </c>
      <c r="I269" s="50">
        <v>6.96</v>
      </c>
      <c r="J269" s="56">
        <v>-4.0000000000000036E-2</v>
      </c>
      <c r="K269" s="57">
        <v>177</v>
      </c>
      <c r="L269" s="58">
        <v>1.61286</v>
      </c>
      <c r="M269" s="55">
        <v>1.89</v>
      </c>
      <c r="N269" s="53" t="s">
        <v>37</v>
      </c>
      <c r="O269" s="59"/>
      <c r="P269" s="50">
        <v>14</v>
      </c>
      <c r="Q269" s="51">
        <v>10</v>
      </c>
      <c r="R269" s="51" t="s">
        <v>33</v>
      </c>
      <c r="S269" s="51"/>
      <c r="T269">
        <v>2</v>
      </c>
      <c r="U269" s="61"/>
      <c r="V269" s="57">
        <v>0.51300000000000001</v>
      </c>
      <c r="W269" s="62">
        <v>6</v>
      </c>
      <c r="X269">
        <f ca="1">SUMPRODUCT(('Honing Data'!$B$2:$B$70&lt;='50 Cal DataFrame'!D269)*('Honing Data'!$C$2:$C$70&gt;'50 Cal DataFrame'!D269)*('Honing Data'!$A$2:$A$70='50 Cal DataFrame'!P269))</f>
        <v>1</v>
      </c>
      <c r="Y269">
        <f t="array" aca="1" ref="Y269" ca="1">IF(ROWS('50 Cal DataFrame'!Y$2:Y$2)&gt;'50 Cal DataFrame'!$X269,"",INDEX('Honing Data'!D$2:D$70,SMALL(IF(('Honing Data'!$B$2:$B$70&lt;='50 Cal DataFrame'!D269)*('Honing Data'!$C$2:$C$70&gt;'50 Cal DataFrame'!D269)*('Honing Data'!$A$2:$A$70='50 Cal DataFrame'!P269),ROW('Honing Data'!$A$2:$A$70)-ROW('Honing Data'!$A$2)+1),ROWS('50 Cal DataFrame'!Y$2:Y$2))))</f>
        <v>0.51170000000000004</v>
      </c>
    </row>
    <row r="270" spans="1:25" x14ac:dyDescent="0.25">
      <c r="A270" t="s">
        <v>27</v>
      </c>
      <c r="B270" s="50">
        <v>16383</v>
      </c>
      <c r="C270" s="51">
        <v>1663</v>
      </c>
      <c r="D270" s="52">
        <v>42606</v>
      </c>
      <c r="E270" s="53" t="s">
        <v>150</v>
      </c>
      <c r="F270" s="51"/>
      <c r="G270" s="50"/>
      <c r="H270" s="54" t="s">
        <v>30</v>
      </c>
      <c r="I270" s="50">
        <v>6.68</v>
      </c>
      <c r="J270" s="56">
        <v>-0.32000000000000028</v>
      </c>
      <c r="K270" s="57">
        <v>160</v>
      </c>
      <c r="L270" s="58">
        <v>1.2201</v>
      </c>
      <c r="M270" s="55">
        <v>4.78</v>
      </c>
      <c r="N270" s="46" t="s">
        <v>154</v>
      </c>
      <c r="O270" s="59"/>
      <c r="P270" s="50">
        <v>14</v>
      </c>
      <c r="Q270" s="51">
        <v>10</v>
      </c>
      <c r="R270" s="51" t="s">
        <v>40</v>
      </c>
      <c r="S270" s="51"/>
      <c r="T270">
        <v>2</v>
      </c>
      <c r="U270" s="61"/>
      <c r="V270" s="57">
        <v>5.125</v>
      </c>
      <c r="W270" s="62">
        <v>6</v>
      </c>
      <c r="X270">
        <f ca="1">SUMPRODUCT(('Honing Data'!$B$2:$B$70&lt;='50 Cal DataFrame'!D270)*('Honing Data'!$C$2:$C$70&gt;'50 Cal DataFrame'!D270)*('Honing Data'!$A$2:$A$70='50 Cal DataFrame'!P270))</f>
        <v>1</v>
      </c>
      <c r="Y270">
        <f t="array" aca="1" ref="Y270" ca="1">IF(ROWS('50 Cal DataFrame'!Y$2:Y$2)&gt;'50 Cal DataFrame'!$X270,"",INDEX('Honing Data'!D$2:D$70,SMALL(IF(('Honing Data'!$B$2:$B$70&lt;='50 Cal DataFrame'!D270)*('Honing Data'!$C$2:$C$70&gt;'50 Cal DataFrame'!D270)*('Honing Data'!$A$2:$A$70='50 Cal DataFrame'!P270),ROW('Honing Data'!$A$2:$A$70)-ROW('Honing Data'!$A$2)+1),ROWS('50 Cal DataFrame'!Y$2:Y$2))))</f>
        <v>0.51170000000000004</v>
      </c>
    </row>
    <row r="271" spans="1:25" x14ac:dyDescent="0.25">
      <c r="A271" t="s">
        <v>27</v>
      </c>
      <c r="B271" s="50">
        <v>16278</v>
      </c>
      <c r="C271" s="51">
        <v>1662</v>
      </c>
      <c r="D271" s="52">
        <v>42604</v>
      </c>
      <c r="E271" s="53" t="s">
        <v>140</v>
      </c>
      <c r="F271" s="51"/>
      <c r="G271" s="50"/>
      <c r="H271" s="54" t="s">
        <v>168</v>
      </c>
      <c r="I271" s="50">
        <v>5.73</v>
      </c>
      <c r="J271" s="56">
        <v>0.23000000000000043</v>
      </c>
      <c r="K271" s="57">
        <v>117.5</v>
      </c>
      <c r="L271" s="58">
        <v>1.25085</v>
      </c>
      <c r="M271" s="55">
        <v>4.37</v>
      </c>
      <c r="N271" s="46" t="s">
        <v>154</v>
      </c>
      <c r="O271" s="59"/>
      <c r="P271" s="50">
        <v>9</v>
      </c>
      <c r="Q271" s="51">
        <v>10</v>
      </c>
      <c r="R271" s="51" t="s">
        <v>40</v>
      </c>
      <c r="S271" s="51"/>
      <c r="T271">
        <v>2</v>
      </c>
      <c r="U271" s="61"/>
      <c r="V271" s="57">
        <v>0.52300000000000002</v>
      </c>
      <c r="W271" s="62">
        <v>5.5</v>
      </c>
      <c r="X271">
        <f ca="1">SUMPRODUCT(('Honing Data'!$B$2:$B$70&lt;='50 Cal DataFrame'!D271)*('Honing Data'!$C$2:$C$70&gt;'50 Cal DataFrame'!D271)*('Honing Data'!$A$2:$A$70='50 Cal DataFrame'!P271))</f>
        <v>1</v>
      </c>
      <c r="Y271">
        <f t="array" aca="1" ref="Y271" ca="1">IF(ROWS('50 Cal DataFrame'!Y$2:Y$2)&gt;'50 Cal DataFrame'!$X271,"",INDEX('Honing Data'!D$2:D$70,SMALL(IF(('Honing Data'!$B$2:$B$70&lt;='50 Cal DataFrame'!D271)*('Honing Data'!$C$2:$C$70&gt;'50 Cal DataFrame'!D271)*('Honing Data'!$A$2:$A$70='50 Cal DataFrame'!P271),ROW('Honing Data'!$A$2:$A$70)-ROW('Honing Data'!$A$2)+1),ROWS('50 Cal DataFrame'!Y$2:Y$2))))</f>
        <v>0.5202</v>
      </c>
    </row>
    <row r="272" spans="1:25" x14ac:dyDescent="0.25">
      <c r="A272" t="s">
        <v>27</v>
      </c>
      <c r="B272" s="50">
        <v>16277</v>
      </c>
      <c r="C272" s="51">
        <v>1661</v>
      </c>
      <c r="D272" s="52">
        <v>42599</v>
      </c>
      <c r="E272" s="53" t="s">
        <v>140</v>
      </c>
      <c r="F272" s="51"/>
      <c r="G272" s="50"/>
      <c r="H272" s="54" t="s">
        <v>168</v>
      </c>
      <c r="I272" s="50">
        <v>5.42</v>
      </c>
      <c r="J272" s="56">
        <v>-8.0000000000000071E-2</v>
      </c>
      <c r="K272" s="57">
        <v>117</v>
      </c>
      <c r="L272" s="58">
        <v>1.2391000000000001</v>
      </c>
      <c r="M272" s="55">
        <v>4</v>
      </c>
      <c r="N272" s="46" t="s">
        <v>154</v>
      </c>
      <c r="O272" s="58"/>
      <c r="P272" s="50">
        <v>9</v>
      </c>
      <c r="Q272" s="51">
        <v>10</v>
      </c>
      <c r="R272" s="51" t="s">
        <v>40</v>
      </c>
      <c r="S272" s="51"/>
      <c r="T272">
        <v>2</v>
      </c>
      <c r="U272" s="61"/>
      <c r="V272" s="57">
        <v>0.52249999999999996</v>
      </c>
      <c r="W272" s="62">
        <v>5</v>
      </c>
      <c r="X272">
        <f ca="1">SUMPRODUCT(('Honing Data'!$B$2:$B$70&lt;='50 Cal DataFrame'!D272)*('Honing Data'!$C$2:$C$70&gt;'50 Cal DataFrame'!D272)*('Honing Data'!$A$2:$A$70='50 Cal DataFrame'!P272))</f>
        <v>1</v>
      </c>
      <c r="Y272">
        <f t="array" aca="1" ref="Y272" ca="1">IF(ROWS('50 Cal DataFrame'!Y$2:Y$2)&gt;'50 Cal DataFrame'!$X272,"",INDEX('Honing Data'!D$2:D$70,SMALL(IF(('Honing Data'!$B$2:$B$70&lt;='50 Cal DataFrame'!D272)*('Honing Data'!$C$2:$C$70&gt;'50 Cal DataFrame'!D272)*('Honing Data'!$A$2:$A$70='50 Cal DataFrame'!P272),ROW('Honing Data'!$A$2:$A$70)-ROW('Honing Data'!$A$2)+1),ROWS('50 Cal DataFrame'!Y$2:Y$2))))</f>
        <v>0.5202</v>
      </c>
    </row>
    <row r="273" spans="1:25" x14ac:dyDescent="0.25">
      <c r="A273" t="s">
        <v>27</v>
      </c>
      <c r="B273" s="50">
        <v>16276</v>
      </c>
      <c r="C273" s="51">
        <v>1660</v>
      </c>
      <c r="D273" s="52">
        <v>42598</v>
      </c>
      <c r="E273" s="53" t="s">
        <v>140</v>
      </c>
      <c r="F273" s="51"/>
      <c r="G273" s="50"/>
      <c r="H273" s="54" t="s">
        <v>168</v>
      </c>
      <c r="I273" s="50">
        <v>5.6</v>
      </c>
      <c r="J273" s="56">
        <v>9.9999999999999645E-2</v>
      </c>
      <c r="K273" s="57">
        <v>116.5</v>
      </c>
      <c r="L273" s="58">
        <v>1.2438899999999999</v>
      </c>
      <c r="M273" s="55">
        <v>4</v>
      </c>
      <c r="N273" s="46" t="s">
        <v>154</v>
      </c>
      <c r="O273" s="58"/>
      <c r="P273" s="50">
        <v>9</v>
      </c>
      <c r="Q273" s="51">
        <v>10</v>
      </c>
      <c r="R273" s="51" t="s">
        <v>40</v>
      </c>
      <c r="S273" s="51"/>
      <c r="T273">
        <v>2</v>
      </c>
      <c r="U273" s="61"/>
      <c r="V273" s="57">
        <v>0.52249999999999996</v>
      </c>
      <c r="W273" s="62">
        <v>5.25</v>
      </c>
      <c r="X273">
        <f ca="1">SUMPRODUCT(('Honing Data'!$B$2:$B$70&lt;='50 Cal DataFrame'!D273)*('Honing Data'!$C$2:$C$70&gt;'50 Cal DataFrame'!D273)*('Honing Data'!$A$2:$A$70='50 Cal DataFrame'!P273))</f>
        <v>1</v>
      </c>
      <c r="Y273">
        <f t="array" aca="1" ref="Y273" ca="1">IF(ROWS('50 Cal DataFrame'!Y$2:Y$2)&gt;'50 Cal DataFrame'!$X273,"",INDEX('Honing Data'!D$2:D$70,SMALL(IF(('Honing Data'!$B$2:$B$70&lt;='50 Cal DataFrame'!D273)*('Honing Data'!$C$2:$C$70&gt;'50 Cal DataFrame'!D273)*('Honing Data'!$A$2:$A$70='50 Cal DataFrame'!P273),ROW('Honing Data'!$A$2:$A$70)-ROW('Honing Data'!$A$2)+1),ROWS('50 Cal DataFrame'!Y$2:Y$2))))</f>
        <v>0.5202</v>
      </c>
    </row>
    <row r="274" spans="1:25" x14ac:dyDescent="0.25">
      <c r="A274" t="s">
        <v>27</v>
      </c>
      <c r="B274" s="50" t="s">
        <v>130</v>
      </c>
      <c r="C274" s="51">
        <v>1659</v>
      </c>
      <c r="D274" s="52">
        <v>42593</v>
      </c>
      <c r="E274" s="53" t="s">
        <v>62</v>
      </c>
      <c r="F274" s="51"/>
      <c r="G274" s="50"/>
      <c r="H274" s="54" t="s">
        <v>168</v>
      </c>
      <c r="I274" s="50">
        <v>5.81</v>
      </c>
      <c r="J274" s="56">
        <v>0.30999999999999961</v>
      </c>
      <c r="K274" s="57">
        <v>116.5</v>
      </c>
      <c r="L274" s="58">
        <v>1.1671</v>
      </c>
      <c r="M274" s="55">
        <v>1.4</v>
      </c>
      <c r="N274" s="53" t="s">
        <v>37</v>
      </c>
      <c r="O274" s="59"/>
      <c r="P274" s="50">
        <v>9</v>
      </c>
      <c r="Q274" s="51">
        <v>10</v>
      </c>
      <c r="R274" s="51" t="s">
        <v>184</v>
      </c>
      <c r="S274" s="51"/>
      <c r="T274">
        <v>2</v>
      </c>
      <c r="U274" s="61"/>
      <c r="V274" s="57">
        <v>0.52249999999999996</v>
      </c>
      <c r="W274" s="62">
        <v>6.5</v>
      </c>
      <c r="X274">
        <f ca="1">SUMPRODUCT(('Honing Data'!$B$2:$B$70&lt;='50 Cal DataFrame'!D274)*('Honing Data'!$C$2:$C$70&gt;'50 Cal DataFrame'!D274)*('Honing Data'!$A$2:$A$70='50 Cal DataFrame'!P274))</f>
        <v>1</v>
      </c>
      <c r="Y274">
        <f t="array" aca="1" ref="Y274" ca="1">IF(ROWS('50 Cal DataFrame'!Y$2:Y$2)&gt;'50 Cal DataFrame'!$X274,"",INDEX('Honing Data'!D$2:D$70,SMALL(IF(('Honing Data'!$B$2:$B$70&lt;='50 Cal DataFrame'!D274)*('Honing Data'!$C$2:$C$70&gt;'50 Cal DataFrame'!D274)*('Honing Data'!$A$2:$A$70='50 Cal DataFrame'!P274),ROW('Honing Data'!$A$2:$A$70)-ROW('Honing Data'!$A$2)+1),ROWS('50 Cal DataFrame'!Y$2:Y$2))))</f>
        <v>0.5202</v>
      </c>
    </row>
    <row r="275" spans="1:25" x14ac:dyDescent="0.25">
      <c r="A275" t="s">
        <v>27</v>
      </c>
      <c r="B275" s="50" t="s">
        <v>185</v>
      </c>
      <c r="C275" s="51">
        <v>1658</v>
      </c>
      <c r="D275" s="52">
        <v>42590</v>
      </c>
      <c r="E275" s="53" t="s">
        <v>150</v>
      </c>
      <c r="F275" s="51"/>
      <c r="G275" s="50"/>
      <c r="H275" s="54" t="s">
        <v>186</v>
      </c>
      <c r="I275" s="50">
        <v>5.01</v>
      </c>
      <c r="J275" s="56">
        <v>9.9999999999997868E-3</v>
      </c>
      <c r="K275" s="57">
        <v>106</v>
      </c>
      <c r="L275" s="58">
        <v>1.34945</v>
      </c>
      <c r="M275" s="55">
        <v>5.01</v>
      </c>
      <c r="N275" s="46" t="s">
        <v>154</v>
      </c>
      <c r="O275" s="59"/>
      <c r="P275" s="50">
        <v>9</v>
      </c>
      <c r="Q275" s="51">
        <v>10</v>
      </c>
      <c r="R275" s="51" t="s">
        <v>33</v>
      </c>
      <c r="S275" s="51"/>
      <c r="T275">
        <v>2</v>
      </c>
      <c r="U275" s="61"/>
      <c r="V275" s="57">
        <v>0</v>
      </c>
      <c r="W275" s="62">
        <v>5.5</v>
      </c>
      <c r="X275">
        <f ca="1">SUMPRODUCT(('Honing Data'!$B$2:$B$70&lt;='50 Cal DataFrame'!D275)*('Honing Data'!$C$2:$C$70&gt;'50 Cal DataFrame'!D275)*('Honing Data'!$A$2:$A$70='50 Cal DataFrame'!P275))</f>
        <v>1</v>
      </c>
      <c r="Y275">
        <f t="array" aca="1" ref="Y275" ca="1">IF(ROWS('50 Cal DataFrame'!Y$2:Y$2)&gt;'50 Cal DataFrame'!$X275,"",INDEX('Honing Data'!D$2:D$70,SMALL(IF(('Honing Data'!$B$2:$B$70&lt;='50 Cal DataFrame'!D275)*('Honing Data'!$C$2:$C$70&gt;'50 Cal DataFrame'!D275)*('Honing Data'!$A$2:$A$70='50 Cal DataFrame'!P275),ROW('Honing Data'!$A$2:$A$70)-ROW('Honing Data'!$A$2)+1),ROWS('50 Cal DataFrame'!Y$2:Y$2))))</f>
        <v>0.5202</v>
      </c>
    </row>
    <row r="276" spans="1:25" x14ac:dyDescent="0.25">
      <c r="A276" t="s">
        <v>27</v>
      </c>
      <c r="B276" s="50">
        <v>16129</v>
      </c>
      <c r="C276" s="51">
        <v>1657</v>
      </c>
      <c r="D276" s="52">
        <v>42579</v>
      </c>
      <c r="E276" s="53" t="s">
        <v>150</v>
      </c>
      <c r="F276" s="51"/>
      <c r="G276" s="50"/>
      <c r="H276" s="54" t="s">
        <v>186</v>
      </c>
      <c r="I276" s="50">
        <v>5.15</v>
      </c>
      <c r="J276" s="56">
        <v>0.15000000000000036</v>
      </c>
      <c r="K276" s="57">
        <v>106</v>
      </c>
      <c r="L276" s="58">
        <v>1.5172000000000001</v>
      </c>
      <c r="M276" s="55">
        <v>6.34</v>
      </c>
      <c r="N276" s="46" t="s">
        <v>154</v>
      </c>
      <c r="O276" s="59"/>
      <c r="P276" s="50">
        <v>9</v>
      </c>
      <c r="Q276" s="51">
        <v>10</v>
      </c>
      <c r="R276" s="51" t="s">
        <v>33</v>
      </c>
      <c r="S276" s="51"/>
      <c r="T276">
        <v>2</v>
      </c>
      <c r="U276" s="61"/>
      <c r="V276" s="57">
        <v>0.52249999999999996</v>
      </c>
      <c r="W276" s="62">
        <v>4.75</v>
      </c>
      <c r="X276">
        <f ca="1">SUMPRODUCT(('Honing Data'!$B$2:$B$70&lt;='50 Cal DataFrame'!D276)*('Honing Data'!$C$2:$C$70&gt;'50 Cal DataFrame'!D276)*('Honing Data'!$A$2:$A$70='50 Cal DataFrame'!P276))</f>
        <v>1</v>
      </c>
      <c r="Y276">
        <f t="array" aca="1" ref="Y276" ca="1">IF(ROWS('50 Cal DataFrame'!Y$2:Y$2)&gt;'50 Cal DataFrame'!$X276,"",INDEX('Honing Data'!D$2:D$70,SMALL(IF(('Honing Data'!$B$2:$B$70&lt;='50 Cal DataFrame'!D276)*('Honing Data'!$C$2:$C$70&gt;'50 Cal DataFrame'!D276)*('Honing Data'!$A$2:$A$70='50 Cal DataFrame'!P276),ROW('Honing Data'!$A$2:$A$70)-ROW('Honing Data'!$A$2)+1),ROWS('50 Cal DataFrame'!Y$2:Y$2))))</f>
        <v>0.5202</v>
      </c>
    </row>
    <row r="277" spans="1:25" x14ac:dyDescent="0.25">
      <c r="A277" t="s">
        <v>27</v>
      </c>
      <c r="B277" s="50">
        <v>16183</v>
      </c>
      <c r="C277" s="51">
        <v>1656</v>
      </c>
      <c r="D277" s="52">
        <v>42578</v>
      </c>
      <c r="E277" s="53" t="s">
        <v>140</v>
      </c>
      <c r="F277" s="51"/>
      <c r="G277" s="50"/>
      <c r="H277" s="54" t="s">
        <v>168</v>
      </c>
      <c r="I277" s="50">
        <v>5.47</v>
      </c>
      <c r="J277" s="56">
        <v>-3.0000000000000249E-2</v>
      </c>
      <c r="K277" s="57">
        <v>118</v>
      </c>
      <c r="L277" s="58">
        <v>1.3002</v>
      </c>
      <c r="M277" s="55">
        <v>4</v>
      </c>
      <c r="N277" s="46" t="s">
        <v>154</v>
      </c>
      <c r="O277" s="59"/>
      <c r="P277" s="50">
        <v>9</v>
      </c>
      <c r="Q277" s="51">
        <v>10</v>
      </c>
      <c r="R277" s="51" t="s">
        <v>33</v>
      </c>
      <c r="S277" s="51"/>
      <c r="T277">
        <v>2</v>
      </c>
      <c r="U277" s="61"/>
      <c r="V277" s="57">
        <v>0.52249999999999996</v>
      </c>
      <c r="W277" s="62">
        <v>5.5</v>
      </c>
      <c r="X277">
        <f ca="1">SUMPRODUCT(('Honing Data'!$B$2:$B$70&lt;='50 Cal DataFrame'!D277)*('Honing Data'!$C$2:$C$70&gt;'50 Cal DataFrame'!D277)*('Honing Data'!$A$2:$A$70='50 Cal DataFrame'!P277))</f>
        <v>1</v>
      </c>
      <c r="Y277">
        <f t="array" aca="1" ref="Y277" ca="1">IF(ROWS('50 Cal DataFrame'!Y$2:Y$2)&gt;'50 Cal DataFrame'!$X277,"",INDEX('Honing Data'!D$2:D$70,SMALL(IF(('Honing Data'!$B$2:$B$70&lt;='50 Cal DataFrame'!D277)*('Honing Data'!$C$2:$C$70&gt;'50 Cal DataFrame'!D277)*('Honing Data'!$A$2:$A$70='50 Cal DataFrame'!P277),ROW('Honing Data'!$A$2:$A$70)-ROW('Honing Data'!$A$2)+1),ROWS('50 Cal DataFrame'!Y$2:Y$2))))</f>
        <v>0.5202</v>
      </c>
    </row>
    <row r="278" spans="1:25" x14ac:dyDescent="0.25">
      <c r="A278" t="s">
        <v>27</v>
      </c>
      <c r="B278" s="50">
        <v>16189</v>
      </c>
      <c r="C278" s="51">
        <v>1655</v>
      </c>
      <c r="D278" s="52">
        <v>42577</v>
      </c>
      <c r="E278" s="53" t="s">
        <v>140</v>
      </c>
      <c r="F278" s="51"/>
      <c r="G278" s="50"/>
      <c r="H278" s="54" t="s">
        <v>168</v>
      </c>
      <c r="I278" s="50">
        <v>5.45</v>
      </c>
      <c r="J278" s="56">
        <v>-4.9999999999999822E-2</v>
      </c>
      <c r="K278" s="57">
        <v>117</v>
      </c>
      <c r="L278" s="58">
        <v>1.25932</v>
      </c>
      <c r="M278" s="55">
        <v>4</v>
      </c>
      <c r="N278" s="46" t="s">
        <v>154</v>
      </c>
      <c r="O278" s="59"/>
      <c r="P278" s="50">
        <v>9</v>
      </c>
      <c r="Q278" s="51">
        <v>10</v>
      </c>
      <c r="R278" s="51" t="s">
        <v>33</v>
      </c>
      <c r="S278" s="51"/>
      <c r="T278">
        <v>2</v>
      </c>
      <c r="U278" s="61"/>
      <c r="V278" s="57"/>
      <c r="W278" s="50"/>
      <c r="X278">
        <f ca="1">SUMPRODUCT(('Honing Data'!$B$2:$B$70&lt;='50 Cal DataFrame'!D278)*('Honing Data'!$C$2:$C$70&gt;'50 Cal DataFrame'!D278)*('Honing Data'!$A$2:$A$70='50 Cal DataFrame'!P278))</f>
        <v>1</v>
      </c>
      <c r="Y278">
        <f t="array" aca="1" ref="Y278" ca="1">IF(ROWS('50 Cal DataFrame'!Y$2:Y$2)&gt;'50 Cal DataFrame'!$X278,"",INDEX('Honing Data'!D$2:D$70,SMALL(IF(('Honing Data'!$B$2:$B$70&lt;='50 Cal DataFrame'!D278)*('Honing Data'!$C$2:$C$70&gt;'50 Cal DataFrame'!D278)*('Honing Data'!$A$2:$A$70='50 Cal DataFrame'!P278),ROW('Honing Data'!$A$2:$A$70)-ROW('Honing Data'!$A$2)+1),ROWS('50 Cal DataFrame'!Y$2:Y$2))))</f>
        <v>0.5202</v>
      </c>
    </row>
    <row r="279" spans="1:25" x14ac:dyDescent="0.25">
      <c r="A279" t="s">
        <v>27</v>
      </c>
      <c r="B279" s="50">
        <v>16187</v>
      </c>
      <c r="C279" s="51">
        <v>1654</v>
      </c>
      <c r="D279" s="52">
        <v>42576</v>
      </c>
      <c r="E279" s="53" t="s">
        <v>140</v>
      </c>
      <c r="F279" s="51"/>
      <c r="G279" s="50"/>
      <c r="H279" s="54" t="s">
        <v>168</v>
      </c>
      <c r="I279" s="50">
        <v>5.3</v>
      </c>
      <c r="J279" s="56">
        <v>-0.20000000000000018</v>
      </c>
      <c r="K279" s="57">
        <v>116.9</v>
      </c>
      <c r="L279" s="58">
        <v>1.2565</v>
      </c>
      <c r="M279" s="55">
        <v>4</v>
      </c>
      <c r="N279" s="46" t="s">
        <v>154</v>
      </c>
      <c r="O279" s="58"/>
      <c r="P279" s="50">
        <v>9</v>
      </c>
      <c r="Q279" s="51">
        <v>10</v>
      </c>
      <c r="R279" s="51" t="s">
        <v>33</v>
      </c>
      <c r="S279" s="51"/>
      <c r="T279">
        <v>2</v>
      </c>
      <c r="U279" s="61"/>
      <c r="V279" s="57">
        <v>0.52249999999999996</v>
      </c>
      <c r="W279" s="62">
        <v>6.5</v>
      </c>
      <c r="X279">
        <f ca="1">SUMPRODUCT(('Honing Data'!$B$2:$B$70&lt;='50 Cal DataFrame'!D279)*('Honing Data'!$C$2:$C$70&gt;'50 Cal DataFrame'!D279)*('Honing Data'!$A$2:$A$70='50 Cal DataFrame'!P279))</f>
        <v>1</v>
      </c>
      <c r="Y279">
        <f t="array" aca="1" ref="Y279" ca="1">IF(ROWS('50 Cal DataFrame'!Y$2:Y$2)&gt;'50 Cal DataFrame'!$X279,"",INDEX('Honing Data'!D$2:D$70,SMALL(IF(('Honing Data'!$B$2:$B$70&lt;='50 Cal DataFrame'!D279)*('Honing Data'!$C$2:$C$70&gt;'50 Cal DataFrame'!D279)*('Honing Data'!$A$2:$A$70='50 Cal DataFrame'!P279),ROW('Honing Data'!$A$2:$A$70)-ROW('Honing Data'!$A$2)+1),ROWS('50 Cal DataFrame'!Y$2:Y$2))))</f>
        <v>0.5202</v>
      </c>
    </row>
    <row r="280" spans="1:25" x14ac:dyDescent="0.25">
      <c r="A280" t="s">
        <v>27</v>
      </c>
      <c r="B280" s="50">
        <v>16186</v>
      </c>
      <c r="C280" s="51">
        <v>1653</v>
      </c>
      <c r="D280" s="52">
        <v>42573</v>
      </c>
      <c r="E280" s="50" t="s">
        <v>140</v>
      </c>
      <c r="F280" s="51"/>
      <c r="G280" s="50"/>
      <c r="H280" s="54" t="s">
        <v>168</v>
      </c>
      <c r="I280" s="50">
        <v>5.61</v>
      </c>
      <c r="J280" s="56">
        <v>0.11000000000000032</v>
      </c>
      <c r="K280" s="57">
        <v>116.9</v>
      </c>
      <c r="L280" s="58">
        <v>1.2559899999999999</v>
      </c>
      <c r="M280" s="55">
        <v>4</v>
      </c>
      <c r="N280" s="46" t="s">
        <v>154</v>
      </c>
      <c r="O280" s="59"/>
      <c r="P280" s="50">
        <v>9</v>
      </c>
      <c r="Q280" s="51">
        <v>10</v>
      </c>
      <c r="R280" s="51" t="s">
        <v>33</v>
      </c>
      <c r="S280" s="51"/>
      <c r="T280">
        <v>2</v>
      </c>
      <c r="U280" s="61"/>
      <c r="V280" s="57">
        <v>0.52249999999999996</v>
      </c>
      <c r="W280" s="62">
        <v>5.25</v>
      </c>
      <c r="X280">
        <f ca="1">SUMPRODUCT(('Honing Data'!$B$2:$B$70&lt;='50 Cal DataFrame'!D280)*('Honing Data'!$C$2:$C$70&gt;'50 Cal DataFrame'!D280)*('Honing Data'!$A$2:$A$70='50 Cal DataFrame'!P280))</f>
        <v>1</v>
      </c>
      <c r="Y280">
        <f t="array" aca="1" ref="Y280" ca="1">IF(ROWS('50 Cal DataFrame'!Y$2:Y$2)&gt;'50 Cal DataFrame'!$X280,"",INDEX('Honing Data'!D$2:D$70,SMALL(IF(('Honing Data'!$B$2:$B$70&lt;='50 Cal DataFrame'!D280)*('Honing Data'!$C$2:$C$70&gt;'50 Cal DataFrame'!D280)*('Honing Data'!$A$2:$A$70='50 Cal DataFrame'!P280),ROW('Honing Data'!$A$2:$A$70)-ROW('Honing Data'!$A$2)+1),ROWS('50 Cal DataFrame'!Y$2:Y$2))))</f>
        <v>0.5202</v>
      </c>
    </row>
    <row r="281" spans="1:25" x14ac:dyDescent="0.25">
      <c r="A281" t="s">
        <v>27</v>
      </c>
      <c r="B281" s="50" t="s">
        <v>130</v>
      </c>
      <c r="C281" s="51">
        <v>1652</v>
      </c>
      <c r="D281" s="52">
        <v>42572</v>
      </c>
      <c r="E281" s="50" t="s">
        <v>62</v>
      </c>
      <c r="F281" s="51"/>
      <c r="G281" s="50"/>
      <c r="H281" s="54" t="s">
        <v>168</v>
      </c>
      <c r="I281" s="50">
        <v>5.16</v>
      </c>
      <c r="J281" s="56">
        <v>-0.33999999999999986</v>
      </c>
      <c r="K281" s="57">
        <v>110</v>
      </c>
      <c r="L281" s="58">
        <v>1.25302</v>
      </c>
      <c r="M281" s="55">
        <v>3.97</v>
      </c>
      <c r="N281" s="46" t="s">
        <v>154</v>
      </c>
      <c r="O281" s="59"/>
      <c r="P281" s="50">
        <v>9</v>
      </c>
      <c r="Q281" s="51">
        <v>10</v>
      </c>
      <c r="R281" s="51" t="s">
        <v>184</v>
      </c>
      <c r="S281" s="51"/>
      <c r="T281">
        <v>2</v>
      </c>
      <c r="U281" s="61"/>
      <c r="V281" s="57">
        <v>0.52249999999999996</v>
      </c>
      <c r="W281" s="62">
        <v>5.25</v>
      </c>
      <c r="X281">
        <f ca="1">SUMPRODUCT(('Honing Data'!$B$2:$B$70&lt;='50 Cal DataFrame'!D281)*('Honing Data'!$C$2:$C$70&gt;'50 Cal DataFrame'!D281)*('Honing Data'!$A$2:$A$70='50 Cal DataFrame'!P281))</f>
        <v>1</v>
      </c>
      <c r="Y281">
        <f t="array" aca="1" ref="Y281" ca="1">IF(ROWS('50 Cal DataFrame'!Y$2:Y$2)&gt;'50 Cal DataFrame'!$X281,"",INDEX('Honing Data'!D$2:D$70,SMALL(IF(('Honing Data'!$B$2:$B$70&lt;='50 Cal DataFrame'!D281)*('Honing Data'!$C$2:$C$70&gt;'50 Cal DataFrame'!D281)*('Honing Data'!$A$2:$A$70='50 Cal DataFrame'!P281),ROW('Honing Data'!$A$2:$A$70)-ROW('Honing Data'!$A$2)+1),ROWS('50 Cal DataFrame'!Y$2:Y$2))))</f>
        <v>0.5202</v>
      </c>
    </row>
    <row r="282" spans="1:25" x14ac:dyDescent="0.25">
      <c r="A282" t="s">
        <v>27</v>
      </c>
      <c r="B282" s="33" t="s">
        <v>130</v>
      </c>
      <c r="C282">
        <v>1649</v>
      </c>
      <c r="D282" s="34">
        <v>42557</v>
      </c>
      <c r="E282" s="33" t="s">
        <v>62</v>
      </c>
      <c r="G282" s="33"/>
      <c r="H282" s="35" t="s">
        <v>168</v>
      </c>
      <c r="I282" s="33">
        <v>5.28</v>
      </c>
      <c r="J282" s="36">
        <v>-0.21999999999999975</v>
      </c>
      <c r="K282" s="37">
        <v>124.2</v>
      </c>
      <c r="L282" s="38">
        <v>2.0858699999999999</v>
      </c>
      <c r="M282" s="39">
        <v>4</v>
      </c>
      <c r="N282" s="46" t="s">
        <v>154</v>
      </c>
      <c r="O282" s="38"/>
      <c r="P282" s="33">
        <v>9</v>
      </c>
      <c r="Q282">
        <v>10</v>
      </c>
      <c r="R282" t="s">
        <v>40</v>
      </c>
      <c r="T282">
        <v>2</v>
      </c>
      <c r="U282" s="40"/>
      <c r="V282" s="37">
        <v>0.52049999999999996</v>
      </c>
      <c r="W282" s="47">
        <v>4</v>
      </c>
      <c r="X282">
        <f ca="1">SUMPRODUCT(('Honing Data'!$B$2:$B$70&lt;='50 Cal DataFrame'!D282)*('Honing Data'!$C$2:$C$70&gt;'50 Cal DataFrame'!D282)*('Honing Data'!$A$2:$A$70='50 Cal DataFrame'!P282))</f>
        <v>1</v>
      </c>
      <c r="Y282">
        <f t="array" aca="1" ref="Y282" ca="1">IF(ROWS('50 Cal DataFrame'!Y$2:Y$2)&gt;'50 Cal DataFrame'!$X282,"",INDEX('Honing Data'!D$2:D$70,SMALL(IF(('Honing Data'!$B$2:$B$70&lt;='50 Cal DataFrame'!D282)*('Honing Data'!$C$2:$C$70&gt;'50 Cal DataFrame'!D282)*('Honing Data'!$A$2:$A$70='50 Cal DataFrame'!P282),ROW('Honing Data'!$A$2:$A$70)-ROW('Honing Data'!$A$2)+1),ROWS('50 Cal DataFrame'!Y$2:Y$2))))</f>
        <v>0.5202</v>
      </c>
    </row>
    <row r="283" spans="1:25" x14ac:dyDescent="0.25">
      <c r="A283" t="s">
        <v>27</v>
      </c>
      <c r="B283" s="33" t="s">
        <v>130</v>
      </c>
      <c r="C283">
        <v>1648</v>
      </c>
      <c r="D283" s="34">
        <v>42549</v>
      </c>
      <c r="E283" s="33" t="s">
        <v>62</v>
      </c>
      <c r="G283" s="33"/>
      <c r="H283" s="35" t="s">
        <v>168</v>
      </c>
      <c r="I283" s="33">
        <v>5.35</v>
      </c>
      <c r="J283" s="36">
        <v>-0.15000000000000036</v>
      </c>
      <c r="K283" s="37">
        <v>118</v>
      </c>
      <c r="L283" s="38">
        <v>1.76129</v>
      </c>
      <c r="M283" s="39">
        <v>4</v>
      </c>
      <c r="N283" s="46" t="s">
        <v>154</v>
      </c>
      <c r="O283" s="38"/>
      <c r="P283" s="33">
        <v>13</v>
      </c>
      <c r="Q283">
        <v>10</v>
      </c>
      <c r="R283" t="s">
        <v>40</v>
      </c>
      <c r="T283">
        <v>2</v>
      </c>
      <c r="U283" s="40"/>
      <c r="V283" s="37">
        <v>0.503</v>
      </c>
      <c r="W283" s="47">
        <v>5</v>
      </c>
      <c r="X283">
        <f ca="1">SUMPRODUCT(('Honing Data'!$B$2:$B$70&lt;='50 Cal DataFrame'!D283)*('Honing Data'!$C$2:$C$70&gt;'50 Cal DataFrame'!D283)*('Honing Data'!$A$2:$A$70='50 Cal DataFrame'!P283))</f>
        <v>1</v>
      </c>
      <c r="Y283">
        <f t="array" aca="1" ref="Y283" ca="1">IF(ROWS('50 Cal DataFrame'!Y$2:Y$2)&gt;'50 Cal DataFrame'!$X283,"",INDEX('Honing Data'!D$2:D$70,SMALL(IF(('Honing Data'!$B$2:$B$70&lt;='50 Cal DataFrame'!D283)*('Honing Data'!$C$2:$C$70&gt;'50 Cal DataFrame'!D283)*('Honing Data'!$A$2:$A$70='50 Cal DataFrame'!P283),ROW('Honing Data'!$A$2:$A$70)-ROW('Honing Data'!$A$2)+1),ROWS('50 Cal DataFrame'!Y$2:Y$2))))</f>
        <v>0.50339999999999996</v>
      </c>
    </row>
    <row r="284" spans="1:25" x14ac:dyDescent="0.25">
      <c r="A284" t="s">
        <v>27</v>
      </c>
      <c r="B284" s="33" t="s">
        <v>130</v>
      </c>
      <c r="C284">
        <v>1647</v>
      </c>
      <c r="D284" s="34">
        <v>42548</v>
      </c>
      <c r="E284" s="33" t="s">
        <v>62</v>
      </c>
      <c r="G284" s="33"/>
      <c r="H284" s="35" t="s">
        <v>186</v>
      </c>
      <c r="I284" s="33">
        <v>4.99</v>
      </c>
      <c r="J284" s="36">
        <v>-9.9999999999997868E-3</v>
      </c>
      <c r="K284" s="37">
        <v>108</v>
      </c>
      <c r="L284" s="38">
        <v>1.7773000000000001</v>
      </c>
      <c r="M284" s="39">
        <v>4</v>
      </c>
      <c r="N284" s="46" t="s">
        <v>154</v>
      </c>
      <c r="O284" s="38"/>
      <c r="P284" s="33">
        <v>13</v>
      </c>
      <c r="Q284">
        <v>10</v>
      </c>
      <c r="R284" t="s">
        <v>33</v>
      </c>
      <c r="T284">
        <v>2</v>
      </c>
      <c r="U284" s="40"/>
      <c r="V284" s="37">
        <v>0.503</v>
      </c>
      <c r="W284" s="47">
        <v>4</v>
      </c>
      <c r="X284">
        <f ca="1">SUMPRODUCT(('Honing Data'!$B$2:$B$70&lt;='50 Cal DataFrame'!D284)*('Honing Data'!$C$2:$C$70&gt;'50 Cal DataFrame'!D284)*('Honing Data'!$A$2:$A$70='50 Cal DataFrame'!P284))</f>
        <v>1</v>
      </c>
      <c r="Y284">
        <f t="array" aca="1" ref="Y284" ca="1">IF(ROWS('50 Cal DataFrame'!Y$2:Y$2)&gt;'50 Cal DataFrame'!$X284,"",INDEX('Honing Data'!D$2:D$70,SMALL(IF(('Honing Data'!$B$2:$B$70&lt;='50 Cal DataFrame'!D284)*('Honing Data'!$C$2:$C$70&gt;'50 Cal DataFrame'!D284)*('Honing Data'!$A$2:$A$70='50 Cal DataFrame'!P284),ROW('Honing Data'!$A$2:$A$70)-ROW('Honing Data'!$A$2)+1),ROWS('50 Cal DataFrame'!Y$2:Y$2))))</f>
        <v>0.50339999999999996</v>
      </c>
    </row>
    <row r="285" spans="1:25" x14ac:dyDescent="0.25">
      <c r="A285" t="s">
        <v>27</v>
      </c>
      <c r="B285" s="33">
        <v>16127</v>
      </c>
      <c r="C285">
        <v>1646</v>
      </c>
      <c r="D285" s="34">
        <v>42544</v>
      </c>
      <c r="E285" s="33" t="s">
        <v>150</v>
      </c>
      <c r="G285" s="33"/>
      <c r="H285" s="35" t="s">
        <v>186</v>
      </c>
      <c r="I285" s="33">
        <v>5.37</v>
      </c>
      <c r="J285" s="36">
        <v>0.37000000000000011</v>
      </c>
      <c r="K285" s="37">
        <v>123.5</v>
      </c>
      <c r="L285" s="38">
        <v>1.9833400000000001</v>
      </c>
      <c r="M285" s="39">
        <v>5.01</v>
      </c>
      <c r="N285" s="46" t="s">
        <v>154</v>
      </c>
      <c r="O285" s="38"/>
      <c r="P285" s="33">
        <v>13</v>
      </c>
      <c r="Q285">
        <v>10</v>
      </c>
      <c r="R285" t="s">
        <v>40</v>
      </c>
      <c r="T285">
        <v>2</v>
      </c>
      <c r="U285" s="40"/>
      <c r="V285" s="37">
        <v>0.503</v>
      </c>
      <c r="W285" s="47">
        <v>4</v>
      </c>
      <c r="X285">
        <f ca="1">SUMPRODUCT(('Honing Data'!$B$2:$B$70&lt;='50 Cal DataFrame'!D285)*('Honing Data'!$C$2:$C$70&gt;'50 Cal DataFrame'!D285)*('Honing Data'!$A$2:$A$70='50 Cal DataFrame'!P285))</f>
        <v>1</v>
      </c>
      <c r="Y285">
        <f t="array" aca="1" ref="Y285" ca="1">IF(ROWS('50 Cal DataFrame'!Y$2:Y$2)&gt;'50 Cal DataFrame'!$X285,"",INDEX('Honing Data'!D$2:D$70,SMALL(IF(('Honing Data'!$B$2:$B$70&lt;='50 Cal DataFrame'!D285)*('Honing Data'!$C$2:$C$70&gt;'50 Cal DataFrame'!D285)*('Honing Data'!$A$2:$A$70='50 Cal DataFrame'!P285),ROW('Honing Data'!$A$2:$A$70)-ROW('Honing Data'!$A$2)+1),ROWS('50 Cal DataFrame'!Y$2:Y$2))))</f>
        <v>0.50339999999999996</v>
      </c>
    </row>
    <row r="286" spans="1:25" x14ac:dyDescent="0.25">
      <c r="A286" t="s">
        <v>27</v>
      </c>
      <c r="B286" s="33" t="s">
        <v>187</v>
      </c>
      <c r="C286">
        <v>1645</v>
      </c>
      <c r="D286" s="34">
        <v>42536</v>
      </c>
      <c r="E286" s="33" t="s">
        <v>140</v>
      </c>
      <c r="G286" s="33"/>
      <c r="H286" s="35" t="s">
        <v>168</v>
      </c>
      <c r="I286" s="39">
        <v>5.5</v>
      </c>
      <c r="J286" s="36">
        <v>0</v>
      </c>
      <c r="K286" s="37">
        <v>124</v>
      </c>
      <c r="L286" s="38">
        <v>1.9766300000000001</v>
      </c>
      <c r="M286" s="39">
        <v>4</v>
      </c>
      <c r="N286" s="46" t="s">
        <v>154</v>
      </c>
      <c r="O286" s="38"/>
      <c r="P286" s="33">
        <v>13</v>
      </c>
      <c r="Q286">
        <v>10</v>
      </c>
      <c r="R286" t="s">
        <v>40</v>
      </c>
      <c r="T286">
        <v>2</v>
      </c>
      <c r="U286" s="40"/>
      <c r="V286" s="37">
        <v>0.503</v>
      </c>
      <c r="W286" s="47">
        <v>5.25</v>
      </c>
      <c r="X286">
        <f ca="1">SUMPRODUCT(('Honing Data'!$B$2:$B$70&lt;='50 Cal DataFrame'!D286)*('Honing Data'!$C$2:$C$70&gt;'50 Cal DataFrame'!D286)*('Honing Data'!$A$2:$A$70='50 Cal DataFrame'!P286))</f>
        <v>1</v>
      </c>
      <c r="Y286">
        <f t="array" aca="1" ref="Y286" ca="1">IF(ROWS('50 Cal DataFrame'!Y$2:Y$2)&gt;'50 Cal DataFrame'!$X286,"",INDEX('Honing Data'!D$2:D$70,SMALL(IF(('Honing Data'!$B$2:$B$70&lt;='50 Cal DataFrame'!D286)*('Honing Data'!$C$2:$C$70&gt;'50 Cal DataFrame'!D286)*('Honing Data'!$A$2:$A$70='50 Cal DataFrame'!P286),ROW('Honing Data'!$A$2:$A$70)-ROW('Honing Data'!$A$2)+1),ROWS('50 Cal DataFrame'!Y$2:Y$2))))</f>
        <v>0.50339999999999996</v>
      </c>
    </row>
    <row r="287" spans="1:25" x14ac:dyDescent="0.25">
      <c r="A287" t="s">
        <v>27</v>
      </c>
      <c r="B287" s="33" t="s">
        <v>188</v>
      </c>
      <c r="C287">
        <v>1644</v>
      </c>
      <c r="D287" s="34">
        <v>42534</v>
      </c>
      <c r="E287" s="33"/>
      <c r="G287" s="33"/>
      <c r="H287" s="35" t="s">
        <v>168</v>
      </c>
      <c r="I287" s="33">
        <v>3.57</v>
      </c>
      <c r="J287" s="36">
        <v>-1.9300000000000002</v>
      </c>
      <c r="K287" s="37">
        <v>124</v>
      </c>
      <c r="L287" s="38">
        <v>1.9903999999999999</v>
      </c>
      <c r="M287" s="39">
        <v>4</v>
      </c>
      <c r="N287" s="46" t="s">
        <v>154</v>
      </c>
      <c r="O287" s="38"/>
      <c r="P287" s="33">
        <v>13</v>
      </c>
      <c r="Q287">
        <v>10</v>
      </c>
      <c r="R287" t="s">
        <v>40</v>
      </c>
      <c r="T287">
        <v>2</v>
      </c>
      <c r="U287" s="40"/>
      <c r="V287" s="37">
        <v>0.50370000000000004</v>
      </c>
      <c r="W287" s="47">
        <v>1</v>
      </c>
      <c r="X287">
        <f ca="1">SUMPRODUCT(('Honing Data'!$B$2:$B$70&lt;='50 Cal DataFrame'!D287)*('Honing Data'!$C$2:$C$70&gt;'50 Cal DataFrame'!D287)*('Honing Data'!$A$2:$A$70='50 Cal DataFrame'!P287))</f>
        <v>1</v>
      </c>
      <c r="Y287">
        <f t="array" aca="1" ref="Y287" ca="1">IF(ROWS('50 Cal DataFrame'!Y$2:Y$2)&gt;'50 Cal DataFrame'!$X287,"",INDEX('Honing Data'!D$2:D$70,SMALL(IF(('Honing Data'!$B$2:$B$70&lt;='50 Cal DataFrame'!D287)*('Honing Data'!$C$2:$C$70&gt;'50 Cal DataFrame'!D287)*('Honing Data'!$A$2:$A$70='50 Cal DataFrame'!P287),ROW('Honing Data'!$A$2:$A$70)-ROW('Honing Data'!$A$2)+1),ROWS('50 Cal DataFrame'!Y$2:Y$2))))</f>
        <v>0.50339999999999996</v>
      </c>
    </row>
    <row r="288" spans="1:25" x14ac:dyDescent="0.25">
      <c r="A288" t="s">
        <v>27</v>
      </c>
      <c r="B288" s="33" t="s">
        <v>189</v>
      </c>
      <c r="C288">
        <v>1643</v>
      </c>
      <c r="D288" s="34">
        <v>42523</v>
      </c>
      <c r="E288" s="33" t="s">
        <v>140</v>
      </c>
      <c r="G288" s="33"/>
      <c r="H288" s="35" t="s">
        <v>168</v>
      </c>
      <c r="I288" s="33">
        <v>5.37</v>
      </c>
      <c r="J288" s="36">
        <v>-0.12999999999999989</v>
      </c>
      <c r="K288" s="37">
        <v>123.5</v>
      </c>
      <c r="L288" s="38">
        <v>1.9512700000000001</v>
      </c>
      <c r="M288" s="39">
        <v>4</v>
      </c>
      <c r="N288" s="46" t="s">
        <v>154</v>
      </c>
      <c r="O288" s="38"/>
      <c r="P288" s="33">
        <v>13</v>
      </c>
      <c r="Q288">
        <v>10</v>
      </c>
      <c r="R288" t="s">
        <v>40</v>
      </c>
      <c r="T288">
        <v>2</v>
      </c>
      <c r="U288" s="40"/>
      <c r="V288" s="37">
        <v>0.50370000000000004</v>
      </c>
      <c r="W288" s="47">
        <v>4.5</v>
      </c>
      <c r="X288">
        <f ca="1">SUMPRODUCT(('Honing Data'!$B$2:$B$70&lt;='50 Cal DataFrame'!D288)*('Honing Data'!$C$2:$C$70&gt;'50 Cal DataFrame'!D288)*('Honing Data'!$A$2:$A$70='50 Cal DataFrame'!P288))</f>
        <v>1</v>
      </c>
      <c r="Y288">
        <f t="array" aca="1" ref="Y288" ca="1">IF(ROWS('50 Cal DataFrame'!Y$2:Y$2)&gt;'50 Cal DataFrame'!$X288,"",INDEX('Honing Data'!D$2:D$70,SMALL(IF(('Honing Data'!$B$2:$B$70&lt;='50 Cal DataFrame'!D288)*('Honing Data'!$C$2:$C$70&gt;'50 Cal DataFrame'!D288)*('Honing Data'!$A$2:$A$70='50 Cal DataFrame'!P288),ROW('Honing Data'!$A$2:$A$70)-ROW('Honing Data'!$A$2)+1),ROWS('50 Cal DataFrame'!Y$2:Y$2))))</f>
        <v>0.50339999999999996</v>
      </c>
    </row>
    <row r="289" spans="1:25" x14ac:dyDescent="0.25">
      <c r="A289" t="s">
        <v>27</v>
      </c>
      <c r="B289" s="33">
        <v>15620</v>
      </c>
      <c r="C289">
        <v>1642</v>
      </c>
      <c r="D289" s="34">
        <v>42521</v>
      </c>
      <c r="E289" s="33" t="s">
        <v>140</v>
      </c>
      <c r="G289" s="33"/>
      <c r="H289" s="35" t="s">
        <v>168</v>
      </c>
      <c r="I289" s="33">
        <v>5.35</v>
      </c>
      <c r="J289" s="36">
        <v>-0.15000000000000036</v>
      </c>
      <c r="K289" s="37">
        <v>124</v>
      </c>
      <c r="L289" s="38">
        <v>1.9977</v>
      </c>
      <c r="M289" s="39">
        <v>4</v>
      </c>
      <c r="N289" s="46" t="s">
        <v>154</v>
      </c>
      <c r="O289" s="38"/>
      <c r="P289" s="33">
        <v>14</v>
      </c>
      <c r="Q289">
        <v>10</v>
      </c>
      <c r="R289" t="s">
        <v>40</v>
      </c>
      <c r="T289">
        <v>2</v>
      </c>
      <c r="U289" s="40"/>
      <c r="V289" s="37">
        <v>0.50800000000000001</v>
      </c>
      <c r="W289" s="47">
        <v>10.5</v>
      </c>
      <c r="X289">
        <f ca="1">SUMPRODUCT(('Honing Data'!$B$2:$B$70&lt;='50 Cal DataFrame'!D289)*('Honing Data'!$C$2:$C$70&gt;'50 Cal DataFrame'!D289)*('Honing Data'!$A$2:$A$70='50 Cal DataFrame'!P289))</f>
        <v>1</v>
      </c>
      <c r="Y289">
        <f t="array" aca="1" ref="Y289" ca="1">IF(ROWS('50 Cal DataFrame'!Y$2:Y$2)&gt;'50 Cal DataFrame'!$X289,"",INDEX('Honing Data'!D$2:D$70,SMALL(IF(('Honing Data'!$B$2:$B$70&lt;='50 Cal DataFrame'!D289)*('Honing Data'!$C$2:$C$70&gt;'50 Cal DataFrame'!D289)*('Honing Data'!$A$2:$A$70='50 Cal DataFrame'!P289),ROW('Honing Data'!$A$2:$A$70)-ROW('Honing Data'!$A$2)+1),ROWS('50 Cal DataFrame'!Y$2:Y$2))))</f>
        <v>0.502</v>
      </c>
    </row>
    <row r="290" spans="1:25" x14ac:dyDescent="0.25">
      <c r="A290" t="s">
        <v>27</v>
      </c>
      <c r="B290" s="33">
        <v>15619</v>
      </c>
      <c r="C290">
        <v>1641</v>
      </c>
      <c r="D290" s="34">
        <v>42517</v>
      </c>
      <c r="E290" s="33" t="s">
        <v>140</v>
      </c>
      <c r="G290" s="33"/>
      <c r="H290" s="35" t="s">
        <v>168</v>
      </c>
      <c r="I290" s="33">
        <v>5.52</v>
      </c>
      <c r="J290" s="36">
        <v>1.9999999999999574E-2</v>
      </c>
      <c r="K290" s="37">
        <v>124</v>
      </c>
      <c r="L290" s="38">
        <v>2.0147499999999998</v>
      </c>
      <c r="M290" s="39">
        <v>4</v>
      </c>
      <c r="N290" s="46" t="s">
        <v>154</v>
      </c>
      <c r="O290" s="38"/>
      <c r="P290" s="33">
        <v>14</v>
      </c>
      <c r="Q290">
        <v>10</v>
      </c>
      <c r="R290" t="s">
        <v>33</v>
      </c>
      <c r="T290">
        <v>2</v>
      </c>
      <c r="U290" s="40"/>
      <c r="V290" s="37">
        <v>0.50800000000000001</v>
      </c>
      <c r="W290" s="47">
        <v>5</v>
      </c>
      <c r="X290">
        <f ca="1">SUMPRODUCT(('Honing Data'!$B$2:$B$70&lt;='50 Cal DataFrame'!D290)*('Honing Data'!$C$2:$C$70&gt;'50 Cal DataFrame'!D290)*('Honing Data'!$A$2:$A$70='50 Cal DataFrame'!P290))</f>
        <v>1</v>
      </c>
      <c r="Y290">
        <f t="array" aca="1" ref="Y290" ca="1">IF(ROWS('50 Cal DataFrame'!Y$2:Y$2)&gt;'50 Cal DataFrame'!$X290,"",INDEX('Honing Data'!D$2:D$70,SMALL(IF(('Honing Data'!$B$2:$B$70&lt;='50 Cal DataFrame'!D290)*('Honing Data'!$C$2:$C$70&gt;'50 Cal DataFrame'!D290)*('Honing Data'!$A$2:$A$70='50 Cal DataFrame'!P290),ROW('Honing Data'!$A$2:$A$70)-ROW('Honing Data'!$A$2)+1),ROWS('50 Cal DataFrame'!Y$2:Y$2))))</f>
        <v>0.502</v>
      </c>
    </row>
    <row r="291" spans="1:25" x14ac:dyDescent="0.25">
      <c r="A291" t="s">
        <v>27</v>
      </c>
      <c r="B291" s="33">
        <v>15618</v>
      </c>
      <c r="C291">
        <v>1640</v>
      </c>
      <c r="D291" s="34">
        <v>42516</v>
      </c>
      <c r="E291" s="33" t="s">
        <v>140</v>
      </c>
      <c r="G291" s="33"/>
      <c r="H291" s="35" t="s">
        <v>168</v>
      </c>
      <c r="I291" s="33">
        <v>5.53</v>
      </c>
      <c r="J291" s="36">
        <v>3.0000000000000249E-2</v>
      </c>
      <c r="K291" s="37">
        <v>124</v>
      </c>
      <c r="L291" s="38">
        <v>1.98847</v>
      </c>
      <c r="M291" s="39">
        <v>4</v>
      </c>
      <c r="N291" s="46" t="s">
        <v>154</v>
      </c>
      <c r="O291" s="38"/>
      <c r="P291" s="33">
        <v>14</v>
      </c>
      <c r="Q291">
        <v>10</v>
      </c>
      <c r="R291" t="s">
        <v>33</v>
      </c>
      <c r="T291">
        <v>2</v>
      </c>
      <c r="U291" s="40"/>
      <c r="V291" s="37">
        <v>0.50749999999999995</v>
      </c>
      <c r="W291" s="47">
        <v>7</v>
      </c>
      <c r="X291">
        <f ca="1">SUMPRODUCT(('Honing Data'!$B$2:$B$70&lt;='50 Cal DataFrame'!D291)*('Honing Data'!$C$2:$C$70&gt;'50 Cal DataFrame'!D291)*('Honing Data'!$A$2:$A$70='50 Cal DataFrame'!P291))</f>
        <v>1</v>
      </c>
      <c r="Y291">
        <f t="array" aca="1" ref="Y291" ca="1">IF(ROWS('50 Cal DataFrame'!Y$2:Y$2)&gt;'50 Cal DataFrame'!$X291,"",INDEX('Honing Data'!D$2:D$70,SMALL(IF(('Honing Data'!$B$2:$B$70&lt;='50 Cal DataFrame'!D291)*('Honing Data'!$C$2:$C$70&gt;'50 Cal DataFrame'!D291)*('Honing Data'!$A$2:$A$70='50 Cal DataFrame'!P291),ROW('Honing Data'!$A$2:$A$70)-ROW('Honing Data'!$A$2)+1),ROWS('50 Cal DataFrame'!Y$2:Y$2))))</f>
        <v>0.502</v>
      </c>
    </row>
    <row r="292" spans="1:25" x14ac:dyDescent="0.25">
      <c r="A292" t="s">
        <v>27</v>
      </c>
      <c r="B292" s="33">
        <v>16122</v>
      </c>
      <c r="C292">
        <v>1639</v>
      </c>
      <c r="D292" s="34">
        <v>42515</v>
      </c>
      <c r="E292" s="33" t="s">
        <v>150</v>
      </c>
      <c r="G292" s="33"/>
      <c r="H292" s="35" t="s">
        <v>30</v>
      </c>
      <c r="I292" s="33">
        <v>7.08</v>
      </c>
      <c r="J292" s="36">
        <v>8.0000000000000071E-2</v>
      </c>
      <c r="K292" s="37">
        <v>200</v>
      </c>
      <c r="L292" s="38">
        <v>2.0020899999999999</v>
      </c>
      <c r="M292" s="39">
        <v>4.78</v>
      </c>
      <c r="N292" s="46" t="s">
        <v>154</v>
      </c>
      <c r="O292" s="38"/>
      <c r="P292" s="33">
        <v>14</v>
      </c>
      <c r="Q292">
        <v>10</v>
      </c>
      <c r="R292" t="s">
        <v>33</v>
      </c>
      <c r="T292">
        <v>2</v>
      </c>
      <c r="U292" s="40"/>
      <c r="V292" s="37">
        <v>0.50649999999999995</v>
      </c>
      <c r="W292" s="47">
        <v>7.625</v>
      </c>
      <c r="X292">
        <f ca="1">SUMPRODUCT(('Honing Data'!$B$2:$B$70&lt;='50 Cal DataFrame'!D292)*('Honing Data'!$C$2:$C$70&gt;'50 Cal DataFrame'!D292)*('Honing Data'!$A$2:$A$70='50 Cal DataFrame'!P292))</f>
        <v>1</v>
      </c>
      <c r="Y292">
        <f t="array" aca="1" ref="Y292" ca="1">IF(ROWS('50 Cal DataFrame'!Y$2:Y$2)&gt;'50 Cal DataFrame'!$X292,"",INDEX('Honing Data'!D$2:D$70,SMALL(IF(('Honing Data'!$B$2:$B$70&lt;='50 Cal DataFrame'!D292)*('Honing Data'!$C$2:$C$70&gt;'50 Cal DataFrame'!D292)*('Honing Data'!$A$2:$A$70='50 Cal DataFrame'!P292),ROW('Honing Data'!$A$2:$A$70)-ROW('Honing Data'!$A$2)+1),ROWS('50 Cal DataFrame'!Y$2:Y$2))))</f>
        <v>0.502</v>
      </c>
    </row>
    <row r="293" spans="1:25" x14ac:dyDescent="0.25">
      <c r="A293" t="s">
        <v>27</v>
      </c>
      <c r="B293" s="33">
        <v>16130</v>
      </c>
      <c r="C293">
        <v>1638</v>
      </c>
      <c r="D293" s="34">
        <v>42514</v>
      </c>
      <c r="E293" s="33" t="s">
        <v>150</v>
      </c>
      <c r="G293" s="33"/>
      <c r="H293" s="35" t="s">
        <v>30</v>
      </c>
      <c r="I293" s="33">
        <v>7.12</v>
      </c>
      <c r="J293" s="36">
        <v>0.12000000000000011</v>
      </c>
      <c r="K293" s="37">
        <v>200</v>
      </c>
      <c r="L293" s="38">
        <v>2.0416699999999999</v>
      </c>
      <c r="M293" s="39">
        <v>6.72</v>
      </c>
      <c r="N293" s="46" t="s">
        <v>154</v>
      </c>
      <c r="O293" s="38"/>
      <c r="P293" s="33">
        <v>14</v>
      </c>
      <c r="Q293">
        <v>10</v>
      </c>
      <c r="R293" t="s">
        <v>33</v>
      </c>
      <c r="T293">
        <v>2</v>
      </c>
      <c r="U293" s="40"/>
      <c r="V293" s="37">
        <v>0.50600000000000001</v>
      </c>
      <c r="W293" s="47">
        <v>5</v>
      </c>
      <c r="X293">
        <f ca="1">SUMPRODUCT(('Honing Data'!$B$2:$B$70&lt;='50 Cal DataFrame'!D293)*('Honing Data'!$C$2:$C$70&gt;'50 Cal DataFrame'!D293)*('Honing Data'!$A$2:$A$70='50 Cal DataFrame'!P293))</f>
        <v>1</v>
      </c>
      <c r="Y293">
        <f t="array" aca="1" ref="Y293" ca="1">IF(ROWS('50 Cal DataFrame'!Y$2:Y$2)&gt;'50 Cal DataFrame'!$X293,"",INDEX('Honing Data'!D$2:D$70,SMALL(IF(('Honing Data'!$B$2:$B$70&lt;='50 Cal DataFrame'!D293)*('Honing Data'!$C$2:$C$70&gt;'50 Cal DataFrame'!D293)*('Honing Data'!$A$2:$A$70='50 Cal DataFrame'!P293),ROW('Honing Data'!$A$2:$A$70)-ROW('Honing Data'!$A$2)+1),ROWS('50 Cal DataFrame'!Y$2:Y$2))))</f>
        <v>0.502</v>
      </c>
    </row>
    <row r="294" spans="1:25" x14ac:dyDescent="0.25">
      <c r="A294" t="s">
        <v>27</v>
      </c>
      <c r="B294" s="33">
        <v>16128</v>
      </c>
      <c r="C294">
        <v>1637</v>
      </c>
      <c r="D294" s="34">
        <v>42513</v>
      </c>
      <c r="E294" s="33" t="s">
        <v>150</v>
      </c>
      <c r="G294" s="33"/>
      <c r="H294" s="35" t="s">
        <v>30</v>
      </c>
      <c r="I294" s="39">
        <v>7</v>
      </c>
      <c r="J294" s="36">
        <v>0</v>
      </c>
      <c r="K294" s="37">
        <v>200</v>
      </c>
      <c r="L294" s="38">
        <v>2.0526399999999998</v>
      </c>
      <c r="M294" s="39">
        <v>4.2</v>
      </c>
      <c r="N294" s="46" t="s">
        <v>154</v>
      </c>
      <c r="O294" s="38"/>
      <c r="P294" s="33">
        <v>14</v>
      </c>
      <c r="Q294">
        <v>10</v>
      </c>
      <c r="R294" t="s">
        <v>33</v>
      </c>
      <c r="T294">
        <v>2</v>
      </c>
      <c r="U294" s="40"/>
      <c r="V294" s="37">
        <v>0.505</v>
      </c>
      <c r="W294" s="47">
        <v>8</v>
      </c>
      <c r="X294">
        <f ca="1">SUMPRODUCT(('Honing Data'!$B$2:$B$70&lt;='50 Cal DataFrame'!D294)*('Honing Data'!$C$2:$C$70&gt;'50 Cal DataFrame'!D294)*('Honing Data'!$A$2:$A$70='50 Cal DataFrame'!P294))</f>
        <v>1</v>
      </c>
      <c r="Y294">
        <f t="array" aca="1" ref="Y294" ca="1">IF(ROWS('50 Cal DataFrame'!Y$2:Y$2)&gt;'50 Cal DataFrame'!$X294,"",INDEX('Honing Data'!D$2:D$70,SMALL(IF(('Honing Data'!$B$2:$B$70&lt;='50 Cal DataFrame'!D294)*('Honing Data'!$C$2:$C$70&gt;'50 Cal DataFrame'!D294)*('Honing Data'!$A$2:$A$70='50 Cal DataFrame'!P294),ROW('Honing Data'!$A$2:$A$70)-ROW('Honing Data'!$A$2)+1),ROWS('50 Cal DataFrame'!Y$2:Y$2))))</f>
        <v>0.502</v>
      </c>
    </row>
    <row r="295" spans="1:25" x14ac:dyDescent="0.25">
      <c r="A295" t="s">
        <v>27</v>
      </c>
      <c r="B295" s="33" t="s">
        <v>190</v>
      </c>
      <c r="C295">
        <v>1636</v>
      </c>
      <c r="D295" s="34">
        <v>42509</v>
      </c>
      <c r="E295" s="33" t="s">
        <v>150</v>
      </c>
      <c r="G295" s="33"/>
      <c r="H295" s="35" t="s">
        <v>30</v>
      </c>
      <c r="I295" s="33">
        <v>7.09</v>
      </c>
      <c r="J295" s="36">
        <v>8.9999999999999858E-2</v>
      </c>
      <c r="K295" s="37">
        <v>201</v>
      </c>
      <c r="L295" s="38">
        <v>1.97858</v>
      </c>
      <c r="M295" s="39">
        <v>5.01</v>
      </c>
      <c r="N295" s="46" t="s">
        <v>154</v>
      </c>
      <c r="O295" s="38"/>
      <c r="P295" s="33">
        <v>14</v>
      </c>
      <c r="Q295">
        <v>10</v>
      </c>
      <c r="R295" t="s">
        <v>33</v>
      </c>
      <c r="T295">
        <v>2</v>
      </c>
      <c r="U295" s="40"/>
      <c r="V295" s="37">
        <v>0.504</v>
      </c>
      <c r="W295" s="47">
        <v>7.5</v>
      </c>
      <c r="X295">
        <f ca="1">SUMPRODUCT(('Honing Data'!$B$2:$B$70&lt;='50 Cal DataFrame'!D295)*('Honing Data'!$C$2:$C$70&gt;'50 Cal DataFrame'!D295)*('Honing Data'!$A$2:$A$70='50 Cal DataFrame'!P295))</f>
        <v>1</v>
      </c>
      <c r="Y295">
        <f t="array" aca="1" ref="Y295" ca="1">IF(ROWS('50 Cal DataFrame'!Y$2:Y$2)&gt;'50 Cal DataFrame'!$X295,"",INDEX('Honing Data'!D$2:D$70,SMALL(IF(('Honing Data'!$B$2:$B$70&lt;='50 Cal DataFrame'!D295)*('Honing Data'!$C$2:$C$70&gt;'50 Cal DataFrame'!D295)*('Honing Data'!$A$2:$A$70='50 Cal DataFrame'!P295),ROW('Honing Data'!$A$2:$A$70)-ROW('Honing Data'!$A$2)+1),ROWS('50 Cal DataFrame'!Y$2:Y$2))))</f>
        <v>0.502</v>
      </c>
    </row>
    <row r="296" spans="1:25" x14ac:dyDescent="0.25">
      <c r="A296" t="s">
        <v>27</v>
      </c>
      <c r="B296" s="33" t="s">
        <v>191</v>
      </c>
      <c r="C296">
        <v>1635</v>
      </c>
      <c r="D296" s="34">
        <v>42507</v>
      </c>
      <c r="E296" s="33" t="s">
        <v>150</v>
      </c>
      <c r="G296" s="33"/>
      <c r="H296" s="35" t="s">
        <v>30</v>
      </c>
      <c r="I296" s="33">
        <v>7.11</v>
      </c>
      <c r="J296" s="36">
        <v>0.11000000000000032</v>
      </c>
      <c r="K296" s="37">
        <v>198.1</v>
      </c>
      <c r="L296" s="38">
        <v>2.0175700000000001</v>
      </c>
      <c r="M296" s="39">
        <v>5.95</v>
      </c>
      <c r="N296" s="46" t="s">
        <v>154</v>
      </c>
      <c r="O296" s="38"/>
      <c r="P296" s="33">
        <v>14</v>
      </c>
      <c r="Q296">
        <v>10</v>
      </c>
      <c r="R296" t="s">
        <v>33</v>
      </c>
      <c r="T296">
        <v>2</v>
      </c>
      <c r="U296" s="40"/>
      <c r="V296" s="37">
        <v>0.504</v>
      </c>
      <c r="W296" s="47">
        <v>3</v>
      </c>
      <c r="X296">
        <f ca="1">SUMPRODUCT(('Honing Data'!$B$2:$B$70&lt;='50 Cal DataFrame'!D296)*('Honing Data'!$C$2:$C$70&gt;'50 Cal DataFrame'!D296)*('Honing Data'!$A$2:$A$70='50 Cal DataFrame'!P296))</f>
        <v>1</v>
      </c>
      <c r="Y296">
        <f t="array" aca="1" ref="Y296" ca="1">IF(ROWS('50 Cal DataFrame'!Y$2:Y$2)&gt;'50 Cal DataFrame'!$X296,"",INDEX('Honing Data'!D$2:D$70,SMALL(IF(('Honing Data'!$B$2:$B$70&lt;='50 Cal DataFrame'!D296)*('Honing Data'!$C$2:$C$70&gt;'50 Cal DataFrame'!D296)*('Honing Data'!$A$2:$A$70='50 Cal DataFrame'!P296),ROW('Honing Data'!$A$2:$A$70)-ROW('Honing Data'!$A$2)+1),ROWS('50 Cal DataFrame'!Y$2:Y$2))))</f>
        <v>0.502</v>
      </c>
    </row>
    <row r="297" spans="1:25" x14ac:dyDescent="0.25">
      <c r="A297" t="s">
        <v>27</v>
      </c>
      <c r="B297" s="33" t="s">
        <v>192</v>
      </c>
      <c r="C297">
        <v>1634</v>
      </c>
      <c r="D297" s="34">
        <v>42502</v>
      </c>
      <c r="E297" s="33" t="s">
        <v>150</v>
      </c>
      <c r="G297" s="33"/>
      <c r="H297" s="35" t="s">
        <v>30</v>
      </c>
      <c r="I297" s="33">
        <v>6.76</v>
      </c>
      <c r="J297" s="36">
        <v>-0.24000000000000021</v>
      </c>
      <c r="K297" s="37">
        <v>198</v>
      </c>
      <c r="L297" s="38">
        <v>1.9745600000000001</v>
      </c>
      <c r="M297" s="39">
        <v>5.01</v>
      </c>
      <c r="N297" s="46" t="s">
        <v>154</v>
      </c>
      <c r="O297" s="38"/>
      <c r="P297" s="33">
        <v>14</v>
      </c>
      <c r="Q297">
        <v>10</v>
      </c>
      <c r="R297" t="s">
        <v>40</v>
      </c>
      <c r="T297">
        <v>2</v>
      </c>
      <c r="U297" s="40"/>
      <c r="V297" s="37">
        <v>0.502</v>
      </c>
      <c r="W297" s="47">
        <v>6.5</v>
      </c>
      <c r="X297">
        <f ca="1">SUMPRODUCT(('Honing Data'!$B$2:$B$70&lt;='50 Cal DataFrame'!D297)*('Honing Data'!$C$2:$C$70&gt;'50 Cal DataFrame'!D297)*('Honing Data'!$A$2:$A$70='50 Cal DataFrame'!P297))</f>
        <v>1</v>
      </c>
      <c r="Y297">
        <f t="array" aca="1" ref="Y297" ca="1">IF(ROWS('50 Cal DataFrame'!Y$2:Y$2)&gt;'50 Cal DataFrame'!$X297,"",INDEX('Honing Data'!D$2:D$70,SMALL(IF(('Honing Data'!$B$2:$B$70&lt;='50 Cal DataFrame'!D297)*('Honing Data'!$C$2:$C$70&gt;'50 Cal DataFrame'!D297)*('Honing Data'!$A$2:$A$70='50 Cal DataFrame'!P297),ROW('Honing Data'!$A$2:$A$70)-ROW('Honing Data'!$A$2)+1),ROWS('50 Cal DataFrame'!Y$2:Y$2))))</f>
        <v>0.50119999999999998</v>
      </c>
    </row>
    <row r="298" spans="1:25" x14ac:dyDescent="0.25">
      <c r="A298" t="s">
        <v>27</v>
      </c>
      <c r="B298" s="33">
        <v>16121</v>
      </c>
      <c r="C298">
        <v>1633</v>
      </c>
      <c r="D298" s="34">
        <v>42501</v>
      </c>
      <c r="E298" s="33" t="s">
        <v>150</v>
      </c>
      <c r="G298" s="33"/>
      <c r="H298" s="35" t="s">
        <v>30</v>
      </c>
      <c r="I298" s="33">
        <v>6.93</v>
      </c>
      <c r="J298" s="36">
        <v>-7.0000000000000284E-2</v>
      </c>
      <c r="K298" s="37">
        <v>198</v>
      </c>
      <c r="L298" s="38">
        <v>2.0168900000000001</v>
      </c>
      <c r="M298" s="39">
        <v>7.13</v>
      </c>
      <c r="N298" s="46" t="s">
        <v>154</v>
      </c>
      <c r="O298" s="38"/>
      <c r="P298" s="33">
        <v>14</v>
      </c>
      <c r="Q298">
        <v>10</v>
      </c>
      <c r="R298" t="s">
        <v>33</v>
      </c>
      <c r="T298">
        <v>2</v>
      </c>
      <c r="U298" s="40"/>
      <c r="V298" s="37">
        <v>0.50149999999999995</v>
      </c>
      <c r="W298" s="47">
        <v>4.25</v>
      </c>
      <c r="X298">
        <f ca="1">SUMPRODUCT(('Honing Data'!$B$2:$B$70&lt;='50 Cal DataFrame'!D298)*('Honing Data'!$C$2:$C$70&gt;'50 Cal DataFrame'!D298)*('Honing Data'!$A$2:$A$70='50 Cal DataFrame'!P298))</f>
        <v>1</v>
      </c>
      <c r="Y298">
        <f t="array" aca="1" ref="Y298" ca="1">IF(ROWS('50 Cal DataFrame'!Y$2:Y$2)&gt;'50 Cal DataFrame'!$X298,"",INDEX('Honing Data'!D$2:D$70,SMALL(IF(('Honing Data'!$B$2:$B$70&lt;='50 Cal DataFrame'!D298)*('Honing Data'!$C$2:$C$70&gt;'50 Cal DataFrame'!D298)*('Honing Data'!$A$2:$A$70='50 Cal DataFrame'!P298),ROW('Honing Data'!$A$2:$A$70)-ROW('Honing Data'!$A$2)+1),ROWS('50 Cal DataFrame'!Y$2:Y$2))))</f>
        <v>0.50119999999999998</v>
      </c>
    </row>
    <row r="299" spans="1:25" x14ac:dyDescent="0.25">
      <c r="A299" t="s">
        <v>27</v>
      </c>
      <c r="B299" s="33">
        <v>16126</v>
      </c>
      <c r="C299">
        <v>1632</v>
      </c>
      <c r="D299" s="34">
        <v>42500</v>
      </c>
      <c r="E299" s="33" t="s">
        <v>150</v>
      </c>
      <c r="G299" s="33"/>
      <c r="H299" s="35" t="s">
        <v>30</v>
      </c>
      <c r="I299" s="33">
        <v>7.12</v>
      </c>
      <c r="J299" s="36">
        <v>0.12000000000000011</v>
      </c>
      <c r="K299" s="37">
        <v>201</v>
      </c>
      <c r="L299" s="38">
        <v>1.99743</v>
      </c>
      <c r="M299" s="39">
        <v>7.12</v>
      </c>
      <c r="N299" s="46" t="s">
        <v>154</v>
      </c>
      <c r="O299" s="38"/>
      <c r="P299" s="33">
        <v>13</v>
      </c>
      <c r="Q299">
        <v>10</v>
      </c>
      <c r="R299" t="s">
        <v>33</v>
      </c>
      <c r="T299">
        <v>2</v>
      </c>
      <c r="U299" s="40"/>
      <c r="V299" s="37">
        <v>4.99</v>
      </c>
      <c r="W299" s="47">
        <v>6.25</v>
      </c>
      <c r="X299">
        <f ca="1">SUMPRODUCT(('Honing Data'!$B$2:$B$70&lt;='50 Cal DataFrame'!D299)*('Honing Data'!$C$2:$C$70&gt;'50 Cal DataFrame'!D299)*('Honing Data'!$A$2:$A$70='50 Cal DataFrame'!P299))</f>
        <v>1</v>
      </c>
      <c r="Y299">
        <f t="array" aca="1" ref="Y299" ca="1">IF(ROWS('50 Cal DataFrame'!Y$2:Y$2)&gt;'50 Cal DataFrame'!$X299,"",INDEX('Honing Data'!D$2:D$70,SMALL(IF(('Honing Data'!$B$2:$B$70&lt;='50 Cal DataFrame'!D299)*('Honing Data'!$C$2:$C$70&gt;'50 Cal DataFrame'!D299)*('Honing Data'!$A$2:$A$70='50 Cal DataFrame'!P299),ROW('Honing Data'!$A$2:$A$70)-ROW('Honing Data'!$A$2)+1),ROWS('50 Cal DataFrame'!Y$2:Y$2))))</f>
        <v>0.49359999999999998</v>
      </c>
    </row>
    <row r="300" spans="1:25" x14ac:dyDescent="0.25">
      <c r="A300" t="s">
        <v>27</v>
      </c>
      <c r="B300" s="33">
        <v>16120</v>
      </c>
      <c r="C300">
        <v>1631</v>
      </c>
      <c r="D300" s="34">
        <v>42499</v>
      </c>
      <c r="E300" s="33" t="s">
        <v>193</v>
      </c>
      <c r="G300" s="33"/>
      <c r="H300" s="35" t="s">
        <v>30</v>
      </c>
      <c r="I300" s="33">
        <v>7.12</v>
      </c>
      <c r="J300" s="36">
        <v>0.12000000000000011</v>
      </c>
      <c r="K300" s="37">
        <v>203</v>
      </c>
      <c r="L300" s="38">
        <v>1.96556</v>
      </c>
      <c r="M300" s="39">
        <v>6.35</v>
      </c>
      <c r="N300" s="46" t="s">
        <v>154</v>
      </c>
      <c r="O300" s="38"/>
      <c r="P300" s="33">
        <v>13</v>
      </c>
      <c r="Q300">
        <v>10</v>
      </c>
      <c r="R300" t="s">
        <v>33</v>
      </c>
      <c r="T300">
        <v>2</v>
      </c>
      <c r="U300" s="40"/>
      <c r="V300" s="37">
        <v>0.4975</v>
      </c>
      <c r="W300" s="47">
        <v>6.5</v>
      </c>
      <c r="X300">
        <f ca="1">SUMPRODUCT(('Honing Data'!$B$2:$B$70&lt;='50 Cal DataFrame'!D300)*('Honing Data'!$C$2:$C$70&gt;'50 Cal DataFrame'!D300)*('Honing Data'!$A$2:$A$70='50 Cal DataFrame'!P300))</f>
        <v>1</v>
      </c>
      <c r="Y300">
        <f t="array" aca="1" ref="Y300" ca="1">IF(ROWS('50 Cal DataFrame'!Y$2:Y$2)&gt;'50 Cal DataFrame'!$X300,"",INDEX('Honing Data'!D$2:D$70,SMALL(IF(('Honing Data'!$B$2:$B$70&lt;='50 Cal DataFrame'!D300)*('Honing Data'!$C$2:$C$70&gt;'50 Cal DataFrame'!D300)*('Honing Data'!$A$2:$A$70='50 Cal DataFrame'!P300),ROW('Honing Data'!$A$2:$A$70)-ROW('Honing Data'!$A$2)+1),ROWS('50 Cal DataFrame'!Y$2:Y$2))))</f>
        <v>0.49359999999999998</v>
      </c>
    </row>
    <row r="301" spans="1:25" x14ac:dyDescent="0.25">
      <c r="A301" t="s">
        <v>27</v>
      </c>
      <c r="B301" s="33" t="s">
        <v>130</v>
      </c>
      <c r="C301">
        <v>1630</v>
      </c>
      <c r="D301" s="34">
        <v>42495</v>
      </c>
      <c r="E301" s="33" t="s">
        <v>62</v>
      </c>
      <c r="G301" s="33"/>
      <c r="H301" s="35" t="s">
        <v>30</v>
      </c>
      <c r="I301" s="33">
        <v>7.03</v>
      </c>
      <c r="J301" s="36">
        <v>3.0000000000000249E-2</v>
      </c>
      <c r="K301" s="37">
        <v>200</v>
      </c>
      <c r="L301" s="38">
        <v>1.9321999999999999</v>
      </c>
      <c r="M301" s="39">
        <v>5.52</v>
      </c>
      <c r="N301" s="46" t="s">
        <v>154</v>
      </c>
      <c r="O301" s="38"/>
      <c r="P301" s="33">
        <v>13</v>
      </c>
      <c r="Q301">
        <v>10</v>
      </c>
      <c r="R301" t="s">
        <v>33</v>
      </c>
      <c r="T301">
        <v>2</v>
      </c>
      <c r="U301" s="40"/>
      <c r="V301" s="37">
        <v>0.4965</v>
      </c>
      <c r="W301" s="47">
        <v>9.5</v>
      </c>
      <c r="X301">
        <f ca="1">SUMPRODUCT(('Honing Data'!$B$2:$B$70&lt;='50 Cal DataFrame'!D301)*('Honing Data'!$C$2:$C$70&gt;'50 Cal DataFrame'!D301)*('Honing Data'!$A$2:$A$70='50 Cal DataFrame'!P301))</f>
        <v>1</v>
      </c>
      <c r="Y301">
        <f t="array" aca="1" ref="Y301" ca="1">IF(ROWS('50 Cal DataFrame'!Y$2:Y$2)&gt;'50 Cal DataFrame'!$X301,"",INDEX('Honing Data'!D$2:D$70,SMALL(IF(('Honing Data'!$B$2:$B$70&lt;='50 Cal DataFrame'!D301)*('Honing Data'!$C$2:$C$70&gt;'50 Cal DataFrame'!D301)*('Honing Data'!$A$2:$A$70='50 Cal DataFrame'!P301),ROW('Honing Data'!$A$2:$A$70)-ROW('Honing Data'!$A$2)+1),ROWS('50 Cal DataFrame'!Y$2:Y$2))))</f>
        <v>0.49359999999999998</v>
      </c>
    </row>
    <row r="302" spans="1:25" x14ac:dyDescent="0.25">
      <c r="A302" t="s">
        <v>27</v>
      </c>
      <c r="B302" s="33" t="s">
        <v>130</v>
      </c>
      <c r="C302">
        <v>1629</v>
      </c>
      <c r="D302" s="34">
        <v>42494</v>
      </c>
      <c r="E302" s="33" t="s">
        <v>62</v>
      </c>
      <c r="G302" s="33"/>
      <c r="H302" s="35" t="s">
        <v>30</v>
      </c>
      <c r="I302" s="33">
        <v>7.11</v>
      </c>
      <c r="J302" s="36">
        <v>0.11000000000000032</v>
      </c>
      <c r="K302" s="37">
        <v>202.5</v>
      </c>
      <c r="L302" s="38">
        <v>1.9416</v>
      </c>
      <c r="M302" s="39">
        <v>5.52</v>
      </c>
      <c r="N302" s="46" t="s">
        <v>154</v>
      </c>
      <c r="O302" s="38"/>
      <c r="P302" s="33">
        <v>13</v>
      </c>
      <c r="Q302">
        <v>10</v>
      </c>
      <c r="R302" t="s">
        <v>184</v>
      </c>
      <c r="T302">
        <v>2</v>
      </c>
      <c r="U302" s="40"/>
      <c r="V302" s="37">
        <v>0.4965</v>
      </c>
      <c r="W302" s="47">
        <v>4.5</v>
      </c>
      <c r="X302">
        <f ca="1">SUMPRODUCT(('Honing Data'!$B$2:$B$70&lt;='50 Cal DataFrame'!D302)*('Honing Data'!$C$2:$C$70&gt;'50 Cal DataFrame'!D302)*('Honing Data'!$A$2:$A$70='50 Cal DataFrame'!P302))</f>
        <v>1</v>
      </c>
      <c r="Y302">
        <f t="array" aca="1" ref="Y302" ca="1">IF(ROWS('50 Cal DataFrame'!Y$2:Y$2)&gt;'50 Cal DataFrame'!$X302,"",INDEX('Honing Data'!D$2:D$70,SMALL(IF(('Honing Data'!$B$2:$B$70&lt;='50 Cal DataFrame'!D302)*('Honing Data'!$C$2:$C$70&gt;'50 Cal DataFrame'!D302)*('Honing Data'!$A$2:$A$70='50 Cal DataFrame'!P302),ROW('Honing Data'!$A$2:$A$70)-ROW('Honing Data'!$A$2)+1),ROWS('50 Cal DataFrame'!Y$2:Y$2))))</f>
        <v>0.49359999999999998</v>
      </c>
    </row>
    <row r="303" spans="1:25" x14ac:dyDescent="0.25">
      <c r="A303" t="s">
        <v>27</v>
      </c>
      <c r="B303" s="33">
        <v>16063</v>
      </c>
      <c r="C303">
        <v>1628</v>
      </c>
      <c r="D303" s="34">
        <v>42493</v>
      </c>
      <c r="E303" s="33" t="s">
        <v>194</v>
      </c>
      <c r="G303" s="33"/>
      <c r="H303" s="35" t="s">
        <v>30</v>
      </c>
      <c r="I303" s="39">
        <v>7</v>
      </c>
      <c r="J303" s="36">
        <v>0</v>
      </c>
      <c r="K303" s="37">
        <v>203</v>
      </c>
      <c r="L303" s="38">
        <v>1.97349</v>
      </c>
      <c r="M303" s="39">
        <v>4.2</v>
      </c>
      <c r="N303" s="33" t="s">
        <v>31</v>
      </c>
      <c r="O303" s="38"/>
      <c r="P303" s="33">
        <v>13</v>
      </c>
      <c r="Q303">
        <v>10</v>
      </c>
      <c r="R303" t="s">
        <v>33</v>
      </c>
      <c r="T303">
        <v>2</v>
      </c>
      <c r="U303" s="40"/>
      <c r="V303" s="37">
        <v>0.495</v>
      </c>
      <c r="W303" s="47">
        <v>7</v>
      </c>
      <c r="X303">
        <f ca="1">SUMPRODUCT(('Honing Data'!$B$2:$B$70&lt;='50 Cal DataFrame'!D303)*('Honing Data'!$C$2:$C$70&gt;'50 Cal DataFrame'!D303)*('Honing Data'!$A$2:$A$70='50 Cal DataFrame'!P303))</f>
        <v>1</v>
      </c>
      <c r="Y303">
        <f t="array" aca="1" ref="Y303" ca="1">IF(ROWS('50 Cal DataFrame'!Y$2:Y$2)&gt;'50 Cal DataFrame'!$X303,"",INDEX('Honing Data'!D$2:D$70,SMALL(IF(('Honing Data'!$B$2:$B$70&lt;='50 Cal DataFrame'!D303)*('Honing Data'!$C$2:$C$70&gt;'50 Cal DataFrame'!D303)*('Honing Data'!$A$2:$A$70='50 Cal DataFrame'!P303),ROW('Honing Data'!$A$2:$A$70)-ROW('Honing Data'!$A$2)+1),ROWS('50 Cal DataFrame'!Y$2:Y$2))))</f>
        <v>0.49359999999999998</v>
      </c>
    </row>
    <row r="304" spans="1:25" x14ac:dyDescent="0.25">
      <c r="A304" t="s">
        <v>27</v>
      </c>
      <c r="B304" s="33" t="s">
        <v>130</v>
      </c>
      <c r="C304">
        <v>1627</v>
      </c>
      <c r="D304" s="34">
        <v>42492</v>
      </c>
      <c r="E304" s="33" t="s">
        <v>62</v>
      </c>
      <c r="G304" s="33"/>
      <c r="H304" s="35" t="s">
        <v>30</v>
      </c>
      <c r="I304" s="33">
        <v>6.73</v>
      </c>
      <c r="J304" s="36">
        <v>-0.26999999999999957</v>
      </c>
      <c r="K304" s="37">
        <v>196</v>
      </c>
      <c r="L304" s="38">
        <v>1.9678</v>
      </c>
      <c r="M304" s="39">
        <v>3.97</v>
      </c>
      <c r="N304" s="33" t="s">
        <v>31</v>
      </c>
      <c r="O304" s="38"/>
      <c r="P304" s="33">
        <v>13</v>
      </c>
      <c r="Q304">
        <v>10</v>
      </c>
      <c r="R304" t="s">
        <v>40</v>
      </c>
      <c r="T304">
        <v>2</v>
      </c>
      <c r="U304" s="40"/>
      <c r="V304" s="37">
        <v>0.495</v>
      </c>
      <c r="W304" s="47">
        <v>4</v>
      </c>
      <c r="X304">
        <f ca="1">SUMPRODUCT(('Honing Data'!$B$2:$B$70&lt;='50 Cal DataFrame'!D304)*('Honing Data'!$C$2:$C$70&gt;'50 Cal DataFrame'!D304)*('Honing Data'!$A$2:$A$70='50 Cal DataFrame'!P304))</f>
        <v>1</v>
      </c>
      <c r="Y304">
        <f t="array" aca="1" ref="Y304" ca="1">IF(ROWS('50 Cal DataFrame'!Y$2:Y$2)&gt;'50 Cal DataFrame'!$X304,"",INDEX('Honing Data'!D$2:D$70,SMALL(IF(('Honing Data'!$B$2:$B$70&lt;='50 Cal DataFrame'!D304)*('Honing Data'!$C$2:$C$70&gt;'50 Cal DataFrame'!D304)*('Honing Data'!$A$2:$A$70='50 Cal DataFrame'!P304),ROW('Honing Data'!$A$2:$A$70)-ROW('Honing Data'!$A$2)+1),ROWS('50 Cal DataFrame'!Y$2:Y$2))))</f>
        <v>0.49359999999999998</v>
      </c>
    </row>
    <row r="305" spans="1:25" x14ac:dyDescent="0.25">
      <c r="A305" t="s">
        <v>27</v>
      </c>
      <c r="B305" s="33">
        <v>16060</v>
      </c>
      <c r="C305">
        <v>1626</v>
      </c>
      <c r="D305" s="34">
        <v>42488</v>
      </c>
      <c r="E305" s="33" t="s">
        <v>194</v>
      </c>
      <c r="G305" s="33"/>
      <c r="H305" s="35" t="s">
        <v>30</v>
      </c>
      <c r="I305" s="33">
        <v>5.35</v>
      </c>
      <c r="J305" s="36">
        <v>-1.6500000000000004</v>
      </c>
      <c r="K305" s="37">
        <v>206</v>
      </c>
      <c r="L305" s="38">
        <v>2.67177</v>
      </c>
      <c r="M305" s="39">
        <v>4.2</v>
      </c>
      <c r="N305" s="33" t="s">
        <v>31</v>
      </c>
      <c r="O305" s="38"/>
      <c r="P305" s="33">
        <v>7</v>
      </c>
      <c r="Q305">
        <v>10</v>
      </c>
      <c r="R305" t="s">
        <v>40</v>
      </c>
      <c r="T305">
        <v>2</v>
      </c>
      <c r="U305" s="40"/>
      <c r="V305" s="37">
        <v>0.59350000000000003</v>
      </c>
      <c r="W305" s="47">
        <v>6.5</v>
      </c>
      <c r="X305">
        <f ca="1">SUMPRODUCT(('Honing Data'!$B$2:$B$70&lt;='50 Cal DataFrame'!D305)*('Honing Data'!$C$2:$C$70&gt;'50 Cal DataFrame'!D305)*('Honing Data'!$A$2:$A$70='50 Cal DataFrame'!P305))</f>
        <v>1</v>
      </c>
      <c r="Y305">
        <f t="array" aca="1" ref="Y305" ca="1">IF(ROWS('50 Cal DataFrame'!Y$2:Y$2)&gt;'50 Cal DataFrame'!$X305,"",INDEX('Honing Data'!D$2:D$70,SMALL(IF(('Honing Data'!$B$2:$B$70&lt;='50 Cal DataFrame'!D305)*('Honing Data'!$C$2:$C$70&gt;'50 Cal DataFrame'!D305)*('Honing Data'!$A$2:$A$70='50 Cal DataFrame'!P305),ROW('Honing Data'!$A$2:$A$70)-ROW('Honing Data'!$A$2)+1),ROWS('50 Cal DataFrame'!Y$2:Y$2))))</f>
        <v>0.5907</v>
      </c>
    </row>
    <row r="306" spans="1:25" x14ac:dyDescent="0.25">
      <c r="A306" t="s">
        <v>27</v>
      </c>
      <c r="B306" s="33" t="s">
        <v>130</v>
      </c>
      <c r="C306">
        <v>1625</v>
      </c>
      <c r="D306" s="34">
        <v>42486</v>
      </c>
      <c r="E306" s="33" t="s">
        <v>62</v>
      </c>
      <c r="G306" s="33"/>
      <c r="H306" s="35" t="s">
        <v>30</v>
      </c>
      <c r="I306" s="33">
        <v>7.12</v>
      </c>
      <c r="J306" s="36">
        <v>0.12000000000000011</v>
      </c>
      <c r="K306" s="37">
        <v>206</v>
      </c>
      <c r="L306" s="38">
        <v>2.6097000000000001</v>
      </c>
      <c r="M306" s="39">
        <v>4</v>
      </c>
      <c r="N306" s="33" t="s">
        <v>31</v>
      </c>
      <c r="O306" s="38"/>
      <c r="P306" s="33">
        <v>4</v>
      </c>
      <c r="Q306">
        <v>10</v>
      </c>
      <c r="R306" t="s">
        <v>40</v>
      </c>
      <c r="T306">
        <v>2</v>
      </c>
      <c r="U306" s="40"/>
      <c r="V306" s="37">
        <v>0.58750000000000002</v>
      </c>
      <c r="W306" s="47">
        <v>4.5</v>
      </c>
      <c r="X306">
        <f ca="1">SUMPRODUCT(('Honing Data'!$B$2:$B$70&lt;='50 Cal DataFrame'!D306)*('Honing Data'!$C$2:$C$70&gt;'50 Cal DataFrame'!D306)*('Honing Data'!$A$2:$A$70='50 Cal DataFrame'!P306))</f>
        <v>1</v>
      </c>
      <c r="Y306">
        <f t="array" aca="1" ref="Y306" ca="1">IF(ROWS('50 Cal DataFrame'!Y$2:Y$2)&gt;'50 Cal DataFrame'!$X306,"",INDEX('Honing Data'!D$2:D$70,SMALL(IF(('Honing Data'!$B$2:$B$70&lt;='50 Cal DataFrame'!D306)*('Honing Data'!$C$2:$C$70&gt;'50 Cal DataFrame'!D306)*('Honing Data'!$A$2:$A$70='50 Cal DataFrame'!P306),ROW('Honing Data'!$A$2:$A$70)-ROW('Honing Data'!$A$2)+1),ROWS('50 Cal DataFrame'!Y$2:Y$2))))</f>
        <v>0.57999999999999996</v>
      </c>
    </row>
    <row r="307" spans="1:25" x14ac:dyDescent="0.25">
      <c r="A307" t="s">
        <v>27</v>
      </c>
      <c r="B307" s="33">
        <v>16119</v>
      </c>
      <c r="C307">
        <v>1624</v>
      </c>
      <c r="D307" s="34">
        <v>42467</v>
      </c>
      <c r="E307" s="33" t="s">
        <v>150</v>
      </c>
      <c r="G307" s="33"/>
      <c r="H307" s="35" t="s">
        <v>30</v>
      </c>
      <c r="I307" s="39">
        <v>7</v>
      </c>
      <c r="J307" s="36">
        <v>0</v>
      </c>
      <c r="K307" s="37">
        <v>206</v>
      </c>
      <c r="L307" s="38">
        <v>2.56528</v>
      </c>
      <c r="M307" s="39">
        <v>5.47</v>
      </c>
      <c r="N307" s="46" t="s">
        <v>154</v>
      </c>
      <c r="O307" s="38"/>
      <c r="P307" s="33">
        <v>4</v>
      </c>
      <c r="Q307">
        <v>10</v>
      </c>
      <c r="R307" t="s">
        <v>40</v>
      </c>
      <c r="T307">
        <v>2</v>
      </c>
      <c r="U307" s="40"/>
      <c r="V307" s="37">
        <v>0.58450000000000002</v>
      </c>
      <c r="W307" s="47">
        <v>7.625</v>
      </c>
      <c r="X307">
        <f ca="1">SUMPRODUCT(('Honing Data'!$B$2:$B$70&lt;='50 Cal DataFrame'!D307)*('Honing Data'!$C$2:$C$70&gt;'50 Cal DataFrame'!D307)*('Honing Data'!$A$2:$A$70='50 Cal DataFrame'!P307))</f>
        <v>1</v>
      </c>
      <c r="Y307">
        <f t="array" aca="1" ref="Y307" ca="1">IF(ROWS('50 Cal DataFrame'!Y$2:Y$2)&gt;'50 Cal DataFrame'!$X307,"",INDEX('Honing Data'!D$2:D$70,SMALL(IF(('Honing Data'!$B$2:$B$70&lt;='50 Cal DataFrame'!D307)*('Honing Data'!$C$2:$C$70&gt;'50 Cal DataFrame'!D307)*('Honing Data'!$A$2:$A$70='50 Cal DataFrame'!P307),ROW('Honing Data'!$A$2:$A$70)-ROW('Honing Data'!$A$2)+1),ROWS('50 Cal DataFrame'!Y$2:Y$2))))</f>
        <v>0.57999999999999996</v>
      </c>
    </row>
    <row r="308" spans="1:25" x14ac:dyDescent="0.25">
      <c r="A308" t="s">
        <v>27</v>
      </c>
      <c r="B308" s="33" t="s">
        <v>195</v>
      </c>
      <c r="C308">
        <v>1623</v>
      </c>
      <c r="D308" s="34">
        <v>42466</v>
      </c>
      <c r="E308" s="33" t="s">
        <v>150</v>
      </c>
      <c r="G308" s="33"/>
      <c r="H308" s="35" t="s">
        <v>30</v>
      </c>
      <c r="I308" s="33">
        <v>7.04</v>
      </c>
      <c r="J308" s="36">
        <v>4.0000000000000036E-2</v>
      </c>
      <c r="K308" s="37">
        <v>206</v>
      </c>
      <c r="L308" s="38">
        <v>2.53417</v>
      </c>
      <c r="M308" s="39">
        <v>5.01</v>
      </c>
      <c r="N308" s="46" t="s">
        <v>154</v>
      </c>
      <c r="O308" s="38"/>
      <c r="P308" s="33">
        <v>4</v>
      </c>
      <c r="Q308">
        <v>10</v>
      </c>
      <c r="R308" t="s">
        <v>40</v>
      </c>
      <c r="T308">
        <v>2</v>
      </c>
      <c r="U308" s="40"/>
      <c r="V308" s="37">
        <v>0.58450000000000002</v>
      </c>
      <c r="W308" s="47">
        <v>7.25</v>
      </c>
      <c r="X308">
        <f ca="1">SUMPRODUCT(('Honing Data'!$B$2:$B$70&lt;='50 Cal DataFrame'!D308)*('Honing Data'!$C$2:$C$70&gt;'50 Cal DataFrame'!D308)*('Honing Data'!$A$2:$A$70='50 Cal DataFrame'!P308))</f>
        <v>1</v>
      </c>
      <c r="Y308">
        <f t="array" aca="1" ref="Y308" ca="1">IF(ROWS('50 Cal DataFrame'!Y$2:Y$2)&gt;'50 Cal DataFrame'!$X308,"",INDEX('Honing Data'!D$2:D$70,SMALL(IF(('Honing Data'!$B$2:$B$70&lt;='50 Cal DataFrame'!D308)*('Honing Data'!$C$2:$C$70&gt;'50 Cal DataFrame'!D308)*('Honing Data'!$A$2:$A$70='50 Cal DataFrame'!P308),ROW('Honing Data'!$A$2:$A$70)-ROW('Honing Data'!$A$2)+1),ROWS('50 Cal DataFrame'!Y$2:Y$2))))</f>
        <v>0.57999999999999996</v>
      </c>
    </row>
    <row r="309" spans="1:25" x14ac:dyDescent="0.25">
      <c r="A309" t="s">
        <v>27</v>
      </c>
      <c r="B309" s="33">
        <v>15624</v>
      </c>
      <c r="C309">
        <v>1622</v>
      </c>
      <c r="D309" s="34">
        <v>42465</v>
      </c>
      <c r="E309" s="33" t="s">
        <v>150</v>
      </c>
      <c r="G309" s="33"/>
      <c r="H309" s="35" t="s">
        <v>30</v>
      </c>
      <c r="I309" s="33">
        <v>4.7699999999999996</v>
      </c>
      <c r="J309" s="36">
        <v>-2.2300000000000004</v>
      </c>
      <c r="K309" s="37">
        <v>206</v>
      </c>
      <c r="L309" s="38">
        <v>2.53226</v>
      </c>
      <c r="M309" s="39">
        <v>5.48</v>
      </c>
      <c r="N309" s="46" t="s">
        <v>154</v>
      </c>
      <c r="O309" s="38"/>
      <c r="P309" s="33">
        <v>4</v>
      </c>
      <c r="Q309">
        <v>10</v>
      </c>
      <c r="R309" t="s">
        <v>40</v>
      </c>
      <c r="T309">
        <v>2</v>
      </c>
      <c r="U309" s="40"/>
      <c r="V309" s="37">
        <v>0.58350000000000002</v>
      </c>
      <c r="W309" s="47">
        <v>7.5</v>
      </c>
      <c r="X309">
        <f ca="1">SUMPRODUCT(('Honing Data'!$B$2:$B$70&lt;='50 Cal DataFrame'!D309)*('Honing Data'!$C$2:$C$70&gt;'50 Cal DataFrame'!D309)*('Honing Data'!$A$2:$A$70='50 Cal DataFrame'!P309))</f>
        <v>1</v>
      </c>
      <c r="Y309">
        <f t="array" aca="1" ref="Y309" ca="1">IF(ROWS('50 Cal DataFrame'!Y$2:Y$2)&gt;'50 Cal DataFrame'!$X309,"",INDEX('Honing Data'!D$2:D$70,SMALL(IF(('Honing Data'!$B$2:$B$70&lt;='50 Cal DataFrame'!D309)*('Honing Data'!$C$2:$C$70&gt;'50 Cal DataFrame'!D309)*('Honing Data'!$A$2:$A$70='50 Cal DataFrame'!P309),ROW('Honing Data'!$A$2:$A$70)-ROW('Honing Data'!$A$2)+1),ROWS('50 Cal DataFrame'!Y$2:Y$2))))</f>
        <v>0.57999999999999996</v>
      </c>
    </row>
    <row r="310" spans="1:25" x14ac:dyDescent="0.25">
      <c r="A310" t="s">
        <v>27</v>
      </c>
      <c r="B310" s="33">
        <v>15615</v>
      </c>
      <c r="C310">
        <v>1621</v>
      </c>
      <c r="D310" s="34">
        <v>42464</v>
      </c>
      <c r="E310" s="33" t="s">
        <v>150</v>
      </c>
      <c r="G310" s="33"/>
      <c r="H310" s="35" t="s">
        <v>30</v>
      </c>
      <c r="I310" s="33">
        <v>7.06</v>
      </c>
      <c r="J310" s="36">
        <v>5.9999999999999609E-2</v>
      </c>
      <c r="K310" s="37">
        <v>206.2</v>
      </c>
      <c r="L310" s="38">
        <v>2.64331</v>
      </c>
      <c r="M310" s="39">
        <v>3.97</v>
      </c>
      <c r="N310" s="46" t="s">
        <v>154</v>
      </c>
      <c r="O310" s="38"/>
      <c r="P310" s="33">
        <v>4</v>
      </c>
      <c r="Q310">
        <v>10</v>
      </c>
      <c r="R310" t="s">
        <v>33</v>
      </c>
      <c r="T310">
        <v>2</v>
      </c>
      <c r="U310" s="40"/>
      <c r="V310" s="37">
        <v>0.58350000000000002</v>
      </c>
      <c r="W310" s="47">
        <v>4</v>
      </c>
      <c r="X310">
        <f ca="1">SUMPRODUCT(('Honing Data'!$B$2:$B$70&lt;='50 Cal DataFrame'!D310)*('Honing Data'!$C$2:$C$70&gt;'50 Cal DataFrame'!D310)*('Honing Data'!$A$2:$A$70='50 Cal DataFrame'!P310))</f>
        <v>1</v>
      </c>
      <c r="Y310">
        <f t="array" aca="1" ref="Y310" ca="1">IF(ROWS('50 Cal DataFrame'!Y$2:Y$2)&gt;'50 Cal DataFrame'!$X310,"",INDEX('Honing Data'!D$2:D$70,SMALL(IF(('Honing Data'!$B$2:$B$70&lt;='50 Cal DataFrame'!D310)*('Honing Data'!$C$2:$C$70&gt;'50 Cal DataFrame'!D310)*('Honing Data'!$A$2:$A$70='50 Cal DataFrame'!P310),ROW('Honing Data'!$A$2:$A$70)-ROW('Honing Data'!$A$2)+1),ROWS('50 Cal DataFrame'!Y$2:Y$2))))</f>
        <v>0.57999999999999996</v>
      </c>
    </row>
    <row r="311" spans="1:25" x14ac:dyDescent="0.25">
      <c r="A311" t="s">
        <v>27</v>
      </c>
      <c r="B311" s="33">
        <v>16118</v>
      </c>
      <c r="C311">
        <v>1620</v>
      </c>
      <c r="D311" s="34">
        <v>42460</v>
      </c>
      <c r="E311" s="33" t="s">
        <v>150</v>
      </c>
      <c r="G311" s="33"/>
      <c r="H311" s="35" t="s">
        <v>30</v>
      </c>
      <c r="I311" s="33">
        <v>7.04</v>
      </c>
      <c r="J311" s="36">
        <v>4.0000000000000036E-2</v>
      </c>
      <c r="K311" s="37">
        <v>206</v>
      </c>
      <c r="L311" s="38">
        <v>2.5888</v>
      </c>
      <c r="M311" s="39">
        <v>5.14</v>
      </c>
      <c r="N311" s="46" t="s">
        <v>154</v>
      </c>
      <c r="O311" s="38"/>
      <c r="P311" s="33">
        <v>4</v>
      </c>
      <c r="Q311">
        <v>10</v>
      </c>
      <c r="R311" t="s">
        <v>33</v>
      </c>
      <c r="T311">
        <v>2</v>
      </c>
      <c r="U311" s="40"/>
      <c r="V311" s="37">
        <v>0.58250000000000002</v>
      </c>
      <c r="W311" s="47">
        <v>8</v>
      </c>
      <c r="X311">
        <f ca="1">SUMPRODUCT(('Honing Data'!$B$2:$B$70&lt;='50 Cal DataFrame'!D311)*('Honing Data'!$C$2:$C$70&gt;'50 Cal DataFrame'!D311)*('Honing Data'!$A$2:$A$70='50 Cal DataFrame'!P311))</f>
        <v>1</v>
      </c>
      <c r="Y311">
        <f t="array" aca="1" ref="Y311" ca="1">IF(ROWS('50 Cal DataFrame'!Y$2:Y$2)&gt;'50 Cal DataFrame'!$X311,"",INDEX('Honing Data'!D$2:D$70,SMALL(IF(('Honing Data'!$B$2:$B$70&lt;='50 Cal DataFrame'!D311)*('Honing Data'!$C$2:$C$70&gt;'50 Cal DataFrame'!D311)*('Honing Data'!$A$2:$A$70='50 Cal DataFrame'!P311),ROW('Honing Data'!$A$2:$A$70)-ROW('Honing Data'!$A$2)+1),ROWS('50 Cal DataFrame'!Y$2:Y$2))))</f>
        <v>0.57999999999999996</v>
      </c>
    </row>
    <row r="312" spans="1:25" x14ac:dyDescent="0.25">
      <c r="A312" t="s">
        <v>27</v>
      </c>
      <c r="B312" s="33" t="s">
        <v>196</v>
      </c>
      <c r="C312">
        <v>1619</v>
      </c>
      <c r="D312" s="34">
        <v>42459</v>
      </c>
      <c r="E312" s="33" t="s">
        <v>194</v>
      </c>
      <c r="G312" s="33"/>
      <c r="H312" s="35" t="s">
        <v>30</v>
      </c>
      <c r="I312" s="33">
        <v>7.14</v>
      </c>
      <c r="J312" s="36">
        <v>0.13999999999999968</v>
      </c>
      <c r="K312" s="37">
        <v>206.5</v>
      </c>
      <c r="L312" s="38">
        <v>2.5982599999999998</v>
      </c>
      <c r="M312" s="39">
        <v>4.0999999999999996</v>
      </c>
      <c r="N312" s="46" t="s">
        <v>154</v>
      </c>
      <c r="O312" s="38"/>
      <c r="P312" s="33">
        <v>4</v>
      </c>
      <c r="Q312">
        <v>10</v>
      </c>
      <c r="R312" t="s">
        <v>33</v>
      </c>
      <c r="T312">
        <v>2</v>
      </c>
      <c r="U312" s="40"/>
      <c r="V312" s="37">
        <v>0.58250000000000002</v>
      </c>
      <c r="W312" s="47">
        <v>4</v>
      </c>
      <c r="X312">
        <f ca="1">SUMPRODUCT(('Honing Data'!$B$2:$B$70&lt;='50 Cal DataFrame'!D312)*('Honing Data'!$C$2:$C$70&gt;'50 Cal DataFrame'!D312)*('Honing Data'!$A$2:$A$70='50 Cal DataFrame'!P312))</f>
        <v>1</v>
      </c>
      <c r="Y312">
        <f t="array" aca="1" ref="Y312" ca="1">IF(ROWS('50 Cal DataFrame'!Y$2:Y$2)&gt;'50 Cal DataFrame'!$X312,"",INDEX('Honing Data'!D$2:D$70,SMALL(IF(('Honing Data'!$B$2:$B$70&lt;='50 Cal DataFrame'!D312)*('Honing Data'!$C$2:$C$70&gt;'50 Cal DataFrame'!D312)*('Honing Data'!$A$2:$A$70='50 Cal DataFrame'!P312),ROW('Honing Data'!$A$2:$A$70)-ROW('Honing Data'!$A$2)+1),ROWS('50 Cal DataFrame'!Y$2:Y$2))))</f>
        <v>0.57999999999999996</v>
      </c>
    </row>
    <row r="313" spans="1:25" x14ac:dyDescent="0.25">
      <c r="A313" t="s">
        <v>27</v>
      </c>
      <c r="B313" s="33">
        <v>16065</v>
      </c>
      <c r="C313">
        <v>1618</v>
      </c>
      <c r="D313" s="34">
        <v>42458</v>
      </c>
      <c r="E313" s="33" t="s">
        <v>194</v>
      </c>
      <c r="G313" s="33"/>
      <c r="H313" s="35" t="s">
        <v>30</v>
      </c>
      <c r="I313" s="33">
        <v>6.91</v>
      </c>
      <c r="J313" s="36">
        <v>-8.9999999999999858E-2</v>
      </c>
      <c r="K313" s="37">
        <v>199.5</v>
      </c>
      <c r="L313" s="38">
        <v>1.8970499999999999</v>
      </c>
      <c r="M313" s="39">
        <v>4.0999999999999996</v>
      </c>
      <c r="N313" s="46" t="s">
        <v>154</v>
      </c>
      <c r="O313" s="38"/>
      <c r="P313" s="33">
        <v>14</v>
      </c>
      <c r="Q313">
        <v>10</v>
      </c>
      <c r="R313" t="s">
        <v>40</v>
      </c>
      <c r="T313">
        <v>2</v>
      </c>
      <c r="U313" s="40"/>
      <c r="V313" s="37">
        <v>0.495</v>
      </c>
      <c r="W313" s="47">
        <v>17</v>
      </c>
      <c r="X313">
        <f ca="1">SUMPRODUCT(('Honing Data'!$B$2:$B$70&lt;='50 Cal DataFrame'!D313)*('Honing Data'!$C$2:$C$70&gt;'50 Cal DataFrame'!D313)*('Honing Data'!$A$2:$A$70='50 Cal DataFrame'!P313))</f>
        <v>1</v>
      </c>
      <c r="Y313">
        <f t="array" aca="1" ref="Y313" ca="1">IF(ROWS('50 Cal DataFrame'!Y$2:Y$2)&gt;'50 Cal DataFrame'!$X313,"",INDEX('Honing Data'!D$2:D$70,SMALL(IF(('Honing Data'!$B$2:$B$70&lt;='50 Cal DataFrame'!D313)*('Honing Data'!$C$2:$C$70&gt;'50 Cal DataFrame'!D313)*('Honing Data'!$A$2:$A$70='50 Cal DataFrame'!P313),ROW('Honing Data'!$A$2:$A$70)-ROW('Honing Data'!$A$2)+1),ROWS('50 Cal DataFrame'!Y$2:Y$2))))</f>
        <v>0.48859999999999998</v>
      </c>
    </row>
    <row r="314" spans="1:25" x14ac:dyDescent="0.25">
      <c r="A314" t="s">
        <v>27</v>
      </c>
      <c r="B314" s="33">
        <v>15570</v>
      </c>
      <c r="C314">
        <v>1617</v>
      </c>
      <c r="D314" s="34">
        <v>42452</v>
      </c>
      <c r="E314" s="33" t="s">
        <v>140</v>
      </c>
      <c r="G314" s="33"/>
      <c r="H314" s="35" t="s">
        <v>168</v>
      </c>
      <c r="I314" s="33">
        <v>5.05</v>
      </c>
      <c r="J314" s="36">
        <v>-0.45000000000000018</v>
      </c>
      <c r="K314" s="37">
        <v>115</v>
      </c>
      <c r="L314" s="38">
        <v>1.91004</v>
      </c>
      <c r="M314" s="39">
        <v>4</v>
      </c>
      <c r="N314" s="46" t="s">
        <v>154</v>
      </c>
      <c r="O314" s="38"/>
      <c r="P314" s="33">
        <v>14</v>
      </c>
      <c r="Q314">
        <v>10</v>
      </c>
      <c r="R314" t="s">
        <v>40</v>
      </c>
      <c r="T314">
        <v>2</v>
      </c>
      <c r="U314" s="40"/>
      <c r="V314" s="37">
        <v>0.499</v>
      </c>
      <c r="W314" s="47">
        <v>5.5</v>
      </c>
      <c r="X314">
        <f ca="1">SUMPRODUCT(('Honing Data'!$B$2:$B$70&lt;='50 Cal DataFrame'!D314)*('Honing Data'!$C$2:$C$70&gt;'50 Cal DataFrame'!D314)*('Honing Data'!$A$2:$A$70='50 Cal DataFrame'!P314))</f>
        <v>1</v>
      </c>
      <c r="Y314">
        <f t="array" aca="1" ref="Y314" ca="1">IF(ROWS('50 Cal DataFrame'!Y$2:Y$2)&gt;'50 Cal DataFrame'!$X314,"",INDEX('Honing Data'!D$2:D$70,SMALL(IF(('Honing Data'!$B$2:$B$70&lt;='50 Cal DataFrame'!D314)*('Honing Data'!$C$2:$C$70&gt;'50 Cal DataFrame'!D314)*('Honing Data'!$A$2:$A$70='50 Cal DataFrame'!P314),ROW('Honing Data'!$A$2:$A$70)-ROW('Honing Data'!$A$2)+1),ROWS('50 Cal DataFrame'!Y$2:Y$2))))</f>
        <v>0.48859999999999998</v>
      </c>
    </row>
    <row r="315" spans="1:25" x14ac:dyDescent="0.25">
      <c r="A315" t="s">
        <v>27</v>
      </c>
      <c r="B315" s="33" t="s">
        <v>130</v>
      </c>
      <c r="C315">
        <v>1616</v>
      </c>
      <c r="D315" s="34">
        <v>42451</v>
      </c>
      <c r="E315" s="33" t="s">
        <v>62</v>
      </c>
      <c r="G315" s="33"/>
      <c r="H315" s="35" t="s">
        <v>30</v>
      </c>
      <c r="I315" s="33">
        <v>7.01</v>
      </c>
      <c r="J315" s="36">
        <v>9.9999999999997868E-3</v>
      </c>
      <c r="K315" s="37">
        <v>199.2</v>
      </c>
      <c r="L315" s="38">
        <v>1.9259999999999999</v>
      </c>
      <c r="M315" s="39">
        <v>4</v>
      </c>
      <c r="N315" s="33" t="s">
        <v>31</v>
      </c>
      <c r="O315" s="38"/>
      <c r="P315" s="33">
        <v>14</v>
      </c>
      <c r="Q315">
        <v>10</v>
      </c>
      <c r="R315" t="s">
        <v>33</v>
      </c>
      <c r="T315">
        <v>2</v>
      </c>
      <c r="U315" s="40"/>
      <c r="V315" s="37">
        <v>0.4985</v>
      </c>
      <c r="W315" s="47">
        <v>4.5</v>
      </c>
      <c r="X315">
        <f ca="1">SUMPRODUCT(('Honing Data'!$B$2:$B$70&lt;='50 Cal DataFrame'!D315)*('Honing Data'!$C$2:$C$70&gt;'50 Cal DataFrame'!D315)*('Honing Data'!$A$2:$A$70='50 Cal DataFrame'!P315))</f>
        <v>1</v>
      </c>
      <c r="Y315">
        <f t="array" aca="1" ref="Y315" ca="1">IF(ROWS('50 Cal DataFrame'!Y$2:Y$2)&gt;'50 Cal DataFrame'!$X315,"",INDEX('Honing Data'!D$2:D$70,SMALL(IF(('Honing Data'!$B$2:$B$70&lt;='50 Cal DataFrame'!D315)*('Honing Data'!$C$2:$C$70&gt;'50 Cal DataFrame'!D315)*('Honing Data'!$A$2:$A$70='50 Cal DataFrame'!P315),ROW('Honing Data'!$A$2:$A$70)-ROW('Honing Data'!$A$2)+1),ROWS('50 Cal DataFrame'!Y$2:Y$2))))</f>
        <v>0.48859999999999998</v>
      </c>
    </row>
    <row r="316" spans="1:25" x14ac:dyDescent="0.25">
      <c r="A316" t="s">
        <v>27</v>
      </c>
      <c r="B316" s="33" t="s">
        <v>130</v>
      </c>
      <c r="C316">
        <v>1615</v>
      </c>
      <c r="D316" s="34">
        <v>42450</v>
      </c>
      <c r="E316" s="33" t="s">
        <v>62</v>
      </c>
      <c r="G316" s="33"/>
      <c r="H316" s="35" t="s">
        <v>30</v>
      </c>
      <c r="I316" s="33">
        <v>6.97</v>
      </c>
      <c r="J316" s="36">
        <v>-3.0000000000000249E-2</v>
      </c>
      <c r="K316" s="37">
        <v>199</v>
      </c>
      <c r="L316" s="38">
        <v>1.9259999999999999</v>
      </c>
      <c r="M316" s="39">
        <v>4</v>
      </c>
      <c r="N316" s="46" t="s">
        <v>154</v>
      </c>
      <c r="O316" s="38"/>
      <c r="P316" s="33">
        <v>14</v>
      </c>
      <c r="Q316">
        <v>10</v>
      </c>
      <c r="R316" t="s">
        <v>40</v>
      </c>
      <c r="T316">
        <v>2</v>
      </c>
      <c r="U316" s="40"/>
      <c r="V316" s="37">
        <v>0.4975</v>
      </c>
      <c r="W316" s="47">
        <v>6</v>
      </c>
      <c r="X316">
        <f ca="1">SUMPRODUCT(('Honing Data'!$B$2:$B$70&lt;='50 Cal DataFrame'!D316)*('Honing Data'!$C$2:$C$70&gt;'50 Cal DataFrame'!D316)*('Honing Data'!$A$2:$A$70='50 Cal DataFrame'!P316))</f>
        <v>1</v>
      </c>
      <c r="Y316">
        <f t="array" aca="1" ref="Y316" ca="1">IF(ROWS('50 Cal DataFrame'!Y$2:Y$2)&gt;'50 Cal DataFrame'!$X316,"",INDEX('Honing Data'!D$2:D$70,SMALL(IF(('Honing Data'!$B$2:$B$70&lt;='50 Cal DataFrame'!D316)*('Honing Data'!$C$2:$C$70&gt;'50 Cal DataFrame'!D316)*('Honing Data'!$A$2:$A$70='50 Cal DataFrame'!P316),ROW('Honing Data'!$A$2:$A$70)-ROW('Honing Data'!$A$2)+1),ROWS('50 Cal DataFrame'!Y$2:Y$2))))</f>
        <v>0.48859999999999998</v>
      </c>
    </row>
    <row r="317" spans="1:25" x14ac:dyDescent="0.25">
      <c r="A317" t="s">
        <v>27</v>
      </c>
      <c r="B317" s="33" t="s">
        <v>197</v>
      </c>
      <c r="C317">
        <v>1614</v>
      </c>
      <c r="D317" s="34">
        <v>42446</v>
      </c>
      <c r="E317" s="33" t="s">
        <v>198</v>
      </c>
      <c r="G317" s="33"/>
      <c r="H317" s="35" t="s">
        <v>30</v>
      </c>
      <c r="I317" s="33">
        <v>7.06</v>
      </c>
      <c r="J317" s="36">
        <v>5.9999999999999609E-2</v>
      </c>
      <c r="K317" s="37">
        <v>198.1</v>
      </c>
      <c r="L317" s="38">
        <v>1.90882</v>
      </c>
      <c r="M317" s="39">
        <v>3.97</v>
      </c>
      <c r="N317" s="33" t="s">
        <v>31</v>
      </c>
      <c r="O317" s="38"/>
      <c r="P317" s="33">
        <v>14</v>
      </c>
      <c r="Q317">
        <v>10</v>
      </c>
      <c r="R317" t="s">
        <v>33</v>
      </c>
      <c r="T317">
        <v>2</v>
      </c>
      <c r="U317" s="40"/>
      <c r="V317" s="37">
        <v>0.497</v>
      </c>
      <c r="W317" s="47">
        <v>4.5</v>
      </c>
      <c r="X317">
        <f ca="1">SUMPRODUCT(('Honing Data'!$B$2:$B$70&lt;='50 Cal DataFrame'!D317)*('Honing Data'!$C$2:$C$70&gt;'50 Cal DataFrame'!D317)*('Honing Data'!$A$2:$A$70='50 Cal DataFrame'!P317))</f>
        <v>1</v>
      </c>
      <c r="Y317">
        <f t="array" aca="1" ref="Y317" ca="1">IF(ROWS('50 Cal DataFrame'!Y$2:Y$2)&gt;'50 Cal DataFrame'!$X317,"",INDEX('Honing Data'!D$2:D$70,SMALL(IF(('Honing Data'!$B$2:$B$70&lt;='50 Cal DataFrame'!D317)*('Honing Data'!$C$2:$C$70&gt;'50 Cal DataFrame'!D317)*('Honing Data'!$A$2:$A$70='50 Cal DataFrame'!P317),ROW('Honing Data'!$A$2:$A$70)-ROW('Honing Data'!$A$2)+1),ROWS('50 Cal DataFrame'!Y$2:Y$2))))</f>
        <v>0.48859999999999998</v>
      </c>
    </row>
    <row r="318" spans="1:25" x14ac:dyDescent="0.25">
      <c r="A318" t="s">
        <v>27</v>
      </c>
      <c r="B318" s="33">
        <v>15518</v>
      </c>
      <c r="C318">
        <v>1613</v>
      </c>
      <c r="D318" s="34">
        <v>42444</v>
      </c>
      <c r="E318" s="33" t="s">
        <v>198</v>
      </c>
      <c r="G318" s="33"/>
      <c r="H318" s="35" t="s">
        <v>30</v>
      </c>
      <c r="I318" s="33">
        <v>6.97</v>
      </c>
      <c r="J318" s="36">
        <v>-3.0000000000000249E-2</v>
      </c>
      <c r="K318" s="37">
        <v>198</v>
      </c>
      <c r="L318" s="38">
        <v>1.9009499999999999</v>
      </c>
      <c r="M318" s="39">
        <v>3.7</v>
      </c>
      <c r="N318" s="33" t="s">
        <v>31</v>
      </c>
      <c r="O318" s="38"/>
      <c r="P318" s="33">
        <v>14</v>
      </c>
      <c r="Q318">
        <v>10</v>
      </c>
      <c r="R318" t="s">
        <v>33</v>
      </c>
      <c r="T318">
        <v>2</v>
      </c>
      <c r="U318" s="40"/>
      <c r="V318" s="37">
        <v>0.496</v>
      </c>
      <c r="W318" s="47">
        <v>5</v>
      </c>
      <c r="X318">
        <f ca="1">SUMPRODUCT(('Honing Data'!$B$2:$B$70&lt;='50 Cal DataFrame'!D318)*('Honing Data'!$C$2:$C$70&gt;'50 Cal DataFrame'!D318)*('Honing Data'!$A$2:$A$70='50 Cal DataFrame'!P318))</f>
        <v>1</v>
      </c>
      <c r="Y318">
        <f t="array" aca="1" ref="Y318" ca="1">IF(ROWS('50 Cal DataFrame'!Y$2:Y$2)&gt;'50 Cal DataFrame'!$X318,"",INDEX('Honing Data'!D$2:D$70,SMALL(IF(('Honing Data'!$B$2:$B$70&lt;='50 Cal DataFrame'!D318)*('Honing Data'!$C$2:$C$70&gt;'50 Cal DataFrame'!D318)*('Honing Data'!$A$2:$A$70='50 Cal DataFrame'!P318),ROW('Honing Data'!$A$2:$A$70)-ROW('Honing Data'!$A$2)+1),ROWS('50 Cal DataFrame'!Y$2:Y$2))))</f>
        <v>0.48859999999999998</v>
      </c>
    </row>
    <row r="319" spans="1:25" x14ac:dyDescent="0.25">
      <c r="A319" t="s">
        <v>27</v>
      </c>
      <c r="B319" s="33" t="s">
        <v>199</v>
      </c>
      <c r="C319">
        <v>1612</v>
      </c>
      <c r="D319" s="34">
        <v>42443</v>
      </c>
      <c r="E319" s="33" t="s">
        <v>198</v>
      </c>
      <c r="G319" s="33"/>
      <c r="H319" s="35" t="s">
        <v>30</v>
      </c>
      <c r="I319" s="33">
        <v>6.98</v>
      </c>
      <c r="J319" s="36">
        <v>-1.9999999999999574E-2</v>
      </c>
      <c r="K319" s="37">
        <v>198</v>
      </c>
      <c r="L319" s="38">
        <v>1.8681000000000001</v>
      </c>
      <c r="M319" s="39">
        <v>5.01</v>
      </c>
      <c r="N319" s="46" t="s">
        <v>154</v>
      </c>
      <c r="O319" s="38"/>
      <c r="P319" s="33">
        <v>14</v>
      </c>
      <c r="Q319">
        <v>10</v>
      </c>
      <c r="R319" t="s">
        <v>40</v>
      </c>
      <c r="T319">
        <v>2</v>
      </c>
      <c r="U319" s="40"/>
      <c r="V319" s="37">
        <v>0.495</v>
      </c>
      <c r="W319" s="47">
        <v>6.5</v>
      </c>
      <c r="X319">
        <f ca="1">SUMPRODUCT(('Honing Data'!$B$2:$B$70&lt;='50 Cal DataFrame'!D319)*('Honing Data'!$C$2:$C$70&gt;'50 Cal DataFrame'!D319)*('Honing Data'!$A$2:$A$70='50 Cal DataFrame'!P319))</f>
        <v>1</v>
      </c>
      <c r="Y319">
        <f t="array" aca="1" ref="Y319" ca="1">IF(ROWS('50 Cal DataFrame'!Y$2:Y$2)&gt;'50 Cal DataFrame'!$X319,"",INDEX('Honing Data'!D$2:D$70,SMALL(IF(('Honing Data'!$B$2:$B$70&lt;='50 Cal DataFrame'!D319)*('Honing Data'!$C$2:$C$70&gt;'50 Cal DataFrame'!D319)*('Honing Data'!$A$2:$A$70='50 Cal DataFrame'!P319),ROW('Honing Data'!$A$2:$A$70)-ROW('Honing Data'!$A$2)+1),ROWS('50 Cal DataFrame'!Y$2:Y$2))))</f>
        <v>0.48859999999999998</v>
      </c>
    </row>
    <row r="320" spans="1:25" x14ac:dyDescent="0.25">
      <c r="A320" t="s">
        <v>27</v>
      </c>
      <c r="B320" s="33">
        <v>15511</v>
      </c>
      <c r="C320">
        <v>1611</v>
      </c>
      <c r="D320" s="34">
        <v>42439</v>
      </c>
      <c r="E320" s="33" t="s">
        <v>198</v>
      </c>
      <c r="G320" s="33"/>
      <c r="H320" s="35" t="s">
        <v>36</v>
      </c>
      <c r="I320" s="33">
        <v>3.74</v>
      </c>
      <c r="J320" s="36">
        <v>-0.25999999999999979</v>
      </c>
      <c r="K320" s="37">
        <v>83.5</v>
      </c>
      <c r="L320" s="38">
        <v>1.8502400000000001</v>
      </c>
      <c r="M320" s="39">
        <v>4.37</v>
      </c>
      <c r="N320" s="46" t="s">
        <v>154</v>
      </c>
      <c r="O320" s="38"/>
      <c r="P320" s="33">
        <v>14</v>
      </c>
      <c r="Q320">
        <v>10</v>
      </c>
      <c r="R320" t="s">
        <v>40</v>
      </c>
      <c r="T320">
        <v>2</v>
      </c>
      <c r="U320" s="40"/>
      <c r="V320" s="37">
        <v>0.49399999999999999</v>
      </c>
      <c r="W320" s="47">
        <v>7.5</v>
      </c>
      <c r="X320">
        <f ca="1">SUMPRODUCT(('Honing Data'!$B$2:$B$70&lt;='50 Cal DataFrame'!D320)*('Honing Data'!$C$2:$C$70&gt;'50 Cal DataFrame'!D320)*('Honing Data'!$A$2:$A$70='50 Cal DataFrame'!P320))</f>
        <v>1</v>
      </c>
      <c r="Y320">
        <f t="array" aca="1" ref="Y320" ca="1">IF(ROWS('50 Cal DataFrame'!Y$2:Y$2)&gt;'50 Cal DataFrame'!$X320,"",INDEX('Honing Data'!D$2:D$70,SMALL(IF(('Honing Data'!$B$2:$B$70&lt;='50 Cal DataFrame'!D320)*('Honing Data'!$C$2:$C$70&gt;'50 Cal DataFrame'!D320)*('Honing Data'!$A$2:$A$70='50 Cal DataFrame'!P320),ROW('Honing Data'!$A$2:$A$70)-ROW('Honing Data'!$A$2)+1),ROWS('50 Cal DataFrame'!Y$2:Y$2))))</f>
        <v>0.48859999999999998</v>
      </c>
    </row>
    <row r="321" spans="1:25" x14ac:dyDescent="0.25">
      <c r="A321" t="s">
        <v>27</v>
      </c>
      <c r="B321" s="33" t="s">
        <v>200</v>
      </c>
      <c r="C321">
        <v>1610</v>
      </c>
      <c r="D321" s="34">
        <v>42437</v>
      </c>
      <c r="E321" s="33" t="s">
        <v>198</v>
      </c>
      <c r="G321" s="33"/>
      <c r="H321" s="35" t="s">
        <v>30</v>
      </c>
      <c r="I321" s="39">
        <v>7.1</v>
      </c>
      <c r="J321" s="36">
        <v>9.9999999999999645E-2</v>
      </c>
      <c r="K321" s="37">
        <v>198.1</v>
      </c>
      <c r="L321" s="38">
        <v>1.91082</v>
      </c>
      <c r="M321" s="39">
        <v>3.97</v>
      </c>
      <c r="N321" s="33" t="s">
        <v>31</v>
      </c>
      <c r="O321" s="38"/>
      <c r="P321" s="33">
        <v>14</v>
      </c>
      <c r="Q321">
        <v>10</v>
      </c>
      <c r="R321" t="s">
        <v>40</v>
      </c>
      <c r="T321">
        <v>2</v>
      </c>
      <c r="U321" s="40"/>
      <c r="V321" s="37">
        <v>0.49349999999999999</v>
      </c>
      <c r="W321" s="47">
        <v>4.25</v>
      </c>
      <c r="X321">
        <f ca="1">SUMPRODUCT(('Honing Data'!$B$2:$B$70&lt;='50 Cal DataFrame'!D321)*('Honing Data'!$C$2:$C$70&gt;'50 Cal DataFrame'!D321)*('Honing Data'!$A$2:$A$70='50 Cal DataFrame'!P321))</f>
        <v>1</v>
      </c>
      <c r="Y321">
        <f t="array" aca="1" ref="Y321" ca="1">IF(ROWS('50 Cal DataFrame'!Y$2:Y$2)&gt;'50 Cal DataFrame'!$X321,"",INDEX('Honing Data'!D$2:D$70,SMALL(IF(('Honing Data'!$B$2:$B$70&lt;='50 Cal DataFrame'!D321)*('Honing Data'!$C$2:$C$70&gt;'50 Cal DataFrame'!D321)*('Honing Data'!$A$2:$A$70='50 Cal DataFrame'!P321),ROW('Honing Data'!$A$2:$A$70)-ROW('Honing Data'!$A$2)+1),ROWS('50 Cal DataFrame'!Y$2:Y$2))))</f>
        <v>0.48859999999999998</v>
      </c>
    </row>
    <row r="322" spans="1:25" x14ac:dyDescent="0.25">
      <c r="A322" t="s">
        <v>27</v>
      </c>
      <c r="B322" s="33">
        <v>15516</v>
      </c>
      <c r="C322">
        <v>1609</v>
      </c>
      <c r="D322" s="34">
        <v>42431</v>
      </c>
      <c r="E322" s="33" t="s">
        <v>198</v>
      </c>
      <c r="G322" s="33"/>
      <c r="H322" s="35" t="s">
        <v>30</v>
      </c>
      <c r="I322" s="33">
        <v>7.07</v>
      </c>
      <c r="J322" s="36">
        <v>7.0000000000000284E-2</v>
      </c>
      <c r="K322" s="37">
        <v>198</v>
      </c>
      <c r="L322" s="38">
        <v>1.8585499999999999</v>
      </c>
      <c r="M322" s="39">
        <v>5.01</v>
      </c>
      <c r="N322" s="46" t="s">
        <v>154</v>
      </c>
      <c r="O322" s="38"/>
      <c r="P322" s="33">
        <v>14</v>
      </c>
      <c r="Q322">
        <v>10</v>
      </c>
      <c r="R322" t="s">
        <v>40</v>
      </c>
      <c r="T322">
        <v>2</v>
      </c>
      <c r="U322" s="40"/>
      <c r="V322" s="37">
        <v>0.49299999999999999</v>
      </c>
      <c r="W322" s="47">
        <v>4.75</v>
      </c>
      <c r="X322">
        <f ca="1">SUMPRODUCT(('Honing Data'!$B$2:$B$70&lt;='50 Cal DataFrame'!D322)*('Honing Data'!$C$2:$C$70&gt;'50 Cal DataFrame'!D322)*('Honing Data'!$A$2:$A$70='50 Cal DataFrame'!P322))</f>
        <v>1</v>
      </c>
      <c r="Y322">
        <f t="array" aca="1" ref="Y322" ca="1">IF(ROWS('50 Cal DataFrame'!Y$2:Y$2)&gt;'50 Cal DataFrame'!$X322,"",INDEX('Honing Data'!D$2:D$70,SMALL(IF(('Honing Data'!$B$2:$B$70&lt;='50 Cal DataFrame'!D322)*('Honing Data'!$C$2:$C$70&gt;'50 Cal DataFrame'!D322)*('Honing Data'!$A$2:$A$70='50 Cal DataFrame'!P322),ROW('Honing Data'!$A$2:$A$70)-ROW('Honing Data'!$A$2)+1),ROWS('50 Cal DataFrame'!Y$2:Y$2))))</f>
        <v>0.48859999999999998</v>
      </c>
    </row>
    <row r="323" spans="1:25" x14ac:dyDescent="0.25">
      <c r="A323" t="s">
        <v>27</v>
      </c>
      <c r="B323" s="33">
        <v>15510</v>
      </c>
      <c r="C323">
        <v>1608</v>
      </c>
      <c r="D323" s="34">
        <v>42430</v>
      </c>
      <c r="E323" s="33" t="s">
        <v>198</v>
      </c>
      <c r="G323" s="33"/>
      <c r="H323" s="35" t="s">
        <v>36</v>
      </c>
      <c r="I323" s="33">
        <v>3.94</v>
      </c>
      <c r="J323" s="36">
        <v>-6.0000000000000053E-2</v>
      </c>
      <c r="K323" s="37">
        <v>83.6</v>
      </c>
      <c r="L323" s="38">
        <v>1.8619000000000001</v>
      </c>
      <c r="M323" s="39">
        <v>5.01</v>
      </c>
      <c r="N323" s="46" t="s">
        <v>154</v>
      </c>
      <c r="O323" s="38"/>
      <c r="P323" s="33">
        <v>14</v>
      </c>
      <c r="Q323">
        <v>10</v>
      </c>
      <c r="R323" t="s">
        <v>33</v>
      </c>
      <c r="T323">
        <v>2</v>
      </c>
      <c r="U323" s="40"/>
      <c r="V323" s="37">
        <v>0.49199999999999999</v>
      </c>
      <c r="W323" s="47">
        <v>7</v>
      </c>
      <c r="X323">
        <f ca="1">SUMPRODUCT(('Honing Data'!$B$2:$B$70&lt;='50 Cal DataFrame'!D323)*('Honing Data'!$C$2:$C$70&gt;'50 Cal DataFrame'!D323)*('Honing Data'!$A$2:$A$70='50 Cal DataFrame'!P323))</f>
        <v>1</v>
      </c>
      <c r="Y323">
        <f t="array" aca="1" ref="Y323" ca="1">IF(ROWS('50 Cal DataFrame'!Y$2:Y$2)&gt;'50 Cal DataFrame'!$X323,"",INDEX('Honing Data'!D$2:D$70,SMALL(IF(('Honing Data'!$B$2:$B$70&lt;='50 Cal DataFrame'!D323)*('Honing Data'!$C$2:$C$70&gt;'50 Cal DataFrame'!D323)*('Honing Data'!$A$2:$A$70='50 Cal DataFrame'!P323),ROW('Honing Data'!$A$2:$A$70)-ROW('Honing Data'!$A$2)+1),ROWS('50 Cal DataFrame'!Y$2:Y$2))))</f>
        <v>0.48859999999999998</v>
      </c>
    </row>
    <row r="324" spans="1:25" x14ac:dyDescent="0.25">
      <c r="A324" t="s">
        <v>27</v>
      </c>
      <c r="B324" s="33">
        <v>15505</v>
      </c>
      <c r="C324">
        <v>1607</v>
      </c>
      <c r="D324" s="34">
        <v>42425</v>
      </c>
      <c r="E324" s="33" t="s">
        <v>198</v>
      </c>
      <c r="G324" s="33"/>
      <c r="H324" s="35" t="s">
        <v>30</v>
      </c>
      <c r="I324" s="33">
        <v>7.05</v>
      </c>
      <c r="J324" s="36">
        <v>4.9999999999999822E-2</v>
      </c>
      <c r="K324" s="37">
        <v>198.1</v>
      </c>
      <c r="L324" s="38">
        <v>1.90344</v>
      </c>
      <c r="M324" s="39">
        <v>3.97</v>
      </c>
      <c r="N324" s="33" t="s">
        <v>31</v>
      </c>
      <c r="O324" s="38"/>
      <c r="P324" s="33">
        <v>14</v>
      </c>
      <c r="Q324">
        <v>10</v>
      </c>
      <c r="R324" t="s">
        <v>40</v>
      </c>
      <c r="T324">
        <v>2</v>
      </c>
      <c r="U324" s="40"/>
      <c r="V324" s="37">
        <v>0.49199999999999999</v>
      </c>
      <c r="W324" s="47">
        <v>3.5</v>
      </c>
      <c r="X324">
        <f ca="1">SUMPRODUCT(('Honing Data'!$B$2:$B$70&lt;='50 Cal DataFrame'!D324)*('Honing Data'!$C$2:$C$70&gt;'50 Cal DataFrame'!D324)*('Honing Data'!$A$2:$A$70='50 Cal DataFrame'!P324))</f>
        <v>1</v>
      </c>
      <c r="Y324">
        <f t="array" aca="1" ref="Y324" ca="1">IF(ROWS('50 Cal DataFrame'!Y$2:Y$2)&gt;'50 Cal DataFrame'!$X324,"",INDEX('Honing Data'!D$2:D$70,SMALL(IF(('Honing Data'!$B$2:$B$70&lt;='50 Cal DataFrame'!D324)*('Honing Data'!$C$2:$C$70&gt;'50 Cal DataFrame'!D324)*('Honing Data'!$A$2:$A$70='50 Cal DataFrame'!P324),ROW('Honing Data'!$A$2:$A$70)-ROW('Honing Data'!$A$2)+1),ROWS('50 Cal DataFrame'!Y$2:Y$2))))</f>
        <v>0.48859999999999998</v>
      </c>
    </row>
    <row r="325" spans="1:25" x14ac:dyDescent="0.25">
      <c r="A325" t="s">
        <v>27</v>
      </c>
      <c r="B325" s="33" t="s">
        <v>201</v>
      </c>
      <c r="C325">
        <v>1606</v>
      </c>
      <c r="D325" s="34">
        <v>42424</v>
      </c>
      <c r="E325" s="33" t="s">
        <v>198</v>
      </c>
      <c r="G325" s="33"/>
      <c r="H325" s="35" t="s">
        <v>30</v>
      </c>
      <c r="I325" s="33">
        <v>7.04</v>
      </c>
      <c r="J325" s="36">
        <v>4.0000000000000036E-2</v>
      </c>
      <c r="K325" s="37">
        <v>198</v>
      </c>
      <c r="L325" s="38">
        <v>1.8868199999999999</v>
      </c>
      <c r="M325" s="39">
        <v>3.89</v>
      </c>
      <c r="N325" s="33" t="s">
        <v>31</v>
      </c>
      <c r="O325" s="38"/>
      <c r="P325" s="33">
        <v>14</v>
      </c>
      <c r="Q325">
        <v>10</v>
      </c>
      <c r="R325" t="s">
        <v>33</v>
      </c>
      <c r="T325">
        <v>2</v>
      </c>
      <c r="U325" s="40"/>
      <c r="V325" s="37">
        <v>0.49099999999999999</v>
      </c>
      <c r="W325" s="47">
        <v>4.25</v>
      </c>
      <c r="X325">
        <f ca="1">SUMPRODUCT(('Honing Data'!$B$2:$B$70&lt;='50 Cal DataFrame'!D325)*('Honing Data'!$C$2:$C$70&gt;'50 Cal DataFrame'!D325)*('Honing Data'!$A$2:$A$70='50 Cal DataFrame'!P325))</f>
        <v>1</v>
      </c>
      <c r="Y325">
        <f t="array" aca="1" ref="Y325" ca="1">IF(ROWS('50 Cal DataFrame'!Y$2:Y$2)&gt;'50 Cal DataFrame'!$X325,"",INDEX('Honing Data'!D$2:D$70,SMALL(IF(('Honing Data'!$B$2:$B$70&lt;='50 Cal DataFrame'!D325)*('Honing Data'!$C$2:$C$70&gt;'50 Cal DataFrame'!D325)*('Honing Data'!$A$2:$A$70='50 Cal DataFrame'!P325),ROW('Honing Data'!$A$2:$A$70)-ROW('Honing Data'!$A$2)+1),ROWS('50 Cal DataFrame'!Y$2:Y$2))))</f>
        <v>0.48859999999999998</v>
      </c>
    </row>
    <row r="326" spans="1:25" x14ac:dyDescent="0.25">
      <c r="A326" t="s">
        <v>27</v>
      </c>
      <c r="B326" s="33">
        <v>15502</v>
      </c>
      <c r="C326">
        <v>1605</v>
      </c>
      <c r="D326" s="34">
        <v>42423</v>
      </c>
      <c r="E326" s="33" t="s">
        <v>198</v>
      </c>
      <c r="G326" s="33"/>
      <c r="H326" s="35" t="s">
        <v>30</v>
      </c>
      <c r="I326" s="33">
        <v>7.01</v>
      </c>
      <c r="J326" s="36">
        <v>9.9999999999997868E-3</v>
      </c>
      <c r="K326" s="37">
        <v>198</v>
      </c>
      <c r="L326" s="38">
        <v>1.8688499999999999</v>
      </c>
      <c r="M326" s="39">
        <v>2.2000000000000002</v>
      </c>
      <c r="N326" s="33" t="s">
        <v>37</v>
      </c>
      <c r="O326" s="38"/>
      <c r="P326" s="33">
        <v>14</v>
      </c>
      <c r="Q326">
        <v>10</v>
      </c>
      <c r="R326" t="s">
        <v>33</v>
      </c>
      <c r="T326">
        <v>2</v>
      </c>
      <c r="U326" s="40"/>
      <c r="V326" s="37">
        <v>0.49</v>
      </c>
      <c r="W326" s="47">
        <v>4.5</v>
      </c>
      <c r="X326">
        <f ca="1">SUMPRODUCT(('Honing Data'!$B$2:$B$70&lt;='50 Cal DataFrame'!D326)*('Honing Data'!$C$2:$C$70&gt;'50 Cal DataFrame'!D326)*('Honing Data'!$A$2:$A$70='50 Cal DataFrame'!P326))</f>
        <v>1</v>
      </c>
      <c r="Y326">
        <f t="array" aca="1" ref="Y326" ca="1">IF(ROWS('50 Cal DataFrame'!Y$2:Y$2)&gt;'50 Cal DataFrame'!$X326,"",INDEX('Honing Data'!D$2:D$70,SMALL(IF(('Honing Data'!$B$2:$B$70&lt;='50 Cal DataFrame'!D326)*('Honing Data'!$C$2:$C$70&gt;'50 Cal DataFrame'!D326)*('Honing Data'!$A$2:$A$70='50 Cal DataFrame'!P326),ROW('Honing Data'!$A$2:$A$70)-ROW('Honing Data'!$A$2)+1),ROWS('50 Cal DataFrame'!Y$2:Y$2))))</f>
        <v>0.48859999999999998</v>
      </c>
    </row>
    <row r="327" spans="1:25" x14ac:dyDescent="0.25">
      <c r="A327" t="s">
        <v>27</v>
      </c>
      <c r="B327" s="33" t="s">
        <v>202</v>
      </c>
      <c r="C327">
        <v>1604</v>
      </c>
      <c r="D327" s="34">
        <v>42422</v>
      </c>
      <c r="E327" s="33" t="s">
        <v>198</v>
      </c>
      <c r="G327" s="33"/>
      <c r="H327" s="35" t="s">
        <v>36</v>
      </c>
      <c r="I327" s="33">
        <v>4.09</v>
      </c>
      <c r="J327" s="36">
        <v>8.9999999999999858E-2</v>
      </c>
      <c r="K327" s="37">
        <v>83.5</v>
      </c>
      <c r="L327" s="38">
        <v>1.8081700000000001</v>
      </c>
      <c r="M327" s="39">
        <v>4.78</v>
      </c>
      <c r="N327" s="46" t="s">
        <v>154</v>
      </c>
      <c r="O327" s="38"/>
      <c r="P327" s="33">
        <v>14</v>
      </c>
      <c r="Q327">
        <v>10</v>
      </c>
      <c r="R327" t="s">
        <v>33</v>
      </c>
      <c r="T327">
        <v>2</v>
      </c>
      <c r="U327" s="40"/>
      <c r="V327" s="37">
        <v>0.48899999999999999</v>
      </c>
      <c r="W327" s="47">
        <v>5</v>
      </c>
      <c r="X327">
        <f ca="1">SUMPRODUCT(('Honing Data'!$B$2:$B$70&lt;='50 Cal DataFrame'!D327)*('Honing Data'!$C$2:$C$70&gt;'50 Cal DataFrame'!D327)*('Honing Data'!$A$2:$A$70='50 Cal DataFrame'!P327))</f>
        <v>1</v>
      </c>
      <c r="Y327">
        <f t="array" aca="1" ref="Y327" ca="1">IF(ROWS('50 Cal DataFrame'!Y$2:Y$2)&gt;'50 Cal DataFrame'!$X327,"",INDEX('Honing Data'!D$2:D$70,SMALL(IF(('Honing Data'!$B$2:$B$70&lt;='50 Cal DataFrame'!D327)*('Honing Data'!$C$2:$C$70&gt;'50 Cal DataFrame'!D327)*('Honing Data'!$A$2:$A$70='50 Cal DataFrame'!P327),ROW('Honing Data'!$A$2:$A$70)-ROW('Honing Data'!$A$2)+1),ROWS('50 Cal DataFrame'!Y$2:Y$2))))</f>
        <v>0.48859999999999998</v>
      </c>
    </row>
    <row r="328" spans="1:25" x14ac:dyDescent="0.25">
      <c r="A328" t="s">
        <v>27</v>
      </c>
      <c r="B328" s="33" t="s">
        <v>203</v>
      </c>
      <c r="C328">
        <v>1603</v>
      </c>
      <c r="D328" s="34">
        <v>42419</v>
      </c>
      <c r="E328" s="33" t="s">
        <v>198</v>
      </c>
      <c r="G328" s="33"/>
      <c r="H328" s="35" t="s">
        <v>30</v>
      </c>
      <c r="I328" s="33">
        <v>6.78</v>
      </c>
      <c r="J328" s="36">
        <v>-0.21999999999999975</v>
      </c>
      <c r="K328" s="37">
        <v>197.9</v>
      </c>
      <c r="L328" s="38">
        <v>1.8075399999999999</v>
      </c>
      <c r="M328" s="39">
        <v>1.89</v>
      </c>
      <c r="N328" s="33" t="s">
        <v>37</v>
      </c>
      <c r="O328" s="38"/>
      <c r="P328" s="33">
        <v>14</v>
      </c>
      <c r="Q328">
        <v>10</v>
      </c>
      <c r="R328" t="s">
        <v>40</v>
      </c>
      <c r="T328">
        <v>2</v>
      </c>
      <c r="U328" s="40"/>
      <c r="V328" s="37">
        <v>0.48799999999999999</v>
      </c>
      <c r="W328" s="47">
        <v>3.5</v>
      </c>
      <c r="X328">
        <f ca="1">SUMPRODUCT(('Honing Data'!$B$2:$B$70&lt;='50 Cal DataFrame'!D328)*('Honing Data'!$C$2:$C$70&gt;'50 Cal DataFrame'!D328)*('Honing Data'!$A$2:$A$70='50 Cal DataFrame'!P328))</f>
        <v>1</v>
      </c>
      <c r="Y328">
        <f t="array" aca="1" ref="Y328" ca="1">IF(ROWS('50 Cal DataFrame'!Y$2:Y$2)&gt;'50 Cal DataFrame'!$X328,"",INDEX('Honing Data'!D$2:D$70,SMALL(IF(('Honing Data'!$B$2:$B$70&lt;='50 Cal DataFrame'!D328)*('Honing Data'!$C$2:$C$70&gt;'50 Cal DataFrame'!D328)*('Honing Data'!$A$2:$A$70='50 Cal DataFrame'!P328),ROW('Honing Data'!$A$2:$A$70)-ROW('Honing Data'!$A$2)+1),ROWS('50 Cal DataFrame'!Y$2:Y$2))))</f>
        <v>0.48859999999999998</v>
      </c>
    </row>
    <row r="329" spans="1:25" x14ac:dyDescent="0.25">
      <c r="A329" t="s">
        <v>27</v>
      </c>
      <c r="B329" s="33">
        <v>15517</v>
      </c>
      <c r="C329">
        <v>1602</v>
      </c>
      <c r="D329" s="34">
        <v>42418</v>
      </c>
      <c r="E329" s="33" t="s">
        <v>198</v>
      </c>
      <c r="G329" s="33"/>
      <c r="H329" s="35" t="s">
        <v>30</v>
      </c>
      <c r="I329" s="33">
        <v>6.28</v>
      </c>
      <c r="J329" s="36">
        <v>-0.71999999999999975</v>
      </c>
      <c r="K329" s="37">
        <v>197.9</v>
      </c>
      <c r="L329" s="38">
        <v>1.86511</v>
      </c>
      <c r="M329" s="39">
        <v>3.89</v>
      </c>
      <c r="N329" s="33" t="s">
        <v>31</v>
      </c>
      <c r="O329" s="38"/>
      <c r="P329" s="33">
        <v>13</v>
      </c>
      <c r="Q329">
        <v>10</v>
      </c>
      <c r="R329" t="s">
        <v>40</v>
      </c>
      <c r="T329">
        <v>2</v>
      </c>
      <c r="U329" s="40"/>
      <c r="V329" s="37">
        <v>0.49</v>
      </c>
      <c r="W329" s="47">
        <v>5</v>
      </c>
      <c r="X329">
        <f ca="1">SUMPRODUCT(('Honing Data'!$B$2:$B$70&lt;='50 Cal DataFrame'!D329)*('Honing Data'!$C$2:$C$70&gt;'50 Cal DataFrame'!D329)*('Honing Data'!$A$2:$A$70='50 Cal DataFrame'!P329))</f>
        <v>1</v>
      </c>
      <c r="Y329">
        <f t="array" aca="1" ref="Y329" ca="1">IF(ROWS('50 Cal DataFrame'!Y$2:Y$2)&gt;'50 Cal DataFrame'!$X329,"",INDEX('Honing Data'!D$2:D$70,SMALL(IF(('Honing Data'!$B$2:$B$70&lt;='50 Cal DataFrame'!D329)*('Honing Data'!$C$2:$C$70&gt;'50 Cal DataFrame'!D329)*('Honing Data'!$A$2:$A$70='50 Cal DataFrame'!P329),ROW('Honing Data'!$A$2:$A$70)-ROW('Honing Data'!$A$2)+1),ROWS('50 Cal DataFrame'!Y$2:Y$2))))</f>
        <v>0.48699999999999999</v>
      </c>
    </row>
    <row r="330" spans="1:25" x14ac:dyDescent="0.25">
      <c r="A330" t="s">
        <v>27</v>
      </c>
      <c r="B330" s="33">
        <v>15515</v>
      </c>
      <c r="C330">
        <v>1601</v>
      </c>
      <c r="D330" s="34">
        <v>42416</v>
      </c>
      <c r="E330" s="33" t="s">
        <v>198</v>
      </c>
      <c r="G330" s="33"/>
      <c r="H330" s="35" t="s">
        <v>30</v>
      </c>
      <c r="I330" s="33">
        <v>7.05</v>
      </c>
      <c r="J330" s="36">
        <v>4.9999999999999822E-2</v>
      </c>
      <c r="K330" s="37">
        <v>197.9</v>
      </c>
      <c r="L330" s="38">
        <v>1.84314</v>
      </c>
      <c r="M330" s="39">
        <v>5.47</v>
      </c>
      <c r="N330" s="46" t="s">
        <v>154</v>
      </c>
      <c r="O330" s="38"/>
      <c r="P330" s="33">
        <v>13</v>
      </c>
      <c r="Q330">
        <v>10</v>
      </c>
      <c r="R330" t="s">
        <v>33</v>
      </c>
      <c r="T330">
        <v>2</v>
      </c>
      <c r="U330" s="40"/>
      <c r="V330" s="37">
        <v>0.48899999999999999</v>
      </c>
      <c r="W330" s="47">
        <v>5</v>
      </c>
      <c r="X330">
        <f ca="1">SUMPRODUCT(('Honing Data'!$B$2:$B$70&lt;='50 Cal DataFrame'!D330)*('Honing Data'!$C$2:$C$70&gt;'50 Cal DataFrame'!D330)*('Honing Data'!$A$2:$A$70='50 Cal DataFrame'!P330))</f>
        <v>1</v>
      </c>
      <c r="Y330">
        <f t="array" aca="1" ref="Y330" ca="1">IF(ROWS('50 Cal DataFrame'!Y$2:Y$2)&gt;'50 Cal DataFrame'!$X330,"",INDEX('Honing Data'!D$2:D$70,SMALL(IF(('Honing Data'!$B$2:$B$70&lt;='50 Cal DataFrame'!D330)*('Honing Data'!$C$2:$C$70&gt;'50 Cal DataFrame'!D330)*('Honing Data'!$A$2:$A$70='50 Cal DataFrame'!P330),ROW('Honing Data'!$A$2:$A$70)-ROW('Honing Data'!$A$2)+1),ROWS('50 Cal DataFrame'!Y$2:Y$2))))</f>
        <v>0.48699999999999999</v>
      </c>
    </row>
    <row r="331" spans="1:25" x14ac:dyDescent="0.25">
      <c r="A331" t="s">
        <v>27</v>
      </c>
      <c r="B331" s="33">
        <v>16062</v>
      </c>
      <c r="C331">
        <v>1600</v>
      </c>
      <c r="D331" s="34">
        <v>42410</v>
      </c>
      <c r="E331" s="33" t="s">
        <v>194</v>
      </c>
      <c r="G331" s="33"/>
      <c r="H331" s="35" t="s">
        <v>30</v>
      </c>
      <c r="I331" s="33">
        <v>7.05</v>
      </c>
      <c r="J331" s="36">
        <v>4.9999999999999822E-2</v>
      </c>
      <c r="K331" s="37">
        <v>199</v>
      </c>
      <c r="L331" s="38">
        <v>1.9753000000000001</v>
      </c>
      <c r="M331" s="39">
        <v>1.99</v>
      </c>
      <c r="N331" s="33" t="s">
        <v>37</v>
      </c>
      <c r="O331" s="38"/>
      <c r="P331" s="33">
        <v>13</v>
      </c>
      <c r="Q331">
        <v>10</v>
      </c>
      <c r="R331" t="s">
        <v>33</v>
      </c>
      <c r="T331">
        <v>2</v>
      </c>
      <c r="U331" s="40"/>
      <c r="V331" s="37">
        <v>0.48799999999999999</v>
      </c>
      <c r="W331" s="47">
        <v>4.5</v>
      </c>
      <c r="X331">
        <f ca="1">SUMPRODUCT(('Honing Data'!$B$2:$B$70&lt;='50 Cal DataFrame'!D331)*('Honing Data'!$C$2:$C$70&gt;'50 Cal DataFrame'!D331)*('Honing Data'!$A$2:$A$70='50 Cal DataFrame'!P331))</f>
        <v>1</v>
      </c>
      <c r="Y331">
        <f t="array" aca="1" ref="Y331" ca="1">IF(ROWS('50 Cal DataFrame'!Y$2:Y$2)&gt;'50 Cal DataFrame'!$X331,"",INDEX('Honing Data'!D$2:D$70,SMALL(IF(('Honing Data'!$B$2:$B$70&lt;='50 Cal DataFrame'!D331)*('Honing Data'!$C$2:$C$70&gt;'50 Cal DataFrame'!D331)*('Honing Data'!$A$2:$A$70='50 Cal DataFrame'!P331),ROW('Honing Data'!$A$2:$A$70)-ROW('Honing Data'!$A$2)+1),ROWS('50 Cal DataFrame'!Y$2:Y$2))))</f>
        <v>0.48699999999999999</v>
      </c>
    </row>
    <row r="332" spans="1:25" x14ac:dyDescent="0.25">
      <c r="A332" t="s">
        <v>27</v>
      </c>
      <c r="B332" s="33">
        <v>16059</v>
      </c>
      <c r="C332">
        <v>1599</v>
      </c>
      <c r="D332" s="34">
        <v>42409</v>
      </c>
      <c r="E332" s="33" t="s">
        <v>194</v>
      </c>
      <c r="G332" s="33"/>
      <c r="H332" s="35" t="s">
        <v>30</v>
      </c>
      <c r="I332" s="39">
        <v>6.9</v>
      </c>
      <c r="J332" s="36">
        <v>-9.9999999999999645E-2</v>
      </c>
      <c r="K332" s="37">
        <v>198</v>
      </c>
      <c r="L332" s="38">
        <v>1.9305099999999999</v>
      </c>
      <c r="M332" s="39">
        <v>3.54</v>
      </c>
      <c r="N332" s="33" t="s">
        <v>37</v>
      </c>
      <c r="O332" s="38"/>
      <c r="P332" s="33">
        <v>13</v>
      </c>
      <c r="Q332">
        <v>10</v>
      </c>
      <c r="R332" t="s">
        <v>33</v>
      </c>
      <c r="T332">
        <v>2</v>
      </c>
      <c r="U332" s="40"/>
      <c r="V332" s="37">
        <v>0.48699999999999999</v>
      </c>
      <c r="W332" s="47">
        <v>4.75</v>
      </c>
      <c r="X332">
        <f ca="1">SUMPRODUCT(('Honing Data'!$B$2:$B$70&lt;='50 Cal DataFrame'!D332)*('Honing Data'!$C$2:$C$70&gt;'50 Cal DataFrame'!D332)*('Honing Data'!$A$2:$A$70='50 Cal DataFrame'!P332))</f>
        <v>1</v>
      </c>
      <c r="Y332">
        <f t="array" aca="1" ref="Y332" ca="1">IF(ROWS('50 Cal DataFrame'!Y$2:Y$2)&gt;'50 Cal DataFrame'!$X332,"",INDEX('Honing Data'!D$2:D$70,SMALL(IF(('Honing Data'!$B$2:$B$70&lt;='50 Cal DataFrame'!D332)*('Honing Data'!$C$2:$C$70&gt;'50 Cal DataFrame'!D332)*('Honing Data'!$A$2:$A$70='50 Cal DataFrame'!P332),ROW('Honing Data'!$A$2:$A$70)-ROW('Honing Data'!$A$2)+1),ROWS('50 Cal DataFrame'!Y$2:Y$2))))</f>
        <v>0.48699999999999999</v>
      </c>
    </row>
    <row r="333" spans="1:25" x14ac:dyDescent="0.25">
      <c r="A333" t="s">
        <v>27</v>
      </c>
      <c r="B333" s="33">
        <v>15507</v>
      </c>
      <c r="C333">
        <v>1597</v>
      </c>
      <c r="D333" s="34">
        <v>42403</v>
      </c>
      <c r="E333" s="33" t="s">
        <v>198</v>
      </c>
      <c r="G333" s="33"/>
      <c r="H333" s="35" t="s">
        <v>36</v>
      </c>
      <c r="I333" s="33">
        <v>4.1399999999999997</v>
      </c>
      <c r="J333" s="36">
        <v>0.13999999999999968</v>
      </c>
      <c r="K333" s="37">
        <v>88</v>
      </c>
      <c r="L333" s="38">
        <v>1.8013600000000001</v>
      </c>
      <c r="M333" s="39">
        <v>4.78</v>
      </c>
      <c r="N333" s="46" t="s">
        <v>154</v>
      </c>
      <c r="O333" s="38"/>
      <c r="P333" s="33">
        <v>13</v>
      </c>
      <c r="Q333">
        <v>10</v>
      </c>
      <c r="R333" t="s">
        <v>33</v>
      </c>
      <c r="T333">
        <v>2</v>
      </c>
      <c r="U333" s="40"/>
      <c r="V333" s="37">
        <v>0.48699999999999999</v>
      </c>
      <c r="W333" s="47">
        <v>5</v>
      </c>
      <c r="X333">
        <f ca="1">SUMPRODUCT(('Honing Data'!$B$2:$B$70&lt;='50 Cal DataFrame'!D333)*('Honing Data'!$C$2:$C$70&gt;'50 Cal DataFrame'!D333)*('Honing Data'!$A$2:$A$70='50 Cal DataFrame'!P333))</f>
        <v>1</v>
      </c>
      <c r="Y333">
        <f t="array" aca="1" ref="Y333" ca="1">IF(ROWS('50 Cal DataFrame'!Y$2:Y$2)&gt;'50 Cal DataFrame'!$X333,"",INDEX('Honing Data'!D$2:D$70,SMALL(IF(('Honing Data'!$B$2:$B$70&lt;='50 Cal DataFrame'!D333)*('Honing Data'!$C$2:$C$70&gt;'50 Cal DataFrame'!D333)*('Honing Data'!$A$2:$A$70='50 Cal DataFrame'!P333),ROW('Honing Data'!$A$2:$A$70)-ROW('Honing Data'!$A$2)+1),ROWS('50 Cal DataFrame'!Y$2:Y$2))))</f>
        <v>0.48699999999999999</v>
      </c>
    </row>
    <row r="334" spans="1:25" x14ac:dyDescent="0.25">
      <c r="A334" t="s">
        <v>27</v>
      </c>
      <c r="B334" s="33">
        <v>15608</v>
      </c>
      <c r="C334">
        <v>1596</v>
      </c>
      <c r="D334" s="34">
        <v>42397</v>
      </c>
      <c r="E334" s="33" t="s">
        <v>204</v>
      </c>
      <c r="G334" s="33"/>
      <c r="H334" s="35" t="s">
        <v>30</v>
      </c>
      <c r="I334" s="33">
        <v>7.12</v>
      </c>
      <c r="J334" s="36">
        <v>0.12000000000000011</v>
      </c>
      <c r="K334" s="37">
        <v>198</v>
      </c>
      <c r="L334" s="38">
        <v>2.0307499999999998</v>
      </c>
      <c r="M334" s="39">
        <v>4.78</v>
      </c>
      <c r="N334" s="46" t="s">
        <v>154</v>
      </c>
      <c r="O334" s="38"/>
      <c r="P334" s="33">
        <v>9</v>
      </c>
      <c r="Q334">
        <v>10</v>
      </c>
      <c r="R334" t="s">
        <v>33</v>
      </c>
      <c r="T334">
        <v>2</v>
      </c>
      <c r="U334" s="40"/>
      <c r="V334" s="37">
        <v>0.51700000000000002</v>
      </c>
      <c r="W334" s="47">
        <v>5.75</v>
      </c>
      <c r="X334">
        <f ca="1">SUMPRODUCT(('Honing Data'!$B$2:$B$70&lt;='50 Cal DataFrame'!D334)*('Honing Data'!$C$2:$C$70&gt;'50 Cal DataFrame'!D334)*('Honing Data'!$A$2:$A$70='50 Cal DataFrame'!P334))</f>
        <v>1</v>
      </c>
      <c r="Y334">
        <f t="array" aca="1" ref="Y334" ca="1">IF(ROWS('50 Cal DataFrame'!Y$2:Y$2)&gt;'50 Cal DataFrame'!$X334,"",INDEX('Honing Data'!D$2:D$70,SMALL(IF(('Honing Data'!$B$2:$B$70&lt;='50 Cal DataFrame'!D334)*('Honing Data'!$C$2:$C$70&gt;'50 Cal DataFrame'!D334)*('Honing Data'!$A$2:$A$70='50 Cal DataFrame'!P334),ROW('Honing Data'!$A$2:$A$70)-ROW('Honing Data'!$A$2)+1),ROWS('50 Cal DataFrame'!Y$2:Y$2))))</f>
        <v>0.51200000000000001</v>
      </c>
    </row>
    <row r="335" spans="1:25" x14ac:dyDescent="0.25">
      <c r="A335" t="s">
        <v>27</v>
      </c>
      <c r="B335" s="33">
        <v>15495</v>
      </c>
      <c r="C335">
        <v>1595</v>
      </c>
      <c r="D335" s="34">
        <v>42395</v>
      </c>
      <c r="E335" s="33" t="s">
        <v>198</v>
      </c>
      <c r="G335" s="33"/>
      <c r="H335" s="35" t="s">
        <v>30</v>
      </c>
      <c r="I335" s="33">
        <v>7.13</v>
      </c>
      <c r="J335" s="36">
        <v>0.12999999999999989</v>
      </c>
      <c r="K335" s="37">
        <v>198.1</v>
      </c>
      <c r="L335" s="38">
        <v>2.06033</v>
      </c>
      <c r="M335" s="39">
        <v>1.89</v>
      </c>
      <c r="N335" s="33" t="s">
        <v>37</v>
      </c>
      <c r="O335" s="38"/>
      <c r="P335" s="33">
        <v>9</v>
      </c>
      <c r="Q335">
        <v>10</v>
      </c>
      <c r="R335" t="s">
        <v>33</v>
      </c>
      <c r="T335">
        <v>2</v>
      </c>
      <c r="U335" s="40"/>
      <c r="V335" s="37">
        <v>0.51649999999999996</v>
      </c>
      <c r="W335" s="47">
        <v>6</v>
      </c>
      <c r="X335">
        <f ca="1">SUMPRODUCT(('Honing Data'!$B$2:$B$70&lt;='50 Cal DataFrame'!D335)*('Honing Data'!$C$2:$C$70&gt;'50 Cal DataFrame'!D335)*('Honing Data'!$A$2:$A$70='50 Cal DataFrame'!P335))</f>
        <v>1</v>
      </c>
      <c r="Y335">
        <f t="array" aca="1" ref="Y335" ca="1">IF(ROWS('50 Cal DataFrame'!Y$2:Y$2)&gt;'50 Cal DataFrame'!$X335,"",INDEX('Honing Data'!D$2:D$70,SMALL(IF(('Honing Data'!$B$2:$B$70&lt;='50 Cal DataFrame'!D335)*('Honing Data'!$C$2:$C$70&gt;'50 Cal DataFrame'!D335)*('Honing Data'!$A$2:$A$70='50 Cal DataFrame'!P335),ROW('Honing Data'!$A$2:$A$70)-ROW('Honing Data'!$A$2)+1),ROWS('50 Cal DataFrame'!Y$2:Y$2))))</f>
        <v>0.51200000000000001</v>
      </c>
    </row>
    <row r="336" spans="1:25" x14ac:dyDescent="0.25">
      <c r="A336" t="s">
        <v>27</v>
      </c>
      <c r="B336" s="33">
        <v>15626</v>
      </c>
      <c r="C336">
        <v>1594</v>
      </c>
      <c r="D336" s="34">
        <v>42391</v>
      </c>
      <c r="E336" s="33" t="s">
        <v>205</v>
      </c>
      <c r="G336" s="33"/>
      <c r="H336" s="35" t="s">
        <v>30</v>
      </c>
      <c r="I336" s="33">
        <v>6.95</v>
      </c>
      <c r="J336" s="36">
        <v>-4.9999999999999822E-2</v>
      </c>
      <c r="K336" s="37">
        <v>198.1</v>
      </c>
      <c r="L336" s="38">
        <v>2.0758800000000002</v>
      </c>
      <c r="M336" s="39">
        <v>4.5</v>
      </c>
      <c r="N336" s="33" t="s">
        <v>31</v>
      </c>
      <c r="O336" s="38"/>
      <c r="P336" s="33">
        <v>9</v>
      </c>
      <c r="Q336">
        <v>10</v>
      </c>
      <c r="R336" t="s">
        <v>33</v>
      </c>
      <c r="T336">
        <v>2</v>
      </c>
      <c r="U336" s="40"/>
      <c r="V336" s="37">
        <v>0.51500000000000001</v>
      </c>
      <c r="W336" s="47">
        <v>10</v>
      </c>
      <c r="X336">
        <f ca="1">SUMPRODUCT(('Honing Data'!$B$2:$B$70&lt;='50 Cal DataFrame'!D336)*('Honing Data'!$C$2:$C$70&gt;'50 Cal DataFrame'!D336)*('Honing Data'!$A$2:$A$70='50 Cal DataFrame'!P336))</f>
        <v>1</v>
      </c>
      <c r="Y336">
        <f t="array" aca="1" ref="Y336" ca="1">IF(ROWS('50 Cal DataFrame'!Y$2:Y$2)&gt;'50 Cal DataFrame'!$X336,"",INDEX('Honing Data'!D$2:D$70,SMALL(IF(('Honing Data'!$B$2:$B$70&lt;='50 Cal DataFrame'!D336)*('Honing Data'!$C$2:$C$70&gt;'50 Cal DataFrame'!D336)*('Honing Data'!$A$2:$A$70='50 Cal DataFrame'!P336),ROW('Honing Data'!$A$2:$A$70)-ROW('Honing Data'!$A$2)+1),ROWS('50 Cal DataFrame'!Y$2:Y$2))))</f>
        <v>0.51200000000000001</v>
      </c>
    </row>
    <row r="337" spans="1:25" x14ac:dyDescent="0.25">
      <c r="A337" t="s">
        <v>27</v>
      </c>
      <c r="B337" s="33">
        <v>15399</v>
      </c>
      <c r="C337">
        <v>1593</v>
      </c>
      <c r="D337" s="34">
        <v>42388</v>
      </c>
      <c r="E337" s="33" t="s">
        <v>206</v>
      </c>
      <c r="G337" s="33"/>
      <c r="H337" s="35" t="s">
        <v>30</v>
      </c>
      <c r="I337" s="33">
        <v>7.03</v>
      </c>
      <c r="J337" s="36">
        <v>3.0000000000000249E-2</v>
      </c>
      <c r="K337" s="37">
        <v>198</v>
      </c>
      <c r="L337" s="38">
        <v>2.0013999999999998</v>
      </c>
      <c r="M337" s="39">
        <v>3.98</v>
      </c>
      <c r="N337" s="46" t="s">
        <v>154</v>
      </c>
      <c r="O337" s="38"/>
      <c r="P337" s="33">
        <v>9</v>
      </c>
      <c r="Q337">
        <v>10</v>
      </c>
      <c r="R337" t="s">
        <v>33</v>
      </c>
      <c r="T337">
        <v>2</v>
      </c>
      <c r="U337" s="40"/>
      <c r="V337" s="37">
        <v>0.51400000000000001</v>
      </c>
      <c r="W337" s="47">
        <v>7.25</v>
      </c>
      <c r="X337">
        <f ca="1">SUMPRODUCT(('Honing Data'!$B$2:$B$70&lt;='50 Cal DataFrame'!D337)*('Honing Data'!$C$2:$C$70&gt;'50 Cal DataFrame'!D337)*('Honing Data'!$A$2:$A$70='50 Cal DataFrame'!P337))</f>
        <v>1</v>
      </c>
      <c r="Y337">
        <f t="array" aca="1" ref="Y337" ca="1">IF(ROWS('50 Cal DataFrame'!Y$2:Y$2)&gt;'50 Cal DataFrame'!$X337,"",INDEX('Honing Data'!D$2:D$70,SMALL(IF(('Honing Data'!$B$2:$B$70&lt;='50 Cal DataFrame'!D337)*('Honing Data'!$C$2:$C$70&gt;'50 Cal DataFrame'!D337)*('Honing Data'!$A$2:$A$70='50 Cal DataFrame'!P337),ROW('Honing Data'!$A$2:$A$70)-ROW('Honing Data'!$A$2)+1),ROWS('50 Cal DataFrame'!Y$2:Y$2))))</f>
        <v>0.51200000000000001</v>
      </c>
    </row>
    <row r="338" spans="1:25" x14ac:dyDescent="0.25">
      <c r="A338" t="s">
        <v>27</v>
      </c>
      <c r="B338" s="33" t="s">
        <v>130</v>
      </c>
      <c r="C338">
        <v>1592</v>
      </c>
      <c r="D338" s="34">
        <v>42382</v>
      </c>
      <c r="E338" s="33" t="s">
        <v>62</v>
      </c>
      <c r="G338" s="33"/>
      <c r="H338" s="35" t="s">
        <v>30</v>
      </c>
      <c r="I338" s="33">
        <v>7.06</v>
      </c>
      <c r="J338" s="36">
        <v>5.9999999999999609E-2</v>
      </c>
      <c r="K338" s="37">
        <v>198</v>
      </c>
      <c r="L338" s="38">
        <v>1.9784299999999999</v>
      </c>
      <c r="M338" s="39">
        <v>3.97</v>
      </c>
      <c r="N338" s="46" t="s">
        <v>154</v>
      </c>
      <c r="O338" s="38"/>
      <c r="P338" s="33">
        <v>9</v>
      </c>
      <c r="Q338">
        <v>10</v>
      </c>
      <c r="R338" t="s">
        <v>33</v>
      </c>
      <c r="T338">
        <v>2</v>
      </c>
      <c r="U338" s="40"/>
      <c r="V338" s="37">
        <v>0.51349999999999996</v>
      </c>
      <c r="W338" s="47">
        <v>6.5</v>
      </c>
      <c r="X338">
        <f ca="1">SUMPRODUCT(('Honing Data'!$B$2:$B$70&lt;='50 Cal DataFrame'!D338)*('Honing Data'!$C$2:$C$70&gt;'50 Cal DataFrame'!D338)*('Honing Data'!$A$2:$A$70='50 Cal DataFrame'!P338))</f>
        <v>1</v>
      </c>
      <c r="Y338">
        <f t="array" aca="1" ref="Y338" ca="1">IF(ROWS('50 Cal DataFrame'!Y$2:Y$2)&gt;'50 Cal DataFrame'!$X338,"",INDEX('Honing Data'!D$2:D$70,SMALL(IF(('Honing Data'!$B$2:$B$70&lt;='50 Cal DataFrame'!D338)*('Honing Data'!$C$2:$C$70&gt;'50 Cal DataFrame'!D338)*('Honing Data'!$A$2:$A$70='50 Cal DataFrame'!P338),ROW('Honing Data'!$A$2:$A$70)-ROW('Honing Data'!$A$2)+1),ROWS('50 Cal DataFrame'!Y$2:Y$2))))</f>
        <v>0.51200000000000001</v>
      </c>
    </row>
    <row r="339" spans="1:25" x14ac:dyDescent="0.25">
      <c r="A339" t="s">
        <v>27</v>
      </c>
      <c r="B339" s="33" t="s">
        <v>130</v>
      </c>
      <c r="C339">
        <v>1591</v>
      </c>
      <c r="D339" s="34">
        <v>42380</v>
      </c>
      <c r="E339" s="33" t="s">
        <v>62</v>
      </c>
      <c r="G339" s="33"/>
      <c r="H339" s="35" t="s">
        <v>30</v>
      </c>
      <c r="I339" s="33">
        <v>6.98</v>
      </c>
      <c r="J339" s="36">
        <v>-1.9999999999999574E-2</v>
      </c>
      <c r="K339" s="37">
        <v>199.5</v>
      </c>
      <c r="L339" s="38">
        <v>2.2166000000000001</v>
      </c>
      <c r="M339" s="39">
        <v>5.95</v>
      </c>
      <c r="N339" s="33" t="s">
        <v>31</v>
      </c>
      <c r="O339" s="38"/>
      <c r="P339" s="33">
        <v>9</v>
      </c>
      <c r="Q339">
        <v>10</v>
      </c>
      <c r="R339" t="s">
        <v>33</v>
      </c>
      <c r="T339">
        <v>2</v>
      </c>
      <c r="U339" s="40"/>
      <c r="V339" s="37">
        <v>0.51349999999999996</v>
      </c>
      <c r="W339" s="47">
        <v>4.75</v>
      </c>
      <c r="X339">
        <f ca="1">SUMPRODUCT(('Honing Data'!$B$2:$B$70&lt;='50 Cal DataFrame'!D339)*('Honing Data'!$C$2:$C$70&gt;'50 Cal DataFrame'!D339)*('Honing Data'!$A$2:$A$70='50 Cal DataFrame'!P339))</f>
        <v>1</v>
      </c>
      <c r="Y339">
        <f t="array" aca="1" ref="Y339" ca="1">IF(ROWS('50 Cal DataFrame'!Y$2:Y$2)&gt;'50 Cal DataFrame'!$X339,"",INDEX('Honing Data'!D$2:D$70,SMALL(IF(('Honing Data'!$B$2:$B$70&lt;='50 Cal DataFrame'!D339)*('Honing Data'!$C$2:$C$70&gt;'50 Cal DataFrame'!D339)*('Honing Data'!$A$2:$A$70='50 Cal DataFrame'!P339),ROW('Honing Data'!$A$2:$A$70)-ROW('Honing Data'!$A$2)+1),ROWS('50 Cal DataFrame'!Y$2:Y$2))))</f>
        <v>0.51200000000000001</v>
      </c>
    </row>
    <row r="340" spans="1:25" x14ac:dyDescent="0.25">
      <c r="A340" t="s">
        <v>27</v>
      </c>
      <c r="B340" s="33" t="s">
        <v>130</v>
      </c>
      <c r="C340">
        <v>1590</v>
      </c>
      <c r="D340" s="34">
        <v>42347</v>
      </c>
      <c r="E340" s="33" t="s">
        <v>62</v>
      </c>
      <c r="G340" s="33"/>
      <c r="H340" s="35" t="s">
        <v>30</v>
      </c>
      <c r="I340" s="39">
        <v>6.91</v>
      </c>
      <c r="J340" s="36">
        <v>-8.9999999999999858E-2</v>
      </c>
      <c r="K340" s="37">
        <v>198</v>
      </c>
      <c r="L340" s="38">
        <v>1.9722999999999999</v>
      </c>
      <c r="M340" s="39">
        <v>3.99</v>
      </c>
      <c r="N340" s="46" t="s">
        <v>154</v>
      </c>
      <c r="O340" s="38"/>
      <c r="P340" s="33">
        <v>9</v>
      </c>
      <c r="Q340">
        <v>10</v>
      </c>
      <c r="R340" t="s">
        <v>40</v>
      </c>
      <c r="T340">
        <v>2</v>
      </c>
      <c r="U340" s="40"/>
      <c r="V340" s="37">
        <v>0.51200000000000001</v>
      </c>
      <c r="W340" s="47">
        <v>7.75</v>
      </c>
      <c r="X340">
        <f ca="1">SUMPRODUCT(('Honing Data'!$B$2:$B$70&lt;='50 Cal DataFrame'!D340)*('Honing Data'!$C$2:$C$70&gt;'50 Cal DataFrame'!D340)*('Honing Data'!$A$2:$A$70='50 Cal DataFrame'!P340))</f>
        <v>1</v>
      </c>
      <c r="Y340">
        <f t="array" aca="1" ref="Y340" ca="1">IF(ROWS('50 Cal DataFrame'!Y$2:Y$2)&gt;'50 Cal DataFrame'!$X340,"",INDEX('Honing Data'!D$2:D$70,SMALL(IF(('Honing Data'!$B$2:$B$70&lt;='50 Cal DataFrame'!D340)*('Honing Data'!$C$2:$C$70&gt;'50 Cal DataFrame'!D340)*('Honing Data'!$A$2:$A$70='50 Cal DataFrame'!P340),ROW('Honing Data'!$A$2:$A$70)-ROW('Honing Data'!$A$2)+1),ROWS('50 Cal DataFrame'!Y$2:Y$2))))</f>
        <v>0.51200000000000001</v>
      </c>
    </row>
    <row r="341" spans="1:25" x14ac:dyDescent="0.25">
      <c r="A341" t="s">
        <v>27</v>
      </c>
      <c r="B341" s="33">
        <v>15444</v>
      </c>
      <c r="C341">
        <v>1589</v>
      </c>
      <c r="D341" s="34">
        <v>42346</v>
      </c>
      <c r="E341" s="33" t="s">
        <v>207</v>
      </c>
      <c r="G341" s="33"/>
      <c r="H341" s="35" t="s">
        <v>30</v>
      </c>
      <c r="I341" s="39">
        <v>7.11</v>
      </c>
      <c r="J341" s="36">
        <v>0.11000000000000032</v>
      </c>
      <c r="K341" s="37">
        <v>204</v>
      </c>
      <c r="L341" s="38">
        <v>2.4852099999999999</v>
      </c>
      <c r="M341" s="39">
        <v>4.37</v>
      </c>
      <c r="N341" s="46" t="s">
        <v>154</v>
      </c>
      <c r="O341" s="38"/>
      <c r="P341" s="33">
        <v>4</v>
      </c>
      <c r="Q341">
        <v>10</v>
      </c>
      <c r="R341" t="s">
        <v>33</v>
      </c>
      <c r="T341">
        <v>2</v>
      </c>
      <c r="U341" s="40"/>
      <c r="V341" s="37">
        <v>0.58199999999999996</v>
      </c>
      <c r="W341" s="47">
        <v>6.25</v>
      </c>
      <c r="X341">
        <f ca="1">SUMPRODUCT(('Honing Data'!$B$2:$B$70&lt;='50 Cal DataFrame'!D341)*('Honing Data'!$C$2:$C$70&gt;'50 Cal DataFrame'!D341)*('Honing Data'!$A$2:$A$70='50 Cal DataFrame'!P341))</f>
        <v>1</v>
      </c>
      <c r="Y341">
        <f t="array" aca="1" ref="Y341" ca="1">IF(ROWS('50 Cal DataFrame'!Y$2:Y$2)&gt;'50 Cal DataFrame'!$X341,"",INDEX('Honing Data'!D$2:D$70,SMALL(IF(('Honing Data'!$B$2:$B$70&lt;='50 Cal DataFrame'!D341)*('Honing Data'!$C$2:$C$70&gt;'50 Cal DataFrame'!D341)*('Honing Data'!$A$2:$A$70='50 Cal DataFrame'!P341),ROW('Honing Data'!$A$2:$A$70)-ROW('Honing Data'!$A$2)+1),ROWS('50 Cal DataFrame'!Y$2:Y$2))))</f>
        <v>0.57999999999999996</v>
      </c>
    </row>
    <row r="342" spans="1:25" x14ac:dyDescent="0.25">
      <c r="A342" t="s">
        <v>27</v>
      </c>
      <c r="B342" s="33">
        <v>15396</v>
      </c>
      <c r="C342">
        <v>1588</v>
      </c>
      <c r="D342" s="34">
        <v>42345</v>
      </c>
      <c r="E342" s="33" t="s">
        <v>208</v>
      </c>
      <c r="G342" s="33"/>
      <c r="H342" s="35" t="s">
        <v>30</v>
      </c>
      <c r="I342" s="39">
        <v>7.08</v>
      </c>
      <c r="J342" s="36">
        <v>8.0000000000000071E-2</v>
      </c>
      <c r="K342" s="37">
        <v>206</v>
      </c>
      <c r="L342" s="38">
        <v>2.5608499999999998</v>
      </c>
      <c r="M342" s="39">
        <v>5.47</v>
      </c>
      <c r="N342" s="46" t="s">
        <v>154</v>
      </c>
      <c r="O342" s="38"/>
      <c r="P342" s="33">
        <v>4</v>
      </c>
      <c r="Q342">
        <v>10</v>
      </c>
      <c r="R342" t="s">
        <v>33</v>
      </c>
      <c r="T342">
        <v>2</v>
      </c>
      <c r="U342" s="40"/>
      <c r="V342" s="37">
        <v>0.58199999999999996</v>
      </c>
      <c r="W342" s="47">
        <v>4.125</v>
      </c>
      <c r="X342">
        <f ca="1">SUMPRODUCT(('Honing Data'!$B$2:$B$70&lt;='50 Cal DataFrame'!D342)*('Honing Data'!$C$2:$C$70&gt;'50 Cal DataFrame'!D342)*('Honing Data'!$A$2:$A$70='50 Cal DataFrame'!P342))</f>
        <v>1</v>
      </c>
      <c r="Y342">
        <f t="array" aca="1" ref="Y342" ca="1">IF(ROWS('50 Cal DataFrame'!Y$2:Y$2)&gt;'50 Cal DataFrame'!$X342,"",INDEX('Honing Data'!D$2:D$70,SMALL(IF(('Honing Data'!$B$2:$B$70&lt;='50 Cal DataFrame'!D342)*('Honing Data'!$C$2:$C$70&gt;'50 Cal DataFrame'!D342)*('Honing Data'!$A$2:$A$70='50 Cal DataFrame'!P342),ROW('Honing Data'!$A$2:$A$70)-ROW('Honing Data'!$A$2)+1),ROWS('50 Cal DataFrame'!Y$2:Y$2))))</f>
        <v>0.57999999999999996</v>
      </c>
    </row>
    <row r="343" spans="1:25" x14ac:dyDescent="0.25">
      <c r="A343" t="s">
        <v>27</v>
      </c>
      <c r="B343" s="33">
        <v>15583</v>
      </c>
      <c r="C343">
        <v>1587</v>
      </c>
      <c r="D343" s="34">
        <v>42327</v>
      </c>
      <c r="E343" s="33" t="s">
        <v>209</v>
      </c>
      <c r="G343" s="33"/>
      <c r="H343" s="35" t="s">
        <v>30</v>
      </c>
      <c r="I343" s="39">
        <v>7.08</v>
      </c>
      <c r="J343" s="36">
        <v>8.0000000000000071E-2</v>
      </c>
      <c r="K343" s="37">
        <v>205</v>
      </c>
      <c r="L343" s="38">
        <v>2.5105499999999998</v>
      </c>
      <c r="M343" s="39">
        <v>5.13</v>
      </c>
      <c r="N343" s="46" t="s">
        <v>154</v>
      </c>
      <c r="O343" s="38"/>
      <c r="P343" s="33">
        <v>4</v>
      </c>
      <c r="Q343">
        <v>10</v>
      </c>
      <c r="R343" t="s">
        <v>33</v>
      </c>
      <c r="T343">
        <v>2</v>
      </c>
      <c r="U343" s="40"/>
      <c r="V343" s="37">
        <v>0.58150000000000002</v>
      </c>
      <c r="W343" s="47">
        <v>5.25</v>
      </c>
      <c r="X343">
        <f ca="1">SUMPRODUCT(('Honing Data'!$B$2:$B$70&lt;='50 Cal DataFrame'!D343)*('Honing Data'!$C$2:$C$70&gt;'50 Cal DataFrame'!D343)*('Honing Data'!$A$2:$A$70='50 Cal DataFrame'!P343))</f>
        <v>1</v>
      </c>
      <c r="Y343">
        <f t="array" aca="1" ref="Y343" ca="1">IF(ROWS('50 Cal DataFrame'!Y$2:Y$2)&gt;'50 Cal DataFrame'!$X343,"",INDEX('Honing Data'!D$2:D$70,SMALL(IF(('Honing Data'!$B$2:$B$70&lt;='50 Cal DataFrame'!D343)*('Honing Data'!$C$2:$C$70&gt;'50 Cal DataFrame'!D343)*('Honing Data'!$A$2:$A$70='50 Cal DataFrame'!P343),ROW('Honing Data'!$A$2:$A$70)-ROW('Honing Data'!$A$2)+1),ROWS('50 Cal DataFrame'!Y$2:Y$2))))</f>
        <v>0.57999999999999996</v>
      </c>
    </row>
    <row r="344" spans="1:25" x14ac:dyDescent="0.25">
      <c r="A344" t="s">
        <v>27</v>
      </c>
      <c r="B344" s="33">
        <v>15584</v>
      </c>
      <c r="C344">
        <v>1586</v>
      </c>
      <c r="D344" s="34">
        <v>42326</v>
      </c>
      <c r="E344" s="33" t="s">
        <v>209</v>
      </c>
      <c r="G344" s="33"/>
      <c r="H344" s="35" t="s">
        <v>30</v>
      </c>
      <c r="I344" s="39">
        <v>7.14</v>
      </c>
      <c r="J344" s="36">
        <v>0.13999999999999968</v>
      </c>
      <c r="K344" s="37">
        <v>208</v>
      </c>
      <c r="L344" s="38">
        <v>2.5539000000000001</v>
      </c>
      <c r="M344" s="39">
        <v>3.97</v>
      </c>
      <c r="N344" s="33" t="s">
        <v>31</v>
      </c>
      <c r="O344" s="38"/>
      <c r="P344" s="33">
        <v>4</v>
      </c>
      <c r="Q344">
        <v>10</v>
      </c>
      <c r="R344" t="s">
        <v>33</v>
      </c>
      <c r="T344">
        <v>2</v>
      </c>
      <c r="U344" s="40"/>
      <c r="V344" s="37">
        <v>0.58150000000000002</v>
      </c>
      <c r="W344" s="47">
        <v>4</v>
      </c>
      <c r="X344">
        <f ca="1">SUMPRODUCT(('Honing Data'!$B$2:$B$70&lt;='50 Cal DataFrame'!D344)*('Honing Data'!$C$2:$C$70&gt;'50 Cal DataFrame'!D344)*('Honing Data'!$A$2:$A$70='50 Cal DataFrame'!P344))</f>
        <v>1</v>
      </c>
      <c r="Y344">
        <f t="array" aca="1" ref="Y344" ca="1">IF(ROWS('50 Cal DataFrame'!Y$2:Y$2)&gt;'50 Cal DataFrame'!$X344,"",INDEX('Honing Data'!D$2:D$70,SMALL(IF(('Honing Data'!$B$2:$B$70&lt;='50 Cal DataFrame'!D344)*('Honing Data'!$C$2:$C$70&gt;'50 Cal DataFrame'!D344)*('Honing Data'!$A$2:$A$70='50 Cal DataFrame'!P344),ROW('Honing Data'!$A$2:$A$70)-ROW('Honing Data'!$A$2)+1),ROWS('50 Cal DataFrame'!Y$2:Y$2))))</f>
        <v>0.57999999999999996</v>
      </c>
    </row>
    <row r="345" spans="1:25" x14ac:dyDescent="0.25">
      <c r="A345" t="s">
        <v>27</v>
      </c>
      <c r="B345" s="33">
        <v>15582</v>
      </c>
      <c r="C345">
        <v>1585</v>
      </c>
      <c r="D345" s="34">
        <v>42325</v>
      </c>
      <c r="E345" s="33" t="s">
        <v>209</v>
      </c>
      <c r="G345" s="33"/>
      <c r="H345" s="35" t="s">
        <v>30</v>
      </c>
      <c r="I345" s="39">
        <v>7.04</v>
      </c>
      <c r="J345" s="36">
        <v>4.0000000000000036E-2</v>
      </c>
      <c r="K345" s="37">
        <v>207</v>
      </c>
      <c r="L345" s="38">
        <v>2.5445600000000002</v>
      </c>
      <c r="M345" s="39">
        <v>6.35</v>
      </c>
      <c r="N345" s="46" t="s">
        <v>154</v>
      </c>
      <c r="O345" s="38"/>
      <c r="P345" s="33">
        <v>4</v>
      </c>
      <c r="Q345">
        <v>10</v>
      </c>
      <c r="R345" t="s">
        <v>33</v>
      </c>
      <c r="T345">
        <v>2</v>
      </c>
      <c r="U345" s="40"/>
      <c r="V345" s="37">
        <v>0.58150000000000002</v>
      </c>
      <c r="W345" s="47">
        <v>3.5</v>
      </c>
      <c r="X345">
        <f ca="1">SUMPRODUCT(('Honing Data'!$B$2:$B$70&lt;='50 Cal DataFrame'!D345)*('Honing Data'!$C$2:$C$70&gt;'50 Cal DataFrame'!D345)*('Honing Data'!$A$2:$A$70='50 Cal DataFrame'!P345))</f>
        <v>1</v>
      </c>
      <c r="Y345">
        <f t="array" aca="1" ref="Y345" ca="1">IF(ROWS('50 Cal DataFrame'!Y$2:Y$2)&gt;'50 Cal DataFrame'!$X345,"",INDEX('Honing Data'!D$2:D$70,SMALL(IF(('Honing Data'!$B$2:$B$70&lt;='50 Cal DataFrame'!D345)*('Honing Data'!$C$2:$C$70&gt;'50 Cal DataFrame'!D345)*('Honing Data'!$A$2:$A$70='50 Cal DataFrame'!P345),ROW('Honing Data'!$A$2:$A$70)-ROW('Honing Data'!$A$2)+1),ROWS('50 Cal DataFrame'!Y$2:Y$2))))</f>
        <v>0.57999999999999996</v>
      </c>
    </row>
    <row r="346" spans="1:25" x14ac:dyDescent="0.25">
      <c r="A346" t="s">
        <v>27</v>
      </c>
      <c r="B346" s="33" t="s">
        <v>130</v>
      </c>
      <c r="C346">
        <v>1584</v>
      </c>
      <c r="D346" s="34">
        <v>42320</v>
      </c>
      <c r="E346" s="33" t="s">
        <v>62</v>
      </c>
      <c r="G346" s="33"/>
      <c r="H346" s="35" t="s">
        <v>30</v>
      </c>
      <c r="I346" s="39">
        <v>7.1</v>
      </c>
      <c r="J346" s="36">
        <v>9.9999999999999645E-2</v>
      </c>
      <c r="K346" s="37">
        <v>198</v>
      </c>
      <c r="L346" s="38">
        <v>2.0156299999999998</v>
      </c>
      <c r="M346" s="39">
        <v>3.98</v>
      </c>
      <c r="N346" s="46" t="s">
        <v>154</v>
      </c>
      <c r="O346" s="38"/>
      <c r="P346" s="33">
        <v>9</v>
      </c>
      <c r="Q346">
        <v>10</v>
      </c>
      <c r="R346" t="s">
        <v>40</v>
      </c>
      <c r="T346">
        <v>2</v>
      </c>
      <c r="U346" s="40"/>
      <c r="V346" s="37">
        <v>0.50900000000000001</v>
      </c>
      <c r="W346" s="47">
        <v>5.5</v>
      </c>
      <c r="X346">
        <f ca="1">SUMPRODUCT(('Honing Data'!$B$2:$B$70&lt;='50 Cal DataFrame'!D346)*('Honing Data'!$C$2:$C$70&gt;'50 Cal DataFrame'!D346)*('Honing Data'!$A$2:$A$70='50 Cal DataFrame'!P346))</f>
        <v>1</v>
      </c>
      <c r="Y346">
        <f t="array" aca="1" ref="Y346" ca="1">IF(ROWS('50 Cal DataFrame'!Y$2:Y$2)&gt;'50 Cal DataFrame'!$X346,"",INDEX('Honing Data'!D$2:D$70,SMALL(IF(('Honing Data'!$B$2:$B$70&lt;='50 Cal DataFrame'!D346)*('Honing Data'!$C$2:$C$70&gt;'50 Cal DataFrame'!D346)*('Honing Data'!$A$2:$A$70='50 Cal DataFrame'!P346),ROW('Honing Data'!$A$2:$A$70)-ROW('Honing Data'!$A$2)+1),ROWS('50 Cal DataFrame'!Y$2:Y$2))))</f>
        <v>0.505</v>
      </c>
    </row>
    <row r="347" spans="1:25" x14ac:dyDescent="0.25">
      <c r="A347" t="s">
        <v>27</v>
      </c>
      <c r="B347" s="33">
        <v>15403</v>
      </c>
      <c r="C347">
        <v>1583</v>
      </c>
      <c r="D347" s="34">
        <v>42318</v>
      </c>
      <c r="E347" s="33" t="s">
        <v>210</v>
      </c>
      <c r="G347" s="33"/>
      <c r="H347" s="35" t="s">
        <v>30</v>
      </c>
      <c r="I347" s="39">
        <v>7.06</v>
      </c>
      <c r="J347" s="36">
        <v>5.9999999999999609E-2</v>
      </c>
      <c r="K347" s="37">
        <v>198.3</v>
      </c>
      <c r="L347" s="38">
        <v>1.9444999999999999</v>
      </c>
      <c r="M347" s="39">
        <v>4</v>
      </c>
      <c r="N347" s="46" t="s">
        <v>154</v>
      </c>
      <c r="O347" s="38"/>
      <c r="P347" s="33">
        <v>9</v>
      </c>
      <c r="Q347">
        <v>10</v>
      </c>
      <c r="R347" t="s">
        <v>40</v>
      </c>
      <c r="T347">
        <v>2</v>
      </c>
      <c r="U347" s="40"/>
      <c r="V347" s="37">
        <v>0.50800000000000001</v>
      </c>
      <c r="W347" s="47">
        <v>8</v>
      </c>
      <c r="X347">
        <f ca="1">SUMPRODUCT(('Honing Data'!$B$2:$B$70&lt;='50 Cal DataFrame'!D347)*('Honing Data'!$C$2:$C$70&gt;'50 Cal DataFrame'!D347)*('Honing Data'!$A$2:$A$70='50 Cal DataFrame'!P347))</f>
        <v>1</v>
      </c>
      <c r="Y347">
        <f t="array" aca="1" ref="Y347" ca="1">IF(ROWS('50 Cal DataFrame'!Y$2:Y$2)&gt;'50 Cal DataFrame'!$X347,"",INDEX('Honing Data'!D$2:D$70,SMALL(IF(('Honing Data'!$B$2:$B$70&lt;='50 Cal DataFrame'!D347)*('Honing Data'!$C$2:$C$70&gt;'50 Cal DataFrame'!D347)*('Honing Data'!$A$2:$A$70='50 Cal DataFrame'!P347),ROW('Honing Data'!$A$2:$A$70)-ROW('Honing Data'!$A$2)+1),ROWS('50 Cal DataFrame'!Y$2:Y$2))))</f>
        <v>0.505</v>
      </c>
    </row>
    <row r="348" spans="1:25" x14ac:dyDescent="0.25">
      <c r="A348" t="s">
        <v>27</v>
      </c>
      <c r="B348" s="33">
        <v>15581</v>
      </c>
      <c r="C348">
        <v>1582</v>
      </c>
      <c r="D348" s="34">
        <v>42317</v>
      </c>
      <c r="E348" s="33" t="s">
        <v>209</v>
      </c>
      <c r="G348" s="33"/>
      <c r="H348" s="35" t="s">
        <v>30</v>
      </c>
      <c r="I348" s="39">
        <v>6.99</v>
      </c>
      <c r="J348" s="36">
        <v>-9.9999999999997868E-3</v>
      </c>
      <c r="K348" s="37">
        <v>199.5</v>
      </c>
      <c r="L348" s="38">
        <v>2.2019600000000001</v>
      </c>
      <c r="M348" s="39">
        <v>4.3499999999999996</v>
      </c>
      <c r="N348" s="33" t="s">
        <v>31</v>
      </c>
      <c r="O348" s="38"/>
      <c r="P348" s="33">
        <v>11</v>
      </c>
      <c r="Q348">
        <v>10</v>
      </c>
      <c r="R348" t="s">
        <v>33</v>
      </c>
      <c r="T348">
        <v>2</v>
      </c>
      <c r="U348" s="40"/>
      <c r="V348" s="37">
        <v>0.53300000000000003</v>
      </c>
      <c r="W348" s="47">
        <v>6.75</v>
      </c>
      <c r="X348">
        <f ca="1">SUMPRODUCT(('Honing Data'!$B$2:$B$70&lt;='50 Cal DataFrame'!D348)*('Honing Data'!$C$2:$C$70&gt;'50 Cal DataFrame'!D348)*('Honing Data'!$A$2:$A$70='50 Cal DataFrame'!P348))</f>
        <v>1</v>
      </c>
      <c r="Y348">
        <f t="array" aca="1" ref="Y348" ca="1">IF(ROWS('50 Cal DataFrame'!Y$2:Y$2)&gt;'50 Cal DataFrame'!$X348,"",INDEX('Honing Data'!D$2:D$70,SMALL(IF(('Honing Data'!$B$2:$B$70&lt;='50 Cal DataFrame'!D348)*('Honing Data'!$C$2:$C$70&gt;'50 Cal DataFrame'!D348)*('Honing Data'!$A$2:$A$70='50 Cal DataFrame'!P348),ROW('Honing Data'!$A$2:$A$70)-ROW('Honing Data'!$A$2)+1),ROWS('50 Cal DataFrame'!Y$2:Y$2))))</f>
        <v>0.52900000000000003</v>
      </c>
    </row>
    <row r="349" spans="1:25" x14ac:dyDescent="0.25">
      <c r="A349" t="s">
        <v>27</v>
      </c>
      <c r="B349" s="33">
        <v>15577</v>
      </c>
      <c r="C349">
        <v>1581</v>
      </c>
      <c r="D349" s="34">
        <v>42312</v>
      </c>
      <c r="E349" s="33" t="s">
        <v>209</v>
      </c>
      <c r="G349" s="33"/>
      <c r="H349" s="35" t="s">
        <v>30</v>
      </c>
      <c r="I349" s="39">
        <v>7.01</v>
      </c>
      <c r="J349" s="36">
        <v>9.9999999999997868E-3</v>
      </c>
      <c r="K349" s="37">
        <v>199</v>
      </c>
      <c r="L349" s="38">
        <v>2.1457600000000001</v>
      </c>
      <c r="M349" s="39">
        <v>4.78</v>
      </c>
      <c r="N349" s="46" t="s">
        <v>154</v>
      </c>
      <c r="O349" s="38"/>
      <c r="P349" s="33">
        <v>11</v>
      </c>
      <c r="Q349">
        <v>10</v>
      </c>
      <c r="R349" t="s">
        <v>33</v>
      </c>
      <c r="T349">
        <v>2</v>
      </c>
      <c r="U349" s="40"/>
      <c r="V349" s="37">
        <v>0.53300000000000003</v>
      </c>
      <c r="W349" s="47">
        <v>3.5</v>
      </c>
      <c r="X349">
        <f ca="1">SUMPRODUCT(('Honing Data'!$B$2:$B$70&lt;='50 Cal DataFrame'!D349)*('Honing Data'!$C$2:$C$70&gt;'50 Cal DataFrame'!D349)*('Honing Data'!$A$2:$A$70='50 Cal DataFrame'!P349))</f>
        <v>1</v>
      </c>
      <c r="Y349">
        <f t="array" aca="1" ref="Y349" ca="1">IF(ROWS('50 Cal DataFrame'!Y$2:Y$2)&gt;'50 Cal DataFrame'!$X349,"",INDEX('Honing Data'!D$2:D$70,SMALL(IF(('Honing Data'!$B$2:$B$70&lt;='50 Cal DataFrame'!D349)*('Honing Data'!$C$2:$C$70&gt;'50 Cal DataFrame'!D349)*('Honing Data'!$A$2:$A$70='50 Cal DataFrame'!P349),ROW('Honing Data'!$A$2:$A$70)-ROW('Honing Data'!$A$2)+1),ROWS('50 Cal DataFrame'!Y$2:Y$2))))</f>
        <v>0.52900000000000003</v>
      </c>
    </row>
    <row r="350" spans="1:25" x14ac:dyDescent="0.25">
      <c r="A350" t="s">
        <v>27</v>
      </c>
      <c r="B350" s="33">
        <v>15576</v>
      </c>
      <c r="C350">
        <v>1580</v>
      </c>
      <c r="D350" s="34">
        <v>42311</v>
      </c>
      <c r="E350" s="33" t="s">
        <v>209</v>
      </c>
      <c r="G350" s="33"/>
      <c r="H350" s="35" t="s">
        <v>30</v>
      </c>
      <c r="I350" s="39">
        <v>6.92</v>
      </c>
      <c r="J350" s="36">
        <v>-8.0000000000000071E-2</v>
      </c>
      <c r="K350" s="37">
        <v>199</v>
      </c>
      <c r="L350" s="38">
        <v>2.1726100000000002</v>
      </c>
      <c r="M350" s="39">
        <v>6.35</v>
      </c>
      <c r="N350" s="46" t="s">
        <v>154</v>
      </c>
      <c r="O350" s="38"/>
      <c r="P350" s="33">
        <v>11</v>
      </c>
      <c r="Q350">
        <v>10</v>
      </c>
      <c r="R350" t="s">
        <v>33</v>
      </c>
      <c r="T350">
        <v>2</v>
      </c>
      <c r="U350" s="40"/>
      <c r="V350" s="37">
        <v>0.53200000000000003</v>
      </c>
      <c r="W350" s="47">
        <v>5.75</v>
      </c>
      <c r="X350">
        <f ca="1">SUMPRODUCT(('Honing Data'!$B$2:$B$70&lt;='50 Cal DataFrame'!D350)*('Honing Data'!$C$2:$C$70&gt;'50 Cal DataFrame'!D350)*('Honing Data'!$A$2:$A$70='50 Cal DataFrame'!P350))</f>
        <v>1</v>
      </c>
      <c r="Y350">
        <f t="array" aca="1" ref="Y350" ca="1">IF(ROWS('50 Cal DataFrame'!Y$2:Y$2)&gt;'50 Cal DataFrame'!$X350,"",INDEX('Honing Data'!D$2:D$70,SMALL(IF(('Honing Data'!$B$2:$B$70&lt;='50 Cal DataFrame'!D350)*('Honing Data'!$C$2:$C$70&gt;'50 Cal DataFrame'!D350)*('Honing Data'!$A$2:$A$70='50 Cal DataFrame'!P350),ROW('Honing Data'!$A$2:$A$70)-ROW('Honing Data'!$A$2)+1),ROWS('50 Cal DataFrame'!Y$2:Y$2))))</f>
        <v>0.52900000000000003</v>
      </c>
    </row>
    <row r="351" spans="1:25" x14ac:dyDescent="0.25">
      <c r="A351" t="s">
        <v>27</v>
      </c>
      <c r="B351" s="33" t="s">
        <v>130</v>
      </c>
      <c r="C351">
        <v>1579</v>
      </c>
      <c r="D351" s="34">
        <v>42307</v>
      </c>
      <c r="E351" s="33" t="s">
        <v>62</v>
      </c>
      <c r="G351" s="33"/>
      <c r="H351" s="35" t="s">
        <v>30</v>
      </c>
      <c r="I351" s="39">
        <v>6.72</v>
      </c>
      <c r="J351" s="36">
        <v>-0.28000000000000025</v>
      </c>
      <c r="K351" s="37">
        <v>198</v>
      </c>
      <c r="L351" s="38">
        <v>1.9063000000000001</v>
      </c>
      <c r="M351" s="39">
        <v>3.95</v>
      </c>
      <c r="N351" s="46" t="s">
        <v>154</v>
      </c>
      <c r="O351" s="38"/>
      <c r="P351" s="33">
        <v>9</v>
      </c>
      <c r="Q351">
        <v>10</v>
      </c>
      <c r="R351" t="s">
        <v>33</v>
      </c>
      <c r="T351">
        <v>2</v>
      </c>
      <c r="U351" s="40"/>
      <c r="V351" s="37">
        <v>0.50800000000000001</v>
      </c>
      <c r="W351" s="47">
        <v>4.75</v>
      </c>
      <c r="X351">
        <f ca="1">SUMPRODUCT(('Honing Data'!$B$2:$B$70&lt;='50 Cal DataFrame'!D351)*('Honing Data'!$C$2:$C$70&gt;'50 Cal DataFrame'!D351)*('Honing Data'!$A$2:$A$70='50 Cal DataFrame'!P351))</f>
        <v>1</v>
      </c>
      <c r="Y351">
        <f t="array" aca="1" ref="Y351" ca="1">IF(ROWS('50 Cal DataFrame'!Y$2:Y$2)&gt;'50 Cal DataFrame'!$X351,"",INDEX('Honing Data'!D$2:D$70,SMALL(IF(('Honing Data'!$B$2:$B$70&lt;='50 Cal DataFrame'!D351)*('Honing Data'!$C$2:$C$70&gt;'50 Cal DataFrame'!D351)*('Honing Data'!$A$2:$A$70='50 Cal DataFrame'!P351),ROW('Honing Data'!$A$2:$A$70)-ROW('Honing Data'!$A$2)+1),ROWS('50 Cal DataFrame'!Y$2:Y$2))))</f>
        <v>0.505</v>
      </c>
    </row>
    <row r="352" spans="1:25" x14ac:dyDescent="0.25">
      <c r="A352" t="s">
        <v>27</v>
      </c>
      <c r="B352" s="33" t="s">
        <v>130</v>
      </c>
      <c r="C352">
        <v>1578</v>
      </c>
      <c r="D352" s="34">
        <v>42293</v>
      </c>
      <c r="E352" s="33" t="s">
        <v>62</v>
      </c>
      <c r="G352" s="33"/>
      <c r="H352" s="35" t="s">
        <v>30</v>
      </c>
      <c r="I352" s="39">
        <v>7.07</v>
      </c>
      <c r="J352" s="36">
        <v>7.0000000000000284E-2</v>
      </c>
      <c r="K352" s="37">
        <v>198</v>
      </c>
      <c r="L352" s="38">
        <v>1.95245</v>
      </c>
      <c r="M352" s="39">
        <v>3.99</v>
      </c>
      <c r="N352" s="46" t="s">
        <v>154</v>
      </c>
      <c r="O352" s="38"/>
      <c r="P352" s="33">
        <v>9</v>
      </c>
      <c r="Q352">
        <v>10</v>
      </c>
      <c r="R352" t="s">
        <v>33</v>
      </c>
      <c r="T352">
        <v>2</v>
      </c>
      <c r="U352" s="40"/>
      <c r="V352" s="37">
        <v>0.50700000000000001</v>
      </c>
      <c r="W352" s="47">
        <v>7</v>
      </c>
      <c r="X352">
        <f ca="1">SUMPRODUCT(('Honing Data'!$B$2:$B$70&lt;='50 Cal DataFrame'!D352)*('Honing Data'!$C$2:$C$70&gt;'50 Cal DataFrame'!D352)*('Honing Data'!$A$2:$A$70='50 Cal DataFrame'!P352))</f>
        <v>1</v>
      </c>
      <c r="Y352">
        <f t="array" aca="1" ref="Y352" ca="1">IF(ROWS('50 Cal DataFrame'!Y$2:Y$2)&gt;'50 Cal DataFrame'!$X352,"",INDEX('Honing Data'!D$2:D$70,SMALL(IF(('Honing Data'!$B$2:$B$70&lt;='50 Cal DataFrame'!D352)*('Honing Data'!$C$2:$C$70&gt;'50 Cal DataFrame'!D352)*('Honing Data'!$A$2:$A$70='50 Cal DataFrame'!P352),ROW('Honing Data'!$A$2:$A$70)-ROW('Honing Data'!$A$2)+1),ROWS('50 Cal DataFrame'!Y$2:Y$2))))</f>
        <v>0.505</v>
      </c>
    </row>
    <row r="353" spans="1:25" x14ac:dyDescent="0.25">
      <c r="A353" t="s">
        <v>27</v>
      </c>
      <c r="B353" s="33" t="s">
        <v>130</v>
      </c>
      <c r="C353">
        <v>1577</v>
      </c>
      <c r="D353" s="34">
        <v>42292</v>
      </c>
      <c r="E353" s="33" t="s">
        <v>62</v>
      </c>
      <c r="G353" s="33"/>
      <c r="H353" s="35" t="s">
        <v>30</v>
      </c>
      <c r="I353" s="39">
        <v>7.06</v>
      </c>
      <c r="J353" s="36">
        <v>5.9999999999999609E-2</v>
      </c>
      <c r="K353" s="37">
        <v>198</v>
      </c>
      <c r="L353" s="38">
        <v>1.9097</v>
      </c>
      <c r="M353" s="39">
        <v>3.99</v>
      </c>
      <c r="N353" s="46" t="s">
        <v>154</v>
      </c>
      <c r="O353" s="38"/>
      <c r="P353" s="33">
        <v>9</v>
      </c>
      <c r="Q353">
        <v>10</v>
      </c>
      <c r="R353" t="s">
        <v>33</v>
      </c>
      <c r="T353">
        <v>2</v>
      </c>
      <c r="U353" s="40"/>
      <c r="V353" s="37">
        <v>0.50649999999999995</v>
      </c>
      <c r="W353" s="47">
        <v>5.5</v>
      </c>
      <c r="X353">
        <f ca="1">SUMPRODUCT(('Honing Data'!$B$2:$B$70&lt;='50 Cal DataFrame'!D353)*('Honing Data'!$C$2:$C$70&gt;'50 Cal DataFrame'!D353)*('Honing Data'!$A$2:$A$70='50 Cal DataFrame'!P353))</f>
        <v>1</v>
      </c>
      <c r="Y353">
        <f t="array" aca="1" ref="Y353" ca="1">IF(ROWS('50 Cal DataFrame'!Y$2:Y$2)&gt;'50 Cal DataFrame'!$X353,"",INDEX('Honing Data'!D$2:D$70,SMALL(IF(('Honing Data'!$B$2:$B$70&lt;='50 Cal DataFrame'!D353)*('Honing Data'!$C$2:$C$70&gt;'50 Cal DataFrame'!D353)*('Honing Data'!$A$2:$A$70='50 Cal DataFrame'!P353),ROW('Honing Data'!$A$2:$A$70)-ROW('Honing Data'!$A$2)+1),ROWS('50 Cal DataFrame'!Y$2:Y$2))))</f>
        <v>0.505</v>
      </c>
    </row>
    <row r="354" spans="1:25" x14ac:dyDescent="0.25">
      <c r="A354" t="s">
        <v>27</v>
      </c>
      <c r="B354" s="33">
        <v>15579</v>
      </c>
      <c r="C354">
        <v>1576</v>
      </c>
      <c r="D354" s="34">
        <v>42290</v>
      </c>
      <c r="E354" s="33" t="s">
        <v>209</v>
      </c>
      <c r="G354" s="33"/>
      <c r="H354" s="35" t="s">
        <v>30</v>
      </c>
      <c r="I354" s="39">
        <v>7</v>
      </c>
      <c r="J354" s="36">
        <v>0</v>
      </c>
      <c r="K354" s="37">
        <v>199.2</v>
      </c>
      <c r="L354" s="38">
        <v>2.5140899999999999</v>
      </c>
      <c r="M354" s="39">
        <v>4.7</v>
      </c>
      <c r="N354" s="33" t="s">
        <v>31</v>
      </c>
      <c r="O354" s="38"/>
      <c r="P354" s="33">
        <v>8</v>
      </c>
      <c r="Q354">
        <v>10</v>
      </c>
      <c r="R354" t="s">
        <v>33</v>
      </c>
      <c r="T354">
        <v>2</v>
      </c>
      <c r="U354" s="40"/>
      <c r="V354" s="37">
        <v>0.57099999999999995</v>
      </c>
      <c r="W354" s="47">
        <v>5</v>
      </c>
      <c r="X354">
        <f ca="1">SUMPRODUCT(('Honing Data'!$B$2:$B$70&lt;='50 Cal DataFrame'!D354)*('Honing Data'!$C$2:$C$70&gt;'50 Cal DataFrame'!D354)*('Honing Data'!$A$2:$A$70='50 Cal DataFrame'!P354))</f>
        <v>1</v>
      </c>
      <c r="Y354">
        <f t="array" aca="1" ref="Y354" ca="1">IF(ROWS('50 Cal DataFrame'!Y$2:Y$2)&gt;'50 Cal DataFrame'!$X354,"",INDEX('Honing Data'!D$2:D$70,SMALL(IF(('Honing Data'!$B$2:$B$70&lt;='50 Cal DataFrame'!D354)*('Honing Data'!$C$2:$C$70&gt;'50 Cal DataFrame'!D354)*('Honing Data'!$A$2:$A$70='50 Cal DataFrame'!P354),ROW('Honing Data'!$A$2:$A$70)-ROW('Honing Data'!$A$2)+1),ROWS('50 Cal DataFrame'!Y$2:Y$2))))</f>
        <v>0.56169999999999998</v>
      </c>
    </row>
    <row r="355" spans="1:25" x14ac:dyDescent="0.25">
      <c r="A355" t="s">
        <v>27</v>
      </c>
      <c r="B355" s="33">
        <v>15578</v>
      </c>
      <c r="C355">
        <v>1575</v>
      </c>
      <c r="D355" s="34">
        <v>42285</v>
      </c>
      <c r="E355" s="33" t="s">
        <v>209</v>
      </c>
      <c r="G355" s="33"/>
      <c r="H355" s="35" t="s">
        <v>30</v>
      </c>
      <c r="I355" s="39">
        <v>6.98</v>
      </c>
      <c r="J355" s="36">
        <v>-1.9999999999999574E-2</v>
      </c>
      <c r="K355" s="37">
        <v>199.2</v>
      </c>
      <c r="L355" s="38">
        <v>2.4694799999999999</v>
      </c>
      <c r="M355" s="39">
        <v>4.7</v>
      </c>
      <c r="N355" s="33" t="s">
        <v>31</v>
      </c>
      <c r="O355" s="38"/>
      <c r="P355" s="33">
        <v>8</v>
      </c>
      <c r="Q355">
        <v>10</v>
      </c>
      <c r="R355" t="s">
        <v>33</v>
      </c>
      <c r="T355">
        <v>2</v>
      </c>
      <c r="U355" s="40"/>
      <c r="V355" s="37">
        <v>0.56899999999999995</v>
      </c>
      <c r="W355" s="47">
        <v>10</v>
      </c>
      <c r="X355">
        <f ca="1">SUMPRODUCT(('Honing Data'!$B$2:$B$70&lt;='50 Cal DataFrame'!D355)*('Honing Data'!$C$2:$C$70&gt;'50 Cal DataFrame'!D355)*('Honing Data'!$A$2:$A$70='50 Cal DataFrame'!P355))</f>
        <v>1</v>
      </c>
      <c r="Y355">
        <f t="array" aca="1" ref="Y355" ca="1">IF(ROWS('50 Cal DataFrame'!Y$2:Y$2)&gt;'50 Cal DataFrame'!$X355,"",INDEX('Honing Data'!D$2:D$70,SMALL(IF(('Honing Data'!$B$2:$B$70&lt;='50 Cal DataFrame'!D355)*('Honing Data'!$C$2:$C$70&gt;'50 Cal DataFrame'!D355)*('Honing Data'!$A$2:$A$70='50 Cal DataFrame'!P355),ROW('Honing Data'!$A$2:$A$70)-ROW('Honing Data'!$A$2)+1),ROWS('50 Cal DataFrame'!Y$2:Y$2))))</f>
        <v>0.56169999999999998</v>
      </c>
    </row>
    <row r="356" spans="1:25" x14ac:dyDescent="0.25">
      <c r="A356" t="s">
        <v>27</v>
      </c>
      <c r="B356" s="33" t="s">
        <v>130</v>
      </c>
      <c r="C356">
        <v>1574</v>
      </c>
      <c r="D356" s="34">
        <v>42284</v>
      </c>
      <c r="E356" s="33" t="s">
        <v>62</v>
      </c>
      <c r="G356" s="33"/>
      <c r="H356" s="35" t="s">
        <v>30</v>
      </c>
      <c r="I356" s="39">
        <v>7.08</v>
      </c>
      <c r="J356" s="36">
        <v>8.0000000000000071E-2</v>
      </c>
      <c r="K356" s="37">
        <v>199</v>
      </c>
      <c r="L356" s="38">
        <v>2.4087000000000001</v>
      </c>
      <c r="M356" s="39">
        <v>3.97</v>
      </c>
      <c r="N356" s="46" t="s">
        <v>154</v>
      </c>
      <c r="O356" s="38"/>
      <c r="P356" s="33">
        <v>8</v>
      </c>
      <c r="Q356">
        <v>10</v>
      </c>
      <c r="R356" t="s">
        <v>40</v>
      </c>
      <c r="T356">
        <v>2</v>
      </c>
      <c r="U356" s="40"/>
      <c r="V356" s="37">
        <v>0.5675</v>
      </c>
      <c r="W356" s="47">
        <v>7.5</v>
      </c>
      <c r="X356">
        <f ca="1">SUMPRODUCT(('Honing Data'!$B$2:$B$70&lt;='50 Cal DataFrame'!D356)*('Honing Data'!$C$2:$C$70&gt;'50 Cal DataFrame'!D356)*('Honing Data'!$A$2:$A$70='50 Cal DataFrame'!P356))</f>
        <v>1</v>
      </c>
      <c r="Y356">
        <f t="array" aca="1" ref="Y356" ca="1">IF(ROWS('50 Cal DataFrame'!Y$2:Y$2)&gt;'50 Cal DataFrame'!$X356,"",INDEX('Honing Data'!D$2:D$70,SMALL(IF(('Honing Data'!$B$2:$B$70&lt;='50 Cal DataFrame'!D356)*('Honing Data'!$C$2:$C$70&gt;'50 Cal DataFrame'!D356)*('Honing Data'!$A$2:$A$70='50 Cal DataFrame'!P356),ROW('Honing Data'!$A$2:$A$70)-ROW('Honing Data'!$A$2)+1),ROWS('50 Cal DataFrame'!Y$2:Y$2))))</f>
        <v>0.56169999999999998</v>
      </c>
    </row>
    <row r="357" spans="1:25" x14ac:dyDescent="0.25">
      <c r="A357" t="s">
        <v>27</v>
      </c>
      <c r="B357" s="33" t="s">
        <v>130</v>
      </c>
      <c r="C357">
        <v>1573</v>
      </c>
      <c r="D357" s="34">
        <v>42283</v>
      </c>
      <c r="E357" s="33" t="s">
        <v>62</v>
      </c>
      <c r="G357" s="33"/>
      <c r="H357" s="35" t="s">
        <v>30</v>
      </c>
      <c r="I357" s="39">
        <v>6.97</v>
      </c>
      <c r="J357" s="36">
        <v>-3.0000000000000249E-2</v>
      </c>
      <c r="K357" s="37">
        <v>199</v>
      </c>
      <c r="L357" s="38">
        <v>2.4047999999999998</v>
      </c>
      <c r="M357" s="39">
        <v>3.99</v>
      </c>
      <c r="N357" s="46" t="s">
        <v>154</v>
      </c>
      <c r="O357" s="38"/>
      <c r="P357" s="33">
        <v>8</v>
      </c>
      <c r="Q357">
        <v>10</v>
      </c>
      <c r="R357" t="s">
        <v>40</v>
      </c>
      <c r="T357">
        <v>2</v>
      </c>
      <c r="U357" s="40"/>
      <c r="V357" s="37">
        <v>0.56699999999999995</v>
      </c>
      <c r="W357" s="47">
        <v>7</v>
      </c>
      <c r="X357">
        <f ca="1">SUMPRODUCT(('Honing Data'!$B$2:$B$70&lt;='50 Cal DataFrame'!D357)*('Honing Data'!$C$2:$C$70&gt;'50 Cal DataFrame'!D357)*('Honing Data'!$A$2:$A$70='50 Cal DataFrame'!P357))</f>
        <v>1</v>
      </c>
      <c r="Y357">
        <f t="array" aca="1" ref="Y357" ca="1">IF(ROWS('50 Cal DataFrame'!Y$2:Y$2)&gt;'50 Cal DataFrame'!$X357,"",INDEX('Honing Data'!D$2:D$70,SMALL(IF(('Honing Data'!$B$2:$B$70&lt;='50 Cal DataFrame'!D357)*('Honing Data'!$C$2:$C$70&gt;'50 Cal DataFrame'!D357)*('Honing Data'!$A$2:$A$70='50 Cal DataFrame'!P357),ROW('Honing Data'!$A$2:$A$70)-ROW('Honing Data'!$A$2)+1),ROWS('50 Cal DataFrame'!Y$2:Y$2))))</f>
        <v>0.56169999999999998</v>
      </c>
    </row>
    <row r="358" spans="1:25" x14ac:dyDescent="0.25">
      <c r="A358" t="s">
        <v>27</v>
      </c>
      <c r="B358" s="33" t="s">
        <v>130</v>
      </c>
      <c r="C358">
        <v>1572</v>
      </c>
      <c r="D358" s="34">
        <v>42282</v>
      </c>
      <c r="E358" s="33" t="s">
        <v>62</v>
      </c>
      <c r="G358" s="33"/>
      <c r="H358" s="35" t="s">
        <v>30</v>
      </c>
      <c r="I358" s="39">
        <v>7.03</v>
      </c>
      <c r="J358" s="36">
        <v>3.0000000000000249E-2</v>
      </c>
      <c r="K358" s="37">
        <v>199</v>
      </c>
      <c r="L358" s="38">
        <v>2.4155000000000002</v>
      </c>
      <c r="M358" s="39">
        <v>3.99</v>
      </c>
      <c r="N358" s="46" t="s">
        <v>154</v>
      </c>
      <c r="O358" s="38"/>
      <c r="P358" s="33">
        <v>8</v>
      </c>
      <c r="Q358">
        <v>10</v>
      </c>
      <c r="R358" t="s">
        <v>33</v>
      </c>
      <c r="T358">
        <v>2</v>
      </c>
      <c r="U358" s="40"/>
      <c r="V358" s="37">
        <v>0.56699999999999995</v>
      </c>
      <c r="W358" s="47">
        <v>6.5</v>
      </c>
      <c r="X358">
        <f ca="1">SUMPRODUCT(('Honing Data'!$B$2:$B$70&lt;='50 Cal DataFrame'!D358)*('Honing Data'!$C$2:$C$70&gt;'50 Cal DataFrame'!D358)*('Honing Data'!$A$2:$A$70='50 Cal DataFrame'!P358))</f>
        <v>1</v>
      </c>
      <c r="Y358">
        <f t="array" aca="1" ref="Y358" ca="1">IF(ROWS('50 Cal DataFrame'!Y$2:Y$2)&gt;'50 Cal DataFrame'!$X358,"",INDEX('Honing Data'!D$2:D$70,SMALL(IF(('Honing Data'!$B$2:$B$70&lt;='50 Cal DataFrame'!D358)*('Honing Data'!$C$2:$C$70&gt;'50 Cal DataFrame'!D358)*('Honing Data'!$A$2:$A$70='50 Cal DataFrame'!P358),ROW('Honing Data'!$A$2:$A$70)-ROW('Honing Data'!$A$2)+1),ROWS('50 Cal DataFrame'!Y$2:Y$2))))</f>
        <v>0.56169999999999998</v>
      </c>
    </row>
    <row r="359" spans="1:25" x14ac:dyDescent="0.25">
      <c r="A359" t="s">
        <v>27</v>
      </c>
      <c r="B359" s="33">
        <v>15496</v>
      </c>
      <c r="C359">
        <v>1571</v>
      </c>
      <c r="D359" s="34">
        <v>42264</v>
      </c>
      <c r="E359" s="33" t="s">
        <v>198</v>
      </c>
      <c r="G359" s="33"/>
      <c r="H359" s="35" t="s">
        <v>30</v>
      </c>
      <c r="I359" s="39">
        <v>7.07</v>
      </c>
      <c r="J359" s="36">
        <v>7.0000000000000284E-2</v>
      </c>
      <c r="K359" s="37">
        <v>199.2</v>
      </c>
      <c r="L359" s="38">
        <v>2.4633799999999999</v>
      </c>
      <c r="M359" s="39">
        <v>1.89</v>
      </c>
      <c r="N359" s="33" t="s">
        <v>37</v>
      </c>
      <c r="O359" s="38"/>
      <c r="P359" s="33">
        <v>8</v>
      </c>
      <c r="Q359">
        <v>10</v>
      </c>
      <c r="R359" t="s">
        <v>33</v>
      </c>
      <c r="T359">
        <v>2</v>
      </c>
      <c r="U359" s="40"/>
      <c r="V359" s="37">
        <v>0.56799999999999995</v>
      </c>
      <c r="W359" s="47">
        <v>4.25</v>
      </c>
      <c r="X359">
        <f ca="1">SUMPRODUCT(('Honing Data'!$B$2:$B$70&lt;='50 Cal DataFrame'!D359)*('Honing Data'!$C$2:$C$70&gt;'50 Cal DataFrame'!D359)*('Honing Data'!$A$2:$A$70='50 Cal DataFrame'!P359))</f>
        <v>1</v>
      </c>
      <c r="Y359">
        <f t="array" aca="1" ref="Y359" ca="1">IF(ROWS('50 Cal DataFrame'!Y$2:Y$2)&gt;'50 Cal DataFrame'!$X359,"",INDEX('Honing Data'!D$2:D$70,SMALL(IF(('Honing Data'!$B$2:$B$70&lt;='50 Cal DataFrame'!D359)*('Honing Data'!$C$2:$C$70&gt;'50 Cal DataFrame'!D359)*('Honing Data'!$A$2:$A$70='50 Cal DataFrame'!P359),ROW('Honing Data'!$A$2:$A$70)-ROW('Honing Data'!$A$2)+1),ROWS('50 Cal DataFrame'!Y$2:Y$2))))</f>
        <v>0.56169999999999998</v>
      </c>
    </row>
    <row r="360" spans="1:25" x14ac:dyDescent="0.25">
      <c r="A360" t="s">
        <v>27</v>
      </c>
      <c r="B360" s="33">
        <v>15398</v>
      </c>
      <c r="C360">
        <v>1570</v>
      </c>
      <c r="D360" s="34">
        <v>42263</v>
      </c>
      <c r="E360" s="33" t="s">
        <v>206</v>
      </c>
      <c r="G360" s="33"/>
      <c r="H360" s="35" t="s">
        <v>30</v>
      </c>
      <c r="I360" s="39">
        <v>6.95</v>
      </c>
      <c r="J360" s="36">
        <v>-4.9999999999999822E-2</v>
      </c>
      <c r="K360" s="37">
        <v>199</v>
      </c>
      <c r="L360" s="38">
        <v>2.4622600000000001</v>
      </c>
      <c r="M360" s="39">
        <v>3.97</v>
      </c>
      <c r="N360" s="33" t="s">
        <v>31</v>
      </c>
      <c r="O360" s="38"/>
      <c r="P360" s="33">
        <v>8</v>
      </c>
      <c r="Q360">
        <v>10</v>
      </c>
      <c r="R360" t="s">
        <v>33</v>
      </c>
      <c r="T360">
        <v>2</v>
      </c>
      <c r="U360" s="40"/>
      <c r="V360" s="37">
        <v>0.56699999999999995</v>
      </c>
      <c r="W360" s="47">
        <v>6</v>
      </c>
      <c r="X360">
        <f ca="1">SUMPRODUCT(('Honing Data'!$B$2:$B$70&lt;='50 Cal DataFrame'!D360)*('Honing Data'!$C$2:$C$70&gt;'50 Cal DataFrame'!D360)*('Honing Data'!$A$2:$A$70='50 Cal DataFrame'!P360))</f>
        <v>1</v>
      </c>
      <c r="Y360">
        <f t="array" aca="1" ref="Y360" ca="1">IF(ROWS('50 Cal DataFrame'!Y$2:Y$2)&gt;'50 Cal DataFrame'!$X360,"",INDEX('Honing Data'!D$2:D$70,SMALL(IF(('Honing Data'!$B$2:$B$70&lt;='50 Cal DataFrame'!D360)*('Honing Data'!$C$2:$C$70&gt;'50 Cal DataFrame'!D360)*('Honing Data'!$A$2:$A$70='50 Cal DataFrame'!P360),ROW('Honing Data'!$A$2:$A$70)-ROW('Honing Data'!$A$2)+1),ROWS('50 Cal DataFrame'!Y$2:Y$2))))</f>
        <v>0.56169999999999998</v>
      </c>
    </row>
    <row r="361" spans="1:25" x14ac:dyDescent="0.25">
      <c r="A361" t="s">
        <v>27</v>
      </c>
      <c r="B361" s="33">
        <v>15496</v>
      </c>
      <c r="C361">
        <v>1569</v>
      </c>
      <c r="D361" s="34">
        <v>42262</v>
      </c>
      <c r="E361" s="33" t="s">
        <v>198</v>
      </c>
      <c r="G361" s="33"/>
      <c r="H361" s="35" t="s">
        <v>30</v>
      </c>
      <c r="I361" s="39">
        <v>7.08</v>
      </c>
      <c r="J361" s="36">
        <v>8.0000000000000071E-2</v>
      </c>
      <c r="K361" s="37">
        <v>199.2</v>
      </c>
      <c r="L361" s="38">
        <v>2.4357700000000002</v>
      </c>
      <c r="M361" s="39">
        <v>1.89</v>
      </c>
      <c r="N361" s="33" t="s">
        <v>37</v>
      </c>
      <c r="O361" s="38"/>
      <c r="P361" s="33">
        <v>8</v>
      </c>
      <c r="Q361">
        <v>10</v>
      </c>
      <c r="R361" t="s">
        <v>40</v>
      </c>
      <c r="T361">
        <v>2</v>
      </c>
      <c r="U361" s="40"/>
      <c r="V361" s="37">
        <v>0.56599999999999995</v>
      </c>
      <c r="W361" s="47">
        <v>7.25</v>
      </c>
      <c r="X361">
        <f ca="1">SUMPRODUCT(('Honing Data'!$B$2:$B$70&lt;='50 Cal DataFrame'!D361)*('Honing Data'!$C$2:$C$70&gt;'50 Cal DataFrame'!D361)*('Honing Data'!$A$2:$A$70='50 Cal DataFrame'!P361))</f>
        <v>1</v>
      </c>
      <c r="Y361">
        <f t="array" aca="1" ref="Y361" ca="1">IF(ROWS('50 Cal DataFrame'!Y$2:Y$2)&gt;'50 Cal DataFrame'!$X361,"",INDEX('Honing Data'!D$2:D$70,SMALL(IF(('Honing Data'!$B$2:$B$70&lt;='50 Cal DataFrame'!D361)*('Honing Data'!$C$2:$C$70&gt;'50 Cal DataFrame'!D361)*('Honing Data'!$A$2:$A$70='50 Cal DataFrame'!P361),ROW('Honing Data'!$A$2:$A$70)-ROW('Honing Data'!$A$2)+1),ROWS('50 Cal DataFrame'!Y$2:Y$2))))</f>
        <v>0.56169999999999998</v>
      </c>
    </row>
    <row r="362" spans="1:25" x14ac:dyDescent="0.25">
      <c r="A362" t="s">
        <v>27</v>
      </c>
      <c r="B362" s="33" t="s">
        <v>211</v>
      </c>
      <c r="C362">
        <v>1568</v>
      </c>
      <c r="D362" s="34">
        <v>42261</v>
      </c>
      <c r="E362" s="33" t="s">
        <v>198</v>
      </c>
      <c r="G362" s="33"/>
      <c r="H362" s="35" t="s">
        <v>30</v>
      </c>
      <c r="I362" s="39">
        <v>7.08</v>
      </c>
      <c r="J362" s="36">
        <v>8.0000000000000071E-2</v>
      </c>
      <c r="K362" s="37">
        <v>199</v>
      </c>
      <c r="L362" s="38">
        <v>2.40137</v>
      </c>
      <c r="M362" s="39">
        <v>4.78</v>
      </c>
      <c r="N362" s="46" t="s">
        <v>154</v>
      </c>
      <c r="O362" s="38"/>
      <c r="P362" s="33">
        <v>8</v>
      </c>
      <c r="Q362">
        <v>10</v>
      </c>
      <c r="R362" t="s">
        <v>33</v>
      </c>
      <c r="T362">
        <v>2</v>
      </c>
      <c r="U362" s="40"/>
      <c r="V362" s="37">
        <v>0.56599999999999995</v>
      </c>
      <c r="W362" s="47">
        <v>5.25</v>
      </c>
      <c r="X362">
        <f ca="1">SUMPRODUCT(('Honing Data'!$B$2:$B$70&lt;='50 Cal DataFrame'!D362)*('Honing Data'!$C$2:$C$70&gt;'50 Cal DataFrame'!D362)*('Honing Data'!$A$2:$A$70='50 Cal DataFrame'!P362))</f>
        <v>1</v>
      </c>
      <c r="Y362">
        <f t="array" aca="1" ref="Y362" ca="1">IF(ROWS('50 Cal DataFrame'!Y$2:Y$2)&gt;'50 Cal DataFrame'!$X362,"",INDEX('Honing Data'!D$2:D$70,SMALL(IF(('Honing Data'!$B$2:$B$70&lt;='50 Cal DataFrame'!D362)*('Honing Data'!$C$2:$C$70&gt;'50 Cal DataFrame'!D362)*('Honing Data'!$A$2:$A$70='50 Cal DataFrame'!P362),ROW('Honing Data'!$A$2:$A$70)-ROW('Honing Data'!$A$2)+1),ROWS('50 Cal DataFrame'!Y$2:Y$2))))</f>
        <v>0.56169999999999998</v>
      </c>
    </row>
    <row r="363" spans="1:25" x14ac:dyDescent="0.25">
      <c r="A363" t="s">
        <v>27</v>
      </c>
      <c r="B363" s="33">
        <v>15391</v>
      </c>
      <c r="C363">
        <v>1567</v>
      </c>
      <c r="D363" s="34">
        <v>42257</v>
      </c>
      <c r="E363" s="33" t="s">
        <v>198</v>
      </c>
      <c r="G363" s="33"/>
      <c r="H363" s="35" t="s">
        <v>30</v>
      </c>
      <c r="I363" s="39">
        <v>7.13</v>
      </c>
      <c r="J363" s="36">
        <v>0.12999999999999989</v>
      </c>
      <c r="K363" s="37">
        <v>199</v>
      </c>
      <c r="L363" s="38">
        <v>2.3945699999999999</v>
      </c>
      <c r="M363" s="39">
        <v>4.78</v>
      </c>
      <c r="N363" s="46" t="s">
        <v>154</v>
      </c>
      <c r="O363" s="38"/>
      <c r="P363" s="33">
        <v>8</v>
      </c>
      <c r="Q363">
        <v>10</v>
      </c>
      <c r="R363" t="s">
        <v>40</v>
      </c>
      <c r="T363">
        <v>2</v>
      </c>
      <c r="U363" s="40"/>
      <c r="V363" s="37">
        <v>0.56599999999999995</v>
      </c>
      <c r="W363" s="47">
        <v>4.5</v>
      </c>
      <c r="X363">
        <f ca="1">SUMPRODUCT(('Honing Data'!$B$2:$B$70&lt;='50 Cal DataFrame'!D363)*('Honing Data'!$C$2:$C$70&gt;'50 Cal DataFrame'!D363)*('Honing Data'!$A$2:$A$70='50 Cal DataFrame'!P363))</f>
        <v>1</v>
      </c>
      <c r="Y363">
        <f t="array" aca="1" ref="Y363" ca="1">IF(ROWS('50 Cal DataFrame'!Y$2:Y$2)&gt;'50 Cal DataFrame'!$X363,"",INDEX('Honing Data'!D$2:D$70,SMALL(IF(('Honing Data'!$B$2:$B$70&lt;='50 Cal DataFrame'!D363)*('Honing Data'!$C$2:$C$70&gt;'50 Cal DataFrame'!D363)*('Honing Data'!$A$2:$A$70='50 Cal DataFrame'!P363),ROW('Honing Data'!$A$2:$A$70)-ROW('Honing Data'!$A$2)+1),ROWS('50 Cal DataFrame'!Y$2:Y$2))))</f>
        <v>0.56169999999999998</v>
      </c>
    </row>
    <row r="364" spans="1:25" x14ac:dyDescent="0.25">
      <c r="A364" t="s">
        <v>27</v>
      </c>
      <c r="B364" s="33">
        <v>15395</v>
      </c>
      <c r="C364">
        <v>1566</v>
      </c>
      <c r="D364" s="34">
        <v>42256</v>
      </c>
      <c r="E364" s="33" t="s">
        <v>206</v>
      </c>
      <c r="G364" s="33"/>
      <c r="H364" s="35" t="s">
        <v>30</v>
      </c>
      <c r="I364" s="39">
        <v>7.03</v>
      </c>
      <c r="J364" s="36">
        <v>3.0000000000000249E-2</v>
      </c>
      <c r="K364" s="37">
        <v>199</v>
      </c>
      <c r="L364" s="38">
        <v>2.3930899999999999</v>
      </c>
      <c r="M364" s="39">
        <v>4.78</v>
      </c>
      <c r="N364" s="46" t="s">
        <v>154</v>
      </c>
      <c r="O364" s="38"/>
      <c r="P364" s="33">
        <v>8</v>
      </c>
      <c r="Q364">
        <v>10</v>
      </c>
      <c r="R364" t="s">
        <v>184</v>
      </c>
      <c r="T364">
        <v>2</v>
      </c>
      <c r="U364" s="40"/>
      <c r="V364" s="37">
        <v>0.56499999999999995</v>
      </c>
      <c r="W364" s="47">
        <v>7</v>
      </c>
      <c r="X364">
        <f ca="1">SUMPRODUCT(('Honing Data'!$B$2:$B$70&lt;='50 Cal DataFrame'!D364)*('Honing Data'!$C$2:$C$70&gt;'50 Cal DataFrame'!D364)*('Honing Data'!$A$2:$A$70='50 Cal DataFrame'!P364))</f>
        <v>1</v>
      </c>
      <c r="Y364">
        <f t="array" aca="1" ref="Y364" ca="1">IF(ROWS('50 Cal DataFrame'!Y$2:Y$2)&gt;'50 Cal DataFrame'!$X364,"",INDEX('Honing Data'!D$2:D$70,SMALL(IF(('Honing Data'!$B$2:$B$70&lt;='50 Cal DataFrame'!D364)*('Honing Data'!$C$2:$C$70&gt;'50 Cal DataFrame'!D364)*('Honing Data'!$A$2:$A$70='50 Cal DataFrame'!P364),ROW('Honing Data'!$A$2:$A$70)-ROW('Honing Data'!$A$2)+1),ROWS('50 Cal DataFrame'!Y$2:Y$2))))</f>
        <v>0.56169999999999998</v>
      </c>
    </row>
    <row r="365" spans="1:25" x14ac:dyDescent="0.25">
      <c r="A365" t="s">
        <v>27</v>
      </c>
      <c r="B365" s="33" t="s">
        <v>130</v>
      </c>
      <c r="C365">
        <v>1565</v>
      </c>
      <c r="D365" s="34">
        <v>42250</v>
      </c>
      <c r="E365" s="33" t="s">
        <v>62</v>
      </c>
      <c r="G365" s="33"/>
      <c r="H365" s="35" t="s">
        <v>30</v>
      </c>
      <c r="I365" s="39">
        <v>7.04</v>
      </c>
      <c r="J365" s="36">
        <v>4.0000000000000036E-2</v>
      </c>
      <c r="K365" s="37">
        <v>199</v>
      </c>
      <c r="L365" s="38">
        <v>2.3864999999999998</v>
      </c>
      <c r="M365" s="39">
        <v>4.75</v>
      </c>
      <c r="N365" s="46" t="s">
        <v>154</v>
      </c>
      <c r="O365" s="38"/>
      <c r="P365" s="33">
        <v>8</v>
      </c>
      <c r="Q365">
        <v>10</v>
      </c>
      <c r="R365" t="s">
        <v>33</v>
      </c>
      <c r="T365">
        <v>2</v>
      </c>
      <c r="U365" s="40"/>
      <c r="V365" s="37">
        <v>0.5645</v>
      </c>
      <c r="W365" s="47">
        <v>5.75</v>
      </c>
      <c r="X365">
        <f ca="1">SUMPRODUCT(('Honing Data'!$B$2:$B$70&lt;='50 Cal DataFrame'!D365)*('Honing Data'!$C$2:$C$70&gt;'50 Cal DataFrame'!D365)*('Honing Data'!$A$2:$A$70='50 Cal DataFrame'!P365))</f>
        <v>1</v>
      </c>
      <c r="Y365">
        <f t="array" aca="1" ref="Y365" ca="1">IF(ROWS('50 Cal DataFrame'!Y$2:Y$2)&gt;'50 Cal DataFrame'!$X365,"",INDEX('Honing Data'!D$2:D$70,SMALL(IF(('Honing Data'!$B$2:$B$70&lt;='50 Cal DataFrame'!D365)*('Honing Data'!$C$2:$C$70&gt;'50 Cal DataFrame'!D365)*('Honing Data'!$A$2:$A$70='50 Cal DataFrame'!P365),ROW('Honing Data'!$A$2:$A$70)-ROW('Honing Data'!$A$2)+1),ROWS('50 Cal DataFrame'!Y$2:Y$2))))</f>
        <v>0.56169999999999998</v>
      </c>
    </row>
    <row r="366" spans="1:25" x14ac:dyDescent="0.25">
      <c r="A366" t="s">
        <v>27</v>
      </c>
      <c r="B366" s="33" t="s">
        <v>130</v>
      </c>
      <c r="C366">
        <v>1564</v>
      </c>
      <c r="D366" s="34">
        <v>42249</v>
      </c>
      <c r="E366" s="33" t="s">
        <v>62</v>
      </c>
      <c r="G366" s="33"/>
      <c r="H366" s="35" t="s">
        <v>30</v>
      </c>
      <c r="I366" s="39">
        <v>7.1</v>
      </c>
      <c r="J366" s="36">
        <v>9.9999999999999645E-2</v>
      </c>
      <c r="K366" s="37">
        <v>198.5</v>
      </c>
      <c r="L366" s="38">
        <v>2.3717000000000001</v>
      </c>
      <c r="M366" s="39">
        <v>4.75</v>
      </c>
      <c r="N366" s="46" t="s">
        <v>154</v>
      </c>
      <c r="O366" s="38"/>
      <c r="P366" s="33">
        <v>8</v>
      </c>
      <c r="Q366">
        <v>10</v>
      </c>
      <c r="R366" t="s">
        <v>33</v>
      </c>
      <c r="T366">
        <v>2</v>
      </c>
      <c r="U366" s="40"/>
      <c r="V366" s="37">
        <v>0.56399999999999995</v>
      </c>
      <c r="W366" s="47">
        <v>5</v>
      </c>
      <c r="X366">
        <f ca="1">SUMPRODUCT(('Honing Data'!$B$2:$B$70&lt;='50 Cal DataFrame'!D366)*('Honing Data'!$C$2:$C$70&gt;'50 Cal DataFrame'!D366)*('Honing Data'!$A$2:$A$70='50 Cal DataFrame'!P366))</f>
        <v>1</v>
      </c>
      <c r="Y366">
        <f t="array" aca="1" ref="Y366" ca="1">IF(ROWS('50 Cal DataFrame'!Y$2:Y$2)&gt;'50 Cal DataFrame'!$X366,"",INDEX('Honing Data'!D$2:D$70,SMALL(IF(('Honing Data'!$B$2:$B$70&lt;='50 Cal DataFrame'!D366)*('Honing Data'!$C$2:$C$70&gt;'50 Cal DataFrame'!D366)*('Honing Data'!$A$2:$A$70='50 Cal DataFrame'!P366),ROW('Honing Data'!$A$2:$A$70)-ROW('Honing Data'!$A$2)+1),ROWS('50 Cal DataFrame'!Y$2:Y$2))))</f>
        <v>0.56169999999999998</v>
      </c>
    </row>
    <row r="367" spans="1:25" x14ac:dyDescent="0.25">
      <c r="A367" t="s">
        <v>27</v>
      </c>
      <c r="B367" s="33" t="s">
        <v>130</v>
      </c>
      <c r="C367">
        <v>1563</v>
      </c>
      <c r="D367" s="34">
        <v>42247</v>
      </c>
      <c r="E367" s="33" t="s">
        <v>62</v>
      </c>
      <c r="G367" s="33"/>
      <c r="H367" s="35" t="s">
        <v>30</v>
      </c>
      <c r="I367" s="39">
        <v>7.15</v>
      </c>
      <c r="J367" s="36">
        <v>0.15000000000000036</v>
      </c>
      <c r="K367" s="37">
        <v>201</v>
      </c>
      <c r="L367" s="38">
        <v>2.38</v>
      </c>
      <c r="M367" s="39">
        <v>4.37</v>
      </c>
      <c r="N367" s="46" t="s">
        <v>154</v>
      </c>
      <c r="O367" s="38"/>
      <c r="P367" s="33">
        <v>8</v>
      </c>
      <c r="Q367">
        <v>10</v>
      </c>
      <c r="R367" t="s">
        <v>40</v>
      </c>
      <c r="T367">
        <v>2</v>
      </c>
      <c r="U367" s="40"/>
      <c r="V367" s="37">
        <v>5.6349999999999998</v>
      </c>
      <c r="W367" s="47">
        <v>5.5</v>
      </c>
      <c r="X367">
        <f ca="1">SUMPRODUCT(('Honing Data'!$B$2:$B$70&lt;='50 Cal DataFrame'!D367)*('Honing Data'!$C$2:$C$70&gt;'50 Cal DataFrame'!D367)*('Honing Data'!$A$2:$A$70='50 Cal DataFrame'!P367))</f>
        <v>1</v>
      </c>
      <c r="Y367">
        <f t="array" aca="1" ref="Y367" ca="1">IF(ROWS('50 Cal DataFrame'!Y$2:Y$2)&gt;'50 Cal DataFrame'!$X367,"",INDEX('Honing Data'!D$2:D$70,SMALL(IF(('Honing Data'!$B$2:$B$70&lt;='50 Cal DataFrame'!D367)*('Honing Data'!$C$2:$C$70&gt;'50 Cal DataFrame'!D367)*('Honing Data'!$A$2:$A$70='50 Cal DataFrame'!P367),ROW('Honing Data'!$A$2:$A$70)-ROW('Honing Data'!$A$2)+1),ROWS('50 Cal DataFrame'!Y$2:Y$2))))</f>
        <v>0.56169999999999998</v>
      </c>
    </row>
    <row r="368" spans="1:25" x14ac:dyDescent="0.25">
      <c r="A368" t="s">
        <v>27</v>
      </c>
      <c r="B368" s="33" t="s">
        <v>130</v>
      </c>
      <c r="C368">
        <v>1562</v>
      </c>
      <c r="D368" s="34">
        <v>42243</v>
      </c>
      <c r="E368" s="33" t="s">
        <v>62</v>
      </c>
      <c r="G368" s="33"/>
      <c r="H368" s="35" t="s">
        <v>30</v>
      </c>
      <c r="I368" s="39">
        <v>7.02</v>
      </c>
      <c r="J368" s="36">
        <v>1.9999999999999574E-2</v>
      </c>
      <c r="K368" s="37">
        <v>201</v>
      </c>
      <c r="L368" s="38">
        <v>2.3664999999999998</v>
      </c>
      <c r="M368" s="39">
        <v>5.56</v>
      </c>
      <c r="N368" s="46" t="s">
        <v>154</v>
      </c>
      <c r="O368" s="38"/>
      <c r="P368" s="33">
        <v>8</v>
      </c>
      <c r="Q368">
        <v>10</v>
      </c>
      <c r="R368" t="s">
        <v>33</v>
      </c>
      <c r="T368">
        <v>2</v>
      </c>
      <c r="U368" s="40"/>
      <c r="V368" s="37">
        <v>0.56299999999999994</v>
      </c>
      <c r="W368" s="47">
        <v>5</v>
      </c>
      <c r="X368">
        <f ca="1">SUMPRODUCT(('Honing Data'!$B$2:$B$70&lt;='50 Cal DataFrame'!D368)*('Honing Data'!$C$2:$C$70&gt;'50 Cal DataFrame'!D368)*('Honing Data'!$A$2:$A$70='50 Cal DataFrame'!P368))</f>
        <v>1</v>
      </c>
      <c r="Y368">
        <f t="array" aca="1" ref="Y368" ca="1">IF(ROWS('50 Cal DataFrame'!Y$2:Y$2)&gt;'50 Cal DataFrame'!$X368,"",INDEX('Honing Data'!D$2:D$70,SMALL(IF(('Honing Data'!$B$2:$B$70&lt;='50 Cal DataFrame'!D368)*('Honing Data'!$C$2:$C$70&gt;'50 Cal DataFrame'!D368)*('Honing Data'!$A$2:$A$70='50 Cal DataFrame'!P368),ROW('Honing Data'!$A$2:$A$70)-ROW('Honing Data'!$A$2)+1),ROWS('50 Cal DataFrame'!Y$2:Y$2))))</f>
        <v>0.56169999999999998</v>
      </c>
    </row>
    <row r="369" spans="1:25" x14ac:dyDescent="0.25">
      <c r="A369" t="s">
        <v>27</v>
      </c>
      <c r="B369" s="33" t="s">
        <v>130</v>
      </c>
      <c r="C369">
        <v>1561</v>
      </c>
      <c r="D369" s="34">
        <v>42242</v>
      </c>
      <c r="E369" s="33" t="s">
        <v>62</v>
      </c>
      <c r="G369" s="33"/>
      <c r="H369" s="35" t="s">
        <v>30</v>
      </c>
      <c r="I369" s="39">
        <v>6.86</v>
      </c>
      <c r="J369" s="36">
        <v>-0.13999999999999968</v>
      </c>
      <c r="K369" s="37">
        <v>200.2</v>
      </c>
      <c r="L369" s="38">
        <v>2.3586999999999998</v>
      </c>
      <c r="M369" s="39">
        <v>5.56</v>
      </c>
      <c r="N369" s="46" t="s">
        <v>154</v>
      </c>
      <c r="O369" s="38"/>
      <c r="P369" s="33">
        <v>8</v>
      </c>
      <c r="Q369">
        <v>10</v>
      </c>
      <c r="R369" t="s">
        <v>33</v>
      </c>
      <c r="T369">
        <v>2</v>
      </c>
      <c r="U369" s="40"/>
      <c r="V369" s="37">
        <v>0.56200000000000006</v>
      </c>
      <c r="W369" s="47">
        <v>6.5</v>
      </c>
      <c r="X369">
        <f ca="1">SUMPRODUCT(('Honing Data'!$B$2:$B$70&lt;='50 Cal DataFrame'!D369)*('Honing Data'!$C$2:$C$70&gt;'50 Cal DataFrame'!D369)*('Honing Data'!$A$2:$A$70='50 Cal DataFrame'!P369))</f>
        <v>1</v>
      </c>
      <c r="Y369">
        <f t="array" aca="1" ref="Y369" ca="1">IF(ROWS('50 Cal DataFrame'!Y$2:Y$2)&gt;'50 Cal DataFrame'!$X369,"",INDEX('Honing Data'!D$2:D$70,SMALL(IF(('Honing Data'!$B$2:$B$70&lt;='50 Cal DataFrame'!D369)*('Honing Data'!$C$2:$C$70&gt;'50 Cal DataFrame'!D369)*('Honing Data'!$A$2:$A$70='50 Cal DataFrame'!P369),ROW('Honing Data'!$A$2:$A$70)-ROW('Honing Data'!$A$2)+1),ROWS('50 Cal DataFrame'!Y$2:Y$2))))</f>
        <v>0.56169999999999998</v>
      </c>
    </row>
    <row r="370" spans="1:25" x14ac:dyDescent="0.25">
      <c r="A370" t="s">
        <v>27</v>
      </c>
      <c r="B370" s="33">
        <v>15351</v>
      </c>
      <c r="C370">
        <v>1560</v>
      </c>
      <c r="D370" s="34">
        <v>42227</v>
      </c>
      <c r="E370" s="33" t="s">
        <v>140</v>
      </c>
      <c r="G370" s="33"/>
      <c r="H370" s="35" t="s">
        <v>168</v>
      </c>
      <c r="I370" s="39">
        <v>5.36</v>
      </c>
      <c r="J370" s="36">
        <v>-0.13999999999999968</v>
      </c>
      <c r="K370" s="37">
        <v>125</v>
      </c>
      <c r="L370" s="38">
        <v>2.5581299999999998</v>
      </c>
      <c r="M370" s="39">
        <v>4</v>
      </c>
      <c r="N370" s="33" t="s">
        <v>31</v>
      </c>
      <c r="O370" s="38"/>
      <c r="P370" s="33">
        <v>5</v>
      </c>
      <c r="Q370">
        <v>10</v>
      </c>
      <c r="R370" t="s">
        <v>40</v>
      </c>
      <c r="T370">
        <v>2</v>
      </c>
      <c r="U370" s="40"/>
      <c r="V370" s="37">
        <v>0.58399999999999996</v>
      </c>
      <c r="W370" s="47">
        <v>4</v>
      </c>
      <c r="X370">
        <f ca="1">SUMPRODUCT(('Honing Data'!$B$2:$B$70&lt;='50 Cal DataFrame'!D370)*('Honing Data'!$C$2:$C$70&gt;'50 Cal DataFrame'!D370)*('Honing Data'!$A$2:$A$70='50 Cal DataFrame'!P370))</f>
        <v>1</v>
      </c>
      <c r="Y370">
        <f t="array" aca="1" ref="Y370" ca="1">IF(ROWS('50 Cal DataFrame'!Y$2:Y$2)&gt;'50 Cal DataFrame'!$X370,"",INDEX('Honing Data'!D$2:D$70,SMALL(IF(('Honing Data'!$B$2:$B$70&lt;='50 Cal DataFrame'!D370)*('Honing Data'!$C$2:$C$70&gt;'50 Cal DataFrame'!D370)*('Honing Data'!$A$2:$A$70='50 Cal DataFrame'!P370),ROW('Honing Data'!$A$2:$A$70)-ROW('Honing Data'!$A$2)+1),ROWS('50 Cal DataFrame'!Y$2:Y$2))))</f>
        <v>0.58099999999999996</v>
      </c>
    </row>
    <row r="371" spans="1:25" x14ac:dyDescent="0.25">
      <c r="A371" t="s">
        <v>27</v>
      </c>
      <c r="B371" s="33" t="s">
        <v>130</v>
      </c>
      <c r="C371">
        <v>1559</v>
      </c>
      <c r="D371" s="34">
        <v>42222</v>
      </c>
      <c r="E371" s="33" t="s">
        <v>62</v>
      </c>
      <c r="G371" s="33"/>
      <c r="H371" s="35" t="s">
        <v>30</v>
      </c>
      <c r="I371" s="39">
        <v>7.11</v>
      </c>
      <c r="J371" s="36">
        <v>0.11000000000000032</v>
      </c>
      <c r="K371" s="37">
        <v>208</v>
      </c>
      <c r="L371" s="38">
        <v>2.5448</v>
      </c>
      <c r="M371" s="39">
        <v>3.57</v>
      </c>
      <c r="N371" s="46" t="s">
        <v>154</v>
      </c>
      <c r="O371" s="38"/>
      <c r="P371" s="33">
        <v>5</v>
      </c>
      <c r="Q371">
        <v>10</v>
      </c>
      <c r="R371" t="s">
        <v>40</v>
      </c>
      <c r="T371">
        <v>2</v>
      </c>
      <c r="U371" s="40"/>
      <c r="V371" s="37">
        <v>0.58350000000000002</v>
      </c>
      <c r="W371" s="47">
        <v>3.5</v>
      </c>
      <c r="X371">
        <f ca="1">SUMPRODUCT(('Honing Data'!$B$2:$B$70&lt;='50 Cal DataFrame'!D371)*('Honing Data'!$C$2:$C$70&gt;'50 Cal DataFrame'!D371)*('Honing Data'!$A$2:$A$70='50 Cal DataFrame'!P371))</f>
        <v>1</v>
      </c>
      <c r="Y371">
        <f t="array" aca="1" ref="Y371" ca="1">IF(ROWS('50 Cal DataFrame'!Y$2:Y$2)&gt;'50 Cal DataFrame'!$X371,"",INDEX('Honing Data'!D$2:D$70,SMALL(IF(('Honing Data'!$B$2:$B$70&lt;='50 Cal DataFrame'!D371)*('Honing Data'!$C$2:$C$70&gt;'50 Cal DataFrame'!D371)*('Honing Data'!$A$2:$A$70='50 Cal DataFrame'!P371),ROW('Honing Data'!$A$2:$A$70)-ROW('Honing Data'!$A$2)+1),ROWS('50 Cal DataFrame'!Y$2:Y$2))))</f>
        <v>0.58099999999999996</v>
      </c>
    </row>
    <row r="372" spans="1:25" x14ac:dyDescent="0.25">
      <c r="A372" t="s">
        <v>27</v>
      </c>
      <c r="B372" s="33" t="s">
        <v>130</v>
      </c>
      <c r="C372">
        <v>1558</v>
      </c>
      <c r="D372" s="34">
        <v>42221</v>
      </c>
      <c r="E372" s="33" t="s">
        <v>62</v>
      </c>
      <c r="G372" s="33"/>
      <c r="H372" s="35" t="s">
        <v>30</v>
      </c>
      <c r="I372" s="39">
        <v>6.75</v>
      </c>
      <c r="J372" s="36">
        <v>-0.25</v>
      </c>
      <c r="K372" s="37">
        <v>203.5</v>
      </c>
      <c r="L372" s="38">
        <v>2.5627</v>
      </c>
      <c r="M372" s="39">
        <v>3.57</v>
      </c>
      <c r="N372" s="46" t="s">
        <v>154</v>
      </c>
      <c r="O372" s="38"/>
      <c r="P372" s="33">
        <v>5</v>
      </c>
      <c r="Q372">
        <v>10</v>
      </c>
      <c r="R372" t="s">
        <v>40</v>
      </c>
      <c r="T372">
        <v>2</v>
      </c>
      <c r="U372" s="40"/>
      <c r="V372" s="37">
        <v>0.58250000000000002</v>
      </c>
      <c r="W372" s="47">
        <v>4.75</v>
      </c>
      <c r="X372">
        <f ca="1">SUMPRODUCT(('Honing Data'!$B$2:$B$70&lt;='50 Cal DataFrame'!D372)*('Honing Data'!$C$2:$C$70&gt;'50 Cal DataFrame'!D372)*('Honing Data'!$A$2:$A$70='50 Cal DataFrame'!P372))</f>
        <v>1</v>
      </c>
      <c r="Y372">
        <f t="array" aca="1" ref="Y372" ca="1">IF(ROWS('50 Cal DataFrame'!Y$2:Y$2)&gt;'50 Cal DataFrame'!$X372,"",INDEX('Honing Data'!D$2:D$70,SMALL(IF(('Honing Data'!$B$2:$B$70&lt;='50 Cal DataFrame'!D372)*('Honing Data'!$C$2:$C$70&gt;'50 Cal DataFrame'!D372)*('Honing Data'!$A$2:$A$70='50 Cal DataFrame'!P372),ROW('Honing Data'!$A$2:$A$70)-ROW('Honing Data'!$A$2)+1),ROWS('50 Cal DataFrame'!Y$2:Y$2))))</f>
        <v>0.58099999999999996</v>
      </c>
    </row>
    <row r="373" spans="1:25" x14ac:dyDescent="0.25">
      <c r="A373" t="s">
        <v>27</v>
      </c>
      <c r="B373" s="33">
        <v>15391</v>
      </c>
      <c r="C373">
        <v>1557</v>
      </c>
      <c r="D373" s="34">
        <v>42219</v>
      </c>
      <c r="E373" s="33" t="s">
        <v>198</v>
      </c>
      <c r="G373" s="33"/>
      <c r="H373" s="35" t="s">
        <v>30</v>
      </c>
      <c r="I373" s="39">
        <v>7.16</v>
      </c>
      <c r="J373" s="36">
        <v>0.16000000000000014</v>
      </c>
      <c r="K373" s="37">
        <v>200.2</v>
      </c>
      <c r="L373" s="38">
        <v>2.3590900000000001</v>
      </c>
      <c r="M373" s="39">
        <v>4.37</v>
      </c>
      <c r="N373" s="46" t="s">
        <v>154</v>
      </c>
      <c r="O373" s="38"/>
      <c r="P373" s="33">
        <v>8</v>
      </c>
      <c r="Q373">
        <v>10</v>
      </c>
      <c r="R373" t="s">
        <v>40</v>
      </c>
      <c r="T373">
        <v>2</v>
      </c>
      <c r="U373" s="40"/>
      <c r="V373" s="37">
        <v>0.56000000000000005</v>
      </c>
      <c r="W373" s="47">
        <v>4.25</v>
      </c>
      <c r="X373">
        <f ca="1">SUMPRODUCT(('Honing Data'!$B$2:$B$70&lt;='50 Cal DataFrame'!D373)*('Honing Data'!$C$2:$C$70&gt;'50 Cal DataFrame'!D373)*('Honing Data'!$A$2:$A$70='50 Cal DataFrame'!P373))</f>
        <v>1</v>
      </c>
      <c r="Y373">
        <f t="array" aca="1" ref="Y373" ca="1">IF(ROWS('50 Cal DataFrame'!Y$2:Y$2)&gt;'50 Cal DataFrame'!$X373,"",INDEX('Honing Data'!D$2:D$70,SMALL(IF(('Honing Data'!$B$2:$B$70&lt;='50 Cal DataFrame'!D373)*('Honing Data'!$C$2:$C$70&gt;'50 Cal DataFrame'!D373)*('Honing Data'!$A$2:$A$70='50 Cal DataFrame'!P373),ROW('Honing Data'!$A$2:$A$70)-ROW('Honing Data'!$A$2)+1),ROWS('50 Cal DataFrame'!Y$2:Y$2))))</f>
        <v>0.55100000000000005</v>
      </c>
    </row>
    <row r="374" spans="1:25" x14ac:dyDescent="0.25">
      <c r="A374" t="s">
        <v>27</v>
      </c>
      <c r="B374" s="33" t="s">
        <v>130</v>
      </c>
      <c r="C374">
        <v>1556</v>
      </c>
      <c r="D374" s="34">
        <v>42214</v>
      </c>
      <c r="E374" s="33" t="s">
        <v>62</v>
      </c>
      <c r="G374" s="33"/>
      <c r="H374" s="35" t="s">
        <v>30</v>
      </c>
      <c r="I374" s="39">
        <v>7.13</v>
      </c>
      <c r="J374" s="36">
        <v>0.12999999999999989</v>
      </c>
      <c r="K374" s="37">
        <v>200.5</v>
      </c>
      <c r="L374" s="38">
        <v>2.3212000000000002</v>
      </c>
      <c r="M374" s="39">
        <v>5.56</v>
      </c>
      <c r="N374" s="46" t="s">
        <v>154</v>
      </c>
      <c r="O374" s="38"/>
      <c r="P374" s="33">
        <v>8</v>
      </c>
      <c r="Q374">
        <v>10</v>
      </c>
      <c r="R374" t="s">
        <v>33</v>
      </c>
      <c r="T374">
        <v>2</v>
      </c>
      <c r="U374" s="40"/>
      <c r="V374" s="37">
        <v>0.55900000000000005</v>
      </c>
      <c r="W374" s="47">
        <v>5.75</v>
      </c>
      <c r="X374">
        <f ca="1">SUMPRODUCT(('Honing Data'!$B$2:$B$70&lt;='50 Cal DataFrame'!D374)*('Honing Data'!$C$2:$C$70&gt;'50 Cal DataFrame'!D374)*('Honing Data'!$A$2:$A$70='50 Cal DataFrame'!P374))</f>
        <v>1</v>
      </c>
      <c r="Y374">
        <f t="array" aca="1" ref="Y374" ca="1">IF(ROWS('50 Cal DataFrame'!Y$2:Y$2)&gt;'50 Cal DataFrame'!$X374,"",INDEX('Honing Data'!D$2:D$70,SMALL(IF(('Honing Data'!$B$2:$B$70&lt;='50 Cal DataFrame'!D374)*('Honing Data'!$C$2:$C$70&gt;'50 Cal DataFrame'!D374)*('Honing Data'!$A$2:$A$70='50 Cal DataFrame'!P374),ROW('Honing Data'!$A$2:$A$70)-ROW('Honing Data'!$A$2)+1),ROWS('50 Cal DataFrame'!Y$2:Y$2))))</f>
        <v>0.55100000000000005</v>
      </c>
    </row>
    <row r="375" spans="1:25" x14ac:dyDescent="0.25">
      <c r="A375" t="s">
        <v>27</v>
      </c>
      <c r="B375" s="33" t="s">
        <v>130</v>
      </c>
      <c r="C375">
        <v>1555</v>
      </c>
      <c r="D375" s="34">
        <v>42213</v>
      </c>
      <c r="E375" s="33" t="s">
        <v>62</v>
      </c>
      <c r="G375" s="33"/>
      <c r="H375" s="35" t="s">
        <v>30</v>
      </c>
      <c r="I375" s="39">
        <v>7.16</v>
      </c>
      <c r="J375" s="36">
        <v>0.16000000000000014</v>
      </c>
      <c r="K375" s="37">
        <v>200.5</v>
      </c>
      <c r="L375" s="38">
        <v>2.3492999999999999</v>
      </c>
      <c r="M375" s="39">
        <v>5.56</v>
      </c>
      <c r="N375" s="46" t="s">
        <v>154</v>
      </c>
      <c r="O375" s="38"/>
      <c r="P375" s="33">
        <v>8</v>
      </c>
      <c r="Q375">
        <v>10</v>
      </c>
      <c r="R375" t="s">
        <v>33</v>
      </c>
      <c r="T375">
        <v>2</v>
      </c>
      <c r="U375" s="40"/>
      <c r="V375" s="37">
        <v>0.55800000000000005</v>
      </c>
      <c r="W375" s="47">
        <v>5.5</v>
      </c>
      <c r="X375">
        <f ca="1">SUMPRODUCT(('Honing Data'!$B$2:$B$70&lt;='50 Cal DataFrame'!D375)*('Honing Data'!$C$2:$C$70&gt;'50 Cal DataFrame'!D375)*('Honing Data'!$A$2:$A$70='50 Cal DataFrame'!P375))</f>
        <v>1</v>
      </c>
      <c r="Y375">
        <f t="array" aca="1" ref="Y375" ca="1">IF(ROWS('50 Cal DataFrame'!Y$2:Y$2)&gt;'50 Cal DataFrame'!$X375,"",INDEX('Honing Data'!D$2:D$70,SMALL(IF(('Honing Data'!$B$2:$B$70&lt;='50 Cal DataFrame'!D375)*('Honing Data'!$C$2:$C$70&gt;'50 Cal DataFrame'!D375)*('Honing Data'!$A$2:$A$70='50 Cal DataFrame'!P375),ROW('Honing Data'!$A$2:$A$70)-ROW('Honing Data'!$A$2)+1),ROWS('50 Cal DataFrame'!Y$2:Y$2))))</f>
        <v>0.55100000000000005</v>
      </c>
    </row>
    <row r="376" spans="1:25" x14ac:dyDescent="0.25">
      <c r="A376" t="s">
        <v>27</v>
      </c>
      <c r="B376" s="33" t="s">
        <v>130</v>
      </c>
      <c r="C376">
        <v>1554</v>
      </c>
      <c r="D376" s="34">
        <v>42199</v>
      </c>
      <c r="E376" s="33" t="s">
        <v>62</v>
      </c>
      <c r="G376" s="33"/>
      <c r="H376" s="35" t="s">
        <v>30</v>
      </c>
      <c r="I376" s="39">
        <v>7.06</v>
      </c>
      <c r="J376" s="36">
        <v>5.9999999999999609E-2</v>
      </c>
      <c r="K376" s="37">
        <v>200.5</v>
      </c>
      <c r="L376" s="38">
        <v>2.3206000000000002</v>
      </c>
      <c r="M376" s="39">
        <v>5.56</v>
      </c>
      <c r="N376" s="46" t="s">
        <v>154</v>
      </c>
      <c r="O376" s="38"/>
      <c r="P376" s="33">
        <v>8</v>
      </c>
      <c r="Q376">
        <v>10</v>
      </c>
      <c r="R376" t="s">
        <v>40</v>
      </c>
      <c r="T376">
        <v>2</v>
      </c>
      <c r="U376" s="40"/>
      <c r="V376" s="37">
        <v>0.5575</v>
      </c>
      <c r="W376" s="47">
        <v>5.5</v>
      </c>
      <c r="X376">
        <f ca="1">SUMPRODUCT(('Honing Data'!$B$2:$B$70&lt;='50 Cal DataFrame'!D376)*('Honing Data'!$C$2:$C$70&gt;'50 Cal DataFrame'!D376)*('Honing Data'!$A$2:$A$70='50 Cal DataFrame'!P376))</f>
        <v>1</v>
      </c>
      <c r="Y376">
        <f t="array" aca="1" ref="Y376" ca="1">IF(ROWS('50 Cal DataFrame'!Y$2:Y$2)&gt;'50 Cal DataFrame'!$X376,"",INDEX('Honing Data'!D$2:D$70,SMALL(IF(('Honing Data'!$B$2:$B$70&lt;='50 Cal DataFrame'!D376)*('Honing Data'!$C$2:$C$70&gt;'50 Cal DataFrame'!D376)*('Honing Data'!$A$2:$A$70='50 Cal DataFrame'!P376),ROW('Honing Data'!$A$2:$A$70)-ROW('Honing Data'!$A$2)+1),ROWS('50 Cal DataFrame'!Y$2:Y$2))))</f>
        <v>0.55100000000000005</v>
      </c>
    </row>
    <row r="377" spans="1:25" x14ac:dyDescent="0.25">
      <c r="A377" t="s">
        <v>27</v>
      </c>
      <c r="B377" s="33" t="s">
        <v>130</v>
      </c>
      <c r="C377">
        <v>1553</v>
      </c>
      <c r="D377" s="34">
        <v>42193</v>
      </c>
      <c r="E377" s="33" t="s">
        <v>62</v>
      </c>
      <c r="G377" s="33"/>
      <c r="H377" s="35" t="s">
        <v>30</v>
      </c>
      <c r="I377" s="39">
        <v>7.08</v>
      </c>
      <c r="J377" s="36">
        <v>8.0000000000000071E-2</v>
      </c>
      <c r="K377" s="37">
        <v>200.5</v>
      </c>
      <c r="L377" s="38">
        <v>2.3117000000000001</v>
      </c>
      <c r="M377" s="39">
        <v>5.56</v>
      </c>
      <c r="N377" s="46" t="s">
        <v>154</v>
      </c>
      <c r="O377" s="38"/>
      <c r="P377" s="33">
        <v>8</v>
      </c>
      <c r="Q377">
        <v>10</v>
      </c>
      <c r="R377" t="s">
        <v>40</v>
      </c>
      <c r="T377">
        <v>2</v>
      </c>
      <c r="U377" s="40"/>
      <c r="V377" s="37">
        <v>0.55649999999999999</v>
      </c>
      <c r="W377" s="47">
        <v>4.375</v>
      </c>
      <c r="X377">
        <f ca="1">SUMPRODUCT(('Honing Data'!$B$2:$B$70&lt;='50 Cal DataFrame'!D377)*('Honing Data'!$C$2:$C$70&gt;'50 Cal DataFrame'!D377)*('Honing Data'!$A$2:$A$70='50 Cal DataFrame'!P377))</f>
        <v>1</v>
      </c>
      <c r="Y377">
        <f t="array" aca="1" ref="Y377" ca="1">IF(ROWS('50 Cal DataFrame'!Y$2:Y$2)&gt;'50 Cal DataFrame'!$X377,"",INDEX('Honing Data'!D$2:D$70,SMALL(IF(('Honing Data'!$B$2:$B$70&lt;='50 Cal DataFrame'!D377)*('Honing Data'!$C$2:$C$70&gt;'50 Cal DataFrame'!D377)*('Honing Data'!$A$2:$A$70='50 Cal DataFrame'!P377),ROW('Honing Data'!$A$2:$A$70)-ROW('Honing Data'!$A$2)+1),ROWS('50 Cal DataFrame'!Y$2:Y$2))))</f>
        <v>0.55100000000000005</v>
      </c>
    </row>
    <row r="378" spans="1:25" x14ac:dyDescent="0.25">
      <c r="A378" t="s">
        <v>27</v>
      </c>
      <c r="B378" s="33">
        <v>15386</v>
      </c>
      <c r="C378">
        <v>1552</v>
      </c>
      <c r="D378" s="34">
        <v>42192</v>
      </c>
      <c r="E378" s="33" t="s">
        <v>212</v>
      </c>
      <c r="G378" s="33"/>
      <c r="H378" s="35" t="s">
        <v>30</v>
      </c>
      <c r="I378" s="39">
        <v>7.1</v>
      </c>
      <c r="J378" s="36">
        <v>9.9999999999999645E-2</v>
      </c>
      <c r="K378" s="37">
        <v>201.2</v>
      </c>
      <c r="L378" s="38">
        <v>2.4654600000000002</v>
      </c>
      <c r="M378" s="39">
        <v>4.7</v>
      </c>
      <c r="N378" s="33" t="s">
        <v>31</v>
      </c>
      <c r="O378" s="38"/>
      <c r="P378" s="33">
        <v>8</v>
      </c>
      <c r="Q378">
        <v>10</v>
      </c>
      <c r="R378" t="s">
        <v>33</v>
      </c>
      <c r="T378">
        <v>2</v>
      </c>
      <c r="U378" s="40"/>
      <c r="V378" s="37">
        <v>0.55649999999999999</v>
      </c>
      <c r="W378" s="47">
        <v>4</v>
      </c>
      <c r="X378">
        <f ca="1">SUMPRODUCT(('Honing Data'!$B$2:$B$70&lt;='50 Cal DataFrame'!D378)*('Honing Data'!$C$2:$C$70&gt;'50 Cal DataFrame'!D378)*('Honing Data'!$A$2:$A$70='50 Cal DataFrame'!P378))</f>
        <v>1</v>
      </c>
      <c r="Y378">
        <f t="array" aca="1" ref="Y378" ca="1">IF(ROWS('50 Cal DataFrame'!Y$2:Y$2)&gt;'50 Cal DataFrame'!$X378,"",INDEX('Honing Data'!D$2:D$70,SMALL(IF(('Honing Data'!$B$2:$B$70&lt;='50 Cal DataFrame'!D378)*('Honing Data'!$C$2:$C$70&gt;'50 Cal DataFrame'!D378)*('Honing Data'!$A$2:$A$70='50 Cal DataFrame'!P378),ROW('Honing Data'!$A$2:$A$70)-ROW('Honing Data'!$A$2)+1),ROWS('50 Cal DataFrame'!Y$2:Y$2))))</f>
        <v>0.55100000000000005</v>
      </c>
    </row>
    <row r="379" spans="1:25" x14ac:dyDescent="0.25">
      <c r="A379" t="s">
        <v>27</v>
      </c>
      <c r="B379" s="33" t="s">
        <v>130</v>
      </c>
      <c r="C379">
        <v>1551</v>
      </c>
      <c r="D379" s="34">
        <v>42191</v>
      </c>
      <c r="E379" s="33" t="s">
        <v>62</v>
      </c>
      <c r="G379" s="33"/>
      <c r="H379" s="35" t="s">
        <v>30</v>
      </c>
      <c r="I379" s="39">
        <v>7.09</v>
      </c>
      <c r="J379" s="36">
        <v>8.9999999999999858E-2</v>
      </c>
      <c r="K379" s="37">
        <v>200</v>
      </c>
      <c r="L379" s="38">
        <v>2.3481000000000001</v>
      </c>
      <c r="M379" s="39">
        <v>5.56</v>
      </c>
      <c r="N379" s="46" t="s">
        <v>154</v>
      </c>
      <c r="O379" s="38"/>
      <c r="P379" s="33">
        <v>8</v>
      </c>
      <c r="Q379">
        <v>10</v>
      </c>
      <c r="R379" t="s">
        <v>40</v>
      </c>
      <c r="T379">
        <v>2</v>
      </c>
      <c r="U379" s="40"/>
      <c r="V379" s="37">
        <v>0.55600000000000005</v>
      </c>
      <c r="W379" s="47">
        <v>4.125</v>
      </c>
      <c r="X379">
        <f ca="1">SUMPRODUCT(('Honing Data'!$B$2:$B$70&lt;='50 Cal DataFrame'!D379)*('Honing Data'!$C$2:$C$70&gt;'50 Cal DataFrame'!D379)*('Honing Data'!$A$2:$A$70='50 Cal DataFrame'!P379))</f>
        <v>1</v>
      </c>
      <c r="Y379">
        <f t="array" aca="1" ref="Y379" ca="1">IF(ROWS('50 Cal DataFrame'!Y$2:Y$2)&gt;'50 Cal DataFrame'!$X379,"",INDEX('Honing Data'!D$2:D$70,SMALL(IF(('Honing Data'!$B$2:$B$70&lt;='50 Cal DataFrame'!D379)*('Honing Data'!$C$2:$C$70&gt;'50 Cal DataFrame'!D379)*('Honing Data'!$A$2:$A$70='50 Cal DataFrame'!P379),ROW('Honing Data'!$A$2:$A$70)-ROW('Honing Data'!$A$2)+1),ROWS('50 Cal DataFrame'!Y$2:Y$2))))</f>
        <v>0.55100000000000005</v>
      </c>
    </row>
    <row r="380" spans="1:25" x14ac:dyDescent="0.25">
      <c r="A380" t="s">
        <v>27</v>
      </c>
      <c r="B380" s="33">
        <v>15367</v>
      </c>
      <c r="C380">
        <v>1550</v>
      </c>
      <c r="D380" s="34">
        <v>42186</v>
      </c>
      <c r="E380" s="33" t="s">
        <v>213</v>
      </c>
      <c r="G380" s="33"/>
      <c r="H380" s="35" t="s">
        <v>30</v>
      </c>
      <c r="I380" s="39">
        <v>7.01</v>
      </c>
      <c r="J380" s="36">
        <v>9.9999999999997868E-3</v>
      </c>
      <c r="K380" s="37">
        <v>200.5</v>
      </c>
      <c r="L380" s="38">
        <v>2.37832</v>
      </c>
      <c r="M380" s="39">
        <v>4.5</v>
      </c>
      <c r="N380" s="33" t="s">
        <v>31</v>
      </c>
      <c r="O380" s="38"/>
      <c r="P380" s="33">
        <v>8</v>
      </c>
      <c r="Q380">
        <v>10</v>
      </c>
      <c r="R380" t="s">
        <v>33</v>
      </c>
      <c r="T380">
        <v>2</v>
      </c>
      <c r="U380" s="40"/>
      <c r="V380" s="37">
        <v>0.55600000000000005</v>
      </c>
      <c r="W380" s="47">
        <v>4.75</v>
      </c>
      <c r="X380">
        <f ca="1">SUMPRODUCT(('Honing Data'!$B$2:$B$70&lt;='50 Cal DataFrame'!D380)*('Honing Data'!$C$2:$C$70&gt;'50 Cal DataFrame'!D380)*('Honing Data'!$A$2:$A$70='50 Cal DataFrame'!P380))</f>
        <v>1</v>
      </c>
      <c r="Y380">
        <f t="array" aca="1" ref="Y380" ca="1">IF(ROWS('50 Cal DataFrame'!Y$2:Y$2)&gt;'50 Cal DataFrame'!$X380,"",INDEX('Honing Data'!D$2:D$70,SMALL(IF(('Honing Data'!$B$2:$B$70&lt;='50 Cal DataFrame'!D380)*('Honing Data'!$C$2:$C$70&gt;'50 Cal DataFrame'!D380)*('Honing Data'!$A$2:$A$70='50 Cal DataFrame'!P380),ROW('Honing Data'!$A$2:$A$70)-ROW('Honing Data'!$A$2)+1),ROWS('50 Cal DataFrame'!Y$2:Y$2))))</f>
        <v>0.55100000000000005</v>
      </c>
    </row>
    <row r="381" spans="1:25" x14ac:dyDescent="0.25">
      <c r="A381" t="s">
        <v>27</v>
      </c>
      <c r="B381" s="33">
        <v>15364</v>
      </c>
      <c r="C381">
        <v>1549</v>
      </c>
      <c r="D381" s="34">
        <v>42173</v>
      </c>
      <c r="E381" s="33" t="s">
        <v>214</v>
      </c>
      <c r="G381" s="33"/>
      <c r="H381" s="35" t="s">
        <v>30</v>
      </c>
      <c r="I381" s="39">
        <v>7</v>
      </c>
      <c r="J381" s="36">
        <v>0</v>
      </c>
      <c r="K381" s="37">
        <v>201.2</v>
      </c>
      <c r="L381" s="38">
        <v>2.44875</v>
      </c>
      <c r="M381" s="39">
        <v>6.9</v>
      </c>
      <c r="N381" s="33" t="s">
        <v>31</v>
      </c>
      <c r="O381" s="38"/>
      <c r="P381" s="33">
        <v>12</v>
      </c>
      <c r="Q381">
        <v>10</v>
      </c>
      <c r="R381" t="s">
        <v>33</v>
      </c>
      <c r="T381">
        <v>2</v>
      </c>
      <c r="U381" s="40"/>
      <c r="V381" s="37">
        <v>0.53300000000000003</v>
      </c>
      <c r="W381" s="47">
        <v>6.25</v>
      </c>
      <c r="X381">
        <f ca="1">SUMPRODUCT(('Honing Data'!$B$2:$B$70&lt;='50 Cal DataFrame'!D381)*('Honing Data'!$C$2:$C$70&gt;'50 Cal DataFrame'!D381)*('Honing Data'!$A$2:$A$70='50 Cal DataFrame'!P381))</f>
        <v>1</v>
      </c>
      <c r="Y381">
        <f t="array" aca="1" ref="Y381" ca="1">IF(ROWS('50 Cal DataFrame'!Y$2:Y$2)&gt;'50 Cal DataFrame'!$X381,"",INDEX('Honing Data'!D$2:D$70,SMALL(IF(('Honing Data'!$B$2:$B$70&lt;='50 Cal DataFrame'!D381)*('Honing Data'!$C$2:$C$70&gt;'50 Cal DataFrame'!D381)*('Honing Data'!$A$2:$A$70='50 Cal DataFrame'!P381),ROW('Honing Data'!$A$2:$A$70)-ROW('Honing Data'!$A$2)+1),ROWS('50 Cal DataFrame'!Y$2:Y$2))))</f>
        <v>0.52200000000000002</v>
      </c>
    </row>
    <row r="382" spans="1:25" x14ac:dyDescent="0.25">
      <c r="A382" t="s">
        <v>27</v>
      </c>
      <c r="B382" s="33" t="s">
        <v>215</v>
      </c>
      <c r="C382">
        <v>1548</v>
      </c>
      <c r="D382" s="34">
        <v>42170</v>
      </c>
      <c r="E382" s="33" t="s">
        <v>140</v>
      </c>
      <c r="G382" s="33"/>
      <c r="H382" s="35" t="s">
        <v>30</v>
      </c>
      <c r="I382" s="39">
        <v>7.1</v>
      </c>
      <c r="J382" s="36">
        <v>9.9999999999999645E-2</v>
      </c>
      <c r="K382" s="37">
        <v>200</v>
      </c>
      <c r="L382" s="38">
        <v>2.2218599999999999</v>
      </c>
      <c r="M382" s="39">
        <v>4.7</v>
      </c>
      <c r="N382" s="33" t="s">
        <v>31</v>
      </c>
      <c r="O382" s="38"/>
      <c r="P382" s="33">
        <v>12</v>
      </c>
      <c r="Q382">
        <v>10</v>
      </c>
      <c r="R382" t="s">
        <v>33</v>
      </c>
      <c r="T382">
        <v>2</v>
      </c>
      <c r="U382" s="40"/>
      <c r="V382" s="37">
        <v>0.53200000000000003</v>
      </c>
      <c r="W382" s="47">
        <v>5.75</v>
      </c>
      <c r="X382">
        <f ca="1">SUMPRODUCT(('Honing Data'!$B$2:$B$70&lt;='50 Cal DataFrame'!D382)*('Honing Data'!$C$2:$C$70&gt;'50 Cal DataFrame'!D382)*('Honing Data'!$A$2:$A$70='50 Cal DataFrame'!P382))</f>
        <v>1</v>
      </c>
      <c r="Y382">
        <f t="array" aca="1" ref="Y382" ca="1">IF(ROWS('50 Cal DataFrame'!Y$2:Y$2)&gt;'50 Cal DataFrame'!$X382,"",INDEX('Honing Data'!D$2:D$70,SMALL(IF(('Honing Data'!$B$2:$B$70&lt;='50 Cal DataFrame'!D382)*('Honing Data'!$C$2:$C$70&gt;'50 Cal DataFrame'!D382)*('Honing Data'!$A$2:$A$70='50 Cal DataFrame'!P382),ROW('Honing Data'!$A$2:$A$70)-ROW('Honing Data'!$A$2)+1),ROWS('50 Cal DataFrame'!Y$2:Y$2))))</f>
        <v>0.52200000000000002</v>
      </c>
    </row>
    <row r="383" spans="1:25" x14ac:dyDescent="0.25">
      <c r="A383" t="s">
        <v>27</v>
      </c>
      <c r="B383" s="33">
        <v>15271</v>
      </c>
      <c r="C383">
        <v>1547</v>
      </c>
      <c r="D383" s="34">
        <v>42167</v>
      </c>
      <c r="E383" s="33" t="s">
        <v>140</v>
      </c>
      <c r="G383" s="33"/>
      <c r="H383" s="35" t="s">
        <v>30</v>
      </c>
      <c r="I383" s="39">
        <v>7.08</v>
      </c>
      <c r="J383" s="36">
        <v>8.0000000000000071E-2</v>
      </c>
      <c r="K383" s="37">
        <v>200</v>
      </c>
      <c r="L383" s="38">
        <v>2.22471</v>
      </c>
      <c r="M383" s="39">
        <v>4.7</v>
      </c>
      <c r="N383" s="33" t="s">
        <v>31</v>
      </c>
      <c r="O383" s="38"/>
      <c r="P383" s="33">
        <v>12</v>
      </c>
      <c r="Q383">
        <v>10</v>
      </c>
      <c r="R383" t="s">
        <v>40</v>
      </c>
      <c r="T383">
        <v>2</v>
      </c>
      <c r="U383" s="40"/>
      <c r="V383" s="37">
        <v>0.53200000000000003</v>
      </c>
      <c r="W383" s="47">
        <v>4.75</v>
      </c>
      <c r="X383">
        <f ca="1">SUMPRODUCT(('Honing Data'!$B$2:$B$70&lt;='50 Cal DataFrame'!D383)*('Honing Data'!$C$2:$C$70&gt;'50 Cal DataFrame'!D383)*('Honing Data'!$A$2:$A$70='50 Cal DataFrame'!P383))</f>
        <v>1</v>
      </c>
      <c r="Y383">
        <f t="array" aca="1" ref="Y383" ca="1">IF(ROWS('50 Cal DataFrame'!Y$2:Y$2)&gt;'50 Cal DataFrame'!$X383,"",INDEX('Honing Data'!D$2:D$70,SMALL(IF(('Honing Data'!$B$2:$B$70&lt;='50 Cal DataFrame'!D383)*('Honing Data'!$C$2:$C$70&gt;'50 Cal DataFrame'!D383)*('Honing Data'!$A$2:$A$70='50 Cal DataFrame'!P383),ROW('Honing Data'!$A$2:$A$70)-ROW('Honing Data'!$A$2)+1),ROWS('50 Cal DataFrame'!Y$2:Y$2))))</f>
        <v>0.52200000000000002</v>
      </c>
    </row>
    <row r="384" spans="1:25" x14ac:dyDescent="0.25">
      <c r="A384" t="s">
        <v>27</v>
      </c>
      <c r="B384" s="33">
        <v>15270</v>
      </c>
      <c r="C384">
        <v>1546</v>
      </c>
      <c r="D384" s="34">
        <v>42166</v>
      </c>
      <c r="E384" s="33" t="s">
        <v>140</v>
      </c>
      <c r="G384" s="33"/>
      <c r="H384" s="35" t="s">
        <v>30</v>
      </c>
      <c r="I384" s="39">
        <v>6.99</v>
      </c>
      <c r="J384" s="36">
        <v>-9.9999999999997868E-3</v>
      </c>
      <c r="K384" s="37">
        <v>198.5</v>
      </c>
      <c r="L384" s="38">
        <v>2.1629</v>
      </c>
      <c r="M384" s="39">
        <v>2.5</v>
      </c>
      <c r="N384" s="33" t="s">
        <v>37</v>
      </c>
      <c r="O384" s="38"/>
      <c r="P384" s="33">
        <v>12</v>
      </c>
      <c r="Q384">
        <v>10</v>
      </c>
      <c r="R384" t="s">
        <v>40</v>
      </c>
      <c r="T384">
        <v>2</v>
      </c>
      <c r="U384" s="40"/>
      <c r="V384" s="37">
        <v>0.53</v>
      </c>
      <c r="W384" s="47">
        <v>9.25</v>
      </c>
      <c r="X384">
        <f ca="1">SUMPRODUCT(('Honing Data'!$B$2:$B$70&lt;='50 Cal DataFrame'!D384)*('Honing Data'!$C$2:$C$70&gt;'50 Cal DataFrame'!D384)*('Honing Data'!$A$2:$A$70='50 Cal DataFrame'!P384))</f>
        <v>1</v>
      </c>
      <c r="Y384">
        <f t="array" aca="1" ref="Y384" ca="1">IF(ROWS('50 Cal DataFrame'!Y$2:Y$2)&gt;'50 Cal DataFrame'!$X384,"",INDEX('Honing Data'!D$2:D$70,SMALL(IF(('Honing Data'!$B$2:$B$70&lt;='50 Cal DataFrame'!D384)*('Honing Data'!$C$2:$C$70&gt;'50 Cal DataFrame'!D384)*('Honing Data'!$A$2:$A$70='50 Cal DataFrame'!P384),ROW('Honing Data'!$A$2:$A$70)-ROW('Honing Data'!$A$2)+1),ROWS('50 Cal DataFrame'!Y$2:Y$2))))</f>
        <v>0.52200000000000002</v>
      </c>
    </row>
    <row r="385" spans="1:25" x14ac:dyDescent="0.25">
      <c r="A385" t="s">
        <v>27</v>
      </c>
      <c r="B385" s="33">
        <v>15319</v>
      </c>
      <c r="C385">
        <v>1545</v>
      </c>
      <c r="D385" s="34">
        <v>42164</v>
      </c>
      <c r="E385" s="33" t="s">
        <v>213</v>
      </c>
      <c r="G385" s="33"/>
      <c r="H385" s="35" t="s">
        <v>30</v>
      </c>
      <c r="I385" s="39">
        <v>6.39</v>
      </c>
      <c r="J385" s="36">
        <v>-0.61000000000000032</v>
      </c>
      <c r="K385" s="37">
        <v>198.5</v>
      </c>
      <c r="L385" s="38">
        <v>2.1975500000000001</v>
      </c>
      <c r="M385" s="39">
        <v>4.7</v>
      </c>
      <c r="N385" s="33" t="s">
        <v>31</v>
      </c>
      <c r="O385" s="38"/>
      <c r="P385" s="33">
        <v>12</v>
      </c>
      <c r="Q385">
        <v>10</v>
      </c>
      <c r="R385" t="s">
        <v>40</v>
      </c>
      <c r="T385">
        <v>2</v>
      </c>
      <c r="U385" s="40"/>
      <c r="V385" s="37">
        <v>0.52900000000000003</v>
      </c>
      <c r="W385" s="47">
        <v>6.25</v>
      </c>
      <c r="X385">
        <f ca="1">SUMPRODUCT(('Honing Data'!$B$2:$B$70&lt;='50 Cal DataFrame'!D385)*('Honing Data'!$C$2:$C$70&gt;'50 Cal DataFrame'!D385)*('Honing Data'!$A$2:$A$70='50 Cal DataFrame'!P385))</f>
        <v>1</v>
      </c>
      <c r="Y385">
        <f t="array" aca="1" ref="Y385" ca="1">IF(ROWS('50 Cal DataFrame'!Y$2:Y$2)&gt;'50 Cal DataFrame'!$X385,"",INDEX('Honing Data'!D$2:D$70,SMALL(IF(('Honing Data'!$B$2:$B$70&lt;='50 Cal DataFrame'!D385)*('Honing Data'!$C$2:$C$70&gt;'50 Cal DataFrame'!D385)*('Honing Data'!$A$2:$A$70='50 Cal DataFrame'!P385),ROW('Honing Data'!$A$2:$A$70)-ROW('Honing Data'!$A$2)+1),ROWS('50 Cal DataFrame'!Y$2:Y$2))))</f>
        <v>0.52200000000000002</v>
      </c>
    </row>
    <row r="386" spans="1:25" x14ac:dyDescent="0.25">
      <c r="A386" t="s">
        <v>27</v>
      </c>
      <c r="B386" s="33">
        <v>15239</v>
      </c>
      <c r="C386">
        <v>1544</v>
      </c>
      <c r="D386" s="34">
        <v>42159</v>
      </c>
      <c r="E386" s="33" t="s">
        <v>214</v>
      </c>
      <c r="G386" s="33"/>
      <c r="H386" s="35" t="s">
        <v>30</v>
      </c>
      <c r="I386" s="39">
        <v>6.96</v>
      </c>
      <c r="J386" s="36">
        <v>-4.0000000000000036E-2</v>
      </c>
      <c r="K386" s="37">
        <v>200</v>
      </c>
      <c r="L386" s="38">
        <v>2.3590100000000001</v>
      </c>
      <c r="M386" s="39">
        <v>6.5</v>
      </c>
      <c r="N386" s="33" t="s">
        <v>31</v>
      </c>
      <c r="O386" s="38"/>
      <c r="P386" s="33">
        <v>12</v>
      </c>
      <c r="Q386">
        <v>10</v>
      </c>
      <c r="R386" t="s">
        <v>33</v>
      </c>
      <c r="T386">
        <v>2</v>
      </c>
      <c r="U386" s="40"/>
      <c r="V386" s="37">
        <v>0.52649999999999997</v>
      </c>
      <c r="W386" s="47">
        <v>7.75</v>
      </c>
      <c r="X386">
        <f ca="1">SUMPRODUCT(('Honing Data'!$B$2:$B$70&lt;='50 Cal DataFrame'!D386)*('Honing Data'!$C$2:$C$70&gt;'50 Cal DataFrame'!D386)*('Honing Data'!$A$2:$A$70='50 Cal DataFrame'!P386))</f>
        <v>1</v>
      </c>
      <c r="Y386">
        <f t="array" aca="1" ref="Y386" ca="1">IF(ROWS('50 Cal DataFrame'!Y$2:Y$2)&gt;'50 Cal DataFrame'!$X386,"",INDEX('Honing Data'!D$2:D$70,SMALL(IF(('Honing Data'!$B$2:$B$70&lt;='50 Cal DataFrame'!D386)*('Honing Data'!$C$2:$C$70&gt;'50 Cal DataFrame'!D386)*('Honing Data'!$A$2:$A$70='50 Cal DataFrame'!P386),ROW('Honing Data'!$A$2:$A$70)-ROW('Honing Data'!$A$2)+1),ROWS('50 Cal DataFrame'!Y$2:Y$2))))</f>
        <v>0.52200000000000002</v>
      </c>
    </row>
    <row r="387" spans="1:25" x14ac:dyDescent="0.25">
      <c r="A387" t="s">
        <v>27</v>
      </c>
      <c r="B387" s="33">
        <v>15324</v>
      </c>
      <c r="C387">
        <v>1543</v>
      </c>
      <c r="D387" s="34">
        <v>42158</v>
      </c>
      <c r="E387" s="33" t="s">
        <v>213</v>
      </c>
      <c r="G387" s="33"/>
      <c r="H387" s="35" t="s">
        <v>30</v>
      </c>
      <c r="I387" s="39">
        <v>6.82</v>
      </c>
      <c r="J387" s="36">
        <v>-0.17999999999999972</v>
      </c>
      <c r="K387" s="37">
        <v>198.5</v>
      </c>
      <c r="L387" s="38">
        <v>2.2570700000000001</v>
      </c>
      <c r="M387" s="39">
        <v>6.71</v>
      </c>
      <c r="N387" s="46" t="s">
        <v>154</v>
      </c>
      <c r="O387" s="38"/>
      <c r="P387" s="33">
        <v>12</v>
      </c>
      <c r="Q387">
        <v>10</v>
      </c>
      <c r="R387" t="s">
        <v>40</v>
      </c>
      <c r="T387">
        <v>2</v>
      </c>
      <c r="U387" s="40"/>
      <c r="V387" s="37">
        <v>0.52649999999999997</v>
      </c>
      <c r="W387" s="47">
        <v>5.75</v>
      </c>
      <c r="X387">
        <f ca="1">SUMPRODUCT(('Honing Data'!$B$2:$B$70&lt;='50 Cal DataFrame'!D387)*('Honing Data'!$C$2:$C$70&gt;'50 Cal DataFrame'!D387)*('Honing Data'!$A$2:$A$70='50 Cal DataFrame'!P387))</f>
        <v>1</v>
      </c>
      <c r="Y387">
        <f t="array" aca="1" ref="Y387" ca="1">IF(ROWS('50 Cal DataFrame'!Y$2:Y$2)&gt;'50 Cal DataFrame'!$X387,"",INDEX('Honing Data'!D$2:D$70,SMALL(IF(('Honing Data'!$B$2:$B$70&lt;='50 Cal DataFrame'!D387)*('Honing Data'!$C$2:$C$70&gt;'50 Cal DataFrame'!D387)*('Honing Data'!$A$2:$A$70='50 Cal DataFrame'!P387),ROW('Honing Data'!$A$2:$A$70)-ROW('Honing Data'!$A$2)+1),ROWS('50 Cal DataFrame'!Y$2:Y$2))))</f>
        <v>0.52200000000000002</v>
      </c>
    </row>
    <row r="388" spans="1:25" x14ac:dyDescent="0.25">
      <c r="A388" t="s">
        <v>27</v>
      </c>
      <c r="B388" s="33" t="s">
        <v>216</v>
      </c>
      <c r="C388">
        <v>1542</v>
      </c>
      <c r="D388" s="34">
        <v>42156</v>
      </c>
      <c r="E388" s="33" t="s">
        <v>213</v>
      </c>
      <c r="G388" s="33"/>
      <c r="H388" s="35" t="s">
        <v>30</v>
      </c>
      <c r="I388" s="39">
        <v>6.89</v>
      </c>
      <c r="J388" s="36">
        <v>-0.11000000000000032</v>
      </c>
      <c r="K388" s="37">
        <v>198</v>
      </c>
      <c r="L388" s="38">
        <v>2.0924399999999999</v>
      </c>
      <c r="M388" s="39">
        <v>4.09</v>
      </c>
      <c r="N388" s="46" t="s">
        <v>154</v>
      </c>
      <c r="O388" s="38"/>
      <c r="P388" s="33">
        <v>12</v>
      </c>
      <c r="Q388">
        <v>10</v>
      </c>
      <c r="R388" t="s">
        <v>40</v>
      </c>
      <c r="T388">
        <v>2</v>
      </c>
      <c r="U388" s="40"/>
      <c r="V388" s="37">
        <v>0.52649999999999997</v>
      </c>
      <c r="W388" s="47">
        <v>5.25</v>
      </c>
      <c r="X388">
        <f ca="1">SUMPRODUCT(('Honing Data'!$B$2:$B$70&lt;='50 Cal DataFrame'!D388)*('Honing Data'!$C$2:$C$70&gt;'50 Cal DataFrame'!D388)*('Honing Data'!$A$2:$A$70='50 Cal DataFrame'!P388))</f>
        <v>1</v>
      </c>
      <c r="Y388">
        <f t="array" aca="1" ref="Y388" ca="1">IF(ROWS('50 Cal DataFrame'!Y$2:Y$2)&gt;'50 Cal DataFrame'!$X388,"",INDEX('Honing Data'!D$2:D$70,SMALL(IF(('Honing Data'!$B$2:$B$70&lt;='50 Cal DataFrame'!D388)*('Honing Data'!$C$2:$C$70&gt;'50 Cal DataFrame'!D388)*('Honing Data'!$A$2:$A$70='50 Cal DataFrame'!P388),ROW('Honing Data'!$A$2:$A$70)-ROW('Honing Data'!$A$2)+1),ROWS('50 Cal DataFrame'!Y$2:Y$2))))</f>
        <v>0.52200000000000002</v>
      </c>
    </row>
    <row r="389" spans="1:25" x14ac:dyDescent="0.25">
      <c r="A389" t="s">
        <v>27</v>
      </c>
      <c r="B389" s="33">
        <v>15323</v>
      </c>
      <c r="C389">
        <v>1541</v>
      </c>
      <c r="D389" s="34">
        <v>42153</v>
      </c>
      <c r="E389" s="33" t="s">
        <v>213</v>
      </c>
      <c r="G389" s="33"/>
      <c r="H389" s="35" t="s">
        <v>30</v>
      </c>
      <c r="I389" s="39">
        <v>7.03</v>
      </c>
      <c r="J389" s="36">
        <v>3.0000000000000249E-2</v>
      </c>
      <c r="K389" s="37">
        <v>198.5</v>
      </c>
      <c r="L389" s="38">
        <v>2.17665</v>
      </c>
      <c r="M389" s="39">
        <v>4.7</v>
      </c>
      <c r="N389" s="33" t="s">
        <v>31</v>
      </c>
      <c r="O389" s="38"/>
      <c r="P389" s="33">
        <v>12</v>
      </c>
      <c r="Q389">
        <v>10</v>
      </c>
      <c r="R389" t="s">
        <v>33</v>
      </c>
      <c r="T389">
        <v>2</v>
      </c>
      <c r="U389" s="40"/>
      <c r="V389" s="37">
        <v>0.52649999999999997</v>
      </c>
      <c r="W389" s="47">
        <v>5.25</v>
      </c>
      <c r="X389">
        <f ca="1">SUMPRODUCT(('Honing Data'!$B$2:$B$70&lt;='50 Cal DataFrame'!D389)*('Honing Data'!$C$2:$C$70&gt;'50 Cal DataFrame'!D389)*('Honing Data'!$A$2:$A$70='50 Cal DataFrame'!P389))</f>
        <v>1</v>
      </c>
      <c r="Y389">
        <f t="array" aca="1" ref="Y389" ca="1">IF(ROWS('50 Cal DataFrame'!Y$2:Y$2)&gt;'50 Cal DataFrame'!$X389,"",INDEX('Honing Data'!D$2:D$70,SMALL(IF(('Honing Data'!$B$2:$B$70&lt;='50 Cal DataFrame'!D389)*('Honing Data'!$C$2:$C$70&gt;'50 Cal DataFrame'!D389)*('Honing Data'!$A$2:$A$70='50 Cal DataFrame'!P389),ROW('Honing Data'!$A$2:$A$70)-ROW('Honing Data'!$A$2)+1),ROWS('50 Cal DataFrame'!Y$2:Y$2))))</f>
        <v>0.52200000000000002</v>
      </c>
    </row>
    <row r="390" spans="1:25" x14ac:dyDescent="0.25">
      <c r="A390" t="s">
        <v>27</v>
      </c>
      <c r="B390" s="33">
        <v>15318</v>
      </c>
      <c r="C390">
        <v>1540</v>
      </c>
      <c r="D390" s="34">
        <v>42152</v>
      </c>
      <c r="E390" s="33" t="s">
        <v>213</v>
      </c>
      <c r="G390" s="33"/>
      <c r="H390" s="35" t="s">
        <v>30</v>
      </c>
      <c r="I390" s="39">
        <v>7.02</v>
      </c>
      <c r="J390" s="36">
        <v>1.9999999999999574E-2</v>
      </c>
      <c r="K390" s="37">
        <v>198.5</v>
      </c>
      <c r="L390" s="38">
        <v>2.1282800000000002</v>
      </c>
      <c r="M390" s="39">
        <v>4.09</v>
      </c>
      <c r="N390" s="46" t="s">
        <v>154</v>
      </c>
      <c r="O390" s="38"/>
      <c r="P390" s="33">
        <v>12</v>
      </c>
      <c r="Q390">
        <v>10</v>
      </c>
      <c r="R390" t="s">
        <v>40</v>
      </c>
      <c r="T390">
        <v>2</v>
      </c>
      <c r="U390" s="40"/>
      <c r="V390" s="37">
        <v>0.52500000000000002</v>
      </c>
      <c r="W390" s="47">
        <v>6.25</v>
      </c>
      <c r="X390">
        <f ca="1">SUMPRODUCT(('Honing Data'!$B$2:$B$70&lt;='50 Cal DataFrame'!D390)*('Honing Data'!$C$2:$C$70&gt;'50 Cal DataFrame'!D390)*('Honing Data'!$A$2:$A$70='50 Cal DataFrame'!P390))</f>
        <v>1</v>
      </c>
      <c r="Y390">
        <f t="array" aca="1" ref="Y390" ca="1">IF(ROWS('50 Cal DataFrame'!Y$2:Y$2)&gt;'50 Cal DataFrame'!$X390,"",INDEX('Honing Data'!D$2:D$70,SMALL(IF(('Honing Data'!$B$2:$B$70&lt;='50 Cal DataFrame'!D390)*('Honing Data'!$C$2:$C$70&gt;'50 Cal DataFrame'!D390)*('Honing Data'!$A$2:$A$70='50 Cal DataFrame'!P390),ROW('Honing Data'!$A$2:$A$70)-ROW('Honing Data'!$A$2)+1),ROWS('50 Cal DataFrame'!Y$2:Y$2))))</f>
        <v>0.52200000000000002</v>
      </c>
    </row>
    <row r="391" spans="1:25" x14ac:dyDescent="0.25">
      <c r="A391" t="s">
        <v>27</v>
      </c>
      <c r="B391" s="33">
        <v>15316</v>
      </c>
      <c r="C391">
        <v>1539</v>
      </c>
      <c r="D391" s="34">
        <v>42151</v>
      </c>
      <c r="E391" s="33" t="s">
        <v>213</v>
      </c>
      <c r="G391" s="33"/>
      <c r="H391" s="35" t="s">
        <v>30</v>
      </c>
      <c r="I391" s="39">
        <v>6.89</v>
      </c>
      <c r="J391" s="36">
        <v>-0.11000000000000032</v>
      </c>
      <c r="K391" s="37">
        <v>196</v>
      </c>
      <c r="L391" s="38">
        <v>2.0831499999999998</v>
      </c>
      <c r="M391" s="39">
        <v>4.78</v>
      </c>
      <c r="N391" s="46" t="s">
        <v>154</v>
      </c>
      <c r="O391" s="38"/>
      <c r="P391" s="33">
        <v>12</v>
      </c>
      <c r="Q391">
        <v>10</v>
      </c>
      <c r="R391" t="s">
        <v>33</v>
      </c>
      <c r="T391">
        <v>2</v>
      </c>
      <c r="U391" s="40"/>
      <c r="V391" s="37">
        <v>0.52400000000000002</v>
      </c>
      <c r="W391" s="47">
        <v>6</v>
      </c>
      <c r="X391">
        <f ca="1">SUMPRODUCT(('Honing Data'!$B$2:$B$70&lt;='50 Cal DataFrame'!D391)*('Honing Data'!$C$2:$C$70&gt;'50 Cal DataFrame'!D391)*('Honing Data'!$A$2:$A$70='50 Cal DataFrame'!P391))</f>
        <v>1</v>
      </c>
      <c r="Y391">
        <f t="array" aca="1" ref="Y391" ca="1">IF(ROWS('50 Cal DataFrame'!Y$2:Y$2)&gt;'50 Cal DataFrame'!$X391,"",INDEX('Honing Data'!D$2:D$70,SMALL(IF(('Honing Data'!$B$2:$B$70&lt;='50 Cal DataFrame'!D391)*('Honing Data'!$C$2:$C$70&gt;'50 Cal DataFrame'!D391)*('Honing Data'!$A$2:$A$70='50 Cal DataFrame'!P391),ROW('Honing Data'!$A$2:$A$70)-ROW('Honing Data'!$A$2)+1),ROWS('50 Cal DataFrame'!Y$2:Y$2))))</f>
        <v>0.52200000000000002</v>
      </c>
    </row>
    <row r="392" spans="1:25" x14ac:dyDescent="0.25">
      <c r="A392" t="s">
        <v>27</v>
      </c>
      <c r="B392" s="33">
        <v>15024</v>
      </c>
      <c r="C392">
        <v>1538</v>
      </c>
      <c r="D392" s="34">
        <v>42136</v>
      </c>
      <c r="E392" s="33" t="s">
        <v>140</v>
      </c>
      <c r="G392" s="33"/>
      <c r="H392" s="35" t="s">
        <v>30</v>
      </c>
      <c r="I392" s="39">
        <v>7.06</v>
      </c>
      <c r="J392" s="36">
        <v>5.9999999999999609E-2</v>
      </c>
      <c r="K392" s="37">
        <v>198.5</v>
      </c>
      <c r="L392" s="38">
        <v>2.1520199999999998</v>
      </c>
      <c r="M392" s="39">
        <v>4.7</v>
      </c>
      <c r="N392" s="33" t="s">
        <v>31</v>
      </c>
      <c r="O392" s="38"/>
      <c r="P392" s="33">
        <v>12</v>
      </c>
      <c r="Q392">
        <v>10</v>
      </c>
      <c r="R392" t="s">
        <v>33</v>
      </c>
      <c r="T392">
        <v>2</v>
      </c>
      <c r="U392" s="40"/>
      <c r="V392" s="37">
        <v>0.52349999999999997</v>
      </c>
      <c r="W392" s="47">
        <v>4</v>
      </c>
      <c r="X392">
        <f ca="1">SUMPRODUCT(('Honing Data'!$B$2:$B$70&lt;='50 Cal DataFrame'!D392)*('Honing Data'!$C$2:$C$70&gt;'50 Cal DataFrame'!D392)*('Honing Data'!$A$2:$A$70='50 Cal DataFrame'!P392))</f>
        <v>1</v>
      </c>
      <c r="Y392">
        <f t="array" aca="1" ref="Y392" ca="1">IF(ROWS('50 Cal DataFrame'!Y$2:Y$2)&gt;'50 Cal DataFrame'!$X392,"",INDEX('Honing Data'!D$2:D$70,SMALL(IF(('Honing Data'!$B$2:$B$70&lt;='50 Cal DataFrame'!D392)*('Honing Data'!$C$2:$C$70&gt;'50 Cal DataFrame'!D392)*('Honing Data'!$A$2:$A$70='50 Cal DataFrame'!P392),ROW('Honing Data'!$A$2:$A$70)-ROW('Honing Data'!$A$2)+1),ROWS('50 Cal DataFrame'!Y$2:Y$2))))</f>
        <v>0.52200000000000002</v>
      </c>
    </row>
    <row r="393" spans="1:25" x14ac:dyDescent="0.25">
      <c r="A393" t="s">
        <v>27</v>
      </c>
      <c r="B393" s="33" t="s">
        <v>217</v>
      </c>
      <c r="C393">
        <v>1537</v>
      </c>
      <c r="D393" s="34">
        <v>42117</v>
      </c>
      <c r="E393" s="33" t="s">
        <v>213</v>
      </c>
      <c r="G393" s="33"/>
      <c r="H393" s="35" t="s">
        <v>30</v>
      </c>
      <c r="I393" s="39">
        <v>6.7</v>
      </c>
      <c r="J393" s="36">
        <v>-0.29999999999999982</v>
      </c>
      <c r="K393" s="37">
        <v>189.9</v>
      </c>
      <c r="L393" s="38">
        <v>2.05071</v>
      </c>
      <c r="M393" s="39">
        <v>4.76</v>
      </c>
      <c r="N393" s="46" t="s">
        <v>154</v>
      </c>
      <c r="O393" s="38"/>
      <c r="P393" s="33">
        <v>12</v>
      </c>
      <c r="Q393">
        <v>10</v>
      </c>
      <c r="R393" t="s">
        <v>40</v>
      </c>
      <c r="T393">
        <v>2</v>
      </c>
      <c r="U393" s="40"/>
      <c r="V393" s="37">
        <v>0.52249999999999996</v>
      </c>
      <c r="W393" s="47">
        <v>8.5</v>
      </c>
      <c r="X393">
        <f ca="1">SUMPRODUCT(('Honing Data'!$B$2:$B$70&lt;='50 Cal DataFrame'!D393)*('Honing Data'!$C$2:$C$70&gt;'50 Cal DataFrame'!D393)*('Honing Data'!$A$2:$A$70='50 Cal DataFrame'!P393))</f>
        <v>1</v>
      </c>
      <c r="Y393">
        <f t="array" aca="1" ref="Y393" ca="1">IF(ROWS('50 Cal DataFrame'!Y$2:Y$2)&gt;'50 Cal DataFrame'!$X393,"",INDEX('Honing Data'!D$2:D$70,SMALL(IF(('Honing Data'!$B$2:$B$70&lt;='50 Cal DataFrame'!D393)*('Honing Data'!$C$2:$C$70&gt;'50 Cal DataFrame'!D393)*('Honing Data'!$A$2:$A$70='50 Cal DataFrame'!P393),ROW('Honing Data'!$A$2:$A$70)-ROW('Honing Data'!$A$2)+1),ROWS('50 Cal DataFrame'!Y$2:Y$2))))</f>
        <v>0.52200000000000002</v>
      </c>
    </row>
    <row r="394" spans="1:25" x14ac:dyDescent="0.25">
      <c r="A394" t="s">
        <v>27</v>
      </c>
      <c r="B394" s="33">
        <v>15190</v>
      </c>
      <c r="C394">
        <v>1536</v>
      </c>
      <c r="D394" s="34">
        <v>42116</v>
      </c>
      <c r="E394" s="33" t="s">
        <v>213</v>
      </c>
      <c r="G394" s="33"/>
      <c r="H394" s="35" t="s">
        <v>30</v>
      </c>
      <c r="I394" s="39">
        <v>7.3</v>
      </c>
      <c r="J394" s="36">
        <v>0.29999999999999982</v>
      </c>
      <c r="K394" s="37">
        <v>198</v>
      </c>
      <c r="L394" s="38">
        <v>2.0809000000000002</v>
      </c>
      <c r="M394" s="39">
        <v>4.46</v>
      </c>
      <c r="N394" s="46" t="s">
        <v>154</v>
      </c>
      <c r="O394" s="38"/>
      <c r="P394" s="33">
        <v>10</v>
      </c>
      <c r="Q394">
        <v>10</v>
      </c>
      <c r="R394" t="s">
        <v>40</v>
      </c>
      <c r="T394">
        <v>2</v>
      </c>
      <c r="U394" s="40"/>
      <c r="V394" s="37">
        <v>0.55649999999999999</v>
      </c>
      <c r="W394" s="47">
        <v>4</v>
      </c>
      <c r="X394">
        <f ca="1">SUMPRODUCT(('Honing Data'!$B$2:$B$70&lt;='50 Cal DataFrame'!D394)*('Honing Data'!$C$2:$C$70&gt;'50 Cal DataFrame'!D394)*('Honing Data'!$A$2:$A$70='50 Cal DataFrame'!P394))</f>
        <v>1</v>
      </c>
      <c r="Y394">
        <f t="array" aca="1" ref="Y394" ca="1">IF(ROWS('50 Cal DataFrame'!Y$2:Y$2)&gt;'50 Cal DataFrame'!$X394,"",INDEX('Honing Data'!D$2:D$70,SMALL(IF(('Honing Data'!$B$2:$B$70&lt;='50 Cal DataFrame'!D394)*('Honing Data'!$C$2:$C$70&gt;'50 Cal DataFrame'!D394)*('Honing Data'!$A$2:$A$70='50 Cal DataFrame'!P394),ROW('Honing Data'!$A$2:$A$70)-ROW('Honing Data'!$A$2)+1),ROWS('50 Cal DataFrame'!Y$2:Y$2))))</f>
        <v>0.55100000000000005</v>
      </c>
    </row>
    <row r="395" spans="1:25" x14ac:dyDescent="0.25">
      <c r="A395" t="s">
        <v>27</v>
      </c>
      <c r="B395" s="33">
        <v>15022</v>
      </c>
      <c r="C395">
        <v>1535</v>
      </c>
      <c r="D395" s="34">
        <v>42110</v>
      </c>
      <c r="E395" s="33" t="s">
        <v>140</v>
      </c>
      <c r="G395" s="33"/>
      <c r="H395" s="35" t="s">
        <v>30</v>
      </c>
      <c r="I395" s="39">
        <v>7.11</v>
      </c>
      <c r="J395" s="36">
        <v>0.11000000000000032</v>
      </c>
      <c r="K395" s="37">
        <v>196.5</v>
      </c>
      <c r="L395" s="38">
        <v>2.3831699999999998</v>
      </c>
      <c r="M395" s="39">
        <v>2.5</v>
      </c>
      <c r="N395" s="33" t="s">
        <v>37</v>
      </c>
      <c r="O395" s="38"/>
      <c r="P395" s="33">
        <v>10</v>
      </c>
      <c r="Q395">
        <v>10</v>
      </c>
      <c r="R395" t="s">
        <v>33</v>
      </c>
      <c r="T395">
        <v>2</v>
      </c>
      <c r="U395" s="40"/>
      <c r="V395" s="37">
        <v>0.55600000000000005</v>
      </c>
      <c r="W395" s="47">
        <v>4</v>
      </c>
      <c r="X395">
        <f ca="1">SUMPRODUCT(('Honing Data'!$B$2:$B$70&lt;='50 Cal DataFrame'!D395)*('Honing Data'!$C$2:$C$70&gt;'50 Cal DataFrame'!D395)*('Honing Data'!$A$2:$A$70='50 Cal DataFrame'!P395))</f>
        <v>1</v>
      </c>
      <c r="Y395">
        <f t="array" aca="1" ref="Y395" ca="1">IF(ROWS('50 Cal DataFrame'!Y$2:Y$2)&gt;'50 Cal DataFrame'!$X395,"",INDEX('Honing Data'!D$2:D$70,SMALL(IF(('Honing Data'!$B$2:$B$70&lt;='50 Cal DataFrame'!D395)*('Honing Data'!$C$2:$C$70&gt;'50 Cal DataFrame'!D395)*('Honing Data'!$A$2:$A$70='50 Cal DataFrame'!P395),ROW('Honing Data'!$A$2:$A$70)-ROW('Honing Data'!$A$2)+1),ROWS('50 Cal DataFrame'!Y$2:Y$2))))</f>
        <v>0.55100000000000005</v>
      </c>
    </row>
    <row r="396" spans="1:25" x14ac:dyDescent="0.25">
      <c r="A396" t="s">
        <v>27</v>
      </c>
      <c r="B396" s="33">
        <v>15023</v>
      </c>
      <c r="C396">
        <v>1534</v>
      </c>
      <c r="D396" s="34">
        <v>42109</v>
      </c>
      <c r="E396" s="33" t="s">
        <v>140</v>
      </c>
      <c r="G396" s="33"/>
      <c r="H396" s="35" t="s">
        <v>30</v>
      </c>
      <c r="I396" s="39">
        <v>7.11</v>
      </c>
      <c r="J396" s="36">
        <v>0.11000000000000032</v>
      </c>
      <c r="K396" s="37">
        <v>198</v>
      </c>
      <c r="L396" s="38">
        <v>2.40923</v>
      </c>
      <c r="M396" s="39">
        <v>4.7</v>
      </c>
      <c r="N396" s="33" t="s">
        <v>31</v>
      </c>
      <c r="O396" s="38"/>
      <c r="P396" s="33">
        <v>10</v>
      </c>
      <c r="Q396">
        <v>10</v>
      </c>
      <c r="R396" t="s">
        <v>33</v>
      </c>
      <c r="T396">
        <v>2</v>
      </c>
      <c r="U396" s="40"/>
      <c r="V396" s="37">
        <v>0.55600000000000005</v>
      </c>
      <c r="W396" s="47">
        <v>3.75</v>
      </c>
      <c r="X396">
        <f ca="1">SUMPRODUCT(('Honing Data'!$B$2:$B$70&lt;='50 Cal DataFrame'!D396)*('Honing Data'!$C$2:$C$70&gt;'50 Cal DataFrame'!D396)*('Honing Data'!$A$2:$A$70='50 Cal DataFrame'!P396))</f>
        <v>1</v>
      </c>
      <c r="Y396">
        <f t="array" aca="1" ref="Y396" ca="1">IF(ROWS('50 Cal DataFrame'!Y$2:Y$2)&gt;'50 Cal DataFrame'!$X396,"",INDEX('Honing Data'!D$2:D$70,SMALL(IF(('Honing Data'!$B$2:$B$70&lt;='50 Cal DataFrame'!D396)*('Honing Data'!$C$2:$C$70&gt;'50 Cal DataFrame'!D396)*('Honing Data'!$A$2:$A$70='50 Cal DataFrame'!P396),ROW('Honing Data'!$A$2:$A$70)-ROW('Honing Data'!$A$2)+1),ROWS('50 Cal DataFrame'!Y$2:Y$2))))</f>
        <v>0.55100000000000005</v>
      </c>
    </row>
    <row r="397" spans="1:25" x14ac:dyDescent="0.25">
      <c r="A397" t="s">
        <v>27</v>
      </c>
      <c r="B397" s="33">
        <v>15021</v>
      </c>
      <c r="C397">
        <v>1533</v>
      </c>
      <c r="D397" s="34">
        <v>42080</v>
      </c>
      <c r="E397" s="33" t="s">
        <v>140</v>
      </c>
      <c r="G397" s="33"/>
      <c r="H397" s="35" t="s">
        <v>30</v>
      </c>
      <c r="I397" s="39">
        <v>7.04</v>
      </c>
      <c r="J397" s="36">
        <v>4.0000000000000036E-2</v>
      </c>
      <c r="K397" s="37">
        <v>198</v>
      </c>
      <c r="L397" s="38">
        <v>2.4058199999999998</v>
      </c>
      <c r="M397" s="39">
        <v>4.7</v>
      </c>
      <c r="N397" s="33" t="s">
        <v>31</v>
      </c>
      <c r="O397" s="38"/>
      <c r="P397" s="33">
        <v>10</v>
      </c>
      <c r="Q397">
        <v>10</v>
      </c>
      <c r="R397" t="s">
        <v>33</v>
      </c>
      <c r="T397">
        <v>2</v>
      </c>
      <c r="U397" s="40"/>
      <c r="V397" s="37">
        <v>0.55600000000000005</v>
      </c>
      <c r="W397" s="47">
        <v>3.5</v>
      </c>
      <c r="X397">
        <f ca="1">SUMPRODUCT(('Honing Data'!$B$2:$B$70&lt;='50 Cal DataFrame'!D397)*('Honing Data'!$C$2:$C$70&gt;'50 Cal DataFrame'!D397)*('Honing Data'!$A$2:$A$70='50 Cal DataFrame'!P397))</f>
        <v>1</v>
      </c>
      <c r="Y397">
        <f t="array" aca="1" ref="Y397" ca="1">IF(ROWS('50 Cal DataFrame'!Y$2:Y$2)&gt;'50 Cal DataFrame'!$X397,"",INDEX('Honing Data'!D$2:D$70,SMALL(IF(('Honing Data'!$B$2:$B$70&lt;='50 Cal DataFrame'!D397)*('Honing Data'!$C$2:$C$70&gt;'50 Cal DataFrame'!D397)*('Honing Data'!$A$2:$A$70='50 Cal DataFrame'!P397),ROW('Honing Data'!$A$2:$A$70)-ROW('Honing Data'!$A$2)+1),ROWS('50 Cal DataFrame'!Y$2:Y$2))))</f>
        <v>0.55100000000000005</v>
      </c>
    </row>
    <row r="398" spans="1:25" x14ac:dyDescent="0.25">
      <c r="A398" t="s">
        <v>27</v>
      </c>
      <c r="B398" s="33">
        <v>15020</v>
      </c>
      <c r="C398">
        <v>1532</v>
      </c>
      <c r="D398" s="34">
        <v>42079</v>
      </c>
      <c r="E398" s="33" t="s">
        <v>140</v>
      </c>
      <c r="G398" s="33"/>
      <c r="H398" s="35" t="s">
        <v>30</v>
      </c>
      <c r="I398" s="39">
        <v>7.08</v>
      </c>
      <c r="J398" s="36">
        <v>8.0000000000000071E-2</v>
      </c>
      <c r="K398" s="37">
        <v>196.5</v>
      </c>
      <c r="L398" s="38">
        <v>2.3717000000000001</v>
      </c>
      <c r="M398" s="39">
        <v>2.5</v>
      </c>
      <c r="N398" s="33" t="s">
        <v>37</v>
      </c>
      <c r="O398" s="38"/>
      <c r="P398" s="33">
        <v>10</v>
      </c>
      <c r="Q398">
        <v>10</v>
      </c>
      <c r="R398" t="s">
        <v>33</v>
      </c>
      <c r="T398">
        <v>2</v>
      </c>
      <c r="U398" s="40"/>
      <c r="V398" s="37">
        <v>0.55600000000000005</v>
      </c>
      <c r="W398" s="47">
        <v>3.5</v>
      </c>
      <c r="X398">
        <f ca="1">SUMPRODUCT(('Honing Data'!$B$2:$B$70&lt;='50 Cal DataFrame'!D398)*('Honing Data'!$C$2:$C$70&gt;'50 Cal DataFrame'!D398)*('Honing Data'!$A$2:$A$70='50 Cal DataFrame'!P398))</f>
        <v>1</v>
      </c>
      <c r="Y398">
        <f t="array" aca="1" ref="Y398" ca="1">IF(ROWS('50 Cal DataFrame'!Y$2:Y$2)&gt;'50 Cal DataFrame'!$X398,"",INDEX('Honing Data'!D$2:D$70,SMALL(IF(('Honing Data'!$B$2:$B$70&lt;='50 Cal DataFrame'!D398)*('Honing Data'!$C$2:$C$70&gt;'50 Cal DataFrame'!D398)*('Honing Data'!$A$2:$A$70='50 Cal DataFrame'!P398),ROW('Honing Data'!$A$2:$A$70)-ROW('Honing Data'!$A$2)+1),ROWS('50 Cal DataFrame'!Y$2:Y$2))))</f>
        <v>0.55100000000000005</v>
      </c>
    </row>
    <row r="399" spans="1:25" x14ac:dyDescent="0.25">
      <c r="A399" t="s">
        <v>27</v>
      </c>
      <c r="B399" s="33" t="s">
        <v>218</v>
      </c>
      <c r="C399">
        <v>1531</v>
      </c>
      <c r="D399" s="34">
        <v>42073</v>
      </c>
      <c r="E399" s="33" t="s">
        <v>62</v>
      </c>
      <c r="G399" s="33"/>
      <c r="H399" s="35" t="s">
        <v>30</v>
      </c>
      <c r="I399" s="39">
        <v>6.98</v>
      </c>
      <c r="J399" s="36">
        <v>-1.9999999999999574E-2</v>
      </c>
      <c r="K399" s="37">
        <v>198</v>
      </c>
      <c r="L399" s="38">
        <v>2.4847999999999999</v>
      </c>
      <c r="M399" s="39">
        <v>5.56</v>
      </c>
      <c r="N399" s="33" t="s">
        <v>31</v>
      </c>
      <c r="O399" s="38"/>
      <c r="P399" s="33">
        <v>10</v>
      </c>
      <c r="Q399">
        <v>10</v>
      </c>
      <c r="R399" t="s">
        <v>33</v>
      </c>
      <c r="T399">
        <v>2</v>
      </c>
      <c r="U399" s="40"/>
      <c r="V399" s="37">
        <v>0.55600000000000005</v>
      </c>
      <c r="W399" s="47">
        <v>3.5</v>
      </c>
      <c r="X399">
        <f ca="1">SUMPRODUCT(('Honing Data'!$B$2:$B$70&lt;='50 Cal DataFrame'!D399)*('Honing Data'!$C$2:$C$70&gt;'50 Cal DataFrame'!D399)*('Honing Data'!$A$2:$A$70='50 Cal DataFrame'!P399))</f>
        <v>1</v>
      </c>
      <c r="Y399">
        <f t="array" aca="1" ref="Y399" ca="1">IF(ROWS('50 Cal DataFrame'!Y$2:Y$2)&gt;'50 Cal DataFrame'!$X399,"",INDEX('Honing Data'!D$2:D$70,SMALL(IF(('Honing Data'!$B$2:$B$70&lt;='50 Cal DataFrame'!D399)*('Honing Data'!$C$2:$C$70&gt;'50 Cal DataFrame'!D399)*('Honing Data'!$A$2:$A$70='50 Cal DataFrame'!P399),ROW('Honing Data'!$A$2:$A$70)-ROW('Honing Data'!$A$2)+1),ROWS('50 Cal DataFrame'!Y$2:Y$2))))</f>
        <v>0.55100000000000005</v>
      </c>
    </row>
    <row r="400" spans="1:25" x14ac:dyDescent="0.25">
      <c r="A400" t="s">
        <v>27</v>
      </c>
      <c r="B400" s="33">
        <v>15019</v>
      </c>
      <c r="C400">
        <v>1530</v>
      </c>
      <c r="D400" s="34">
        <v>42067</v>
      </c>
      <c r="E400" s="33" t="s">
        <v>140</v>
      </c>
      <c r="G400" s="33"/>
      <c r="H400" s="35" t="s">
        <v>30</v>
      </c>
      <c r="I400" s="39">
        <v>7.11</v>
      </c>
      <c r="J400" s="36">
        <v>0.11000000000000032</v>
      </c>
      <c r="K400" s="37">
        <v>198</v>
      </c>
      <c r="L400" s="38">
        <v>2.3850799999999999</v>
      </c>
      <c r="M400" s="39">
        <v>3</v>
      </c>
      <c r="N400" s="33" t="s">
        <v>37</v>
      </c>
      <c r="O400" s="38"/>
      <c r="P400" s="33">
        <v>10</v>
      </c>
      <c r="Q400">
        <v>10</v>
      </c>
      <c r="R400" t="s">
        <v>33</v>
      </c>
      <c r="T400">
        <v>2</v>
      </c>
      <c r="U400" s="40"/>
      <c r="V400" s="37">
        <v>0.55549999999999999</v>
      </c>
      <c r="W400" s="47">
        <v>4.5</v>
      </c>
      <c r="X400">
        <f ca="1">SUMPRODUCT(('Honing Data'!$B$2:$B$70&lt;='50 Cal DataFrame'!D400)*('Honing Data'!$C$2:$C$70&gt;'50 Cal DataFrame'!D400)*('Honing Data'!$A$2:$A$70='50 Cal DataFrame'!P400))</f>
        <v>1</v>
      </c>
      <c r="Y400">
        <f t="array" aca="1" ref="Y400" ca="1">IF(ROWS('50 Cal DataFrame'!Y$2:Y$2)&gt;'50 Cal DataFrame'!$X400,"",INDEX('Honing Data'!D$2:D$70,SMALL(IF(('Honing Data'!$B$2:$B$70&lt;='50 Cal DataFrame'!D400)*('Honing Data'!$C$2:$C$70&gt;'50 Cal DataFrame'!D400)*('Honing Data'!$A$2:$A$70='50 Cal DataFrame'!P400),ROW('Honing Data'!$A$2:$A$70)-ROW('Honing Data'!$A$2)+1),ROWS('50 Cal DataFrame'!Y$2:Y$2))))</f>
        <v>0.55100000000000005</v>
      </c>
    </row>
    <row r="401" spans="1:25" x14ac:dyDescent="0.25">
      <c r="A401" t="s">
        <v>27</v>
      </c>
      <c r="B401" s="33">
        <v>15018</v>
      </c>
      <c r="C401">
        <v>1529</v>
      </c>
      <c r="D401" s="34">
        <v>42061</v>
      </c>
      <c r="E401" s="33" t="s">
        <v>140</v>
      </c>
      <c r="G401" s="33"/>
      <c r="H401" s="35" t="s">
        <v>30</v>
      </c>
      <c r="I401" s="39">
        <v>7.06</v>
      </c>
      <c r="J401" s="36">
        <v>5.9999999999999609E-2</v>
      </c>
      <c r="K401" s="37">
        <v>198</v>
      </c>
      <c r="L401" s="38">
        <v>2.40496</v>
      </c>
      <c r="M401" s="39">
        <v>4.7</v>
      </c>
      <c r="N401" s="33" t="s">
        <v>31</v>
      </c>
      <c r="O401" s="38"/>
      <c r="P401" s="33">
        <v>10</v>
      </c>
      <c r="Q401">
        <v>10</v>
      </c>
      <c r="R401" t="s">
        <v>40</v>
      </c>
      <c r="T401">
        <v>2</v>
      </c>
      <c r="U401" s="40"/>
      <c r="V401" s="37">
        <v>0.55500000000000005</v>
      </c>
      <c r="W401" s="47">
        <v>4.5</v>
      </c>
      <c r="X401">
        <f ca="1">SUMPRODUCT(('Honing Data'!$B$2:$B$70&lt;='50 Cal DataFrame'!D401)*('Honing Data'!$C$2:$C$70&gt;'50 Cal DataFrame'!D401)*('Honing Data'!$A$2:$A$70='50 Cal DataFrame'!P401))</f>
        <v>1</v>
      </c>
      <c r="Y401">
        <f t="array" aca="1" ref="Y401" ca="1">IF(ROWS('50 Cal DataFrame'!Y$2:Y$2)&gt;'50 Cal DataFrame'!$X401,"",INDEX('Honing Data'!D$2:D$70,SMALL(IF(('Honing Data'!$B$2:$B$70&lt;='50 Cal DataFrame'!D401)*('Honing Data'!$C$2:$C$70&gt;'50 Cal DataFrame'!D401)*('Honing Data'!$A$2:$A$70='50 Cal DataFrame'!P401),ROW('Honing Data'!$A$2:$A$70)-ROW('Honing Data'!$A$2)+1),ROWS('50 Cal DataFrame'!Y$2:Y$2))))</f>
        <v>0.55100000000000005</v>
      </c>
    </row>
    <row r="402" spans="1:25" x14ac:dyDescent="0.25">
      <c r="A402" t="s">
        <v>27</v>
      </c>
      <c r="B402" s="33">
        <v>15017</v>
      </c>
      <c r="C402">
        <v>1528</v>
      </c>
      <c r="D402" s="34">
        <v>42060</v>
      </c>
      <c r="E402" s="33" t="s">
        <v>140</v>
      </c>
      <c r="G402" s="33"/>
      <c r="H402" s="35" t="s">
        <v>30</v>
      </c>
      <c r="I402" s="39">
        <v>7.12</v>
      </c>
      <c r="J402" s="36">
        <v>0.12000000000000011</v>
      </c>
      <c r="K402" s="37">
        <v>200</v>
      </c>
      <c r="L402" s="38">
        <v>2.3845800000000001</v>
      </c>
      <c r="M402" s="39">
        <v>4.7</v>
      </c>
      <c r="N402" s="33" t="s">
        <v>31</v>
      </c>
      <c r="O402" s="38"/>
      <c r="P402" s="33">
        <v>10</v>
      </c>
      <c r="Q402">
        <v>10</v>
      </c>
      <c r="R402" t="s">
        <v>33</v>
      </c>
      <c r="T402">
        <v>2</v>
      </c>
      <c r="U402" s="40"/>
      <c r="V402" s="37">
        <v>0.55500000000000005</v>
      </c>
      <c r="W402" s="47">
        <v>3.25</v>
      </c>
      <c r="X402">
        <f ca="1">SUMPRODUCT(('Honing Data'!$B$2:$B$70&lt;='50 Cal DataFrame'!D402)*('Honing Data'!$C$2:$C$70&gt;'50 Cal DataFrame'!D402)*('Honing Data'!$A$2:$A$70='50 Cal DataFrame'!P402))</f>
        <v>1</v>
      </c>
      <c r="Y402">
        <f t="array" aca="1" ref="Y402" ca="1">IF(ROWS('50 Cal DataFrame'!Y$2:Y$2)&gt;'50 Cal DataFrame'!$X402,"",INDEX('Honing Data'!D$2:D$70,SMALL(IF(('Honing Data'!$B$2:$B$70&lt;='50 Cal DataFrame'!D402)*('Honing Data'!$C$2:$C$70&gt;'50 Cal DataFrame'!D402)*('Honing Data'!$A$2:$A$70='50 Cal DataFrame'!P402),ROW('Honing Data'!$A$2:$A$70)-ROW('Honing Data'!$A$2)+1),ROWS('50 Cal DataFrame'!Y$2:Y$2))))</f>
        <v>0.55100000000000005</v>
      </c>
    </row>
    <row r="403" spans="1:25" x14ac:dyDescent="0.25">
      <c r="A403" t="s">
        <v>27</v>
      </c>
      <c r="B403" s="33">
        <v>15016</v>
      </c>
      <c r="C403">
        <v>1527</v>
      </c>
      <c r="D403" s="34">
        <v>42059</v>
      </c>
      <c r="E403" s="33" t="s">
        <v>140</v>
      </c>
      <c r="G403" s="33"/>
      <c r="H403" s="35" t="s">
        <v>30</v>
      </c>
      <c r="I403" s="39">
        <v>7.14</v>
      </c>
      <c r="J403" s="36">
        <v>0.13999999999999968</v>
      </c>
      <c r="K403" s="37">
        <v>198.5</v>
      </c>
      <c r="L403" s="38">
        <v>2.3033600000000001</v>
      </c>
      <c r="M403" s="39">
        <v>5.16</v>
      </c>
      <c r="N403" s="46" t="s">
        <v>154</v>
      </c>
      <c r="O403" s="38"/>
      <c r="P403" s="33">
        <v>10</v>
      </c>
      <c r="Q403">
        <v>10</v>
      </c>
      <c r="R403" t="s">
        <v>33</v>
      </c>
      <c r="T403">
        <v>2</v>
      </c>
      <c r="U403" s="40"/>
      <c r="V403" s="37">
        <v>0.55500000000000005</v>
      </c>
      <c r="W403" s="47">
        <v>3.5</v>
      </c>
      <c r="X403">
        <f ca="1">SUMPRODUCT(('Honing Data'!$B$2:$B$70&lt;='50 Cal DataFrame'!D403)*('Honing Data'!$C$2:$C$70&gt;'50 Cal DataFrame'!D403)*('Honing Data'!$A$2:$A$70='50 Cal DataFrame'!P403))</f>
        <v>1</v>
      </c>
      <c r="Y403">
        <f t="array" aca="1" ref="Y403" ca="1">IF(ROWS('50 Cal DataFrame'!Y$2:Y$2)&gt;'50 Cal DataFrame'!$X403,"",INDEX('Honing Data'!D$2:D$70,SMALL(IF(('Honing Data'!$B$2:$B$70&lt;='50 Cal DataFrame'!D403)*('Honing Data'!$C$2:$C$70&gt;'50 Cal DataFrame'!D403)*('Honing Data'!$A$2:$A$70='50 Cal DataFrame'!P403),ROW('Honing Data'!$A$2:$A$70)-ROW('Honing Data'!$A$2)+1),ROWS('50 Cal DataFrame'!Y$2:Y$2))))</f>
        <v>0.55100000000000005</v>
      </c>
    </row>
    <row r="404" spans="1:25" x14ac:dyDescent="0.25">
      <c r="A404" t="s">
        <v>27</v>
      </c>
      <c r="B404" s="33">
        <v>15009</v>
      </c>
      <c r="C404">
        <v>1526</v>
      </c>
      <c r="D404" s="34">
        <v>42058</v>
      </c>
      <c r="E404" s="33" t="s">
        <v>140</v>
      </c>
      <c r="G404" s="33"/>
      <c r="H404" s="35" t="s">
        <v>30</v>
      </c>
      <c r="I404" s="39">
        <v>6.99</v>
      </c>
      <c r="J404" s="36">
        <v>-9.9999999999997868E-3</v>
      </c>
      <c r="K404" s="37">
        <v>203.1</v>
      </c>
      <c r="L404" s="38">
        <v>2.7391700000000001</v>
      </c>
      <c r="M404" s="39">
        <v>5.16</v>
      </c>
      <c r="N404" s="33" t="s">
        <v>37</v>
      </c>
      <c r="O404" s="38"/>
      <c r="P404" s="33">
        <v>10</v>
      </c>
      <c r="Q404">
        <v>10</v>
      </c>
      <c r="R404" t="s">
        <v>33</v>
      </c>
      <c r="T404">
        <v>2</v>
      </c>
      <c r="U404" s="40"/>
      <c r="V404" s="37">
        <v>0.55449999999999999</v>
      </c>
      <c r="W404" s="47">
        <v>3.5</v>
      </c>
      <c r="X404">
        <f ca="1">SUMPRODUCT(('Honing Data'!$B$2:$B$70&lt;='50 Cal DataFrame'!D404)*('Honing Data'!$C$2:$C$70&gt;'50 Cal DataFrame'!D404)*('Honing Data'!$A$2:$A$70='50 Cal DataFrame'!P404))</f>
        <v>1</v>
      </c>
      <c r="Y404">
        <f t="array" aca="1" ref="Y404" ca="1">IF(ROWS('50 Cal DataFrame'!Y$2:Y$2)&gt;'50 Cal DataFrame'!$X404,"",INDEX('Honing Data'!D$2:D$70,SMALL(IF(('Honing Data'!$B$2:$B$70&lt;='50 Cal DataFrame'!D404)*('Honing Data'!$C$2:$C$70&gt;'50 Cal DataFrame'!D404)*('Honing Data'!$A$2:$A$70='50 Cal DataFrame'!P404),ROW('Honing Data'!$A$2:$A$70)-ROW('Honing Data'!$A$2)+1),ROWS('50 Cal DataFrame'!Y$2:Y$2))))</f>
        <v>0.55100000000000005</v>
      </c>
    </row>
    <row r="405" spans="1:25" x14ac:dyDescent="0.25">
      <c r="A405" t="s">
        <v>27</v>
      </c>
      <c r="B405" s="33">
        <v>15008</v>
      </c>
      <c r="C405">
        <v>1525</v>
      </c>
      <c r="D405" s="34">
        <v>42054</v>
      </c>
      <c r="E405" s="33" t="s">
        <v>140</v>
      </c>
      <c r="G405" s="33"/>
      <c r="H405" s="35" t="s">
        <v>30</v>
      </c>
      <c r="I405" s="39">
        <v>7.01</v>
      </c>
      <c r="J405" s="36">
        <v>9.9999999999997868E-3</v>
      </c>
      <c r="K405" s="37">
        <v>198</v>
      </c>
      <c r="L405" s="38">
        <v>2.28498</v>
      </c>
      <c r="M405" s="39">
        <v>5.6</v>
      </c>
      <c r="N405" s="46" t="s">
        <v>154</v>
      </c>
      <c r="O405" s="38"/>
      <c r="P405" s="33">
        <v>10</v>
      </c>
      <c r="Q405">
        <v>10</v>
      </c>
      <c r="R405" t="s">
        <v>33</v>
      </c>
      <c r="T405">
        <v>2</v>
      </c>
      <c r="U405" s="40"/>
      <c r="V405" s="37">
        <v>0.55400000000000005</v>
      </c>
      <c r="W405" s="47">
        <v>4</v>
      </c>
      <c r="X405">
        <f ca="1">SUMPRODUCT(('Honing Data'!$B$2:$B$70&lt;='50 Cal DataFrame'!D405)*('Honing Data'!$C$2:$C$70&gt;'50 Cal DataFrame'!D405)*('Honing Data'!$A$2:$A$70='50 Cal DataFrame'!P405))</f>
        <v>1</v>
      </c>
      <c r="Y405">
        <f t="array" aca="1" ref="Y405" ca="1">IF(ROWS('50 Cal DataFrame'!Y$2:Y$2)&gt;'50 Cal DataFrame'!$X405,"",INDEX('Honing Data'!D$2:D$70,SMALL(IF(('Honing Data'!$B$2:$B$70&lt;='50 Cal DataFrame'!D405)*('Honing Data'!$C$2:$C$70&gt;'50 Cal DataFrame'!D405)*('Honing Data'!$A$2:$A$70='50 Cal DataFrame'!P405),ROW('Honing Data'!$A$2:$A$70)-ROW('Honing Data'!$A$2)+1),ROWS('50 Cal DataFrame'!Y$2:Y$2))))</f>
        <v>0.55100000000000005</v>
      </c>
    </row>
    <row r="406" spans="1:25" x14ac:dyDescent="0.25">
      <c r="A406" t="s">
        <v>27</v>
      </c>
      <c r="B406" s="33">
        <v>15007</v>
      </c>
      <c r="C406">
        <v>1524</v>
      </c>
      <c r="D406" s="34">
        <v>42053</v>
      </c>
      <c r="E406" s="33" t="s">
        <v>140</v>
      </c>
      <c r="G406" s="33"/>
      <c r="H406" s="35" t="s">
        <v>30</v>
      </c>
      <c r="I406" s="39">
        <v>7.1</v>
      </c>
      <c r="J406" s="36">
        <v>9.9999999999999645E-2</v>
      </c>
      <c r="K406" s="37">
        <v>199</v>
      </c>
      <c r="L406" s="38">
        <v>2.3403499999999999</v>
      </c>
      <c r="M406" s="39">
        <v>4.2</v>
      </c>
      <c r="N406" s="33" t="s">
        <v>31</v>
      </c>
      <c r="O406" s="38"/>
      <c r="P406" s="33">
        <v>10</v>
      </c>
      <c r="Q406">
        <v>10</v>
      </c>
      <c r="R406" t="s">
        <v>33</v>
      </c>
      <c r="T406">
        <v>2</v>
      </c>
      <c r="U406" s="40"/>
      <c r="V406" s="37">
        <v>0.55400000000000005</v>
      </c>
      <c r="W406" s="47">
        <v>3.25</v>
      </c>
      <c r="X406">
        <f ca="1">SUMPRODUCT(('Honing Data'!$B$2:$B$70&lt;='50 Cal DataFrame'!D406)*('Honing Data'!$C$2:$C$70&gt;'50 Cal DataFrame'!D406)*('Honing Data'!$A$2:$A$70='50 Cal DataFrame'!P406))</f>
        <v>1</v>
      </c>
      <c r="Y406">
        <f t="array" aca="1" ref="Y406" ca="1">IF(ROWS('50 Cal DataFrame'!Y$2:Y$2)&gt;'50 Cal DataFrame'!$X406,"",INDEX('Honing Data'!D$2:D$70,SMALL(IF(('Honing Data'!$B$2:$B$70&lt;='50 Cal DataFrame'!D406)*('Honing Data'!$C$2:$C$70&gt;'50 Cal DataFrame'!D406)*('Honing Data'!$A$2:$A$70='50 Cal DataFrame'!P406),ROW('Honing Data'!$A$2:$A$70)-ROW('Honing Data'!$A$2)+1),ROWS('50 Cal DataFrame'!Y$2:Y$2))))</f>
        <v>0.55100000000000005</v>
      </c>
    </row>
    <row r="407" spans="1:25" x14ac:dyDescent="0.25">
      <c r="A407" t="s">
        <v>27</v>
      </c>
      <c r="B407" s="33">
        <v>15006</v>
      </c>
      <c r="C407">
        <v>1523</v>
      </c>
      <c r="D407" s="34">
        <v>42052</v>
      </c>
      <c r="E407" s="33" t="s">
        <v>140</v>
      </c>
      <c r="G407" s="33"/>
      <c r="H407" s="35" t="s">
        <v>30</v>
      </c>
      <c r="I407" s="39">
        <v>7.13</v>
      </c>
      <c r="J407" s="36">
        <v>0.12999999999999989</v>
      </c>
      <c r="K407" s="37">
        <v>201</v>
      </c>
      <c r="L407" s="38">
        <v>2.3831699999999998</v>
      </c>
      <c r="M407" s="39">
        <v>5</v>
      </c>
      <c r="N407" s="33" t="s">
        <v>31</v>
      </c>
      <c r="O407" s="38"/>
      <c r="P407" s="33">
        <v>10</v>
      </c>
      <c r="Q407">
        <v>10</v>
      </c>
      <c r="R407" t="s">
        <v>33</v>
      </c>
      <c r="T407">
        <v>2</v>
      </c>
      <c r="U407" s="40"/>
      <c r="V407" s="37">
        <v>0.55400000000000005</v>
      </c>
      <c r="W407" s="47">
        <v>3.25</v>
      </c>
      <c r="X407">
        <f ca="1">SUMPRODUCT(('Honing Data'!$B$2:$B$70&lt;='50 Cal DataFrame'!D407)*('Honing Data'!$C$2:$C$70&gt;'50 Cal DataFrame'!D407)*('Honing Data'!$A$2:$A$70='50 Cal DataFrame'!P407))</f>
        <v>1</v>
      </c>
      <c r="Y407">
        <f t="array" aca="1" ref="Y407" ca="1">IF(ROWS('50 Cal DataFrame'!Y$2:Y$2)&gt;'50 Cal DataFrame'!$X407,"",INDEX('Honing Data'!D$2:D$70,SMALL(IF(('Honing Data'!$B$2:$B$70&lt;='50 Cal DataFrame'!D407)*('Honing Data'!$C$2:$C$70&gt;'50 Cal DataFrame'!D407)*('Honing Data'!$A$2:$A$70='50 Cal DataFrame'!P407),ROW('Honing Data'!$A$2:$A$70)-ROW('Honing Data'!$A$2)+1),ROWS('50 Cal DataFrame'!Y$2:Y$2))))</f>
        <v>0.55100000000000005</v>
      </c>
    </row>
    <row r="408" spans="1:25" x14ac:dyDescent="0.25">
      <c r="A408" t="s">
        <v>27</v>
      </c>
      <c r="B408" s="33">
        <v>15005</v>
      </c>
      <c r="C408">
        <v>1522</v>
      </c>
      <c r="D408" s="34">
        <v>42047</v>
      </c>
      <c r="E408" s="33" t="s">
        <v>140</v>
      </c>
      <c r="G408" s="33"/>
      <c r="H408" s="35" t="s">
        <v>30</v>
      </c>
      <c r="I408" s="39">
        <v>7.08</v>
      </c>
      <c r="J408" s="36">
        <v>8.0000000000000071E-2</v>
      </c>
      <c r="K408" s="37">
        <v>201</v>
      </c>
      <c r="L408" s="38">
        <v>2.3824000000000001</v>
      </c>
      <c r="M408" s="39">
        <v>4.5</v>
      </c>
      <c r="N408" s="33" t="s">
        <v>31</v>
      </c>
      <c r="O408" s="38"/>
      <c r="P408" s="33">
        <v>10</v>
      </c>
      <c r="Q408">
        <v>10</v>
      </c>
      <c r="R408" t="s">
        <v>33</v>
      </c>
      <c r="T408">
        <v>2</v>
      </c>
      <c r="U408" s="40"/>
      <c r="V408" s="37">
        <v>0.55349999999999999</v>
      </c>
      <c r="W408" s="47">
        <v>3.5</v>
      </c>
      <c r="X408">
        <f ca="1">SUMPRODUCT(('Honing Data'!$B$2:$B$70&lt;='50 Cal DataFrame'!D408)*('Honing Data'!$C$2:$C$70&gt;'50 Cal DataFrame'!D408)*('Honing Data'!$A$2:$A$70='50 Cal DataFrame'!P408))</f>
        <v>1</v>
      </c>
      <c r="Y408">
        <f t="array" aca="1" ref="Y408" ca="1">IF(ROWS('50 Cal DataFrame'!Y$2:Y$2)&gt;'50 Cal DataFrame'!$X408,"",INDEX('Honing Data'!D$2:D$70,SMALL(IF(('Honing Data'!$B$2:$B$70&lt;='50 Cal DataFrame'!D408)*('Honing Data'!$C$2:$C$70&gt;'50 Cal DataFrame'!D408)*('Honing Data'!$A$2:$A$70='50 Cal DataFrame'!P408),ROW('Honing Data'!$A$2:$A$70)-ROW('Honing Data'!$A$2)+1),ROWS('50 Cal DataFrame'!Y$2:Y$2))))</f>
        <v>0.55100000000000005</v>
      </c>
    </row>
    <row r="409" spans="1:25" x14ac:dyDescent="0.25">
      <c r="A409" t="s">
        <v>27</v>
      </c>
      <c r="B409" s="33" t="s">
        <v>130</v>
      </c>
      <c r="C409">
        <v>1521</v>
      </c>
      <c r="D409" s="34">
        <v>42046</v>
      </c>
      <c r="E409" s="33" t="s">
        <v>62</v>
      </c>
      <c r="G409" s="33"/>
      <c r="H409" s="35" t="s">
        <v>30</v>
      </c>
      <c r="I409" s="39">
        <v>7.06</v>
      </c>
      <c r="J409" s="36">
        <v>5.9999999999999609E-2</v>
      </c>
      <c r="K409" s="37">
        <v>202</v>
      </c>
      <c r="L409" s="38">
        <v>2.3092999999999999</v>
      </c>
      <c r="M409" s="39">
        <v>4</v>
      </c>
      <c r="N409" s="33" t="s">
        <v>31</v>
      </c>
      <c r="O409" s="38"/>
      <c r="P409" s="33">
        <v>10</v>
      </c>
      <c r="Q409">
        <v>10</v>
      </c>
      <c r="R409" t="s">
        <v>33</v>
      </c>
      <c r="T409">
        <v>2</v>
      </c>
      <c r="U409" s="40"/>
      <c r="V409" s="37">
        <v>0.55249999999999999</v>
      </c>
      <c r="W409" s="47">
        <v>4.5</v>
      </c>
      <c r="X409">
        <f ca="1">SUMPRODUCT(('Honing Data'!$B$2:$B$70&lt;='50 Cal DataFrame'!D409)*('Honing Data'!$C$2:$C$70&gt;'50 Cal DataFrame'!D409)*('Honing Data'!$A$2:$A$70='50 Cal DataFrame'!P409))</f>
        <v>1</v>
      </c>
      <c r="Y409">
        <f t="array" aca="1" ref="Y409" ca="1">IF(ROWS('50 Cal DataFrame'!Y$2:Y$2)&gt;'50 Cal DataFrame'!$X409,"",INDEX('Honing Data'!D$2:D$70,SMALL(IF(('Honing Data'!$B$2:$B$70&lt;='50 Cal DataFrame'!D409)*('Honing Data'!$C$2:$C$70&gt;'50 Cal DataFrame'!D409)*('Honing Data'!$A$2:$A$70='50 Cal DataFrame'!P409),ROW('Honing Data'!$A$2:$A$70)-ROW('Honing Data'!$A$2)+1),ROWS('50 Cal DataFrame'!Y$2:Y$2))))</f>
        <v>0.55100000000000005</v>
      </c>
    </row>
    <row r="410" spans="1:25" x14ac:dyDescent="0.25">
      <c r="B410" s="33"/>
      <c r="D410" s="34"/>
      <c r="E410" s="33"/>
      <c r="G410" s="33"/>
      <c r="H410" s="35"/>
      <c r="I410" s="39"/>
      <c r="J410" s="36"/>
      <c r="K410" s="37"/>
      <c r="L410" s="38"/>
      <c r="M410" s="39"/>
      <c r="N410" s="33"/>
      <c r="O410" s="38"/>
      <c r="P410" s="33"/>
      <c r="U410" s="40"/>
      <c r="V410" s="40"/>
      <c r="W410" s="47"/>
    </row>
    <row r="411" spans="1:25" x14ac:dyDescent="0.25">
      <c r="B411" s="33"/>
      <c r="D411" s="34"/>
      <c r="E411" s="33"/>
      <c r="G411" s="33"/>
      <c r="H411" s="35"/>
      <c r="I411" s="39"/>
      <c r="J411" s="36"/>
      <c r="K411" s="37"/>
      <c r="L411" s="38"/>
      <c r="M411" s="39"/>
      <c r="N411" s="33"/>
      <c r="O411" s="38"/>
      <c r="P411" s="33"/>
      <c r="U411" s="40"/>
      <c r="V411" s="40"/>
      <c r="W411" s="47"/>
    </row>
    <row r="412" spans="1:25" x14ac:dyDescent="0.25">
      <c r="B412" s="33"/>
      <c r="D412" s="34"/>
      <c r="E412" s="33"/>
      <c r="G412" s="33"/>
      <c r="H412" s="35"/>
      <c r="I412" s="39"/>
      <c r="J412" s="36"/>
      <c r="K412" s="37"/>
      <c r="L412" s="38"/>
      <c r="M412" s="39"/>
      <c r="N412" s="33"/>
      <c r="O412" s="38"/>
      <c r="P412" s="33"/>
      <c r="U412" s="40"/>
      <c r="V412" s="40"/>
      <c r="W412" s="47"/>
    </row>
    <row r="413" spans="1:25" x14ac:dyDescent="0.25">
      <c r="B413" s="33"/>
      <c r="D413" s="34"/>
      <c r="E413" s="33"/>
      <c r="G413" s="33"/>
      <c r="H413" s="35"/>
      <c r="I413" s="39"/>
      <c r="J413" s="36"/>
      <c r="K413" s="37"/>
      <c r="L413" s="38"/>
      <c r="M413" s="39"/>
      <c r="N413" s="33"/>
      <c r="O413" s="38"/>
      <c r="P413" s="33"/>
      <c r="U413" s="40"/>
      <c r="V413" s="40"/>
      <c r="W413" s="47"/>
    </row>
    <row r="414" spans="1:25" x14ac:dyDescent="0.25">
      <c r="B414" s="33"/>
      <c r="D414" s="34"/>
      <c r="E414" s="33"/>
      <c r="G414" s="33"/>
      <c r="H414" s="35"/>
      <c r="I414" s="39"/>
      <c r="J414" s="36"/>
      <c r="K414" s="37"/>
      <c r="L414" s="38"/>
      <c r="M414" s="39"/>
      <c r="N414" s="33"/>
      <c r="O414" s="38"/>
      <c r="P414" s="33"/>
      <c r="U414" s="40"/>
      <c r="V414" s="40"/>
      <c r="W414" s="47"/>
    </row>
    <row r="415" spans="1:25" x14ac:dyDescent="0.25">
      <c r="B415" s="33"/>
      <c r="D415" s="34"/>
      <c r="E415" s="33"/>
      <c r="G415" s="33"/>
      <c r="H415" s="35"/>
      <c r="I415" s="39"/>
      <c r="J415" s="36"/>
      <c r="K415" s="37"/>
      <c r="L415" s="38"/>
      <c r="M415" s="39"/>
      <c r="N415" s="33"/>
      <c r="O415" s="38"/>
      <c r="P415" s="33"/>
      <c r="U415" s="40"/>
      <c r="V415" s="40"/>
      <c r="W415" s="47"/>
    </row>
    <row r="416" spans="1:25" x14ac:dyDescent="0.25">
      <c r="B416" s="33"/>
      <c r="D416" s="34"/>
      <c r="E416" s="33"/>
      <c r="G416" s="33"/>
      <c r="H416" s="35"/>
      <c r="I416" s="39"/>
      <c r="J416" s="36"/>
      <c r="K416" s="37"/>
      <c r="L416" s="38"/>
      <c r="M416" s="39"/>
      <c r="N416" s="33"/>
      <c r="O416" s="38"/>
      <c r="P416" s="33"/>
      <c r="U416" s="40"/>
      <c r="V416" s="40"/>
      <c r="W416" s="47"/>
    </row>
    <row r="417" spans="2:23" x14ac:dyDescent="0.25">
      <c r="B417" s="33"/>
      <c r="D417" s="34"/>
      <c r="E417" s="33"/>
      <c r="G417" s="33"/>
      <c r="H417" s="35"/>
      <c r="I417" s="39"/>
      <c r="J417" s="36"/>
      <c r="K417" s="37"/>
      <c r="L417" s="38"/>
      <c r="M417" s="39"/>
      <c r="N417" s="33"/>
      <c r="O417" s="38"/>
      <c r="P417" s="33"/>
      <c r="U417" s="40"/>
      <c r="V417" s="40"/>
      <c r="W417" s="47"/>
    </row>
    <row r="418" spans="2:23" x14ac:dyDescent="0.25">
      <c r="B418" s="33"/>
      <c r="D418" s="34"/>
      <c r="E418" s="33"/>
      <c r="G418" s="33"/>
      <c r="H418" s="35"/>
      <c r="I418" s="39"/>
      <c r="J418" s="36"/>
      <c r="K418" s="37"/>
      <c r="L418" s="38"/>
      <c r="M418" s="39"/>
      <c r="N418" s="33"/>
      <c r="O418" s="38"/>
      <c r="P418" s="33"/>
      <c r="U418" s="40"/>
      <c r="V418" s="40"/>
      <c r="W418" s="47"/>
    </row>
    <row r="419" spans="2:23" x14ac:dyDescent="0.25">
      <c r="B419" s="33"/>
      <c r="D419" s="34"/>
      <c r="E419" s="33"/>
      <c r="G419" s="33"/>
      <c r="H419" s="35"/>
      <c r="I419" s="39"/>
      <c r="J419" s="36"/>
      <c r="K419" s="37"/>
      <c r="L419" s="38"/>
      <c r="M419" s="39"/>
      <c r="N419" s="33"/>
      <c r="O419" s="38"/>
      <c r="P419" s="33"/>
      <c r="U419" s="40"/>
      <c r="V419" s="40"/>
      <c r="W419" s="47"/>
    </row>
    <row r="420" spans="2:23" x14ac:dyDescent="0.25">
      <c r="B420" s="33"/>
      <c r="D420" s="34"/>
      <c r="E420" s="33"/>
      <c r="G420" s="33"/>
      <c r="H420" s="35"/>
      <c r="I420" s="39"/>
      <c r="J420" s="36"/>
      <c r="K420" s="37"/>
      <c r="L420" s="38"/>
      <c r="M420" s="39"/>
      <c r="N420" s="33"/>
      <c r="O420" s="38"/>
      <c r="P420" s="33"/>
      <c r="Q420" s="33"/>
      <c r="U420" s="40"/>
      <c r="V420" s="40"/>
      <c r="W420" s="47"/>
    </row>
    <row r="421" spans="2:23" x14ac:dyDescent="0.25">
      <c r="B421" s="33"/>
      <c r="D421" s="34"/>
      <c r="E421" s="33"/>
      <c r="G421" s="33"/>
      <c r="H421" s="35"/>
      <c r="I421" s="39"/>
      <c r="J421" s="36"/>
      <c r="K421" s="37"/>
      <c r="L421" s="38"/>
      <c r="M421" s="39"/>
      <c r="N421" s="33"/>
      <c r="O421" s="38"/>
      <c r="P421" s="33"/>
      <c r="U421" s="40"/>
      <c r="V421" s="40"/>
      <c r="W421" s="47"/>
    </row>
    <row r="422" spans="2:23" x14ac:dyDescent="0.25">
      <c r="B422" s="33"/>
      <c r="D422" s="34"/>
      <c r="E422" s="33"/>
      <c r="G422" s="33"/>
      <c r="H422" s="35"/>
      <c r="I422" s="39"/>
      <c r="J422" s="36"/>
      <c r="K422" s="37"/>
      <c r="L422" s="38"/>
      <c r="M422" s="39"/>
      <c r="N422" s="33"/>
      <c r="O422" s="38"/>
      <c r="P422" s="33"/>
      <c r="U422" s="40"/>
      <c r="V422" s="40"/>
      <c r="W422" s="47"/>
    </row>
    <row r="423" spans="2:23" x14ac:dyDescent="0.25">
      <c r="B423" s="33"/>
      <c r="D423" s="34"/>
      <c r="E423" s="33"/>
      <c r="G423" s="33"/>
      <c r="H423" s="35"/>
      <c r="I423" s="39"/>
      <c r="J423" s="36"/>
      <c r="K423" s="37"/>
      <c r="L423" s="38"/>
      <c r="M423" s="39"/>
      <c r="N423" s="33"/>
      <c r="O423" s="38"/>
      <c r="P423" s="33"/>
      <c r="U423" s="40"/>
      <c r="V423" s="40"/>
      <c r="W423" s="47"/>
    </row>
    <row r="424" spans="2:23" x14ac:dyDescent="0.25">
      <c r="B424" s="33"/>
      <c r="D424" s="34"/>
      <c r="E424" s="33"/>
      <c r="G424" s="33"/>
      <c r="H424" s="35"/>
      <c r="I424" s="39"/>
      <c r="J424" s="36"/>
      <c r="K424" s="37"/>
      <c r="L424" s="38"/>
      <c r="M424" s="39"/>
      <c r="N424" s="33"/>
      <c r="O424" s="38"/>
      <c r="P424" s="33"/>
      <c r="U424" s="40"/>
      <c r="V424" s="40"/>
      <c r="W424" s="47"/>
    </row>
    <row r="425" spans="2:23" x14ac:dyDescent="0.25">
      <c r="B425" s="33"/>
      <c r="D425" s="34"/>
      <c r="E425" s="33"/>
      <c r="G425" s="33"/>
      <c r="H425" s="35"/>
      <c r="I425" s="39"/>
      <c r="J425" s="36"/>
      <c r="K425" s="37"/>
      <c r="L425" s="38"/>
      <c r="M425" s="39"/>
      <c r="N425" s="33"/>
      <c r="O425" s="38"/>
      <c r="P425" s="33"/>
      <c r="U425" s="40"/>
      <c r="V425" s="40"/>
      <c r="W425" s="47"/>
    </row>
    <row r="426" spans="2:23" x14ac:dyDescent="0.25">
      <c r="B426" s="33"/>
      <c r="D426" s="34"/>
      <c r="E426" s="33"/>
      <c r="G426" s="33"/>
      <c r="H426" s="35"/>
      <c r="I426" s="39"/>
      <c r="J426" s="36"/>
      <c r="K426" s="37"/>
      <c r="L426" s="38"/>
      <c r="M426" s="39"/>
      <c r="N426" s="33"/>
      <c r="O426" s="38"/>
      <c r="P426" s="33"/>
      <c r="U426" s="40"/>
      <c r="V426" s="40"/>
      <c r="W426" s="47"/>
    </row>
    <row r="427" spans="2:23" x14ac:dyDescent="0.25">
      <c r="B427" s="33"/>
      <c r="D427" s="34"/>
      <c r="E427" s="33"/>
      <c r="G427" s="33"/>
      <c r="H427" s="35"/>
      <c r="I427" s="39"/>
      <c r="J427" s="36"/>
      <c r="K427" s="37"/>
      <c r="L427" s="38"/>
      <c r="M427" s="39"/>
      <c r="N427" s="33"/>
      <c r="O427" s="38"/>
      <c r="P427" s="33"/>
      <c r="U427" s="40"/>
      <c r="V427" s="40"/>
      <c r="W427" s="47"/>
    </row>
    <row r="428" spans="2:23" x14ac:dyDescent="0.25">
      <c r="B428" s="33"/>
      <c r="D428" s="34"/>
      <c r="E428" s="33"/>
      <c r="G428" s="33"/>
      <c r="H428" s="35"/>
      <c r="I428" s="39"/>
      <c r="J428" s="36"/>
      <c r="K428" s="37"/>
      <c r="L428" s="38"/>
      <c r="M428" s="39"/>
      <c r="N428" s="33"/>
      <c r="O428" s="38"/>
      <c r="P428" s="33"/>
      <c r="U428" s="40"/>
      <c r="V428" s="40"/>
      <c r="W428" s="47"/>
    </row>
    <row r="429" spans="2:23" x14ac:dyDescent="0.25">
      <c r="B429" s="33"/>
      <c r="D429" s="34"/>
      <c r="E429" s="33"/>
      <c r="G429" s="33"/>
      <c r="H429" s="35"/>
      <c r="I429" s="39"/>
      <c r="J429" s="36"/>
      <c r="K429" s="37"/>
      <c r="L429" s="38"/>
      <c r="M429" s="39"/>
      <c r="N429" s="33"/>
      <c r="O429" s="38"/>
      <c r="P429" s="33"/>
      <c r="U429" s="40"/>
      <c r="V429" s="40"/>
      <c r="W429" s="47"/>
    </row>
    <row r="430" spans="2:23" x14ac:dyDescent="0.25">
      <c r="B430" s="33"/>
      <c r="D430" s="34"/>
      <c r="E430" s="33"/>
      <c r="G430" s="33"/>
      <c r="H430" s="35"/>
      <c r="I430" s="39"/>
      <c r="J430" s="36"/>
      <c r="K430" s="37"/>
      <c r="L430" s="38"/>
      <c r="M430" s="39"/>
      <c r="N430" s="33"/>
      <c r="O430" s="38"/>
      <c r="P430" s="33"/>
      <c r="U430" s="40"/>
      <c r="V430" s="40"/>
      <c r="W430" s="47"/>
    </row>
    <row r="431" spans="2:23" x14ac:dyDescent="0.25">
      <c r="B431" s="33"/>
      <c r="D431" s="34"/>
      <c r="E431" s="33"/>
      <c r="G431" s="33"/>
      <c r="H431" s="35"/>
      <c r="I431" s="39"/>
      <c r="J431" s="36"/>
      <c r="K431" s="37"/>
      <c r="L431" s="38"/>
      <c r="M431" s="39"/>
      <c r="N431" s="33"/>
      <c r="O431" s="38"/>
      <c r="P431" s="33"/>
      <c r="U431" s="40"/>
      <c r="V431" s="40"/>
      <c r="W431" s="47"/>
    </row>
    <row r="432" spans="2:23" x14ac:dyDescent="0.25">
      <c r="B432" s="33"/>
      <c r="D432" s="34"/>
      <c r="E432" s="33"/>
      <c r="G432" s="33"/>
      <c r="H432" s="35"/>
      <c r="I432" s="39"/>
      <c r="J432" s="36"/>
      <c r="K432" s="37"/>
      <c r="L432" s="38"/>
      <c r="M432" s="39"/>
      <c r="N432" s="33"/>
      <c r="O432" s="38"/>
      <c r="P432" s="33"/>
      <c r="U432" s="40"/>
      <c r="V432" s="40"/>
      <c r="W432" s="47"/>
    </row>
    <row r="433" spans="2:23" x14ac:dyDescent="0.25">
      <c r="B433" s="33"/>
      <c r="D433" s="34"/>
      <c r="E433" s="33"/>
      <c r="G433" s="33"/>
      <c r="H433" s="35"/>
      <c r="I433" s="39"/>
      <c r="J433" s="36"/>
      <c r="K433" s="37"/>
      <c r="L433" s="38"/>
      <c r="M433" s="39"/>
      <c r="N433" s="33"/>
      <c r="O433" s="38"/>
      <c r="P433" s="33"/>
      <c r="U433" s="40"/>
      <c r="V433" s="40"/>
      <c r="W433" s="47"/>
    </row>
    <row r="434" spans="2:23" x14ac:dyDescent="0.25">
      <c r="B434" s="33"/>
      <c r="D434" s="34"/>
      <c r="E434" s="33"/>
      <c r="G434" s="33"/>
      <c r="H434" s="35"/>
      <c r="I434" s="39"/>
      <c r="J434" s="36"/>
      <c r="K434" s="37"/>
      <c r="L434" s="38"/>
      <c r="M434" s="39"/>
      <c r="N434" s="33"/>
      <c r="O434" s="38"/>
      <c r="P434" s="33"/>
      <c r="U434" s="40"/>
      <c r="V434" s="40"/>
      <c r="W434" s="47"/>
    </row>
    <row r="435" spans="2:23" x14ac:dyDescent="0.25">
      <c r="B435" s="33"/>
      <c r="D435" s="34"/>
      <c r="E435" s="33"/>
      <c r="G435" s="33"/>
      <c r="H435" s="35"/>
      <c r="I435" s="39"/>
      <c r="J435" s="36"/>
      <c r="K435" s="37"/>
      <c r="L435" s="38"/>
      <c r="M435" s="39"/>
      <c r="N435" s="33"/>
      <c r="O435" s="38"/>
      <c r="P435" s="33"/>
      <c r="U435" s="40"/>
      <c r="V435" s="40"/>
      <c r="W435" s="47"/>
    </row>
    <row r="436" spans="2:23" x14ac:dyDescent="0.25">
      <c r="B436" s="33"/>
      <c r="D436" s="34"/>
      <c r="E436" s="33"/>
      <c r="G436" s="33"/>
      <c r="H436" s="35"/>
      <c r="I436" s="39"/>
      <c r="J436" s="36"/>
      <c r="K436" s="37"/>
      <c r="L436" s="38"/>
      <c r="M436" s="39"/>
      <c r="N436" s="33"/>
      <c r="O436" s="38"/>
      <c r="P436" s="33"/>
      <c r="U436" s="40"/>
      <c r="V436" s="40"/>
      <c r="W436" s="47"/>
    </row>
    <row r="437" spans="2:23" x14ac:dyDescent="0.25">
      <c r="B437" s="33"/>
      <c r="D437" s="34"/>
      <c r="E437" s="33"/>
      <c r="G437" s="33"/>
      <c r="H437" s="35"/>
      <c r="I437" s="39"/>
      <c r="J437" s="36"/>
      <c r="K437" s="37"/>
      <c r="L437" s="38"/>
      <c r="M437" s="39"/>
      <c r="N437" s="33"/>
      <c r="O437" s="38"/>
      <c r="P437" s="33"/>
      <c r="U437" s="40"/>
      <c r="V437" s="40"/>
      <c r="W437" s="47"/>
    </row>
    <row r="438" spans="2:23" x14ac:dyDescent="0.25">
      <c r="B438" s="33"/>
      <c r="D438" s="34"/>
      <c r="E438" s="33"/>
      <c r="G438" s="33"/>
      <c r="H438" s="35"/>
      <c r="I438" s="39"/>
      <c r="J438" s="36"/>
      <c r="K438" s="37"/>
      <c r="L438" s="38"/>
      <c r="M438" s="39"/>
      <c r="N438" s="33"/>
      <c r="O438" s="38"/>
      <c r="P438" s="33"/>
      <c r="U438" s="40"/>
      <c r="V438" s="40"/>
      <c r="W438" s="47"/>
    </row>
    <row r="439" spans="2:23" x14ac:dyDescent="0.25">
      <c r="B439" s="33"/>
      <c r="D439" s="34"/>
      <c r="E439" s="33"/>
      <c r="G439" s="33"/>
      <c r="H439" s="35"/>
      <c r="I439" s="39"/>
      <c r="J439" s="36"/>
      <c r="K439" s="37"/>
      <c r="L439" s="38"/>
      <c r="M439" s="39"/>
      <c r="N439" s="33"/>
      <c r="O439" s="38"/>
      <c r="P439" s="33"/>
      <c r="U439" s="40"/>
      <c r="V439" s="40"/>
      <c r="W439" s="47"/>
    </row>
    <row r="440" spans="2:23" x14ac:dyDescent="0.25">
      <c r="B440" s="33"/>
      <c r="D440" s="34"/>
      <c r="E440" s="33"/>
      <c r="G440" s="33"/>
      <c r="H440" s="35"/>
      <c r="I440" s="33"/>
      <c r="J440" s="36"/>
      <c r="K440" s="37"/>
      <c r="L440" s="38"/>
      <c r="M440" s="39"/>
      <c r="N440" s="33"/>
      <c r="O440" s="38"/>
      <c r="P440" s="33"/>
      <c r="U440" s="40"/>
      <c r="V440" s="40"/>
      <c r="W440" s="47"/>
    </row>
    <row r="441" spans="2:23" x14ac:dyDescent="0.25">
      <c r="B441" s="33"/>
      <c r="D441" s="34"/>
      <c r="E441" s="33"/>
      <c r="G441" s="33"/>
      <c r="H441" s="35"/>
      <c r="I441" s="33"/>
      <c r="J441" s="36"/>
      <c r="K441" s="37"/>
      <c r="L441" s="38"/>
      <c r="M441" s="39"/>
      <c r="N441" s="33"/>
      <c r="O441" s="38"/>
      <c r="P441" s="33"/>
      <c r="U441" s="40"/>
      <c r="V441" s="40"/>
      <c r="W441" s="47"/>
    </row>
    <row r="442" spans="2:23" x14ac:dyDescent="0.25">
      <c r="B442" s="33"/>
      <c r="D442" s="34"/>
      <c r="E442" s="33"/>
      <c r="G442" s="33"/>
      <c r="H442" s="35"/>
      <c r="I442" s="33"/>
      <c r="J442" s="36"/>
      <c r="K442" s="37"/>
      <c r="L442" s="38"/>
      <c r="M442" s="39"/>
      <c r="N442" s="33"/>
      <c r="O442" s="38"/>
      <c r="P442" s="33"/>
      <c r="U442" s="40"/>
      <c r="V442" s="40"/>
      <c r="W442" s="47"/>
    </row>
    <row r="443" spans="2:23" x14ac:dyDescent="0.25">
      <c r="B443" s="33"/>
      <c r="D443" s="34"/>
      <c r="E443" s="33"/>
      <c r="G443" s="33"/>
      <c r="H443" s="35"/>
      <c r="I443" s="33"/>
      <c r="J443" s="36"/>
      <c r="K443" s="37"/>
      <c r="L443" s="38"/>
      <c r="M443" s="39"/>
      <c r="N443" s="33"/>
      <c r="O443" s="38"/>
      <c r="P443" s="33"/>
      <c r="U443" s="40"/>
      <c r="V443" s="40"/>
      <c r="W443" s="47"/>
    </row>
    <row r="444" spans="2:23" x14ac:dyDescent="0.25">
      <c r="B444" s="33"/>
      <c r="D444" s="34"/>
      <c r="E444" s="33"/>
      <c r="G444" s="33"/>
      <c r="H444" s="35"/>
      <c r="I444" s="33"/>
      <c r="J444" s="36"/>
      <c r="K444" s="37"/>
      <c r="L444" s="38"/>
      <c r="M444" s="39"/>
      <c r="N444" s="33"/>
      <c r="O444" s="38"/>
      <c r="P444" s="33"/>
      <c r="U444" s="40"/>
      <c r="V444" s="40"/>
      <c r="W444" s="47"/>
    </row>
    <row r="445" spans="2:23" x14ac:dyDescent="0.25">
      <c r="B445" s="33"/>
      <c r="D445" s="34"/>
      <c r="E445" s="33"/>
      <c r="G445" s="33"/>
      <c r="H445" s="35"/>
      <c r="I445" s="33"/>
      <c r="J445" s="36"/>
      <c r="K445" s="37"/>
      <c r="L445" s="38"/>
      <c r="M445" s="39"/>
      <c r="N445" s="33"/>
      <c r="O445" s="38"/>
      <c r="P445" s="33"/>
      <c r="U445" s="40"/>
      <c r="V445" s="40"/>
      <c r="W445" s="47"/>
    </row>
    <row r="446" spans="2:23" x14ac:dyDescent="0.25">
      <c r="B446" s="33"/>
      <c r="D446" s="34"/>
      <c r="E446" s="33"/>
      <c r="G446" s="33"/>
      <c r="H446" s="35"/>
      <c r="I446" s="33"/>
      <c r="J446" s="36"/>
      <c r="K446" s="37"/>
      <c r="L446" s="38"/>
      <c r="M446" s="39"/>
      <c r="N446" s="33"/>
      <c r="O446" s="38"/>
      <c r="P446" s="33"/>
      <c r="U446" s="40"/>
      <c r="V446" s="40"/>
      <c r="W446" s="47"/>
    </row>
    <row r="447" spans="2:23" x14ac:dyDescent="0.25">
      <c r="B447" s="33"/>
      <c r="D447" s="34"/>
      <c r="E447" s="33"/>
      <c r="G447" s="33"/>
      <c r="H447" s="35"/>
      <c r="I447" s="33"/>
      <c r="J447" s="36"/>
      <c r="K447" s="37"/>
      <c r="L447" s="38"/>
      <c r="M447" s="39"/>
      <c r="N447" s="33"/>
      <c r="O447" s="38"/>
      <c r="P447" s="33"/>
      <c r="U447" s="40"/>
      <c r="V447" s="40"/>
      <c r="W447" s="47"/>
    </row>
    <row r="448" spans="2:23" x14ac:dyDescent="0.25">
      <c r="B448" s="33"/>
      <c r="D448" s="34"/>
      <c r="E448" s="33"/>
      <c r="G448" s="33"/>
      <c r="H448" s="35"/>
      <c r="I448" s="33"/>
      <c r="J448" s="36"/>
      <c r="K448" s="37"/>
      <c r="L448" s="38"/>
      <c r="M448" s="39"/>
      <c r="N448" s="33"/>
      <c r="O448" s="38"/>
      <c r="P448" s="33"/>
      <c r="U448" s="40"/>
      <c r="V448" s="40"/>
      <c r="W448" s="47"/>
    </row>
    <row r="449" spans="2:23" x14ac:dyDescent="0.25">
      <c r="B449" s="33"/>
      <c r="D449" s="34"/>
      <c r="E449" s="33"/>
      <c r="G449" s="33"/>
      <c r="H449" s="35"/>
      <c r="I449" s="33"/>
      <c r="J449" s="36"/>
      <c r="K449" s="37"/>
      <c r="L449" s="38"/>
      <c r="M449" s="39"/>
      <c r="N449" s="33"/>
      <c r="O449" s="38"/>
      <c r="P449" s="33"/>
      <c r="U449" s="40"/>
      <c r="V449" s="40"/>
      <c r="W449" s="47"/>
    </row>
    <row r="450" spans="2:23" x14ac:dyDescent="0.25">
      <c r="B450" s="33"/>
      <c r="D450" s="34"/>
      <c r="E450" s="33"/>
      <c r="G450" s="33"/>
      <c r="H450" s="35"/>
      <c r="I450" s="33"/>
      <c r="J450" s="36"/>
      <c r="K450" s="37"/>
      <c r="L450" s="38"/>
      <c r="M450" s="39"/>
      <c r="N450" s="33"/>
      <c r="O450" s="38"/>
      <c r="P450" s="33"/>
      <c r="U450" s="40"/>
      <c r="V450" s="40"/>
      <c r="W450" s="47"/>
    </row>
    <row r="451" spans="2:23" x14ac:dyDescent="0.25">
      <c r="B451" s="33"/>
      <c r="D451" s="34"/>
      <c r="E451" s="33"/>
      <c r="G451" s="33"/>
      <c r="H451" s="35"/>
      <c r="I451" s="33"/>
      <c r="J451" s="36"/>
      <c r="K451" s="37"/>
      <c r="L451" s="38"/>
      <c r="M451" s="39"/>
      <c r="N451" s="33"/>
      <c r="O451" s="38"/>
      <c r="P451" s="33"/>
      <c r="U451" s="40"/>
      <c r="V451" s="40"/>
      <c r="W451" s="47"/>
    </row>
    <row r="452" spans="2:23" x14ac:dyDescent="0.25">
      <c r="B452" s="33"/>
      <c r="D452" s="34"/>
      <c r="E452" s="33"/>
      <c r="G452" s="33"/>
      <c r="H452" s="35"/>
      <c r="I452" s="33"/>
      <c r="J452" s="36"/>
      <c r="K452" s="37"/>
      <c r="L452" s="38"/>
      <c r="M452" s="39"/>
      <c r="N452" s="33"/>
      <c r="O452" s="38"/>
      <c r="P452" s="33"/>
      <c r="U452" s="40"/>
      <c r="V452" s="40"/>
      <c r="W452" s="47"/>
    </row>
    <row r="453" spans="2:23" x14ac:dyDescent="0.25">
      <c r="B453" s="33"/>
      <c r="D453" s="34"/>
      <c r="E453" s="33"/>
      <c r="G453" s="33"/>
      <c r="H453" s="35"/>
      <c r="I453" s="39"/>
      <c r="J453" s="36"/>
      <c r="K453" s="37"/>
      <c r="L453" s="38"/>
      <c r="M453" s="39"/>
      <c r="N453" s="33"/>
      <c r="O453" s="38"/>
      <c r="P453" s="33"/>
      <c r="U453" s="40"/>
      <c r="V453" s="40"/>
      <c r="W453" s="47"/>
    </row>
    <row r="454" spans="2:23" x14ac:dyDescent="0.25">
      <c r="B454" s="33"/>
      <c r="D454" s="34"/>
      <c r="E454" s="33"/>
      <c r="G454" s="33"/>
      <c r="H454" s="35"/>
      <c r="I454" s="33"/>
      <c r="J454" s="36"/>
      <c r="K454" s="37"/>
      <c r="L454" s="38"/>
      <c r="M454" s="39"/>
      <c r="N454" s="33"/>
      <c r="O454" s="38"/>
      <c r="P454" s="33"/>
      <c r="U454" s="40"/>
      <c r="V454" s="40"/>
      <c r="W454" s="47"/>
    </row>
    <row r="455" spans="2:23" x14ac:dyDescent="0.25">
      <c r="B455" s="33"/>
      <c r="D455" s="34"/>
      <c r="E455" s="33"/>
      <c r="G455" s="33"/>
      <c r="H455" s="35"/>
      <c r="I455" s="33"/>
      <c r="J455" s="36"/>
      <c r="K455" s="37"/>
      <c r="L455" s="38"/>
      <c r="M455" s="39"/>
      <c r="N455" s="33"/>
      <c r="O455" s="38"/>
      <c r="P455" s="33"/>
      <c r="U455" s="40"/>
      <c r="V455" s="40"/>
      <c r="W455" s="47"/>
    </row>
    <row r="456" spans="2:23" x14ac:dyDescent="0.25">
      <c r="B456" s="33"/>
      <c r="D456" s="34"/>
      <c r="E456" s="33"/>
      <c r="G456" s="33"/>
      <c r="H456" s="35"/>
      <c r="I456" s="33"/>
      <c r="J456" s="36"/>
      <c r="K456" s="37"/>
      <c r="L456" s="38"/>
      <c r="M456" s="39"/>
      <c r="N456" s="33"/>
      <c r="O456" s="38"/>
      <c r="P456" s="33"/>
      <c r="U456" s="40"/>
      <c r="V456" s="40"/>
      <c r="W456" s="47"/>
    </row>
    <row r="457" spans="2:23" x14ac:dyDescent="0.25">
      <c r="B457" s="33"/>
      <c r="D457" s="34"/>
      <c r="E457" s="63"/>
      <c r="G457" s="33"/>
      <c r="H457" s="35"/>
      <c r="I457" s="39"/>
      <c r="J457" s="36"/>
      <c r="K457" s="37"/>
      <c r="L457" s="38"/>
      <c r="M457" s="39"/>
      <c r="N457" s="33"/>
      <c r="O457" s="38"/>
      <c r="P457" s="33"/>
      <c r="Q457" s="33"/>
      <c r="U457" s="40"/>
      <c r="V457" s="40"/>
      <c r="W457" s="47"/>
    </row>
    <row r="458" spans="2:23" x14ac:dyDescent="0.25">
      <c r="B458" s="33"/>
      <c r="D458" s="34"/>
      <c r="E458" s="63"/>
      <c r="G458" s="33"/>
      <c r="H458" s="35"/>
      <c r="I458" s="39"/>
      <c r="J458" s="36"/>
      <c r="K458" s="37"/>
      <c r="L458" s="38"/>
      <c r="M458" s="39"/>
      <c r="N458" s="33"/>
      <c r="O458" s="38"/>
      <c r="P458" s="64"/>
      <c r="Q458" s="33"/>
      <c r="U458" s="40"/>
      <c r="V458" s="40"/>
      <c r="W458" s="47"/>
    </row>
    <row r="459" spans="2:23" x14ac:dyDescent="0.25">
      <c r="B459" s="33"/>
      <c r="D459" s="34"/>
      <c r="E459" s="63"/>
      <c r="G459" s="33"/>
      <c r="H459" s="35"/>
      <c r="I459" s="39"/>
      <c r="J459" s="36"/>
      <c r="K459" s="37"/>
      <c r="L459" s="38"/>
      <c r="M459" s="39"/>
      <c r="N459" s="33"/>
      <c r="O459" s="38"/>
      <c r="P459" s="64"/>
      <c r="Q459" s="33"/>
      <c r="U459" s="40"/>
      <c r="V459" s="40"/>
      <c r="W459" s="47"/>
    </row>
    <row r="460" spans="2:23" x14ac:dyDescent="0.25">
      <c r="B460" s="33"/>
      <c r="D460" s="34"/>
      <c r="E460" s="63"/>
      <c r="G460" s="33"/>
      <c r="H460" s="35"/>
      <c r="I460" s="39"/>
      <c r="J460" s="36"/>
      <c r="K460" s="37"/>
      <c r="L460" s="38"/>
      <c r="M460" s="39"/>
      <c r="N460" s="33"/>
      <c r="O460" s="38"/>
      <c r="P460" s="64"/>
      <c r="Q460" s="33"/>
      <c r="U460" s="40"/>
      <c r="V460" s="40"/>
      <c r="W460" s="47"/>
    </row>
    <row r="461" spans="2:23" x14ac:dyDescent="0.25">
      <c r="B461" s="33"/>
      <c r="D461" s="34"/>
      <c r="E461" s="63"/>
      <c r="G461" s="33"/>
      <c r="H461" s="35"/>
      <c r="I461" s="39"/>
      <c r="J461" s="36"/>
      <c r="K461" s="37"/>
      <c r="L461" s="38"/>
      <c r="M461" s="39"/>
      <c r="N461" s="33"/>
      <c r="O461" s="38"/>
      <c r="P461" s="64"/>
      <c r="Q461" s="33"/>
      <c r="U461" s="40"/>
      <c r="V461" s="40"/>
      <c r="W461" s="47"/>
    </row>
    <row r="462" spans="2:23" x14ac:dyDescent="0.25">
      <c r="B462" s="33"/>
      <c r="D462" s="34"/>
      <c r="E462" s="63"/>
      <c r="G462" s="33"/>
      <c r="H462" s="35"/>
      <c r="I462" s="33"/>
      <c r="J462" s="36"/>
      <c r="K462" s="37"/>
      <c r="L462" s="38"/>
      <c r="M462" s="39"/>
      <c r="N462" s="33"/>
      <c r="O462" s="38"/>
      <c r="P462" s="64"/>
      <c r="Q462" s="33"/>
      <c r="U462" s="40"/>
      <c r="V462" s="40"/>
      <c r="W462" s="47"/>
    </row>
    <row r="463" spans="2:23" x14ac:dyDescent="0.25">
      <c r="B463" s="33"/>
      <c r="D463" s="34"/>
      <c r="E463" s="63"/>
      <c r="G463" s="33"/>
      <c r="H463" s="35"/>
      <c r="I463" s="39"/>
      <c r="J463" s="36"/>
      <c r="K463" s="37"/>
      <c r="L463" s="38"/>
      <c r="M463" s="39"/>
      <c r="N463" s="33"/>
      <c r="O463" s="38"/>
      <c r="P463" s="64"/>
      <c r="Q463" s="33"/>
      <c r="U463" s="40"/>
      <c r="V463" s="40"/>
      <c r="W463" s="47"/>
    </row>
    <row r="464" spans="2:23" x14ac:dyDescent="0.25">
      <c r="B464" s="33"/>
      <c r="D464" s="34"/>
      <c r="E464" s="63"/>
      <c r="G464" s="33"/>
      <c r="H464" s="35"/>
      <c r="I464" s="39"/>
      <c r="J464" s="36"/>
      <c r="K464" s="37"/>
      <c r="L464" s="38"/>
      <c r="M464" s="39"/>
      <c r="N464" s="33"/>
      <c r="O464" s="38"/>
      <c r="P464" s="64"/>
      <c r="Q464" s="33"/>
      <c r="U464" s="40"/>
      <c r="V464" s="40"/>
      <c r="W464" s="47"/>
    </row>
    <row r="465" spans="2:23" x14ac:dyDescent="0.25">
      <c r="B465" s="33"/>
      <c r="D465" s="34"/>
      <c r="E465" s="63"/>
      <c r="G465" s="33"/>
      <c r="H465" s="35"/>
      <c r="I465" s="39"/>
      <c r="J465" s="36"/>
      <c r="K465" s="37"/>
      <c r="L465" s="38"/>
      <c r="M465" s="39"/>
      <c r="N465" s="33"/>
      <c r="O465" s="38"/>
      <c r="P465" s="64"/>
      <c r="Q465" s="33"/>
      <c r="U465" s="40"/>
      <c r="V465" s="40"/>
      <c r="W465" s="47"/>
    </row>
    <row r="466" spans="2:23" x14ac:dyDescent="0.25">
      <c r="B466" s="33"/>
      <c r="D466" s="34"/>
      <c r="E466" s="63"/>
      <c r="G466" s="33"/>
      <c r="H466" s="35"/>
      <c r="I466" s="39"/>
      <c r="J466" s="36"/>
      <c r="K466" s="37"/>
      <c r="L466" s="38"/>
      <c r="M466" s="39"/>
      <c r="N466" s="33"/>
      <c r="O466" s="38"/>
      <c r="P466" s="64"/>
      <c r="Q466" s="33"/>
      <c r="U466" s="40"/>
      <c r="V466" s="40"/>
      <c r="W466" s="47"/>
    </row>
    <row r="467" spans="2:23" x14ac:dyDescent="0.25">
      <c r="B467" s="33"/>
      <c r="D467" s="34"/>
      <c r="E467" s="63"/>
      <c r="G467" s="33"/>
      <c r="H467" s="35"/>
      <c r="I467" s="39"/>
      <c r="J467" s="36"/>
      <c r="K467" s="37"/>
      <c r="L467" s="38"/>
      <c r="M467" s="39"/>
      <c r="N467" s="33"/>
      <c r="O467" s="38"/>
      <c r="P467" s="64"/>
      <c r="Q467" s="33"/>
      <c r="U467" s="40"/>
      <c r="V467" s="40"/>
      <c r="W467" s="47"/>
    </row>
    <row r="468" spans="2:23" x14ac:dyDescent="0.25">
      <c r="B468" s="33"/>
      <c r="D468" s="34"/>
      <c r="E468" s="63"/>
      <c r="G468" s="33"/>
      <c r="H468" s="35"/>
      <c r="I468" s="39"/>
      <c r="J468" s="36"/>
      <c r="K468" s="37"/>
      <c r="L468" s="38"/>
      <c r="M468" s="39"/>
      <c r="N468" s="33"/>
      <c r="O468" s="38"/>
      <c r="P468" s="64"/>
      <c r="Q468" s="33"/>
      <c r="U468" s="40"/>
      <c r="V468" s="40"/>
      <c r="W468" s="47"/>
    </row>
    <row r="469" spans="2:23" x14ac:dyDescent="0.25">
      <c r="B469" s="33"/>
      <c r="D469" s="34"/>
      <c r="E469" s="63"/>
      <c r="G469" s="33"/>
      <c r="H469" s="35"/>
      <c r="I469" s="39"/>
      <c r="J469" s="36"/>
      <c r="K469" s="37"/>
      <c r="L469" s="38"/>
      <c r="M469" s="39"/>
      <c r="N469" s="33"/>
      <c r="O469" s="38"/>
      <c r="P469" s="64"/>
      <c r="Q469" s="33"/>
      <c r="U469" s="40"/>
      <c r="V469" s="40"/>
      <c r="W469" s="47"/>
    </row>
    <row r="470" spans="2:23" x14ac:dyDescent="0.25">
      <c r="B470" s="33"/>
      <c r="D470" s="34"/>
      <c r="E470" s="63"/>
      <c r="G470" s="33"/>
      <c r="H470" s="35"/>
      <c r="I470" s="39"/>
      <c r="J470" s="36"/>
      <c r="K470" s="37"/>
      <c r="L470" s="38"/>
      <c r="M470" s="39"/>
      <c r="N470" s="33"/>
      <c r="O470" s="38"/>
      <c r="P470" s="64"/>
      <c r="Q470" s="33"/>
      <c r="U470" s="40"/>
      <c r="V470" s="40"/>
      <c r="W470" s="47"/>
    </row>
    <row r="471" spans="2:23" x14ac:dyDescent="0.25">
      <c r="B471" s="33"/>
      <c r="D471" s="34"/>
      <c r="E471" s="63"/>
      <c r="G471" s="33"/>
      <c r="H471" s="35"/>
      <c r="I471" s="39"/>
      <c r="J471" s="36"/>
      <c r="K471" s="37"/>
      <c r="L471" s="38"/>
      <c r="M471" s="39"/>
      <c r="N471" s="33"/>
      <c r="O471" s="38"/>
      <c r="P471" s="64"/>
      <c r="Q471" s="33"/>
      <c r="U471" s="40"/>
      <c r="V471" s="40"/>
      <c r="W471" s="47"/>
    </row>
    <row r="472" spans="2:23" x14ac:dyDescent="0.25">
      <c r="B472" s="33"/>
      <c r="D472" s="34"/>
      <c r="E472" s="63"/>
      <c r="G472" s="33"/>
      <c r="H472" s="35"/>
      <c r="I472" s="39"/>
      <c r="J472" s="36"/>
      <c r="K472" s="37"/>
      <c r="L472" s="38"/>
      <c r="M472" s="39"/>
      <c r="N472" s="33"/>
      <c r="O472" s="38"/>
      <c r="P472" s="64"/>
      <c r="Q472" s="33"/>
      <c r="U472" s="40"/>
      <c r="V472" s="40"/>
      <c r="W472" s="47"/>
    </row>
    <row r="473" spans="2:23" x14ac:dyDescent="0.25">
      <c r="B473" s="33"/>
      <c r="D473" s="34"/>
      <c r="E473" s="63"/>
      <c r="G473" s="33"/>
      <c r="H473" s="35"/>
      <c r="I473" s="39"/>
      <c r="J473" s="36"/>
      <c r="K473" s="37"/>
      <c r="L473" s="38"/>
      <c r="M473" s="39"/>
      <c r="N473" s="33"/>
      <c r="O473" s="38"/>
      <c r="P473" s="64"/>
      <c r="Q473" s="33"/>
      <c r="U473" s="40"/>
      <c r="V473" s="40"/>
      <c r="W473" s="47"/>
    </row>
    <row r="474" spans="2:23" x14ac:dyDescent="0.25">
      <c r="B474" s="33"/>
      <c r="D474" s="34"/>
      <c r="E474" s="63"/>
      <c r="G474" s="33"/>
      <c r="H474" s="35"/>
      <c r="I474" s="39"/>
      <c r="J474" s="36"/>
      <c r="K474" s="37"/>
      <c r="L474" s="38"/>
      <c r="M474" s="39"/>
      <c r="N474" s="33"/>
      <c r="O474" s="38"/>
      <c r="P474" s="64"/>
      <c r="Q474" s="33"/>
      <c r="U474" s="40"/>
      <c r="V474" s="40"/>
      <c r="W474" s="47"/>
    </row>
    <row r="475" spans="2:23" x14ac:dyDescent="0.25">
      <c r="B475" s="33"/>
      <c r="D475" s="34"/>
      <c r="E475" s="63"/>
      <c r="G475" s="33"/>
      <c r="H475" s="35"/>
      <c r="I475" s="39"/>
      <c r="J475" s="36"/>
      <c r="K475" s="37"/>
      <c r="L475" s="38"/>
      <c r="M475" s="39"/>
      <c r="N475" s="33"/>
      <c r="O475" s="38"/>
      <c r="P475" s="64"/>
      <c r="Q475" s="33"/>
      <c r="U475" s="40"/>
      <c r="V475" s="40"/>
      <c r="W475" s="47"/>
    </row>
    <row r="476" spans="2:23" x14ac:dyDescent="0.25">
      <c r="B476" s="33"/>
      <c r="D476" s="34"/>
      <c r="E476" s="63"/>
      <c r="G476" s="33"/>
      <c r="H476" s="35"/>
      <c r="I476" s="39"/>
      <c r="J476" s="36"/>
      <c r="K476" s="37"/>
      <c r="L476" s="38"/>
      <c r="M476" s="39"/>
      <c r="N476" s="33"/>
      <c r="O476" s="38"/>
      <c r="P476" s="64"/>
      <c r="Q476" s="33"/>
      <c r="U476" s="40"/>
      <c r="V476" s="40"/>
      <c r="W476" s="47"/>
    </row>
    <row r="477" spans="2:23" x14ac:dyDescent="0.25">
      <c r="B477" s="33"/>
      <c r="D477" s="34"/>
      <c r="E477" s="63"/>
      <c r="G477" s="33"/>
      <c r="H477" s="35"/>
      <c r="I477" s="39"/>
      <c r="J477" s="36"/>
      <c r="K477" s="37"/>
      <c r="L477" s="38"/>
      <c r="M477" s="39"/>
      <c r="N477" s="33"/>
      <c r="O477" s="38"/>
      <c r="P477" s="64"/>
      <c r="Q477" s="33"/>
      <c r="U477" s="40"/>
      <c r="V477" s="40"/>
      <c r="W477" s="47"/>
    </row>
    <row r="478" spans="2:23" x14ac:dyDescent="0.25">
      <c r="B478" s="33"/>
      <c r="D478" s="34"/>
      <c r="E478" s="63"/>
      <c r="G478" s="33"/>
      <c r="H478" s="35"/>
      <c r="I478" s="39"/>
      <c r="J478" s="36"/>
      <c r="K478" s="37"/>
      <c r="L478" s="38"/>
      <c r="M478" s="39"/>
      <c r="N478" s="33"/>
      <c r="O478" s="38"/>
      <c r="P478" s="64"/>
      <c r="Q478" s="33"/>
      <c r="U478" s="40"/>
      <c r="V478" s="40"/>
      <c r="W478" s="47"/>
    </row>
    <row r="479" spans="2:23" x14ac:dyDescent="0.25">
      <c r="B479" s="33"/>
      <c r="D479" s="34"/>
      <c r="E479" s="63"/>
      <c r="G479" s="33"/>
      <c r="H479" s="35"/>
      <c r="I479" s="39"/>
      <c r="J479" s="36"/>
      <c r="K479" s="37"/>
      <c r="L479" s="38"/>
      <c r="M479" s="39"/>
      <c r="N479" s="33"/>
      <c r="O479" s="38"/>
      <c r="P479" s="64"/>
      <c r="Q479" s="33"/>
      <c r="U479" s="40"/>
      <c r="V479" s="40"/>
      <c r="W479" s="47"/>
    </row>
    <row r="480" spans="2:23" x14ac:dyDescent="0.25">
      <c r="B480" s="33"/>
      <c r="D480" s="34"/>
      <c r="E480" s="63"/>
      <c r="G480" s="33"/>
      <c r="H480" s="35"/>
      <c r="I480" s="39"/>
      <c r="J480" s="36"/>
      <c r="K480" s="37"/>
      <c r="L480" s="38"/>
      <c r="M480" s="39"/>
      <c r="N480" s="33"/>
      <c r="O480" s="38"/>
      <c r="P480" s="64"/>
      <c r="Q480" s="33"/>
      <c r="U480" s="40"/>
      <c r="V480" s="40"/>
      <c r="W480" s="47"/>
    </row>
    <row r="481" spans="2:23" x14ac:dyDescent="0.25">
      <c r="B481" s="33"/>
      <c r="D481" s="34"/>
      <c r="E481" s="63"/>
      <c r="G481" s="33"/>
      <c r="H481" s="35"/>
      <c r="I481" s="39"/>
      <c r="J481" s="36"/>
      <c r="K481" s="37"/>
      <c r="L481" s="38"/>
      <c r="M481" s="39"/>
      <c r="N481" s="33"/>
      <c r="O481" s="38"/>
      <c r="P481" s="64"/>
      <c r="Q481" s="33"/>
      <c r="U481" s="40"/>
      <c r="V481" s="40"/>
      <c r="W481" s="47"/>
    </row>
    <row r="482" spans="2:23" x14ac:dyDescent="0.25">
      <c r="B482" s="33"/>
      <c r="D482" s="34"/>
      <c r="E482" s="63"/>
      <c r="G482" s="33"/>
      <c r="H482" s="35"/>
      <c r="I482" s="39"/>
      <c r="J482" s="36"/>
      <c r="K482" s="37"/>
      <c r="L482" s="38"/>
      <c r="M482" s="39"/>
      <c r="N482" s="33"/>
      <c r="O482" s="38"/>
      <c r="P482" s="64"/>
      <c r="Q482" s="33"/>
      <c r="U482" s="40"/>
      <c r="V482" s="40"/>
      <c r="W482" s="47"/>
    </row>
    <row r="483" spans="2:23" x14ac:dyDescent="0.25">
      <c r="B483" s="33"/>
      <c r="D483" s="34"/>
      <c r="E483" s="63"/>
      <c r="G483" s="33"/>
      <c r="H483" s="35"/>
      <c r="I483" s="39"/>
      <c r="J483" s="36"/>
      <c r="K483" s="37"/>
      <c r="L483" s="38"/>
      <c r="M483" s="39"/>
      <c r="N483" s="33"/>
      <c r="O483" s="38"/>
      <c r="P483" s="64"/>
      <c r="Q483" s="33"/>
      <c r="U483" s="40"/>
      <c r="V483" s="40"/>
      <c r="W483" s="47"/>
    </row>
    <row r="484" spans="2:23" x14ac:dyDescent="0.25">
      <c r="B484" s="33"/>
      <c r="D484" s="34"/>
      <c r="E484" s="63"/>
      <c r="G484" s="33"/>
      <c r="H484" s="35"/>
      <c r="I484" s="39"/>
      <c r="J484" s="36"/>
      <c r="K484" s="37"/>
      <c r="L484" s="38"/>
      <c r="M484" s="39"/>
      <c r="N484" s="33"/>
      <c r="O484" s="38"/>
      <c r="P484" s="64"/>
      <c r="Q484" s="33"/>
      <c r="U484" s="40"/>
      <c r="V484" s="40"/>
      <c r="W484" s="47"/>
    </row>
    <row r="485" spans="2:23" x14ac:dyDescent="0.25">
      <c r="B485" s="33"/>
      <c r="D485" s="34"/>
      <c r="E485" s="63"/>
      <c r="G485" s="33"/>
      <c r="H485" s="35"/>
      <c r="I485" s="39"/>
      <c r="J485" s="36"/>
      <c r="K485" s="37"/>
      <c r="L485" s="38"/>
      <c r="M485" s="39"/>
      <c r="N485" s="33"/>
      <c r="O485" s="38"/>
      <c r="P485" s="64"/>
      <c r="Q485" s="33"/>
      <c r="U485" s="40"/>
      <c r="V485" s="40"/>
      <c r="W485" s="47"/>
    </row>
    <row r="486" spans="2:23" x14ac:dyDescent="0.25">
      <c r="B486" s="33"/>
      <c r="D486" s="34"/>
      <c r="E486" s="63"/>
      <c r="G486" s="33"/>
      <c r="H486" s="35"/>
      <c r="I486" s="39"/>
      <c r="J486" s="36"/>
      <c r="K486" s="37"/>
      <c r="L486" s="38"/>
      <c r="M486" s="39"/>
      <c r="N486" s="33"/>
      <c r="O486" s="38"/>
      <c r="P486" s="64"/>
      <c r="Q486" s="33"/>
      <c r="U486" s="40"/>
      <c r="V486" s="40"/>
      <c r="W486" s="47"/>
    </row>
    <row r="487" spans="2:23" x14ac:dyDescent="0.25">
      <c r="B487" s="33"/>
      <c r="D487" s="34"/>
      <c r="E487" s="63"/>
      <c r="G487" s="33"/>
      <c r="H487" s="35"/>
      <c r="I487" s="39"/>
      <c r="J487" s="36"/>
      <c r="K487" s="37"/>
      <c r="L487" s="38"/>
      <c r="M487" s="39"/>
      <c r="N487" s="33"/>
      <c r="O487" s="38"/>
      <c r="P487" s="64"/>
      <c r="Q487" s="33"/>
      <c r="U487" s="40"/>
      <c r="V487" s="40"/>
      <c r="W487" s="47"/>
    </row>
    <row r="488" spans="2:23" x14ac:dyDescent="0.25">
      <c r="B488" s="33"/>
      <c r="D488" s="34"/>
      <c r="E488" s="63"/>
      <c r="G488" s="33"/>
      <c r="H488" s="35"/>
      <c r="I488" s="39"/>
      <c r="J488" s="36"/>
      <c r="K488" s="37"/>
      <c r="L488" s="38"/>
      <c r="M488" s="39"/>
      <c r="N488" s="33"/>
      <c r="O488" s="38"/>
      <c r="P488" s="64"/>
      <c r="Q488" s="33"/>
      <c r="U488" s="40"/>
      <c r="V488" s="40"/>
      <c r="W488" s="47"/>
    </row>
    <row r="489" spans="2:23" x14ac:dyDescent="0.25">
      <c r="B489" s="33"/>
      <c r="D489" s="34"/>
      <c r="E489" s="63"/>
      <c r="G489" s="33"/>
      <c r="H489" s="35"/>
      <c r="I489" s="39"/>
      <c r="J489" s="36"/>
      <c r="K489" s="37"/>
      <c r="L489" s="38"/>
      <c r="M489" s="39"/>
      <c r="N489" s="33"/>
      <c r="O489" s="38"/>
      <c r="P489" s="64"/>
      <c r="Q489" s="33"/>
      <c r="U489" s="40"/>
      <c r="V489" s="40"/>
      <c r="W489" s="47"/>
    </row>
    <row r="490" spans="2:23" x14ac:dyDescent="0.25">
      <c r="B490" s="33"/>
      <c r="D490" s="34"/>
      <c r="E490" s="63"/>
      <c r="G490" s="33"/>
      <c r="H490" s="35"/>
      <c r="I490" s="39"/>
      <c r="J490" s="36"/>
      <c r="K490" s="37"/>
      <c r="L490" s="38"/>
      <c r="M490" s="39"/>
      <c r="N490" s="33"/>
      <c r="O490" s="38"/>
      <c r="P490" s="64"/>
      <c r="Q490" s="33"/>
      <c r="U490" s="40"/>
      <c r="V490" s="40"/>
      <c r="W490" s="47"/>
    </row>
    <row r="491" spans="2:23" x14ac:dyDescent="0.25">
      <c r="B491" s="33"/>
      <c r="D491" s="34"/>
      <c r="E491" s="63"/>
      <c r="G491" s="33"/>
      <c r="H491" s="35"/>
      <c r="I491" s="39"/>
      <c r="J491" s="36"/>
      <c r="K491" s="37"/>
      <c r="L491" s="38"/>
      <c r="M491" s="39"/>
      <c r="N491" s="33"/>
      <c r="O491" s="38"/>
      <c r="P491" s="64"/>
      <c r="Q491" s="33"/>
      <c r="U491" s="40"/>
      <c r="V491" s="40"/>
      <c r="W491" s="47"/>
    </row>
    <row r="492" spans="2:23" x14ac:dyDescent="0.25">
      <c r="B492" s="33"/>
      <c r="D492" s="34"/>
      <c r="E492" s="63"/>
      <c r="G492" s="33"/>
      <c r="H492" s="35"/>
      <c r="I492" s="39"/>
      <c r="J492" s="36"/>
      <c r="K492" s="37"/>
      <c r="L492" s="38"/>
      <c r="M492" s="39"/>
      <c r="N492" s="33"/>
      <c r="O492" s="38"/>
      <c r="P492" s="64"/>
      <c r="Q492" s="33"/>
      <c r="U492" s="40"/>
      <c r="V492" s="40"/>
      <c r="W492" s="47"/>
    </row>
    <row r="493" spans="2:23" x14ac:dyDescent="0.25">
      <c r="B493" s="33"/>
      <c r="D493" s="34"/>
      <c r="E493" s="63"/>
      <c r="G493" s="33"/>
      <c r="H493" s="35"/>
      <c r="I493" s="39"/>
      <c r="J493" s="36"/>
      <c r="K493" s="37"/>
      <c r="L493" s="38"/>
      <c r="M493" s="39"/>
      <c r="N493" s="33"/>
      <c r="O493" s="38"/>
      <c r="P493" s="64"/>
      <c r="Q493" s="33"/>
      <c r="U493" s="40"/>
      <c r="V493" s="40"/>
      <c r="W493" s="47"/>
    </row>
    <row r="494" spans="2:23" x14ac:dyDescent="0.25">
      <c r="B494" s="33"/>
      <c r="D494" s="34"/>
      <c r="E494" s="63"/>
      <c r="G494" s="33"/>
      <c r="H494" s="35"/>
      <c r="I494" s="39"/>
      <c r="J494" s="36"/>
      <c r="K494" s="37"/>
      <c r="L494" s="38"/>
      <c r="M494" s="39"/>
      <c r="N494" s="33"/>
      <c r="O494" s="38"/>
      <c r="P494" s="64"/>
      <c r="Q494" s="33"/>
      <c r="U494" s="40"/>
      <c r="V494" s="40"/>
      <c r="W494" s="47"/>
    </row>
    <row r="495" spans="2:23" x14ac:dyDescent="0.25">
      <c r="B495" s="33"/>
      <c r="D495" s="34"/>
      <c r="E495" s="63"/>
      <c r="G495" s="33"/>
      <c r="H495" s="35"/>
      <c r="I495" s="39"/>
      <c r="J495" s="36"/>
      <c r="K495" s="37"/>
      <c r="L495" s="38"/>
      <c r="M495" s="39"/>
      <c r="N495" s="33"/>
      <c r="O495" s="38"/>
      <c r="P495" s="64"/>
      <c r="Q495" s="33"/>
      <c r="U495" s="40"/>
      <c r="V495" s="40"/>
      <c r="W495" s="47"/>
    </row>
    <row r="496" spans="2:23" x14ac:dyDescent="0.25">
      <c r="B496" s="33"/>
      <c r="D496" s="34"/>
      <c r="E496" s="63"/>
      <c r="G496" s="33"/>
      <c r="H496" s="35"/>
      <c r="I496" s="39"/>
      <c r="J496" s="36"/>
      <c r="K496" s="37"/>
      <c r="L496" s="38"/>
      <c r="M496" s="39"/>
      <c r="N496" s="33"/>
      <c r="O496" s="38"/>
      <c r="P496" s="64"/>
      <c r="Q496" s="33"/>
      <c r="U496" s="40"/>
      <c r="V496" s="40"/>
      <c r="W496" s="47"/>
    </row>
    <row r="497" spans="2:23" x14ac:dyDescent="0.25">
      <c r="B497" s="33"/>
      <c r="D497" s="34"/>
      <c r="E497" s="63"/>
      <c r="G497" s="33"/>
      <c r="H497" s="35"/>
      <c r="I497" s="39"/>
      <c r="J497" s="36"/>
      <c r="K497" s="37"/>
      <c r="L497" s="38"/>
      <c r="M497" s="39"/>
      <c r="N497" s="33"/>
      <c r="O497" s="38"/>
      <c r="P497" s="64"/>
      <c r="Q497" s="33"/>
      <c r="U497" s="40"/>
      <c r="V497" s="40"/>
      <c r="W497" s="47"/>
    </row>
    <row r="498" spans="2:23" x14ac:dyDescent="0.25">
      <c r="B498" s="33"/>
      <c r="D498" s="34"/>
      <c r="E498" s="63"/>
      <c r="G498" s="33"/>
      <c r="H498" s="35"/>
      <c r="I498" s="39"/>
      <c r="J498" s="36"/>
      <c r="K498" s="37"/>
      <c r="L498" s="38"/>
      <c r="M498" s="39"/>
      <c r="N498" s="33"/>
      <c r="O498" s="38"/>
      <c r="P498" s="64"/>
      <c r="Q498" s="33"/>
      <c r="U498" s="40"/>
      <c r="V498" s="40"/>
      <c r="W498" s="47"/>
    </row>
    <row r="499" spans="2:23" x14ac:dyDescent="0.25">
      <c r="B499" s="33"/>
      <c r="D499" s="34"/>
      <c r="E499" s="63"/>
      <c r="G499" s="33"/>
      <c r="H499" s="35"/>
      <c r="I499" s="39"/>
      <c r="J499" s="36"/>
      <c r="K499" s="37"/>
      <c r="L499" s="38"/>
      <c r="M499" s="39"/>
      <c r="N499" s="33"/>
      <c r="O499" s="38"/>
      <c r="P499" s="64"/>
      <c r="Q499" s="33"/>
      <c r="U499" s="40"/>
      <c r="V499" s="40"/>
      <c r="W499" s="47"/>
    </row>
    <row r="500" spans="2:23" x14ac:dyDescent="0.25">
      <c r="B500" s="33"/>
      <c r="D500" s="34"/>
      <c r="E500" s="63"/>
      <c r="G500" s="33"/>
      <c r="H500" s="35"/>
      <c r="I500" s="39"/>
      <c r="J500" s="36"/>
      <c r="K500" s="37"/>
      <c r="L500" s="38"/>
      <c r="M500" s="39"/>
      <c r="N500" s="33"/>
      <c r="O500" s="38"/>
      <c r="P500" s="64"/>
      <c r="Q500" s="33"/>
      <c r="U500" s="40"/>
      <c r="V500" s="40"/>
      <c r="W500" s="47"/>
    </row>
    <row r="501" spans="2:23" x14ac:dyDescent="0.25">
      <c r="B501" s="33"/>
      <c r="D501" s="34"/>
      <c r="E501" s="63"/>
      <c r="G501" s="33"/>
      <c r="H501" s="35"/>
      <c r="I501" s="39"/>
      <c r="J501" s="36"/>
      <c r="K501" s="37"/>
      <c r="L501" s="38"/>
      <c r="M501" s="39"/>
      <c r="N501" s="33"/>
      <c r="O501" s="38"/>
      <c r="P501" s="64"/>
      <c r="Q501" s="33"/>
      <c r="U501" s="40"/>
      <c r="V501" s="40"/>
      <c r="W501" s="47"/>
    </row>
    <row r="502" spans="2:23" x14ac:dyDescent="0.25">
      <c r="B502" s="33"/>
      <c r="D502" s="34"/>
      <c r="E502" s="63"/>
      <c r="G502" s="33"/>
      <c r="H502" s="35"/>
      <c r="I502" s="39"/>
      <c r="J502" s="36"/>
      <c r="K502" s="37"/>
      <c r="L502" s="38"/>
      <c r="M502" s="39"/>
      <c r="N502" s="33"/>
      <c r="O502" s="38"/>
      <c r="P502" s="64"/>
      <c r="Q502" s="33"/>
      <c r="U502" s="40"/>
      <c r="V502" s="40"/>
      <c r="W502" s="47"/>
    </row>
    <row r="503" spans="2:23" x14ac:dyDescent="0.25">
      <c r="B503" s="33"/>
      <c r="D503" s="34"/>
      <c r="E503" s="63"/>
      <c r="G503" s="33"/>
      <c r="H503" s="35"/>
      <c r="I503" s="39"/>
      <c r="J503" s="36"/>
      <c r="K503" s="37"/>
      <c r="L503" s="38"/>
      <c r="M503" s="39"/>
      <c r="N503" s="33"/>
      <c r="O503" s="38"/>
      <c r="P503" s="64"/>
      <c r="Q503" s="33"/>
      <c r="U503" s="40"/>
      <c r="V503" s="40"/>
      <c r="W503" s="47"/>
    </row>
    <row r="504" spans="2:23" x14ac:dyDescent="0.25">
      <c r="B504" s="33"/>
      <c r="D504" s="34"/>
      <c r="E504" s="63"/>
      <c r="G504" s="33"/>
      <c r="H504" s="35"/>
      <c r="I504" s="39"/>
      <c r="J504" s="36"/>
      <c r="K504" s="37"/>
      <c r="L504" s="38"/>
      <c r="M504" s="39"/>
      <c r="N504" s="33"/>
      <c r="O504" s="38"/>
      <c r="P504" s="64"/>
      <c r="Q504" s="33"/>
      <c r="U504" s="40"/>
      <c r="V504" s="40"/>
      <c r="W504" s="47"/>
    </row>
    <row r="505" spans="2:23" x14ac:dyDescent="0.25">
      <c r="B505" s="33"/>
      <c r="D505" s="34"/>
      <c r="E505" s="63"/>
      <c r="G505" s="33"/>
      <c r="H505" s="35"/>
      <c r="I505" s="39"/>
      <c r="J505" s="36"/>
      <c r="K505" s="37"/>
      <c r="L505" s="38"/>
      <c r="M505" s="39"/>
      <c r="N505" s="33"/>
      <c r="O505" s="38"/>
      <c r="P505" s="64"/>
      <c r="Q505" s="33"/>
      <c r="U505" s="40"/>
      <c r="V505" s="40"/>
      <c r="W505" s="47"/>
    </row>
    <row r="506" spans="2:23" x14ac:dyDescent="0.25">
      <c r="B506" s="33"/>
      <c r="D506" s="34"/>
      <c r="E506" s="63"/>
      <c r="G506" s="33"/>
      <c r="H506" s="35"/>
      <c r="I506" s="39"/>
      <c r="J506" s="36"/>
      <c r="K506" s="37"/>
      <c r="L506" s="38"/>
      <c r="M506" s="39"/>
      <c r="N506" s="33"/>
      <c r="O506" s="38"/>
      <c r="P506" s="64"/>
      <c r="Q506" s="33"/>
      <c r="U506" s="40"/>
      <c r="V506" s="40"/>
      <c r="W506" s="47"/>
    </row>
    <row r="507" spans="2:23" x14ac:dyDescent="0.25">
      <c r="B507" s="33"/>
      <c r="D507" s="34"/>
      <c r="E507" s="63"/>
      <c r="G507" s="33"/>
      <c r="H507" s="35"/>
      <c r="I507" s="39"/>
      <c r="J507" s="36"/>
      <c r="K507" s="37"/>
      <c r="L507" s="38"/>
      <c r="M507" s="39"/>
      <c r="N507" s="33"/>
      <c r="O507" s="38"/>
      <c r="P507" s="64"/>
      <c r="Q507" s="33"/>
      <c r="U507" s="40"/>
      <c r="V507" s="40"/>
      <c r="W507" s="47"/>
    </row>
    <row r="508" spans="2:23" x14ac:dyDescent="0.25">
      <c r="B508" s="33"/>
      <c r="D508" s="34"/>
      <c r="E508" s="63"/>
      <c r="G508" s="33"/>
      <c r="H508" s="35"/>
      <c r="I508" s="39"/>
      <c r="J508" s="36"/>
      <c r="K508" s="37"/>
      <c r="L508" s="38"/>
      <c r="M508" s="39"/>
      <c r="N508" s="33"/>
      <c r="O508" s="38"/>
      <c r="P508" s="64"/>
      <c r="Q508" s="33"/>
      <c r="U508" s="40"/>
      <c r="V508" s="40"/>
      <c r="W508" s="47"/>
    </row>
    <row r="509" spans="2:23" x14ac:dyDescent="0.25">
      <c r="B509" s="33"/>
      <c r="D509" s="34"/>
      <c r="E509" s="63"/>
      <c r="G509" s="33"/>
      <c r="H509" s="35"/>
      <c r="I509" s="39"/>
      <c r="J509" s="36"/>
      <c r="K509" s="37"/>
      <c r="L509" s="38"/>
      <c r="M509" s="39"/>
      <c r="N509" s="33"/>
      <c r="O509" s="38"/>
      <c r="P509" s="64"/>
      <c r="Q509" s="33"/>
      <c r="U509" s="40"/>
      <c r="V509" s="40"/>
      <c r="W509" s="47"/>
    </row>
    <row r="510" spans="2:23" x14ac:dyDescent="0.25">
      <c r="B510" s="33"/>
      <c r="D510" s="34"/>
      <c r="E510" s="63"/>
      <c r="G510" s="33"/>
      <c r="H510" s="35"/>
      <c r="I510" s="39"/>
      <c r="J510" s="36"/>
      <c r="K510" s="37"/>
      <c r="L510" s="38"/>
      <c r="M510" s="39"/>
      <c r="N510" s="33"/>
      <c r="O510" s="38"/>
      <c r="P510" s="64"/>
      <c r="Q510" s="33"/>
      <c r="U510" s="40"/>
      <c r="V510" s="40"/>
      <c r="W510" s="47"/>
    </row>
    <row r="511" spans="2:23" x14ac:dyDescent="0.25">
      <c r="B511" s="33"/>
      <c r="D511" s="34"/>
      <c r="E511" s="63"/>
      <c r="G511" s="33"/>
      <c r="H511" s="35"/>
      <c r="I511" s="39"/>
      <c r="J511" s="36"/>
      <c r="K511" s="37"/>
      <c r="L511" s="38"/>
      <c r="M511" s="39"/>
      <c r="N511" s="33"/>
      <c r="O511" s="38"/>
      <c r="P511" s="64"/>
      <c r="Q511" s="33"/>
      <c r="U511" s="40"/>
      <c r="V511" s="40"/>
      <c r="W511" s="47"/>
    </row>
    <row r="512" spans="2:23" x14ac:dyDescent="0.25">
      <c r="B512" s="33"/>
      <c r="D512" s="34"/>
      <c r="E512" s="63"/>
      <c r="G512" s="33"/>
      <c r="H512" s="35"/>
      <c r="I512" s="39"/>
      <c r="J512" s="36"/>
      <c r="K512" s="37"/>
      <c r="L512" s="38"/>
      <c r="M512" s="39"/>
      <c r="N512" s="33"/>
      <c r="O512" s="38"/>
      <c r="P512" s="33"/>
      <c r="Q512" s="33"/>
      <c r="U512" s="40"/>
      <c r="V512" s="40"/>
      <c r="W512" s="47"/>
    </row>
    <row r="513" spans="2:23" x14ac:dyDescent="0.25">
      <c r="B513" s="33"/>
      <c r="D513" s="34"/>
      <c r="E513" s="63"/>
      <c r="G513" s="33"/>
      <c r="H513" s="35"/>
      <c r="I513" s="39"/>
      <c r="J513" s="36"/>
      <c r="K513" s="37"/>
      <c r="L513" s="38"/>
      <c r="M513" s="39"/>
      <c r="N513" s="33"/>
      <c r="O513" s="38"/>
      <c r="P513" s="64"/>
      <c r="Q513" s="33"/>
      <c r="U513" s="40"/>
      <c r="V513" s="40"/>
      <c r="W513" s="47"/>
    </row>
    <row r="514" spans="2:23" x14ac:dyDescent="0.25">
      <c r="B514" s="33"/>
      <c r="D514" s="34"/>
      <c r="E514" s="63"/>
      <c r="G514" s="33"/>
      <c r="H514" s="35"/>
      <c r="I514" s="39"/>
      <c r="J514" s="36"/>
      <c r="K514" s="37"/>
      <c r="L514" s="38"/>
      <c r="M514" s="39"/>
      <c r="N514" s="33"/>
      <c r="O514" s="38"/>
      <c r="P514" s="64"/>
      <c r="Q514" s="33"/>
      <c r="U514" s="40"/>
      <c r="V514" s="40"/>
      <c r="W514" s="47"/>
    </row>
    <row r="515" spans="2:23" x14ac:dyDescent="0.25">
      <c r="B515" s="33"/>
      <c r="D515" s="34"/>
      <c r="E515" s="63"/>
      <c r="G515" s="33"/>
      <c r="H515" s="35"/>
      <c r="I515" s="39"/>
      <c r="J515" s="36"/>
      <c r="K515" s="37"/>
      <c r="L515" s="38"/>
      <c r="M515" s="39"/>
      <c r="N515" s="33"/>
      <c r="O515" s="38"/>
      <c r="P515" s="64"/>
      <c r="Q515" s="33"/>
      <c r="U515" s="40"/>
      <c r="V515" s="40"/>
      <c r="W515" s="47"/>
    </row>
    <row r="516" spans="2:23" x14ac:dyDescent="0.25">
      <c r="B516" s="33"/>
      <c r="D516" s="34"/>
      <c r="E516" s="63"/>
      <c r="G516" s="33"/>
      <c r="H516" s="35"/>
      <c r="I516" s="39"/>
      <c r="J516" s="36"/>
      <c r="K516" s="37"/>
      <c r="L516" s="38"/>
      <c r="M516" s="39"/>
      <c r="N516" s="33"/>
      <c r="O516" s="38"/>
      <c r="P516" s="64"/>
      <c r="Q516" s="33"/>
      <c r="U516" s="40"/>
      <c r="V516" s="40"/>
      <c r="W516" s="47"/>
    </row>
    <row r="517" spans="2:23" x14ac:dyDescent="0.25">
      <c r="B517" s="33"/>
      <c r="D517" s="34"/>
      <c r="E517" s="63"/>
      <c r="G517" s="33"/>
      <c r="H517" s="35"/>
      <c r="I517" s="39"/>
      <c r="J517" s="36"/>
      <c r="K517" s="37"/>
      <c r="L517" s="38"/>
      <c r="M517" s="39"/>
      <c r="N517" s="33"/>
      <c r="O517" s="38"/>
      <c r="P517" s="64"/>
      <c r="Q517" s="33"/>
      <c r="U517" s="40"/>
      <c r="V517" s="40"/>
      <c r="W517" s="47"/>
    </row>
    <row r="518" spans="2:23" x14ac:dyDescent="0.25">
      <c r="B518" s="33"/>
      <c r="D518" s="34"/>
      <c r="E518" s="63"/>
      <c r="G518" s="33"/>
      <c r="H518" s="35"/>
      <c r="I518" s="39"/>
      <c r="J518" s="36"/>
      <c r="K518" s="37"/>
      <c r="L518" s="38"/>
      <c r="M518" s="39"/>
      <c r="N518" s="33"/>
      <c r="O518" s="38"/>
      <c r="P518" s="64"/>
      <c r="Q518" s="33"/>
      <c r="U518" s="40"/>
      <c r="V518" s="40"/>
      <c r="W518" s="47"/>
    </row>
    <row r="519" spans="2:23" x14ac:dyDescent="0.25">
      <c r="B519" s="33"/>
      <c r="D519" s="34"/>
      <c r="E519" s="63"/>
      <c r="G519" s="33"/>
      <c r="H519" s="35"/>
      <c r="I519" s="39"/>
      <c r="J519" s="36"/>
      <c r="K519" s="37"/>
      <c r="L519" s="38"/>
      <c r="M519" s="39"/>
      <c r="N519" s="33"/>
      <c r="O519" s="38"/>
      <c r="P519" s="64"/>
      <c r="Q519" s="33"/>
      <c r="U519" s="40"/>
      <c r="V519" s="40"/>
      <c r="W519" s="47"/>
    </row>
    <row r="520" spans="2:23" x14ac:dyDescent="0.25">
      <c r="B520" s="33"/>
      <c r="D520" s="34"/>
      <c r="E520" s="63"/>
      <c r="G520" s="33"/>
      <c r="H520" s="35"/>
      <c r="I520" s="39"/>
      <c r="J520" s="36"/>
      <c r="K520" s="37"/>
      <c r="L520" s="38"/>
      <c r="M520" s="39"/>
      <c r="N520" s="33"/>
      <c r="O520" s="38"/>
      <c r="P520" s="64"/>
      <c r="Q520" s="33"/>
      <c r="U520" s="40"/>
      <c r="V520" s="40"/>
      <c r="W520" s="47"/>
    </row>
    <row r="521" spans="2:23" x14ac:dyDescent="0.25">
      <c r="B521" s="33"/>
      <c r="D521" s="34"/>
      <c r="E521" s="63"/>
      <c r="G521" s="33"/>
      <c r="H521" s="35"/>
      <c r="I521" s="39"/>
      <c r="J521" s="36"/>
      <c r="K521" s="37"/>
      <c r="L521" s="38"/>
      <c r="M521" s="39"/>
      <c r="N521" s="33"/>
      <c r="O521" s="38"/>
      <c r="P521" s="64"/>
      <c r="Q521" s="33"/>
      <c r="U521" s="40"/>
      <c r="V521" s="40"/>
      <c r="W521" s="47"/>
    </row>
    <row r="522" spans="2:23" x14ac:dyDescent="0.25">
      <c r="B522" s="33"/>
      <c r="D522" s="34"/>
      <c r="E522" s="63"/>
      <c r="G522" s="33"/>
      <c r="H522" s="35"/>
      <c r="I522" s="39"/>
      <c r="J522" s="36"/>
      <c r="K522" s="37"/>
      <c r="L522" s="38"/>
      <c r="M522" s="39"/>
      <c r="N522" s="33"/>
      <c r="O522" s="38"/>
      <c r="P522" s="64"/>
      <c r="Q522" s="33"/>
      <c r="U522" s="40"/>
      <c r="V522" s="40"/>
      <c r="W522" s="47"/>
    </row>
    <row r="523" spans="2:23" x14ac:dyDescent="0.25">
      <c r="B523" s="33"/>
      <c r="D523" s="34"/>
      <c r="E523" s="63"/>
      <c r="G523" s="33"/>
      <c r="H523" s="35"/>
      <c r="I523" s="39"/>
      <c r="J523" s="36"/>
      <c r="K523" s="37"/>
      <c r="L523" s="38"/>
      <c r="M523" s="39"/>
      <c r="N523" s="33"/>
      <c r="O523" s="38"/>
      <c r="P523" s="64"/>
      <c r="Q523" s="33"/>
      <c r="U523" s="40"/>
      <c r="V523" s="40"/>
      <c r="W523" s="47"/>
    </row>
    <row r="524" spans="2:23" x14ac:dyDescent="0.25">
      <c r="B524" s="33"/>
      <c r="D524" s="34"/>
      <c r="E524" s="63"/>
      <c r="G524" s="33"/>
      <c r="H524" s="35"/>
      <c r="I524" s="39"/>
      <c r="J524" s="36"/>
      <c r="K524" s="37"/>
      <c r="L524" s="38"/>
      <c r="M524" s="39"/>
      <c r="N524" s="33"/>
      <c r="O524" s="38"/>
      <c r="P524" s="64"/>
      <c r="Q524" s="33"/>
      <c r="U524" s="40"/>
      <c r="V524" s="40"/>
      <c r="W524" s="47"/>
    </row>
    <row r="525" spans="2:23" x14ac:dyDescent="0.25">
      <c r="B525" s="33"/>
      <c r="D525" s="34"/>
      <c r="E525" s="63"/>
      <c r="G525" s="33"/>
      <c r="H525" s="35"/>
      <c r="I525" s="39"/>
      <c r="J525" s="36"/>
      <c r="K525" s="37"/>
      <c r="L525" s="38"/>
      <c r="M525" s="39"/>
      <c r="N525" s="33"/>
      <c r="O525" s="38"/>
      <c r="P525" s="64"/>
      <c r="Q525" s="33"/>
      <c r="U525" s="40"/>
      <c r="V525" s="40"/>
      <c r="W525" s="47"/>
    </row>
    <row r="526" spans="2:23" x14ac:dyDescent="0.25">
      <c r="B526" s="33"/>
      <c r="D526" s="34"/>
      <c r="E526" s="63"/>
      <c r="G526" s="33"/>
      <c r="H526" s="35"/>
      <c r="I526" s="39"/>
      <c r="J526" s="36"/>
      <c r="K526" s="37"/>
      <c r="L526" s="38"/>
      <c r="M526" s="39"/>
      <c r="N526" s="33"/>
      <c r="O526" s="38"/>
      <c r="P526" s="64"/>
      <c r="Q526" s="33"/>
      <c r="U526" s="40"/>
      <c r="V526" s="40"/>
      <c r="W526" s="47"/>
    </row>
    <row r="527" spans="2:23" x14ac:dyDescent="0.25">
      <c r="B527" s="33"/>
      <c r="D527" s="34"/>
      <c r="E527" s="63"/>
      <c r="G527" s="33"/>
      <c r="H527" s="35"/>
      <c r="I527" s="39"/>
      <c r="J527" s="36"/>
      <c r="K527" s="37"/>
      <c r="L527" s="38"/>
      <c r="M527" s="39"/>
      <c r="N527" s="33"/>
      <c r="O527" s="38"/>
      <c r="P527" s="64"/>
      <c r="Q527" s="33"/>
      <c r="U527" s="40"/>
      <c r="V527" s="40"/>
      <c r="W527" s="47"/>
    </row>
    <row r="528" spans="2:23" x14ac:dyDescent="0.25">
      <c r="B528" s="33"/>
      <c r="D528" s="34"/>
      <c r="E528" s="63"/>
      <c r="G528" s="33"/>
      <c r="H528" s="35"/>
      <c r="I528" s="39"/>
      <c r="J528" s="36"/>
      <c r="K528" s="37"/>
      <c r="L528" s="38"/>
      <c r="M528" s="39"/>
      <c r="N528" s="33"/>
      <c r="O528" s="38"/>
      <c r="P528" s="64"/>
      <c r="Q528" s="33"/>
      <c r="U528" s="40"/>
      <c r="V528" s="40"/>
      <c r="W528" s="47"/>
    </row>
    <row r="529" spans="2:23" x14ac:dyDescent="0.25">
      <c r="B529" s="33"/>
      <c r="D529" s="34"/>
      <c r="E529" s="63"/>
      <c r="G529" s="33"/>
      <c r="H529" s="35"/>
      <c r="I529" s="39"/>
      <c r="J529" s="36"/>
      <c r="K529" s="37"/>
      <c r="L529" s="38"/>
      <c r="M529" s="39"/>
      <c r="N529" s="33"/>
      <c r="O529" s="38"/>
      <c r="P529" s="64"/>
      <c r="Q529" s="33"/>
      <c r="U529" s="40"/>
      <c r="V529" s="40"/>
      <c r="W529" s="47"/>
    </row>
    <row r="530" spans="2:23" x14ac:dyDescent="0.25">
      <c r="B530" s="33"/>
      <c r="D530" s="34"/>
      <c r="E530" s="63"/>
      <c r="G530" s="33"/>
      <c r="H530" s="35"/>
      <c r="I530" s="39"/>
      <c r="J530" s="36"/>
      <c r="K530" s="37"/>
      <c r="L530" s="38"/>
      <c r="M530" s="39"/>
      <c r="N530" s="33"/>
      <c r="O530" s="38"/>
      <c r="P530" s="64"/>
      <c r="Q530" s="33"/>
      <c r="U530" s="40"/>
      <c r="V530" s="40"/>
      <c r="W530" s="47"/>
    </row>
    <row r="531" spans="2:23" x14ac:dyDescent="0.25">
      <c r="B531" s="33"/>
      <c r="D531" s="34"/>
      <c r="E531" s="63"/>
      <c r="G531" s="33"/>
      <c r="H531" s="35"/>
      <c r="I531" s="39"/>
      <c r="J531" s="36"/>
      <c r="K531" s="37"/>
      <c r="L531" s="38"/>
      <c r="M531" s="39"/>
      <c r="N531" s="33"/>
      <c r="O531" s="38"/>
      <c r="P531" s="64"/>
      <c r="Q531" s="33"/>
      <c r="U531" s="40"/>
      <c r="V531" s="40"/>
      <c r="W531" s="47"/>
    </row>
    <row r="532" spans="2:23" x14ac:dyDescent="0.25">
      <c r="B532" s="33"/>
      <c r="D532" s="34"/>
      <c r="E532" s="63"/>
      <c r="G532" s="33"/>
      <c r="H532" s="35"/>
      <c r="I532" s="39"/>
      <c r="J532" s="36"/>
      <c r="K532" s="37"/>
      <c r="L532" s="38"/>
      <c r="M532" s="39"/>
      <c r="N532" s="33"/>
      <c r="O532" s="38"/>
      <c r="P532" s="64"/>
      <c r="Q532" s="33"/>
      <c r="U532" s="40"/>
      <c r="V532" s="40"/>
      <c r="W532" s="47"/>
    </row>
    <row r="533" spans="2:23" x14ac:dyDescent="0.25">
      <c r="B533" s="33"/>
      <c r="D533" s="34"/>
      <c r="E533" s="63"/>
      <c r="G533" s="33"/>
      <c r="H533" s="35"/>
      <c r="I533" s="39"/>
      <c r="J533" s="36"/>
      <c r="K533" s="37"/>
      <c r="L533" s="38"/>
      <c r="M533" s="39"/>
      <c r="N533" s="33"/>
      <c r="O533" s="38"/>
      <c r="P533" s="64"/>
      <c r="Q533" s="33"/>
      <c r="U533" s="40"/>
      <c r="V533" s="40"/>
      <c r="W533" s="47"/>
    </row>
    <row r="534" spans="2:23" x14ac:dyDescent="0.25">
      <c r="B534" s="33"/>
      <c r="D534" s="34"/>
      <c r="E534" s="63"/>
      <c r="G534" s="33"/>
      <c r="H534" s="35"/>
      <c r="I534" s="39"/>
      <c r="J534" s="36"/>
      <c r="K534" s="37"/>
      <c r="L534" s="38"/>
      <c r="M534" s="39"/>
      <c r="N534" s="33"/>
      <c r="O534" s="38"/>
      <c r="P534" s="64"/>
      <c r="Q534" s="33"/>
      <c r="U534" s="40"/>
      <c r="V534" s="40"/>
      <c r="W534" s="47"/>
    </row>
    <row r="535" spans="2:23" x14ac:dyDescent="0.25">
      <c r="B535" s="33"/>
      <c r="D535" s="34"/>
      <c r="E535" s="63"/>
      <c r="G535" s="33"/>
      <c r="H535" s="35"/>
      <c r="I535" s="39"/>
      <c r="J535" s="36"/>
      <c r="K535" s="37"/>
      <c r="L535" s="38"/>
      <c r="M535" s="39"/>
      <c r="N535" s="33"/>
      <c r="O535" s="38"/>
      <c r="P535" s="64"/>
      <c r="Q535" s="33"/>
      <c r="U535" s="40"/>
      <c r="V535" s="40"/>
      <c r="W535" s="47"/>
    </row>
    <row r="536" spans="2:23" x14ac:dyDescent="0.25">
      <c r="B536" s="33"/>
      <c r="D536" s="34"/>
      <c r="E536" s="63"/>
      <c r="G536" s="33"/>
      <c r="H536" s="35"/>
      <c r="I536" s="39"/>
      <c r="J536" s="36"/>
      <c r="K536" s="37"/>
      <c r="L536" s="38"/>
      <c r="M536" s="39"/>
      <c r="N536" s="33"/>
      <c r="O536" s="38"/>
      <c r="P536" s="64"/>
      <c r="Q536" s="33"/>
      <c r="U536" s="40"/>
      <c r="V536" s="40"/>
      <c r="W536" s="47"/>
    </row>
    <row r="537" spans="2:23" x14ac:dyDescent="0.25">
      <c r="B537" s="33"/>
      <c r="D537" s="34"/>
      <c r="E537" s="63"/>
      <c r="G537" s="33"/>
      <c r="H537" s="35"/>
      <c r="I537" s="39"/>
      <c r="J537" s="36"/>
      <c r="K537" s="37"/>
      <c r="L537" s="38"/>
      <c r="M537" s="39"/>
      <c r="N537" s="33"/>
      <c r="O537" s="38"/>
      <c r="P537" s="64"/>
      <c r="Q537" s="33"/>
      <c r="U537" s="40"/>
      <c r="V537" s="40"/>
      <c r="W537" s="47"/>
    </row>
    <row r="538" spans="2:23" x14ac:dyDescent="0.25">
      <c r="B538" s="33"/>
      <c r="D538" s="34"/>
      <c r="E538" s="63"/>
      <c r="G538" s="33"/>
      <c r="H538" s="35"/>
      <c r="I538" s="39"/>
      <c r="J538" s="36"/>
      <c r="K538" s="37"/>
      <c r="L538" s="38"/>
      <c r="M538" s="39"/>
      <c r="N538" s="33"/>
      <c r="O538" s="38"/>
      <c r="P538" s="64"/>
      <c r="Q538" s="33"/>
      <c r="U538" s="40"/>
      <c r="V538" s="40"/>
      <c r="W538" s="47"/>
    </row>
    <row r="539" spans="2:23" x14ac:dyDescent="0.25">
      <c r="B539" s="33"/>
      <c r="D539" s="34"/>
      <c r="E539" s="63"/>
      <c r="G539" s="33"/>
      <c r="H539" s="35"/>
      <c r="I539" s="39"/>
      <c r="J539" s="36"/>
      <c r="K539" s="37"/>
      <c r="L539" s="38"/>
      <c r="M539" s="39"/>
      <c r="N539" s="33"/>
      <c r="O539" s="38"/>
      <c r="P539" s="64"/>
      <c r="Q539" s="33"/>
      <c r="U539" s="40"/>
      <c r="V539" s="40"/>
      <c r="W539" s="47"/>
    </row>
    <row r="540" spans="2:23" x14ac:dyDescent="0.25">
      <c r="B540" s="33"/>
      <c r="D540" s="34"/>
      <c r="E540" s="63"/>
      <c r="G540" s="33"/>
      <c r="H540" s="35"/>
      <c r="I540" s="39"/>
      <c r="J540" s="36"/>
      <c r="K540" s="37"/>
      <c r="L540" s="38"/>
      <c r="M540" s="39"/>
      <c r="N540" s="33"/>
      <c r="O540" s="38"/>
      <c r="P540" s="64"/>
      <c r="Q540" s="33"/>
      <c r="U540" s="40"/>
      <c r="V540" s="40"/>
      <c r="W540" s="47"/>
    </row>
    <row r="541" spans="2:23" x14ac:dyDescent="0.25">
      <c r="B541" s="33"/>
      <c r="D541" s="34"/>
      <c r="E541" s="63"/>
      <c r="G541" s="33"/>
      <c r="H541" s="35"/>
      <c r="I541" s="39"/>
      <c r="J541" s="36"/>
      <c r="K541" s="37"/>
      <c r="L541" s="38"/>
      <c r="M541" s="39"/>
      <c r="N541" s="33"/>
      <c r="O541" s="38"/>
      <c r="P541" s="64"/>
      <c r="Q541" s="33"/>
      <c r="U541" s="40"/>
      <c r="V541" s="40"/>
      <c r="W541" s="47"/>
    </row>
    <row r="542" spans="2:23" x14ac:dyDescent="0.25">
      <c r="B542" s="33"/>
      <c r="D542" s="34"/>
      <c r="E542" s="63"/>
      <c r="G542" s="33"/>
      <c r="H542" s="35"/>
      <c r="I542" s="39"/>
      <c r="J542" s="36"/>
      <c r="K542" s="37"/>
      <c r="L542" s="38"/>
      <c r="M542" s="39"/>
      <c r="N542" s="33"/>
      <c r="O542" s="38"/>
      <c r="P542" s="64"/>
      <c r="Q542" s="33"/>
      <c r="U542" s="40"/>
      <c r="V542" s="40"/>
      <c r="W542" s="47"/>
    </row>
    <row r="543" spans="2:23" x14ac:dyDescent="0.25">
      <c r="B543" s="33"/>
      <c r="D543" s="34"/>
      <c r="E543" s="63"/>
      <c r="G543" s="33"/>
      <c r="H543" s="35"/>
      <c r="I543" s="39"/>
      <c r="J543" s="36"/>
      <c r="K543" s="37"/>
      <c r="L543" s="38"/>
      <c r="M543" s="39"/>
      <c r="N543" s="33"/>
      <c r="O543" s="38"/>
      <c r="P543" s="64"/>
      <c r="Q543" s="33"/>
      <c r="U543" s="40"/>
      <c r="V543" s="40"/>
      <c r="W543" s="47"/>
    </row>
    <row r="544" spans="2:23" x14ac:dyDescent="0.25">
      <c r="B544" s="33"/>
      <c r="D544" s="34"/>
      <c r="E544" s="63"/>
      <c r="G544" s="33"/>
      <c r="H544" s="35"/>
      <c r="I544" s="39"/>
      <c r="J544" s="36"/>
      <c r="K544" s="37"/>
      <c r="L544" s="38"/>
      <c r="M544" s="39"/>
      <c r="N544" s="33"/>
      <c r="O544" s="38"/>
      <c r="P544" s="64"/>
      <c r="Q544" s="33"/>
      <c r="U544" s="40"/>
      <c r="V544" s="40"/>
      <c r="W544" s="47"/>
    </row>
    <row r="545" spans="2:23" x14ac:dyDescent="0.25">
      <c r="B545" s="33"/>
      <c r="D545" s="34"/>
      <c r="E545" s="63"/>
      <c r="G545" s="33"/>
      <c r="H545" s="35"/>
      <c r="I545" s="39"/>
      <c r="J545" s="36"/>
      <c r="K545" s="37"/>
      <c r="L545" s="38"/>
      <c r="M545" s="39"/>
      <c r="N545" s="33"/>
      <c r="O545" s="38"/>
      <c r="P545" s="64"/>
      <c r="Q545" s="33"/>
      <c r="U545" s="40"/>
      <c r="V545" s="40"/>
      <c r="W545" s="47"/>
    </row>
    <row r="546" spans="2:23" x14ac:dyDescent="0.25">
      <c r="B546" s="33"/>
      <c r="D546" s="34"/>
      <c r="E546" s="63"/>
      <c r="G546" s="33"/>
      <c r="H546" s="35"/>
      <c r="I546" s="39"/>
      <c r="J546" s="36"/>
      <c r="K546" s="37"/>
      <c r="L546" s="38"/>
      <c r="M546" s="39"/>
      <c r="N546" s="33"/>
      <c r="O546" s="38"/>
      <c r="P546" s="64"/>
      <c r="Q546" s="33"/>
      <c r="U546" s="40"/>
      <c r="V546" s="40"/>
      <c r="W546" s="47"/>
    </row>
    <row r="547" spans="2:23" x14ac:dyDescent="0.25">
      <c r="B547" s="33"/>
      <c r="D547" s="34"/>
      <c r="E547" s="63"/>
      <c r="G547" s="33"/>
      <c r="H547" s="35"/>
      <c r="I547" s="39"/>
      <c r="J547" s="36"/>
      <c r="K547" s="37"/>
      <c r="L547" s="38"/>
      <c r="M547" s="39"/>
      <c r="N547" s="33"/>
      <c r="O547" s="38"/>
      <c r="P547" s="64"/>
      <c r="Q547" s="33"/>
      <c r="U547" s="40"/>
      <c r="V547" s="40"/>
      <c r="W547" s="47"/>
    </row>
    <row r="548" spans="2:23" x14ac:dyDescent="0.25">
      <c r="B548" s="33"/>
      <c r="D548" s="34"/>
      <c r="E548" s="63"/>
      <c r="G548" s="33"/>
      <c r="H548" s="35"/>
      <c r="I548" s="39"/>
      <c r="J548" s="36"/>
      <c r="K548" s="37"/>
      <c r="L548" s="38"/>
      <c r="M548" s="39"/>
      <c r="N548" s="33"/>
      <c r="O548" s="38"/>
      <c r="P548" s="64"/>
      <c r="Q548" s="33"/>
      <c r="U548" s="40"/>
      <c r="V548" s="40"/>
      <c r="W548" s="47"/>
    </row>
    <row r="549" spans="2:23" x14ac:dyDescent="0.25">
      <c r="B549" s="33"/>
      <c r="D549" s="34"/>
      <c r="E549" s="63"/>
      <c r="G549" s="33"/>
      <c r="H549" s="35"/>
      <c r="I549" s="39"/>
      <c r="J549" s="36"/>
      <c r="K549" s="37"/>
      <c r="L549" s="38"/>
      <c r="M549" s="39"/>
      <c r="N549" s="33"/>
      <c r="O549" s="38"/>
      <c r="P549" s="64"/>
      <c r="Q549" s="33"/>
      <c r="U549" s="40"/>
      <c r="V549" s="40"/>
      <c r="W549" s="47"/>
    </row>
    <row r="550" spans="2:23" x14ac:dyDescent="0.25">
      <c r="B550" s="33"/>
      <c r="D550" s="34"/>
      <c r="E550" s="63"/>
      <c r="G550" s="33"/>
      <c r="H550" s="35"/>
      <c r="I550" s="39"/>
      <c r="J550" s="36"/>
      <c r="K550" s="37"/>
      <c r="L550" s="38"/>
      <c r="M550" s="39"/>
      <c r="N550" s="33"/>
      <c r="O550" s="38"/>
      <c r="P550" s="64"/>
      <c r="Q550" s="33"/>
      <c r="U550" s="40"/>
      <c r="V550" s="40"/>
      <c r="W550" s="47"/>
    </row>
    <row r="551" spans="2:23" x14ac:dyDescent="0.25">
      <c r="B551" s="33"/>
      <c r="D551" s="34"/>
      <c r="E551" s="63"/>
      <c r="G551" s="33"/>
      <c r="H551" s="35"/>
      <c r="I551" s="39"/>
      <c r="J551" s="36"/>
      <c r="K551" s="37"/>
      <c r="L551" s="38"/>
      <c r="M551" s="39"/>
      <c r="N551" s="33"/>
      <c r="O551" s="38"/>
      <c r="P551" s="64"/>
      <c r="Q551" s="33"/>
      <c r="U551" s="40"/>
      <c r="V551" s="40"/>
      <c r="W551" s="47"/>
    </row>
    <row r="552" spans="2:23" x14ac:dyDescent="0.25">
      <c r="B552" s="33"/>
      <c r="D552" s="34"/>
      <c r="E552" s="63"/>
      <c r="G552" s="33"/>
      <c r="H552" s="35"/>
      <c r="I552" s="39"/>
      <c r="J552" s="36"/>
      <c r="K552" s="37"/>
      <c r="L552" s="38"/>
      <c r="M552" s="39"/>
      <c r="N552" s="33"/>
      <c r="O552" s="38"/>
      <c r="P552" s="64"/>
      <c r="Q552" s="33"/>
      <c r="U552" s="40"/>
      <c r="V552" s="40"/>
      <c r="W552" s="47"/>
    </row>
    <row r="553" spans="2:23" x14ac:dyDescent="0.25">
      <c r="B553" s="33"/>
      <c r="D553" s="34"/>
      <c r="E553" s="63"/>
      <c r="G553" s="33"/>
      <c r="H553" s="35"/>
      <c r="I553" s="39"/>
      <c r="J553" s="36"/>
      <c r="K553" s="37"/>
      <c r="L553" s="38"/>
      <c r="M553" s="39"/>
      <c r="N553" s="33"/>
      <c r="O553" s="38"/>
      <c r="P553" s="64"/>
      <c r="Q553" s="33"/>
      <c r="U553" s="40"/>
      <c r="V553" s="40"/>
      <c r="W553" s="47"/>
    </row>
    <row r="554" spans="2:23" x14ac:dyDescent="0.25">
      <c r="B554" s="33"/>
      <c r="D554" s="34"/>
      <c r="E554" s="63"/>
      <c r="G554" s="33"/>
      <c r="H554" s="35"/>
      <c r="I554" s="39"/>
      <c r="J554" s="36"/>
      <c r="K554" s="37"/>
      <c r="L554" s="38"/>
      <c r="M554" s="39"/>
      <c r="N554" s="33"/>
      <c r="O554" s="38"/>
      <c r="P554" s="64"/>
      <c r="Q554" s="33"/>
      <c r="U554" s="40"/>
      <c r="V554" s="40"/>
      <c r="W554" s="47"/>
    </row>
    <row r="555" spans="2:23" x14ac:dyDescent="0.25">
      <c r="B555" s="33"/>
      <c r="D555" s="34"/>
      <c r="E555" s="63"/>
      <c r="G555" s="33"/>
      <c r="H555" s="35"/>
      <c r="I555" s="39"/>
      <c r="J555" s="36"/>
      <c r="K555" s="37"/>
      <c r="L555" s="38"/>
      <c r="M555" s="39"/>
      <c r="N555" s="33"/>
      <c r="O555" s="38"/>
      <c r="P555" s="64"/>
      <c r="Q555" s="33"/>
      <c r="U555" s="40"/>
      <c r="V555" s="40"/>
      <c r="W555" s="47"/>
    </row>
    <row r="556" spans="2:23" x14ac:dyDescent="0.25">
      <c r="B556" s="33"/>
      <c r="D556" s="34"/>
      <c r="E556" s="63"/>
      <c r="G556" s="33"/>
      <c r="H556" s="35"/>
      <c r="I556" s="39"/>
      <c r="J556" s="36"/>
      <c r="K556" s="37"/>
      <c r="L556" s="38"/>
      <c r="M556" s="39"/>
      <c r="N556" s="33"/>
      <c r="O556" s="38"/>
      <c r="P556" s="64"/>
      <c r="Q556" s="33"/>
      <c r="U556" s="40"/>
      <c r="V556" s="40"/>
      <c r="W556" s="47"/>
    </row>
    <row r="557" spans="2:23" x14ac:dyDescent="0.25">
      <c r="B557" s="33"/>
      <c r="D557" s="34"/>
      <c r="E557" s="63"/>
      <c r="G557" s="33"/>
      <c r="H557" s="35"/>
      <c r="I557" s="39"/>
      <c r="J557" s="36"/>
      <c r="K557" s="37"/>
      <c r="L557" s="38"/>
      <c r="M557" s="39"/>
      <c r="N557" s="33"/>
      <c r="O557" s="38"/>
      <c r="P557" s="64"/>
      <c r="Q557" s="33"/>
      <c r="U557" s="40"/>
      <c r="V557" s="40"/>
      <c r="W557" s="47"/>
    </row>
    <row r="558" spans="2:23" x14ac:dyDescent="0.25">
      <c r="B558" s="33"/>
      <c r="D558" s="34"/>
      <c r="E558" s="63"/>
      <c r="G558" s="33"/>
      <c r="H558" s="35"/>
      <c r="I558" s="39"/>
      <c r="J558" s="36"/>
      <c r="K558" s="37"/>
      <c r="L558" s="38"/>
      <c r="M558" s="39"/>
      <c r="N558" s="33"/>
      <c r="O558" s="38"/>
      <c r="P558" s="64"/>
      <c r="Q558" s="33"/>
      <c r="U558" s="40"/>
      <c r="V558" s="40"/>
      <c r="W558" s="47"/>
    </row>
    <row r="559" spans="2:23" x14ac:dyDescent="0.25">
      <c r="B559" s="33"/>
      <c r="D559" s="34"/>
      <c r="E559" s="63"/>
      <c r="G559" s="33"/>
      <c r="H559" s="35"/>
      <c r="I559" s="39"/>
      <c r="J559" s="36"/>
      <c r="K559" s="37"/>
      <c r="L559" s="38"/>
      <c r="M559" s="39"/>
      <c r="N559" s="33"/>
      <c r="O559" s="38"/>
      <c r="P559" s="64"/>
      <c r="Q559" s="33"/>
      <c r="U559" s="40"/>
      <c r="V559" s="40"/>
      <c r="W559" s="47"/>
    </row>
    <row r="560" spans="2:23" x14ac:dyDescent="0.25">
      <c r="B560" s="33"/>
      <c r="D560" s="34"/>
      <c r="E560" s="63"/>
      <c r="G560" s="33"/>
      <c r="H560" s="35"/>
      <c r="I560" s="39"/>
      <c r="J560" s="36"/>
      <c r="K560" s="37"/>
      <c r="L560" s="38"/>
      <c r="M560" s="39"/>
      <c r="N560" s="33"/>
      <c r="O560" s="38"/>
      <c r="P560" s="64"/>
      <c r="Q560" s="33"/>
      <c r="U560" s="40"/>
      <c r="V560" s="40"/>
      <c r="W560" s="47"/>
    </row>
    <row r="561" spans="2:23" x14ac:dyDescent="0.25">
      <c r="B561" s="33"/>
      <c r="D561" s="34"/>
      <c r="E561" s="63"/>
      <c r="G561" s="33"/>
      <c r="H561" s="35"/>
      <c r="I561" s="39"/>
      <c r="J561" s="36"/>
      <c r="K561" s="37"/>
      <c r="L561" s="38"/>
      <c r="M561" s="39"/>
      <c r="N561" s="33"/>
      <c r="O561" s="38"/>
      <c r="P561" s="64"/>
      <c r="Q561" s="33"/>
      <c r="U561" s="40"/>
      <c r="V561" s="40"/>
      <c r="W561" s="47"/>
    </row>
    <row r="562" spans="2:23" x14ac:dyDescent="0.25">
      <c r="B562" s="33"/>
      <c r="D562" s="34"/>
      <c r="E562" s="63"/>
      <c r="G562" s="33"/>
      <c r="H562" s="35"/>
      <c r="I562" s="39"/>
      <c r="J562" s="36"/>
      <c r="K562" s="37"/>
      <c r="L562" s="38"/>
      <c r="M562" s="39"/>
      <c r="N562" s="33"/>
      <c r="O562" s="38"/>
      <c r="P562" s="64"/>
      <c r="Q562" s="33"/>
      <c r="U562" s="40"/>
      <c r="V562" s="40"/>
      <c r="W562" s="47"/>
    </row>
    <row r="563" spans="2:23" x14ac:dyDescent="0.25">
      <c r="B563" s="33"/>
      <c r="D563" s="34"/>
      <c r="E563" s="63"/>
      <c r="G563" s="33"/>
      <c r="H563" s="35"/>
      <c r="I563" s="39"/>
      <c r="J563" s="36"/>
      <c r="K563" s="37"/>
      <c r="L563" s="38"/>
      <c r="M563" s="39"/>
      <c r="N563" s="33"/>
      <c r="O563" s="38"/>
      <c r="P563" s="64"/>
      <c r="Q563" s="33"/>
      <c r="U563" s="40"/>
      <c r="V563" s="40"/>
      <c r="W563" s="47"/>
    </row>
    <row r="564" spans="2:23" x14ac:dyDescent="0.25">
      <c r="B564" s="33"/>
      <c r="D564" s="34"/>
      <c r="E564" s="63"/>
      <c r="G564" s="33"/>
      <c r="H564" s="35"/>
      <c r="I564" s="39"/>
      <c r="J564" s="36"/>
      <c r="K564" s="37"/>
      <c r="L564" s="38"/>
      <c r="M564" s="39"/>
      <c r="N564" s="33"/>
      <c r="O564" s="38"/>
      <c r="P564" s="64"/>
      <c r="Q564" s="33"/>
      <c r="U564" s="40"/>
      <c r="V564" s="40"/>
      <c r="W564" s="47"/>
    </row>
    <row r="565" spans="2:23" x14ac:dyDescent="0.25">
      <c r="B565" s="33"/>
      <c r="D565" s="34"/>
      <c r="E565" s="63"/>
      <c r="G565" s="33"/>
      <c r="H565" s="35"/>
      <c r="I565" s="39"/>
      <c r="J565" s="36"/>
      <c r="K565" s="37"/>
      <c r="L565" s="38"/>
      <c r="M565" s="39"/>
      <c r="N565" s="33"/>
      <c r="O565" s="38"/>
      <c r="P565" s="64"/>
      <c r="Q565" s="33"/>
      <c r="U565" s="40"/>
      <c r="V565" s="40"/>
      <c r="W565" s="47"/>
    </row>
    <row r="566" spans="2:23" x14ac:dyDescent="0.25">
      <c r="B566" s="33"/>
      <c r="D566" s="34"/>
      <c r="E566" s="63"/>
      <c r="G566" s="33"/>
      <c r="H566" s="35"/>
      <c r="I566" s="39"/>
      <c r="J566" s="36"/>
      <c r="K566" s="37"/>
      <c r="L566" s="38"/>
      <c r="M566" s="39"/>
      <c r="N566" s="33"/>
      <c r="O566" s="38"/>
      <c r="P566" s="64"/>
      <c r="Q566" s="33"/>
      <c r="U566" s="40"/>
      <c r="V566" s="40"/>
      <c r="W566" s="47"/>
    </row>
    <row r="567" spans="2:23" x14ac:dyDescent="0.25">
      <c r="B567" s="33"/>
      <c r="D567" s="34"/>
      <c r="E567" s="63"/>
      <c r="G567" s="33"/>
      <c r="H567" s="35"/>
      <c r="I567" s="39"/>
      <c r="J567" s="36"/>
      <c r="K567" s="37"/>
      <c r="L567" s="38"/>
      <c r="M567" s="39"/>
      <c r="N567" s="33"/>
      <c r="O567" s="38"/>
      <c r="P567" s="64"/>
      <c r="Q567" s="33"/>
      <c r="U567" s="40"/>
      <c r="V567" s="40"/>
      <c r="W567" s="47"/>
    </row>
    <row r="568" spans="2:23" x14ac:dyDescent="0.25">
      <c r="B568" s="33"/>
      <c r="D568" s="34"/>
      <c r="E568" s="63"/>
      <c r="G568" s="33"/>
      <c r="H568" s="35"/>
      <c r="I568" s="39"/>
      <c r="J568" s="36"/>
      <c r="K568" s="37"/>
      <c r="L568" s="38"/>
      <c r="M568" s="39"/>
      <c r="N568" s="33"/>
      <c r="O568" s="38"/>
      <c r="P568" s="64"/>
      <c r="Q568" s="33"/>
      <c r="U568" s="40"/>
      <c r="V568" s="40"/>
      <c r="W568" s="47"/>
    </row>
    <row r="569" spans="2:23" x14ac:dyDescent="0.25">
      <c r="B569" s="33"/>
      <c r="D569" s="34"/>
      <c r="E569" s="63"/>
      <c r="G569" s="33"/>
      <c r="H569" s="35"/>
      <c r="I569" s="39"/>
      <c r="J569" s="36"/>
      <c r="K569" s="37"/>
      <c r="L569" s="38"/>
      <c r="M569" s="39"/>
      <c r="N569" s="33"/>
      <c r="O569" s="38"/>
      <c r="P569" s="64"/>
      <c r="Q569" s="33"/>
      <c r="U569" s="40"/>
      <c r="V569" s="40"/>
      <c r="W569" s="47"/>
    </row>
    <row r="570" spans="2:23" x14ac:dyDescent="0.25">
      <c r="B570" s="33"/>
      <c r="D570" s="34"/>
      <c r="E570" s="63"/>
      <c r="G570" s="33"/>
      <c r="H570" s="35"/>
      <c r="I570" s="39"/>
      <c r="J570" s="36"/>
      <c r="K570" s="37"/>
      <c r="L570" s="38"/>
      <c r="M570" s="39"/>
      <c r="N570" s="33"/>
      <c r="O570" s="38"/>
      <c r="P570" s="64"/>
      <c r="Q570" s="33"/>
      <c r="U570" s="40"/>
      <c r="V570" s="40"/>
      <c r="W570" s="47"/>
    </row>
    <row r="571" spans="2:23" x14ac:dyDescent="0.25">
      <c r="B571" s="33"/>
      <c r="D571" s="34"/>
      <c r="E571" s="63"/>
      <c r="G571" s="33"/>
      <c r="H571" s="35"/>
      <c r="I571" s="39"/>
      <c r="J571" s="36"/>
      <c r="K571" s="37"/>
      <c r="L571" s="38"/>
      <c r="M571" s="39"/>
      <c r="N571" s="33"/>
      <c r="O571" s="38"/>
      <c r="P571" s="64"/>
      <c r="Q571" s="33"/>
      <c r="U571" s="40"/>
      <c r="V571" s="40"/>
      <c r="W571" s="47"/>
    </row>
    <row r="572" spans="2:23" x14ac:dyDescent="0.25">
      <c r="B572" s="33"/>
      <c r="D572" s="34"/>
      <c r="E572" s="63"/>
      <c r="G572" s="33"/>
      <c r="H572" s="35"/>
      <c r="I572" s="39"/>
      <c r="J572" s="36"/>
      <c r="K572" s="37"/>
      <c r="L572" s="38"/>
      <c r="M572" s="39"/>
      <c r="N572" s="33"/>
      <c r="O572" s="38"/>
      <c r="P572" s="64"/>
      <c r="Q572" s="33"/>
      <c r="U572" s="40"/>
      <c r="V572" s="40"/>
      <c r="W572" s="47"/>
    </row>
    <row r="573" spans="2:23" x14ac:dyDescent="0.25">
      <c r="B573" s="33"/>
      <c r="D573" s="34"/>
      <c r="E573" s="63"/>
      <c r="G573" s="33"/>
      <c r="H573" s="35"/>
      <c r="I573" s="39"/>
      <c r="J573" s="36"/>
      <c r="K573" s="37"/>
      <c r="L573" s="38"/>
      <c r="M573" s="39"/>
      <c r="N573" s="33"/>
      <c r="O573" s="38"/>
      <c r="P573" s="64"/>
      <c r="Q573" s="33"/>
      <c r="U573" s="40"/>
      <c r="V573" s="40"/>
      <c r="W573" s="47"/>
    </row>
    <row r="574" spans="2:23" x14ac:dyDescent="0.25">
      <c r="B574" s="33"/>
      <c r="D574" s="34"/>
      <c r="E574" s="63"/>
      <c r="G574" s="33"/>
      <c r="H574" s="35"/>
      <c r="I574" s="39"/>
      <c r="J574" s="36"/>
      <c r="K574" s="37"/>
      <c r="L574" s="38"/>
      <c r="M574" s="39"/>
      <c r="N574" s="33"/>
      <c r="O574" s="38"/>
      <c r="P574" s="64"/>
      <c r="Q574" s="33"/>
      <c r="U574" s="40"/>
      <c r="V574" s="40"/>
      <c r="W574" s="47"/>
    </row>
    <row r="575" spans="2:23" x14ac:dyDescent="0.25">
      <c r="B575" s="33"/>
      <c r="D575" s="34"/>
      <c r="E575" s="63"/>
      <c r="G575" s="33"/>
      <c r="H575" s="35"/>
      <c r="I575" s="39"/>
      <c r="J575" s="36"/>
      <c r="K575" s="37"/>
      <c r="L575" s="38"/>
      <c r="M575" s="39"/>
      <c r="N575" s="33"/>
      <c r="O575" s="38"/>
      <c r="P575" s="64"/>
      <c r="Q575" s="33"/>
      <c r="U575" s="40"/>
      <c r="V575" s="40"/>
      <c r="W575" s="47"/>
    </row>
    <row r="576" spans="2:23" x14ac:dyDescent="0.25">
      <c r="B576" s="33"/>
      <c r="D576" s="34"/>
      <c r="E576" s="63"/>
      <c r="G576" s="33"/>
      <c r="H576" s="35"/>
      <c r="I576" s="39"/>
      <c r="J576" s="36"/>
      <c r="K576" s="37"/>
      <c r="L576" s="38"/>
      <c r="M576" s="39"/>
      <c r="N576" s="33"/>
      <c r="O576" s="38"/>
      <c r="P576" s="64"/>
      <c r="Q576" s="33"/>
      <c r="U576" s="40"/>
      <c r="V576" s="40"/>
      <c r="W576" s="47"/>
    </row>
    <row r="577" spans="2:23" x14ac:dyDescent="0.25">
      <c r="B577" s="33"/>
      <c r="D577" s="34"/>
      <c r="E577" s="63"/>
      <c r="G577" s="33"/>
      <c r="H577" s="35"/>
      <c r="I577" s="39"/>
      <c r="J577" s="36"/>
      <c r="K577" s="37"/>
      <c r="L577" s="38"/>
      <c r="M577" s="39"/>
      <c r="N577" s="33"/>
      <c r="O577" s="38"/>
      <c r="P577" s="64"/>
      <c r="Q577" s="33"/>
      <c r="U577" s="40"/>
      <c r="V577" s="40"/>
      <c r="W577" s="47"/>
    </row>
    <row r="578" spans="2:23" x14ac:dyDescent="0.25">
      <c r="B578" s="33"/>
      <c r="D578" s="34"/>
      <c r="E578" s="63"/>
      <c r="G578" s="33"/>
      <c r="H578" s="35"/>
      <c r="I578" s="39"/>
      <c r="J578" s="36"/>
      <c r="K578" s="37"/>
      <c r="L578" s="38"/>
      <c r="M578" s="39"/>
      <c r="N578" s="33"/>
      <c r="O578" s="38"/>
      <c r="P578" s="64"/>
      <c r="Q578" s="33"/>
      <c r="U578" s="40"/>
      <c r="V578" s="40"/>
      <c r="W578" s="47"/>
    </row>
    <row r="579" spans="2:23" x14ac:dyDescent="0.25">
      <c r="B579" s="33"/>
      <c r="D579" s="34"/>
      <c r="E579" s="63"/>
      <c r="G579" s="33"/>
      <c r="H579" s="35"/>
      <c r="I579" s="39"/>
      <c r="J579" s="36"/>
      <c r="K579" s="37"/>
      <c r="L579" s="38"/>
      <c r="M579" s="39"/>
      <c r="N579" s="33"/>
      <c r="O579" s="38"/>
      <c r="P579" s="64"/>
      <c r="Q579" s="33"/>
      <c r="U579" s="40"/>
      <c r="V579" s="40"/>
      <c r="W579" s="47"/>
    </row>
    <row r="580" spans="2:23" x14ac:dyDescent="0.25">
      <c r="B580" s="33"/>
      <c r="D580" s="34"/>
      <c r="E580" s="63"/>
      <c r="G580" s="33"/>
      <c r="H580" s="35"/>
      <c r="I580" s="39"/>
      <c r="J580" s="36"/>
      <c r="K580" s="37"/>
      <c r="L580" s="38"/>
      <c r="M580" s="39"/>
      <c r="N580" s="33"/>
      <c r="O580" s="38"/>
      <c r="P580" s="64"/>
      <c r="Q580" s="33"/>
      <c r="U580" s="40"/>
      <c r="V580" s="40"/>
      <c r="W580" s="47"/>
    </row>
    <row r="581" spans="2:23" x14ac:dyDescent="0.25">
      <c r="B581" s="33"/>
      <c r="D581" s="34"/>
      <c r="E581" s="63"/>
      <c r="G581" s="33"/>
      <c r="H581" s="35"/>
      <c r="I581" s="39"/>
      <c r="J581" s="36"/>
      <c r="K581" s="37"/>
      <c r="L581" s="38"/>
      <c r="M581" s="39"/>
      <c r="N581" s="33"/>
      <c r="O581" s="38"/>
      <c r="P581" s="64"/>
      <c r="Q581" s="33"/>
      <c r="U581" s="40"/>
      <c r="V581" s="40"/>
      <c r="W581" s="47"/>
    </row>
    <row r="582" spans="2:23" x14ac:dyDescent="0.25">
      <c r="B582" s="33"/>
      <c r="D582" s="34"/>
      <c r="E582" s="63"/>
      <c r="G582" s="33"/>
      <c r="H582" s="35"/>
      <c r="I582" s="39"/>
      <c r="J582" s="36"/>
      <c r="K582" s="37"/>
      <c r="L582" s="38"/>
      <c r="M582" s="39"/>
      <c r="N582" s="33"/>
      <c r="O582" s="38"/>
      <c r="P582" s="64"/>
      <c r="Q582" s="33"/>
      <c r="U582" s="40"/>
      <c r="V582" s="40"/>
      <c r="W582" s="47"/>
    </row>
    <row r="583" spans="2:23" x14ac:dyDescent="0.25">
      <c r="B583" s="33"/>
      <c r="D583" s="34"/>
      <c r="E583" s="63"/>
      <c r="G583" s="33"/>
      <c r="H583" s="35"/>
      <c r="I583" s="39"/>
      <c r="J583" s="36"/>
      <c r="K583" s="37"/>
      <c r="L583" s="38"/>
      <c r="M583" s="39"/>
      <c r="N583" s="33"/>
      <c r="O583" s="38"/>
      <c r="P583" s="64"/>
      <c r="Q583" s="33"/>
      <c r="U583" s="40"/>
      <c r="V583" s="40"/>
      <c r="W583" s="47"/>
    </row>
    <row r="584" spans="2:23" x14ac:dyDescent="0.25">
      <c r="B584" s="33"/>
      <c r="D584" s="34"/>
      <c r="E584" s="63"/>
      <c r="G584" s="33"/>
      <c r="H584" s="35"/>
      <c r="I584" s="39"/>
      <c r="J584" s="36"/>
      <c r="K584" s="37"/>
      <c r="L584" s="38"/>
      <c r="M584" s="39"/>
      <c r="N584" s="33"/>
      <c r="O584" s="38"/>
      <c r="P584" s="64"/>
      <c r="Q584" s="33"/>
      <c r="U584" s="40"/>
      <c r="V584" s="40"/>
      <c r="W584" s="47"/>
    </row>
    <row r="585" spans="2:23" x14ac:dyDescent="0.25">
      <c r="B585" s="33"/>
      <c r="D585" s="34"/>
      <c r="E585" s="63"/>
      <c r="G585" s="33"/>
      <c r="H585" s="35"/>
      <c r="I585" s="39"/>
      <c r="J585" s="36"/>
      <c r="K585" s="37"/>
      <c r="L585" s="38"/>
      <c r="M585" s="39"/>
      <c r="N585" s="33"/>
      <c r="O585" s="38"/>
      <c r="P585" s="64"/>
      <c r="Q585" s="33"/>
      <c r="U585" s="40"/>
      <c r="V585" s="40"/>
      <c r="W585" s="47"/>
    </row>
    <row r="586" spans="2:23" x14ac:dyDescent="0.25">
      <c r="B586" s="33"/>
      <c r="D586" s="34"/>
      <c r="E586" s="63"/>
      <c r="G586" s="33"/>
      <c r="H586" s="35"/>
      <c r="I586" s="39"/>
      <c r="J586" s="36"/>
      <c r="K586" s="37"/>
      <c r="L586" s="38"/>
      <c r="M586" s="39"/>
      <c r="N586" s="33"/>
      <c r="O586" s="38"/>
      <c r="P586" s="64"/>
      <c r="Q586" s="33"/>
      <c r="U586" s="40"/>
      <c r="V586" s="40"/>
      <c r="W586" s="47"/>
    </row>
    <row r="587" spans="2:23" x14ac:dyDescent="0.25">
      <c r="B587" s="33"/>
      <c r="D587" s="34"/>
      <c r="E587" s="63"/>
      <c r="G587" s="33"/>
      <c r="H587" s="35"/>
      <c r="I587" s="39"/>
      <c r="J587" s="36"/>
      <c r="K587" s="37"/>
      <c r="L587" s="38"/>
      <c r="M587" s="39"/>
      <c r="N587" s="33"/>
      <c r="O587" s="38"/>
      <c r="P587" s="64"/>
      <c r="Q587" s="33"/>
      <c r="U587" s="40"/>
      <c r="V587" s="40"/>
      <c r="W587" s="47"/>
    </row>
    <row r="588" spans="2:23" x14ac:dyDescent="0.25">
      <c r="B588" s="33"/>
      <c r="D588" s="34"/>
      <c r="E588" s="63"/>
      <c r="G588" s="33"/>
      <c r="H588" s="35"/>
      <c r="I588" s="39"/>
      <c r="J588" s="36"/>
      <c r="K588" s="37"/>
      <c r="L588" s="38"/>
      <c r="M588" s="39"/>
      <c r="N588" s="33"/>
      <c r="O588" s="38"/>
      <c r="P588" s="64"/>
      <c r="Q588" s="33"/>
      <c r="U588" s="40"/>
      <c r="V588" s="40"/>
      <c r="W588" s="47"/>
    </row>
    <row r="589" spans="2:23" x14ac:dyDescent="0.25">
      <c r="B589" s="33"/>
      <c r="D589" s="34"/>
      <c r="E589" s="63"/>
      <c r="G589" s="33"/>
      <c r="H589" s="35"/>
      <c r="I589" s="39"/>
      <c r="J589" s="36"/>
      <c r="K589" s="37"/>
      <c r="L589" s="38"/>
      <c r="M589" s="39"/>
      <c r="N589" s="33"/>
      <c r="O589" s="38"/>
      <c r="P589" s="64"/>
      <c r="Q589" s="33"/>
      <c r="U589" s="40"/>
      <c r="V589" s="40"/>
      <c r="W589" s="47"/>
    </row>
    <row r="590" spans="2:23" x14ac:dyDescent="0.25">
      <c r="B590" s="33"/>
      <c r="D590" s="34"/>
      <c r="E590" s="63"/>
      <c r="G590" s="33"/>
      <c r="H590" s="35"/>
      <c r="I590" s="39"/>
      <c r="J590" s="36"/>
      <c r="K590" s="37"/>
      <c r="L590" s="38"/>
      <c r="M590" s="39"/>
      <c r="N590" s="33"/>
      <c r="O590" s="38"/>
      <c r="P590" s="64"/>
      <c r="Q590" s="33"/>
      <c r="U590" s="40"/>
      <c r="V590" s="40"/>
      <c r="W590" s="47"/>
    </row>
    <row r="591" spans="2:23" x14ac:dyDescent="0.25">
      <c r="B591" s="33"/>
      <c r="D591" s="34"/>
      <c r="E591" s="63"/>
      <c r="G591" s="33"/>
      <c r="H591" s="35"/>
      <c r="I591" s="39"/>
      <c r="J591" s="36"/>
      <c r="K591" s="37"/>
      <c r="L591" s="38"/>
      <c r="M591" s="39"/>
      <c r="N591" s="33"/>
      <c r="O591" s="38"/>
      <c r="P591" s="64"/>
      <c r="Q591" s="33"/>
      <c r="U591" s="40"/>
      <c r="V591" s="40"/>
      <c r="W591" s="47"/>
    </row>
    <row r="592" spans="2:23" x14ac:dyDescent="0.25">
      <c r="B592" s="33"/>
      <c r="D592" s="34"/>
      <c r="E592" s="63"/>
      <c r="G592" s="33"/>
      <c r="H592" s="35"/>
      <c r="I592" s="39"/>
      <c r="J592" s="36"/>
      <c r="K592" s="37"/>
      <c r="L592" s="38"/>
      <c r="M592" s="39"/>
      <c r="N592" s="33"/>
      <c r="O592" s="38"/>
      <c r="P592" s="64"/>
      <c r="Q592" s="33"/>
      <c r="U592" s="40"/>
      <c r="V592" s="40"/>
      <c r="W592" s="47"/>
    </row>
    <row r="593" spans="2:23" x14ac:dyDescent="0.25">
      <c r="B593" s="33"/>
      <c r="D593" s="34"/>
      <c r="E593" s="63"/>
      <c r="G593" s="33"/>
      <c r="H593" s="35"/>
      <c r="I593" s="39"/>
      <c r="J593" s="36"/>
      <c r="K593" s="37"/>
      <c r="L593" s="38"/>
      <c r="M593" s="39"/>
      <c r="N593" s="33"/>
      <c r="O593" s="38"/>
      <c r="P593" s="64"/>
      <c r="Q593" s="33"/>
      <c r="U593" s="40"/>
      <c r="V593" s="40"/>
      <c r="W593" s="47"/>
    </row>
    <row r="594" spans="2:23" x14ac:dyDescent="0.25">
      <c r="B594" s="33"/>
      <c r="D594" s="34"/>
      <c r="E594" s="63"/>
      <c r="G594" s="33"/>
      <c r="H594" s="35"/>
      <c r="I594" s="39"/>
      <c r="J594" s="36"/>
      <c r="K594" s="37"/>
      <c r="L594" s="38"/>
      <c r="M594" s="39"/>
      <c r="N594" s="33"/>
      <c r="O594" s="38"/>
      <c r="P594" s="64"/>
      <c r="Q594" s="33"/>
      <c r="U594" s="40"/>
      <c r="V594" s="40"/>
      <c r="W594" s="47"/>
    </row>
    <row r="595" spans="2:23" x14ac:dyDescent="0.25">
      <c r="B595" s="33"/>
      <c r="D595" s="34"/>
      <c r="E595" s="63"/>
      <c r="G595" s="33"/>
      <c r="H595" s="35"/>
      <c r="I595" s="39"/>
      <c r="J595" s="36"/>
      <c r="K595" s="37"/>
      <c r="L595" s="38"/>
      <c r="M595" s="39"/>
      <c r="N595" s="33"/>
      <c r="O595" s="38"/>
      <c r="P595" s="64"/>
      <c r="Q595" s="33"/>
      <c r="U595" s="40"/>
      <c r="V595" s="40"/>
      <c r="W595" s="47"/>
    </row>
    <row r="596" spans="2:23" x14ac:dyDescent="0.25">
      <c r="B596" s="33"/>
      <c r="D596" s="34"/>
      <c r="E596" s="63"/>
      <c r="G596" s="33"/>
      <c r="H596" s="35"/>
      <c r="I596" s="39"/>
      <c r="J596" s="36"/>
      <c r="K596" s="37"/>
      <c r="L596" s="38"/>
      <c r="M596" s="39"/>
      <c r="N596" s="33"/>
      <c r="O596" s="38"/>
      <c r="P596" s="64"/>
      <c r="Q596" s="33"/>
      <c r="U596" s="40"/>
      <c r="V596" s="40"/>
      <c r="W596" s="47"/>
    </row>
    <row r="597" spans="2:23" x14ac:dyDescent="0.25">
      <c r="B597" s="33"/>
      <c r="D597" s="34"/>
      <c r="E597" s="63"/>
      <c r="G597" s="33"/>
      <c r="H597" s="35"/>
      <c r="I597" s="39"/>
      <c r="J597" s="36"/>
      <c r="K597" s="37"/>
      <c r="L597" s="38"/>
      <c r="M597" s="39"/>
      <c r="N597" s="33"/>
      <c r="O597" s="38"/>
      <c r="P597" s="64"/>
      <c r="Q597" s="33"/>
      <c r="U597" s="40"/>
      <c r="V597" s="40"/>
      <c r="W597" s="47"/>
    </row>
    <row r="598" spans="2:23" x14ac:dyDescent="0.25">
      <c r="B598" s="33"/>
      <c r="D598" s="34"/>
      <c r="E598" s="63"/>
      <c r="G598" s="33"/>
      <c r="H598" s="35"/>
      <c r="I598" s="39"/>
      <c r="J598" s="36"/>
      <c r="K598" s="37"/>
      <c r="L598" s="38"/>
      <c r="M598" s="39"/>
      <c r="N598" s="33"/>
      <c r="O598" s="38"/>
      <c r="P598" s="64"/>
      <c r="Q598" s="33"/>
      <c r="U598" s="40"/>
      <c r="V598" s="40"/>
      <c r="W598" s="47"/>
    </row>
    <row r="599" spans="2:23" x14ac:dyDescent="0.25">
      <c r="B599" s="33"/>
      <c r="D599" s="34"/>
      <c r="E599" s="63"/>
      <c r="G599" s="33"/>
      <c r="H599" s="35"/>
      <c r="I599" s="39"/>
      <c r="J599" s="36"/>
      <c r="K599" s="37"/>
      <c r="L599" s="38"/>
      <c r="M599" s="39"/>
      <c r="N599" s="33"/>
      <c r="O599" s="38"/>
      <c r="P599" s="64"/>
      <c r="Q599" s="33"/>
      <c r="U599" s="40"/>
      <c r="V599" s="40"/>
      <c r="W599" s="47"/>
    </row>
    <row r="600" spans="2:23" x14ac:dyDescent="0.25">
      <c r="B600" s="33"/>
      <c r="D600" s="34"/>
      <c r="E600" s="63"/>
      <c r="G600" s="33"/>
      <c r="H600" s="35"/>
      <c r="I600" s="39"/>
      <c r="J600" s="36"/>
      <c r="K600" s="37"/>
      <c r="L600" s="38"/>
      <c r="M600" s="39"/>
      <c r="N600" s="33"/>
      <c r="O600" s="38"/>
      <c r="P600" s="64"/>
      <c r="Q600" s="33"/>
      <c r="U600" s="40"/>
      <c r="V600" s="40"/>
      <c r="W600" s="47"/>
    </row>
    <row r="601" spans="2:23" x14ac:dyDescent="0.25">
      <c r="B601" s="33"/>
      <c r="D601" s="34"/>
      <c r="E601" s="63"/>
      <c r="G601" s="33"/>
      <c r="H601" s="35"/>
      <c r="I601" s="39"/>
      <c r="J601" s="36"/>
      <c r="K601" s="37"/>
      <c r="L601" s="38"/>
      <c r="M601" s="39"/>
      <c r="N601" s="33"/>
      <c r="O601" s="38"/>
      <c r="P601" s="64"/>
      <c r="Q601" s="33"/>
      <c r="U601" s="40"/>
      <c r="V601" s="40"/>
      <c r="W601" s="47"/>
    </row>
    <row r="602" spans="2:23" x14ac:dyDescent="0.25">
      <c r="B602" s="33"/>
      <c r="D602" s="34"/>
      <c r="E602" s="63"/>
      <c r="G602" s="33"/>
      <c r="H602" s="35"/>
      <c r="I602" s="39"/>
      <c r="J602" s="36"/>
      <c r="K602" s="37"/>
      <c r="L602" s="38"/>
      <c r="M602" s="39"/>
      <c r="N602" s="33"/>
      <c r="O602" s="38"/>
      <c r="P602" s="64"/>
      <c r="Q602" s="33"/>
      <c r="U602" s="40"/>
      <c r="V602" s="40"/>
      <c r="W602" s="47"/>
    </row>
    <row r="603" spans="2:23" x14ac:dyDescent="0.25">
      <c r="B603" s="33"/>
      <c r="D603" s="34"/>
      <c r="E603" s="63"/>
      <c r="G603" s="33"/>
      <c r="H603" s="35"/>
      <c r="I603" s="39"/>
      <c r="J603" s="36"/>
      <c r="K603" s="37"/>
      <c r="L603" s="38"/>
      <c r="M603" s="39"/>
      <c r="N603" s="33"/>
      <c r="O603" s="38"/>
      <c r="P603" s="64"/>
      <c r="Q603" s="33"/>
      <c r="U603" s="40"/>
      <c r="V603" s="40"/>
      <c r="W603" s="47"/>
    </row>
    <row r="604" spans="2:23" x14ac:dyDescent="0.25">
      <c r="B604" s="33"/>
      <c r="D604" s="34"/>
      <c r="E604" s="63"/>
      <c r="G604" s="33"/>
      <c r="H604" s="35"/>
      <c r="I604" s="39"/>
      <c r="J604" s="36"/>
      <c r="K604" s="37"/>
      <c r="L604" s="38"/>
      <c r="M604" s="39"/>
      <c r="N604" s="33"/>
      <c r="O604" s="38"/>
      <c r="P604" s="64"/>
      <c r="Q604" s="33"/>
      <c r="U604" s="40"/>
      <c r="V604" s="40"/>
      <c r="W604" s="47"/>
    </row>
    <row r="605" spans="2:23" x14ac:dyDescent="0.25">
      <c r="B605" s="33"/>
      <c r="D605" s="34"/>
      <c r="E605" s="63"/>
      <c r="G605" s="33"/>
      <c r="H605" s="35"/>
      <c r="I605" s="39"/>
      <c r="J605" s="36"/>
      <c r="K605" s="37"/>
      <c r="L605" s="38"/>
      <c r="M605" s="39"/>
      <c r="N605" s="33"/>
      <c r="O605" s="38"/>
      <c r="P605" s="64"/>
      <c r="Q605" s="33"/>
      <c r="U605" s="40"/>
      <c r="V605" s="40"/>
      <c r="W605" s="47"/>
    </row>
    <row r="606" spans="2:23" x14ac:dyDescent="0.25">
      <c r="B606" s="33"/>
      <c r="D606" s="34"/>
      <c r="E606" s="63"/>
      <c r="G606" s="33"/>
      <c r="H606" s="35"/>
      <c r="I606" s="39"/>
      <c r="J606" s="36"/>
      <c r="K606" s="37"/>
      <c r="L606" s="38"/>
      <c r="M606" s="39"/>
      <c r="N606" s="33"/>
      <c r="O606" s="38"/>
      <c r="P606" s="64"/>
      <c r="Q606" s="33"/>
      <c r="U606" s="40"/>
      <c r="V606" s="40"/>
      <c r="W606" s="47"/>
    </row>
    <row r="607" spans="2:23" x14ac:dyDescent="0.25">
      <c r="B607" s="33"/>
      <c r="D607" s="34"/>
      <c r="E607" s="63"/>
      <c r="G607" s="33"/>
      <c r="H607" s="35"/>
      <c r="I607" s="39"/>
      <c r="J607" s="36"/>
      <c r="K607" s="37"/>
      <c r="L607" s="38"/>
      <c r="M607" s="39"/>
      <c r="N607" s="33"/>
      <c r="O607" s="38"/>
      <c r="P607" s="64"/>
      <c r="Q607" s="33"/>
      <c r="U607" s="40"/>
      <c r="V607" s="40"/>
      <c r="W607" s="47"/>
    </row>
    <row r="608" spans="2:23" x14ac:dyDescent="0.25">
      <c r="B608" s="33"/>
      <c r="D608" s="34"/>
      <c r="E608" s="63"/>
      <c r="G608" s="33"/>
      <c r="H608" s="35"/>
      <c r="I608" s="39"/>
      <c r="J608" s="36"/>
      <c r="K608" s="37"/>
      <c r="L608" s="38"/>
      <c r="M608" s="39"/>
      <c r="N608" s="33"/>
      <c r="O608" s="38"/>
      <c r="P608" s="64"/>
      <c r="Q608" s="33"/>
      <c r="U608" s="40"/>
      <c r="V608" s="40"/>
      <c r="W608" s="47"/>
    </row>
    <row r="609" spans="2:23" x14ac:dyDescent="0.25">
      <c r="B609" s="33"/>
      <c r="D609" s="34"/>
      <c r="E609" s="63"/>
      <c r="G609" s="33"/>
      <c r="H609" s="35"/>
      <c r="I609" s="39"/>
      <c r="J609" s="36"/>
      <c r="K609" s="37"/>
      <c r="L609" s="38"/>
      <c r="M609" s="39"/>
      <c r="N609" s="33"/>
      <c r="O609" s="38"/>
      <c r="P609" s="64"/>
      <c r="Q609" s="33"/>
      <c r="U609" s="40"/>
      <c r="V609" s="40"/>
      <c r="W609" s="47"/>
    </row>
    <row r="610" spans="2:23" x14ac:dyDescent="0.25">
      <c r="B610" s="33"/>
      <c r="D610" s="34"/>
      <c r="E610" s="63"/>
      <c r="G610" s="33"/>
      <c r="H610" s="35"/>
      <c r="I610" s="39"/>
      <c r="J610" s="36"/>
      <c r="K610" s="37"/>
      <c r="L610" s="38"/>
      <c r="M610" s="39"/>
      <c r="N610" s="33"/>
      <c r="O610" s="38"/>
      <c r="P610" s="64"/>
      <c r="Q610" s="33"/>
      <c r="U610" s="40"/>
      <c r="V610" s="40"/>
      <c r="W610" s="47"/>
    </row>
    <row r="611" spans="2:23" x14ac:dyDescent="0.25">
      <c r="B611" s="33"/>
      <c r="D611" s="34"/>
      <c r="E611" s="63"/>
      <c r="G611" s="33"/>
      <c r="H611" s="35"/>
      <c r="I611" s="39"/>
      <c r="J611" s="36"/>
      <c r="K611" s="37"/>
      <c r="L611" s="38"/>
      <c r="M611" s="39"/>
      <c r="N611" s="33"/>
      <c r="O611" s="38"/>
      <c r="P611" s="64"/>
      <c r="Q611" s="33"/>
      <c r="U611" s="40"/>
      <c r="V611" s="40"/>
      <c r="W611" s="47"/>
    </row>
    <row r="612" spans="2:23" x14ac:dyDescent="0.25">
      <c r="B612" s="33"/>
      <c r="D612" s="34"/>
      <c r="E612" s="63"/>
      <c r="G612" s="33"/>
      <c r="H612" s="35"/>
      <c r="I612" s="39"/>
      <c r="J612" s="36"/>
      <c r="K612" s="37"/>
      <c r="L612" s="38"/>
      <c r="M612" s="39"/>
      <c r="N612" s="33"/>
      <c r="O612" s="38"/>
      <c r="P612" s="64"/>
      <c r="Q612" s="33"/>
      <c r="U612" s="40"/>
      <c r="V612" s="40"/>
      <c r="W612" s="47"/>
    </row>
    <row r="613" spans="2:23" x14ac:dyDescent="0.25">
      <c r="B613" s="33"/>
      <c r="D613" s="34"/>
      <c r="E613" s="63"/>
      <c r="G613" s="33"/>
      <c r="H613" s="35"/>
      <c r="I613" s="39"/>
      <c r="J613" s="36"/>
      <c r="K613" s="37"/>
      <c r="L613" s="38"/>
      <c r="M613" s="39"/>
      <c r="N613" s="33"/>
      <c r="O613" s="38"/>
      <c r="P613" s="64"/>
      <c r="Q613" s="33"/>
      <c r="U613" s="40"/>
      <c r="V613" s="40"/>
      <c r="W613" s="47"/>
    </row>
    <row r="614" spans="2:23" x14ac:dyDescent="0.25">
      <c r="B614" s="33"/>
      <c r="D614" s="34"/>
      <c r="E614" s="63"/>
      <c r="G614" s="33"/>
      <c r="H614" s="35"/>
      <c r="I614" s="39"/>
      <c r="J614" s="36"/>
      <c r="K614" s="37"/>
      <c r="L614" s="38"/>
      <c r="M614" s="39"/>
      <c r="N614" s="33"/>
      <c r="O614" s="38"/>
      <c r="P614" s="64"/>
      <c r="Q614" s="33"/>
      <c r="U614" s="40"/>
      <c r="V614" s="40"/>
      <c r="W614" s="47"/>
    </row>
    <row r="615" spans="2:23" x14ac:dyDescent="0.25">
      <c r="B615" s="33"/>
      <c r="D615" s="34"/>
      <c r="E615" s="63"/>
      <c r="G615" s="33"/>
      <c r="H615" s="35"/>
      <c r="I615" s="39"/>
      <c r="J615" s="36"/>
      <c r="K615" s="37"/>
      <c r="L615" s="38"/>
      <c r="M615" s="39"/>
      <c r="N615" s="33"/>
      <c r="O615" s="38"/>
      <c r="P615" s="64"/>
      <c r="Q615" s="33"/>
      <c r="U615" s="40"/>
      <c r="V615" s="40"/>
      <c r="W615" s="47"/>
    </row>
    <row r="616" spans="2:23" x14ac:dyDescent="0.25">
      <c r="B616" s="33"/>
      <c r="D616" s="34"/>
      <c r="E616" s="63"/>
      <c r="G616" s="33"/>
      <c r="H616" s="35"/>
      <c r="I616" s="39"/>
      <c r="J616" s="36"/>
      <c r="K616" s="37"/>
      <c r="L616" s="38"/>
      <c r="M616" s="39"/>
      <c r="N616" s="33"/>
      <c r="O616" s="38"/>
      <c r="P616" s="64"/>
      <c r="Q616" s="33"/>
      <c r="U616" s="40"/>
      <c r="V616" s="40"/>
      <c r="W616" s="47"/>
    </row>
    <row r="617" spans="2:23" x14ac:dyDescent="0.25">
      <c r="B617" s="33"/>
      <c r="D617" s="34"/>
      <c r="E617" s="63"/>
      <c r="G617" s="33"/>
      <c r="H617" s="35"/>
      <c r="I617" s="39"/>
      <c r="J617" s="36"/>
      <c r="K617" s="37"/>
      <c r="L617" s="38"/>
      <c r="M617" s="39"/>
      <c r="N617" s="33"/>
      <c r="O617" s="38"/>
      <c r="P617" s="64"/>
      <c r="Q617" s="33"/>
      <c r="U617" s="40"/>
      <c r="V617" s="40"/>
      <c r="W617" s="47"/>
    </row>
    <row r="618" spans="2:23" x14ac:dyDescent="0.25">
      <c r="B618" s="33"/>
      <c r="D618" s="34"/>
      <c r="E618" s="63"/>
      <c r="G618" s="33"/>
      <c r="H618" s="35"/>
      <c r="I618" s="39"/>
      <c r="J618" s="36"/>
      <c r="K618" s="37"/>
      <c r="L618" s="38"/>
      <c r="M618" s="39"/>
      <c r="N618" s="33"/>
      <c r="O618" s="38"/>
      <c r="P618" s="64"/>
      <c r="Q618" s="33"/>
      <c r="U618" s="40"/>
      <c r="V618" s="40"/>
      <c r="W618" s="47"/>
    </row>
    <row r="619" spans="2:23" x14ac:dyDescent="0.25">
      <c r="B619" s="33"/>
      <c r="D619" s="34"/>
      <c r="E619" s="63"/>
      <c r="G619" s="33"/>
      <c r="H619" s="35"/>
      <c r="I619" s="39"/>
      <c r="J619" s="36"/>
      <c r="K619" s="37"/>
      <c r="L619" s="38"/>
      <c r="M619" s="39"/>
      <c r="N619" s="33"/>
      <c r="O619" s="38"/>
      <c r="P619" s="64"/>
      <c r="Q619" s="33"/>
      <c r="U619" s="40"/>
      <c r="V619" s="40"/>
      <c r="W619" s="47"/>
    </row>
    <row r="620" spans="2:23" x14ac:dyDescent="0.25">
      <c r="B620" s="33"/>
      <c r="D620" s="34"/>
      <c r="E620" s="63"/>
      <c r="G620" s="33"/>
      <c r="H620" s="35"/>
      <c r="I620" s="39"/>
      <c r="J620" s="36"/>
      <c r="K620" s="37"/>
      <c r="L620" s="38"/>
      <c r="M620" s="39"/>
      <c r="N620" s="33"/>
      <c r="O620" s="38"/>
      <c r="P620" s="64"/>
      <c r="Q620" s="33"/>
      <c r="U620" s="40"/>
      <c r="V620" s="40"/>
      <c r="W620" s="47"/>
    </row>
    <row r="621" spans="2:23" x14ac:dyDescent="0.25">
      <c r="B621" s="33"/>
      <c r="D621" s="34"/>
      <c r="E621" s="63"/>
      <c r="G621" s="33"/>
      <c r="H621" s="35"/>
      <c r="I621" s="39"/>
      <c r="J621" s="36"/>
      <c r="K621" s="37"/>
      <c r="L621" s="38"/>
      <c r="M621" s="39"/>
      <c r="N621" s="33"/>
      <c r="O621" s="38"/>
      <c r="P621" s="64"/>
      <c r="Q621" s="33"/>
      <c r="U621" s="40"/>
      <c r="V621" s="40"/>
      <c r="W621" s="47"/>
    </row>
    <row r="622" spans="2:23" x14ac:dyDescent="0.25">
      <c r="B622" s="33"/>
      <c r="D622" s="34"/>
      <c r="E622" s="63"/>
      <c r="G622" s="33"/>
      <c r="H622" s="35"/>
      <c r="I622" s="39"/>
      <c r="J622" s="36"/>
      <c r="K622" s="37"/>
      <c r="L622" s="38"/>
      <c r="M622" s="39"/>
      <c r="N622" s="33"/>
      <c r="O622" s="38"/>
      <c r="P622" s="64"/>
      <c r="Q622" s="33"/>
      <c r="U622" s="40"/>
      <c r="V622" s="40"/>
      <c r="W622" s="47"/>
    </row>
    <row r="623" spans="2:23" x14ac:dyDescent="0.25">
      <c r="B623" s="33"/>
      <c r="D623" s="34"/>
      <c r="E623" s="63"/>
      <c r="G623" s="33"/>
      <c r="H623" s="35"/>
      <c r="I623" s="39"/>
      <c r="J623" s="36"/>
      <c r="K623" s="37"/>
      <c r="L623" s="38"/>
      <c r="M623" s="39"/>
      <c r="N623" s="33"/>
      <c r="O623" s="38"/>
      <c r="P623" s="64"/>
      <c r="Q623" s="33"/>
      <c r="U623" s="40"/>
      <c r="V623" s="40"/>
      <c r="W623" s="47"/>
    </row>
    <row r="624" spans="2:23" x14ac:dyDescent="0.25">
      <c r="B624" s="33"/>
      <c r="D624" s="34"/>
      <c r="E624" s="63"/>
      <c r="G624" s="33"/>
      <c r="H624" s="35"/>
      <c r="I624" s="39"/>
      <c r="J624" s="36"/>
      <c r="K624" s="37"/>
      <c r="L624" s="38"/>
      <c r="M624" s="39"/>
      <c r="N624" s="33"/>
      <c r="O624" s="38"/>
      <c r="P624" s="64"/>
      <c r="Q624" s="33"/>
      <c r="U624" s="40"/>
      <c r="V624" s="40"/>
      <c r="W624" s="47"/>
    </row>
    <row r="625" spans="2:23" x14ac:dyDescent="0.25">
      <c r="B625" s="33"/>
      <c r="D625" s="34"/>
      <c r="E625" s="63"/>
      <c r="G625" s="33"/>
      <c r="H625" s="35"/>
      <c r="I625" s="39"/>
      <c r="J625" s="36"/>
      <c r="K625" s="37"/>
      <c r="L625" s="38"/>
      <c r="M625" s="39"/>
      <c r="N625" s="33"/>
      <c r="O625" s="38"/>
      <c r="P625" s="64"/>
      <c r="Q625" s="33"/>
      <c r="U625" s="40"/>
      <c r="V625" s="40"/>
      <c r="W625" s="47"/>
    </row>
    <row r="626" spans="2:23" x14ac:dyDescent="0.25">
      <c r="B626" s="33"/>
      <c r="D626" s="34"/>
      <c r="E626" s="63"/>
      <c r="G626" s="33"/>
      <c r="H626" s="35"/>
      <c r="I626" s="39"/>
      <c r="J626" s="36"/>
      <c r="K626" s="37"/>
      <c r="L626" s="38"/>
      <c r="M626" s="39"/>
      <c r="N626" s="33"/>
      <c r="O626" s="38"/>
      <c r="P626" s="64"/>
      <c r="Q626" s="33"/>
      <c r="U626" s="40"/>
      <c r="V626" s="40"/>
      <c r="W626" s="47"/>
    </row>
    <row r="627" spans="2:23" x14ac:dyDescent="0.25">
      <c r="B627" s="33"/>
      <c r="D627" s="34"/>
      <c r="E627" s="63"/>
      <c r="G627" s="33"/>
      <c r="H627" s="35"/>
      <c r="I627" s="39"/>
      <c r="J627" s="36"/>
      <c r="K627" s="37"/>
      <c r="L627" s="38"/>
      <c r="M627" s="39"/>
      <c r="N627" s="33"/>
      <c r="O627" s="38"/>
      <c r="P627" s="64"/>
      <c r="Q627" s="33"/>
      <c r="U627" s="40"/>
      <c r="V627" s="40"/>
      <c r="W627" s="47"/>
    </row>
    <row r="628" spans="2:23" x14ac:dyDescent="0.25">
      <c r="B628" s="33"/>
      <c r="D628" s="34"/>
      <c r="E628" s="63"/>
      <c r="G628" s="33"/>
      <c r="H628" s="35"/>
      <c r="I628" s="39"/>
      <c r="J628" s="36"/>
      <c r="K628" s="37"/>
      <c r="L628" s="38"/>
      <c r="M628" s="39"/>
      <c r="N628" s="33"/>
      <c r="O628" s="38"/>
      <c r="P628" s="64"/>
      <c r="Q628" s="33"/>
      <c r="U628" s="40"/>
      <c r="V628" s="40"/>
      <c r="W628" s="47"/>
    </row>
    <row r="629" spans="2:23" x14ac:dyDescent="0.25">
      <c r="B629" s="33"/>
      <c r="D629" s="34"/>
      <c r="E629" s="63"/>
      <c r="G629" s="33"/>
      <c r="H629" s="35"/>
      <c r="I629" s="39"/>
      <c r="J629" s="36"/>
      <c r="K629" s="37"/>
      <c r="L629" s="38"/>
      <c r="M629" s="39"/>
      <c r="N629" s="33"/>
      <c r="O629" s="38"/>
      <c r="P629" s="64"/>
      <c r="Q629" s="33"/>
      <c r="U629" s="40"/>
      <c r="V629" s="40"/>
      <c r="W629" s="47"/>
    </row>
    <row r="630" spans="2:23" x14ac:dyDescent="0.25">
      <c r="B630" s="33"/>
      <c r="D630" s="34"/>
      <c r="E630" s="63"/>
      <c r="G630" s="33"/>
      <c r="H630" s="35"/>
      <c r="I630" s="39"/>
      <c r="J630" s="36"/>
      <c r="K630" s="37"/>
      <c r="L630" s="38"/>
      <c r="M630" s="39"/>
      <c r="N630" s="33"/>
      <c r="O630" s="38"/>
      <c r="P630" s="64"/>
      <c r="Q630" s="33"/>
      <c r="U630" s="40"/>
      <c r="V630" s="40"/>
      <c r="W630" s="47"/>
    </row>
    <row r="631" spans="2:23" x14ac:dyDescent="0.25">
      <c r="B631" s="33"/>
      <c r="D631" s="34"/>
      <c r="E631" s="63"/>
      <c r="G631" s="33"/>
      <c r="H631" s="35"/>
      <c r="I631" s="39"/>
      <c r="J631" s="36"/>
      <c r="K631" s="37"/>
      <c r="L631" s="38"/>
      <c r="M631" s="39"/>
      <c r="N631" s="33"/>
      <c r="O631" s="38"/>
      <c r="P631" s="64"/>
      <c r="Q631" s="33"/>
      <c r="U631" s="40"/>
      <c r="V631" s="40"/>
      <c r="W631" s="47"/>
    </row>
    <row r="632" spans="2:23" x14ac:dyDescent="0.25">
      <c r="B632" s="33"/>
      <c r="D632" s="34"/>
      <c r="E632" s="63"/>
      <c r="G632" s="33"/>
      <c r="H632" s="35"/>
      <c r="I632" s="39"/>
      <c r="J632" s="36"/>
      <c r="K632" s="37"/>
      <c r="L632" s="38"/>
      <c r="M632" s="39"/>
      <c r="N632" s="33"/>
      <c r="O632" s="38"/>
      <c r="P632" s="64"/>
      <c r="Q632" s="33"/>
      <c r="U632" s="40"/>
      <c r="V632" s="40"/>
      <c r="W632" s="47"/>
    </row>
    <row r="633" spans="2:23" x14ac:dyDescent="0.25">
      <c r="B633" s="33"/>
      <c r="D633" s="34"/>
      <c r="E633" s="63"/>
      <c r="G633" s="33"/>
      <c r="H633" s="35"/>
      <c r="I633" s="39"/>
      <c r="J633" s="36"/>
      <c r="K633" s="37"/>
      <c r="L633" s="38"/>
      <c r="M633" s="39"/>
      <c r="N633" s="33"/>
      <c r="O633" s="38"/>
      <c r="P633" s="64"/>
      <c r="Q633" s="33"/>
      <c r="U633" s="40"/>
      <c r="V633" s="40"/>
      <c r="W633" s="47"/>
    </row>
    <row r="634" spans="2:23" x14ac:dyDescent="0.25">
      <c r="B634" s="33"/>
      <c r="D634" s="34"/>
      <c r="E634" s="63"/>
      <c r="G634" s="33"/>
      <c r="H634" s="35"/>
      <c r="I634" s="39"/>
      <c r="J634" s="36"/>
      <c r="K634" s="37"/>
      <c r="L634" s="38"/>
      <c r="M634" s="39"/>
      <c r="N634" s="33"/>
      <c r="O634" s="38"/>
      <c r="P634" s="64"/>
      <c r="Q634" s="33"/>
      <c r="U634" s="40"/>
      <c r="V634" s="40"/>
      <c r="W634" s="47"/>
    </row>
    <row r="635" spans="2:23" x14ac:dyDescent="0.25">
      <c r="B635" s="33"/>
      <c r="D635" s="34"/>
      <c r="E635" s="63"/>
      <c r="G635" s="33"/>
      <c r="H635" s="35"/>
      <c r="I635" s="39"/>
      <c r="J635" s="36"/>
      <c r="K635" s="37"/>
      <c r="L635" s="38"/>
      <c r="M635" s="39"/>
      <c r="N635" s="33"/>
      <c r="O635" s="38"/>
      <c r="P635" s="64"/>
      <c r="Q635" s="33"/>
      <c r="U635" s="40"/>
      <c r="V635" s="40"/>
      <c r="W635" s="47"/>
    </row>
    <row r="636" spans="2:23" x14ac:dyDescent="0.25">
      <c r="B636" s="33"/>
      <c r="D636" s="34"/>
      <c r="E636" s="63"/>
      <c r="G636" s="33"/>
      <c r="H636" s="35"/>
      <c r="I636" s="39"/>
      <c r="J636" s="36"/>
      <c r="K636" s="37"/>
      <c r="L636" s="38"/>
      <c r="M636" s="39"/>
      <c r="N636" s="33"/>
      <c r="O636" s="38"/>
      <c r="P636" s="64"/>
      <c r="Q636" s="33"/>
      <c r="U636" s="40"/>
      <c r="V636" s="40"/>
      <c r="W636" s="47"/>
    </row>
    <row r="637" spans="2:23" x14ac:dyDescent="0.25">
      <c r="B637" s="33"/>
      <c r="D637" s="34"/>
      <c r="E637" s="63"/>
      <c r="G637" s="33"/>
      <c r="H637" s="35"/>
      <c r="I637" s="39"/>
      <c r="J637" s="36"/>
      <c r="K637" s="37"/>
      <c r="L637" s="38"/>
      <c r="M637" s="39"/>
      <c r="N637" s="33"/>
      <c r="O637" s="38"/>
      <c r="P637" s="64"/>
      <c r="Q637" s="33"/>
      <c r="U637" s="40"/>
      <c r="V637" s="40"/>
      <c r="W637" s="47"/>
    </row>
    <row r="638" spans="2:23" x14ac:dyDescent="0.25">
      <c r="B638" s="33"/>
      <c r="D638" s="34"/>
      <c r="E638" s="63"/>
      <c r="G638" s="33"/>
      <c r="H638" s="35"/>
      <c r="I638" s="39"/>
      <c r="J638" s="36"/>
      <c r="K638" s="37"/>
      <c r="L638" s="38"/>
      <c r="M638" s="39"/>
      <c r="N638" s="33"/>
      <c r="O638" s="38"/>
      <c r="P638" s="64"/>
      <c r="Q638" s="33"/>
      <c r="U638" s="40"/>
      <c r="V638" s="40"/>
      <c r="W638" s="47"/>
    </row>
    <row r="639" spans="2:23" x14ac:dyDescent="0.25">
      <c r="B639" s="33"/>
      <c r="D639" s="34"/>
      <c r="E639" s="63"/>
      <c r="G639" s="33"/>
      <c r="H639" s="35"/>
      <c r="I639" s="39"/>
      <c r="J639" s="36"/>
      <c r="K639" s="37"/>
      <c r="L639" s="38"/>
      <c r="M639" s="39"/>
      <c r="N639" s="33"/>
      <c r="O639" s="38"/>
      <c r="P639" s="64"/>
      <c r="Q639" s="33"/>
      <c r="U639" s="40"/>
      <c r="V639" s="40"/>
      <c r="W639" s="47"/>
    </row>
    <row r="640" spans="2:23" x14ac:dyDescent="0.25">
      <c r="B640" s="33"/>
      <c r="D640" s="34"/>
      <c r="E640" s="63"/>
      <c r="G640" s="33"/>
      <c r="H640" s="35"/>
      <c r="I640" s="39"/>
      <c r="J640" s="36"/>
      <c r="K640" s="37"/>
      <c r="L640" s="38"/>
      <c r="M640" s="39"/>
      <c r="N640" s="33"/>
      <c r="O640" s="38"/>
      <c r="P640" s="64"/>
      <c r="Q640" s="33"/>
      <c r="U640" s="40"/>
      <c r="V640" s="40"/>
      <c r="W640" s="47"/>
    </row>
    <row r="641" spans="2:23" x14ac:dyDescent="0.25">
      <c r="B641" s="33"/>
      <c r="D641" s="34"/>
      <c r="E641" s="63"/>
      <c r="G641" s="33"/>
      <c r="H641" s="35"/>
      <c r="I641" s="39"/>
      <c r="J641" s="36"/>
      <c r="K641" s="37"/>
      <c r="L641" s="38"/>
      <c r="M641" s="39"/>
      <c r="N641" s="33"/>
      <c r="O641" s="38"/>
      <c r="P641" s="64"/>
      <c r="Q641" s="33"/>
      <c r="U641" s="40"/>
      <c r="V641" s="40"/>
      <c r="W641" s="47"/>
    </row>
    <row r="642" spans="2:23" x14ac:dyDescent="0.25">
      <c r="B642" s="33"/>
      <c r="D642" s="34"/>
      <c r="E642" s="63"/>
      <c r="G642" s="33"/>
      <c r="H642" s="35"/>
      <c r="I642" s="39"/>
      <c r="J642" s="36"/>
      <c r="K642" s="37"/>
      <c r="L642" s="38"/>
      <c r="M642" s="39"/>
      <c r="N642" s="33"/>
      <c r="O642" s="38"/>
      <c r="P642" s="64"/>
      <c r="Q642" s="33"/>
      <c r="U642" s="40"/>
      <c r="V642" s="40"/>
      <c r="W642" s="47"/>
    </row>
    <row r="643" spans="2:23" x14ac:dyDescent="0.25">
      <c r="B643" s="33"/>
      <c r="D643" s="34"/>
      <c r="E643" s="63"/>
      <c r="G643" s="33"/>
      <c r="H643" s="35"/>
      <c r="I643" s="39"/>
      <c r="J643" s="36"/>
      <c r="K643" s="37"/>
      <c r="L643" s="38"/>
      <c r="M643" s="39"/>
      <c r="N643" s="33"/>
      <c r="O643" s="38"/>
      <c r="P643" s="64"/>
      <c r="Q643" s="33"/>
      <c r="U643" s="40"/>
      <c r="V643" s="40"/>
      <c r="W643" s="47"/>
    </row>
    <row r="644" spans="2:23" x14ac:dyDescent="0.25">
      <c r="B644" s="33"/>
      <c r="D644" s="34"/>
      <c r="E644" s="63"/>
      <c r="G644" s="33"/>
      <c r="H644" s="35"/>
      <c r="I644" s="39"/>
      <c r="J644" s="36"/>
      <c r="K644" s="37"/>
      <c r="L644" s="38"/>
      <c r="M644" s="39"/>
      <c r="N644" s="33"/>
      <c r="O644" s="38"/>
      <c r="P644" s="64"/>
      <c r="Q644" s="33"/>
      <c r="U644" s="40"/>
      <c r="V644" s="40"/>
      <c r="W644" s="47"/>
    </row>
    <row r="645" spans="2:23" x14ac:dyDescent="0.25">
      <c r="B645" s="33"/>
      <c r="D645" s="34"/>
      <c r="E645" s="63"/>
      <c r="G645" s="33"/>
      <c r="H645" s="35"/>
      <c r="I645" s="39"/>
      <c r="J645" s="36"/>
      <c r="K645" s="37"/>
      <c r="L645" s="38"/>
      <c r="M645" s="39"/>
      <c r="N645" s="33"/>
      <c r="O645" s="38"/>
      <c r="P645" s="64"/>
      <c r="Q645" s="33"/>
      <c r="U645" s="40"/>
      <c r="V645" s="40"/>
      <c r="W645" s="47"/>
    </row>
    <row r="646" spans="2:23" x14ac:dyDescent="0.25">
      <c r="B646" s="33"/>
      <c r="D646" s="34"/>
      <c r="E646" s="63"/>
      <c r="G646" s="33"/>
      <c r="H646" s="35"/>
      <c r="I646" s="39"/>
      <c r="J646" s="36"/>
      <c r="K646" s="37"/>
      <c r="L646" s="38"/>
      <c r="M646" s="39"/>
      <c r="N646" s="33"/>
      <c r="O646" s="38"/>
      <c r="P646" s="64"/>
      <c r="Q646" s="33"/>
      <c r="U646" s="40"/>
      <c r="V646" s="40"/>
      <c r="W646" s="47"/>
    </row>
    <row r="647" spans="2:23" x14ac:dyDescent="0.25">
      <c r="B647" s="33"/>
      <c r="D647" s="34"/>
      <c r="E647" s="63"/>
      <c r="G647" s="33"/>
      <c r="H647" s="35"/>
      <c r="I647" s="39"/>
      <c r="J647" s="36"/>
      <c r="K647" s="37"/>
      <c r="L647" s="38"/>
      <c r="M647" s="39"/>
      <c r="N647" s="33"/>
      <c r="O647" s="38"/>
      <c r="P647" s="64"/>
      <c r="Q647" s="33"/>
      <c r="U647" s="40"/>
      <c r="V647" s="40"/>
      <c r="W647" s="47"/>
    </row>
    <row r="648" spans="2:23" x14ac:dyDescent="0.25">
      <c r="B648" s="33"/>
      <c r="D648" s="34"/>
      <c r="E648" s="63"/>
      <c r="G648" s="33"/>
      <c r="H648" s="35"/>
      <c r="I648" s="39"/>
      <c r="J648" s="36"/>
      <c r="K648" s="37"/>
      <c r="L648" s="38"/>
      <c r="M648" s="39"/>
      <c r="N648" s="33"/>
      <c r="O648" s="38"/>
      <c r="P648" s="64"/>
      <c r="Q648" s="33"/>
      <c r="U648" s="40"/>
      <c r="V648" s="40"/>
      <c r="W648" s="47"/>
    </row>
    <row r="649" spans="2:23" x14ac:dyDescent="0.25">
      <c r="B649" s="33"/>
      <c r="D649" s="34"/>
      <c r="E649" s="63"/>
      <c r="G649" s="33"/>
      <c r="H649" s="35"/>
      <c r="I649" s="39"/>
      <c r="J649" s="36"/>
      <c r="K649" s="37"/>
      <c r="L649" s="38"/>
      <c r="M649" s="39"/>
      <c r="N649" s="33"/>
      <c r="O649" s="38"/>
      <c r="P649" s="64"/>
      <c r="Q649" s="33"/>
      <c r="U649" s="40"/>
      <c r="V649" s="40"/>
      <c r="W649" s="47"/>
    </row>
    <row r="650" spans="2:23" x14ac:dyDescent="0.25">
      <c r="B650" s="33"/>
      <c r="D650" s="34"/>
      <c r="E650" s="63"/>
      <c r="G650" s="33"/>
      <c r="H650" s="35"/>
      <c r="I650" s="39"/>
      <c r="J650" s="36"/>
      <c r="K650" s="37"/>
      <c r="L650" s="38"/>
      <c r="M650" s="39"/>
      <c r="N650" s="33"/>
      <c r="O650" s="38"/>
      <c r="P650" s="64"/>
      <c r="Q650" s="33"/>
      <c r="U650" s="40"/>
      <c r="V650" s="40"/>
      <c r="W650" s="47"/>
    </row>
    <row r="651" spans="2:23" x14ac:dyDescent="0.25">
      <c r="B651" s="33"/>
      <c r="D651" s="34"/>
      <c r="E651" s="63"/>
      <c r="G651" s="33"/>
      <c r="H651" s="35"/>
      <c r="I651" s="39"/>
      <c r="J651" s="36"/>
      <c r="K651" s="37"/>
      <c r="L651" s="38"/>
      <c r="M651" s="39"/>
      <c r="N651" s="33"/>
      <c r="O651" s="38"/>
      <c r="P651" s="64"/>
      <c r="Q651" s="33"/>
      <c r="U651" s="40"/>
      <c r="V651" s="40"/>
      <c r="W651" s="47"/>
    </row>
    <row r="652" spans="2:23" x14ac:dyDescent="0.25">
      <c r="B652" s="33"/>
      <c r="D652" s="34"/>
      <c r="E652" s="63"/>
      <c r="G652" s="33"/>
      <c r="H652" s="35"/>
      <c r="I652" s="39"/>
      <c r="J652" s="36"/>
      <c r="K652" s="37"/>
      <c r="L652" s="38"/>
      <c r="M652" s="39"/>
      <c r="N652" s="33"/>
      <c r="O652" s="38"/>
      <c r="P652" s="64"/>
      <c r="Q652" s="33"/>
      <c r="U652" s="40"/>
      <c r="V652" s="40"/>
      <c r="W652" s="47"/>
    </row>
    <row r="653" spans="2:23" x14ac:dyDescent="0.25">
      <c r="B653" s="33"/>
      <c r="D653" s="34"/>
      <c r="E653" s="63"/>
      <c r="G653" s="33"/>
      <c r="H653" s="35"/>
      <c r="I653" s="39"/>
      <c r="J653" s="36"/>
      <c r="K653" s="37"/>
      <c r="L653" s="38"/>
      <c r="M653" s="39"/>
      <c r="N653" s="33"/>
      <c r="O653" s="38"/>
      <c r="P653" s="64"/>
      <c r="Q653" s="33"/>
      <c r="U653" s="40"/>
      <c r="V653" s="40"/>
      <c r="W653" s="47"/>
    </row>
    <row r="654" spans="2:23" x14ac:dyDescent="0.25">
      <c r="B654" s="33"/>
      <c r="D654" s="34"/>
      <c r="E654" s="63"/>
      <c r="G654" s="33"/>
      <c r="H654" s="35"/>
      <c r="I654" s="39"/>
      <c r="J654" s="36"/>
      <c r="K654" s="37"/>
      <c r="L654" s="38"/>
      <c r="M654" s="39"/>
      <c r="N654" s="33"/>
      <c r="O654" s="38"/>
      <c r="P654" s="64"/>
      <c r="Q654" s="33"/>
      <c r="U654" s="40"/>
      <c r="V654" s="40"/>
      <c r="W654" s="47"/>
    </row>
    <row r="655" spans="2:23" x14ac:dyDescent="0.25">
      <c r="B655" s="33"/>
      <c r="D655" s="34"/>
      <c r="E655" s="63"/>
      <c r="G655" s="33"/>
      <c r="H655" s="35"/>
      <c r="I655" s="39"/>
      <c r="J655" s="36"/>
      <c r="K655" s="37"/>
      <c r="L655" s="38"/>
      <c r="M655" s="39"/>
      <c r="N655" s="33"/>
      <c r="O655" s="38"/>
      <c r="P655" s="64"/>
      <c r="Q655" s="33"/>
      <c r="U655" s="40"/>
      <c r="V655" s="40"/>
      <c r="W655" s="47"/>
    </row>
    <row r="656" spans="2:23" x14ac:dyDescent="0.25">
      <c r="B656" s="33"/>
      <c r="D656" s="34"/>
      <c r="E656" s="63"/>
      <c r="G656" s="33"/>
      <c r="H656" s="35"/>
      <c r="I656" s="39"/>
      <c r="J656" s="36"/>
      <c r="K656" s="37"/>
      <c r="L656" s="38"/>
      <c r="M656" s="39"/>
      <c r="N656" s="33"/>
      <c r="O656" s="38"/>
      <c r="P656" s="64"/>
      <c r="Q656" s="33"/>
      <c r="U656" s="40"/>
      <c r="V656" s="40"/>
      <c r="W656" s="47"/>
    </row>
    <row r="657" spans="2:23" x14ac:dyDescent="0.25">
      <c r="B657" s="33"/>
      <c r="D657" s="34"/>
      <c r="E657" s="63"/>
      <c r="G657" s="33"/>
      <c r="H657" s="35"/>
      <c r="I657" s="39"/>
      <c r="J657" s="36"/>
      <c r="K657" s="37"/>
      <c r="L657" s="38"/>
      <c r="M657" s="39"/>
      <c r="N657" s="33"/>
      <c r="O657" s="38"/>
      <c r="P657" s="64"/>
      <c r="Q657" s="33"/>
      <c r="U657" s="40"/>
      <c r="V657" s="40"/>
      <c r="W657" s="47"/>
    </row>
    <row r="658" spans="2:23" x14ac:dyDescent="0.25">
      <c r="B658" s="33"/>
      <c r="D658" s="34"/>
      <c r="E658" s="63"/>
      <c r="G658" s="33"/>
      <c r="H658" s="35"/>
      <c r="I658" s="39"/>
      <c r="J658" s="36"/>
      <c r="K658" s="37"/>
      <c r="L658" s="38"/>
      <c r="M658" s="39"/>
      <c r="N658" s="33"/>
      <c r="O658" s="38"/>
      <c r="P658" s="64"/>
      <c r="Q658" s="33"/>
      <c r="U658" s="40"/>
      <c r="V658" s="40"/>
      <c r="W658" s="47"/>
    </row>
    <row r="659" spans="2:23" x14ac:dyDescent="0.25">
      <c r="B659" s="33"/>
      <c r="D659" s="34"/>
      <c r="E659" s="63"/>
      <c r="G659" s="33"/>
      <c r="H659" s="35"/>
      <c r="I659" s="39"/>
      <c r="J659" s="36"/>
      <c r="K659" s="37"/>
      <c r="L659" s="38"/>
      <c r="M659" s="39"/>
      <c r="N659" s="33"/>
      <c r="O659" s="38"/>
      <c r="P659" s="64"/>
      <c r="Q659" s="33"/>
      <c r="U659" s="40"/>
      <c r="V659" s="40"/>
      <c r="W659" s="47"/>
    </row>
    <row r="660" spans="2:23" x14ac:dyDescent="0.25">
      <c r="B660" s="33"/>
      <c r="D660" s="34"/>
      <c r="E660" s="63"/>
      <c r="G660" s="33"/>
      <c r="H660" s="35"/>
      <c r="I660" s="39"/>
      <c r="J660" s="36"/>
      <c r="K660" s="37"/>
      <c r="L660" s="38"/>
      <c r="M660" s="39"/>
      <c r="N660" s="33"/>
      <c r="O660" s="38"/>
      <c r="P660" s="64"/>
      <c r="Q660" s="33"/>
      <c r="U660" s="40"/>
      <c r="V660" s="40"/>
      <c r="W660" s="47"/>
    </row>
    <row r="661" spans="2:23" x14ac:dyDescent="0.25">
      <c r="B661" s="33"/>
      <c r="D661" s="34"/>
      <c r="E661" s="63"/>
      <c r="G661" s="33"/>
      <c r="H661" s="35"/>
      <c r="I661" s="39"/>
      <c r="J661" s="36"/>
      <c r="K661" s="37"/>
      <c r="L661" s="38"/>
      <c r="M661" s="39"/>
      <c r="N661" s="33"/>
      <c r="O661" s="38"/>
      <c r="P661" s="64"/>
      <c r="Q661" s="33"/>
      <c r="U661" s="40"/>
      <c r="V661" s="40"/>
      <c r="W661" s="47"/>
    </row>
    <row r="662" spans="2:23" x14ac:dyDescent="0.25">
      <c r="B662" s="33"/>
      <c r="D662" s="34"/>
      <c r="E662" s="63"/>
      <c r="G662" s="33"/>
      <c r="H662" s="35"/>
      <c r="I662" s="39"/>
      <c r="J662" s="36"/>
      <c r="K662" s="37"/>
      <c r="L662" s="38"/>
      <c r="M662" s="39"/>
      <c r="N662" s="33"/>
      <c r="O662" s="38"/>
      <c r="P662" s="64"/>
      <c r="Q662" s="33"/>
      <c r="U662" s="40"/>
      <c r="V662" s="40"/>
      <c r="W662" s="47"/>
    </row>
    <row r="663" spans="2:23" x14ac:dyDescent="0.25">
      <c r="B663" s="33"/>
      <c r="D663" s="34"/>
      <c r="E663" s="63"/>
      <c r="G663" s="33"/>
      <c r="H663" s="35"/>
      <c r="I663" s="39"/>
      <c r="J663" s="36"/>
      <c r="K663" s="37"/>
      <c r="L663" s="38"/>
      <c r="M663" s="39"/>
      <c r="N663" s="33"/>
      <c r="O663" s="38"/>
      <c r="P663" s="64"/>
      <c r="Q663" s="33"/>
      <c r="U663" s="40"/>
      <c r="V663" s="40"/>
      <c r="W663" s="47"/>
    </row>
    <row r="664" spans="2:23" x14ac:dyDescent="0.25">
      <c r="B664" s="33"/>
      <c r="D664" s="34"/>
      <c r="E664" s="63"/>
      <c r="G664" s="33"/>
      <c r="H664" s="35"/>
      <c r="I664" s="39"/>
      <c r="J664" s="36"/>
      <c r="K664" s="37"/>
      <c r="L664" s="38"/>
      <c r="M664" s="39"/>
      <c r="N664" s="33"/>
      <c r="O664" s="38"/>
      <c r="P664" s="64"/>
      <c r="Q664" s="33"/>
      <c r="U664" s="40"/>
      <c r="V664" s="40"/>
      <c r="W664" s="47"/>
    </row>
    <row r="665" spans="2:23" x14ac:dyDescent="0.25">
      <c r="B665" s="33"/>
      <c r="D665" s="34"/>
      <c r="E665" s="63"/>
      <c r="G665" s="33"/>
      <c r="H665" s="35"/>
      <c r="I665" s="39"/>
      <c r="J665" s="36"/>
      <c r="K665" s="37"/>
      <c r="L665" s="38"/>
      <c r="M665" s="39"/>
      <c r="N665" s="33"/>
      <c r="O665" s="38"/>
      <c r="P665" s="64"/>
      <c r="Q665" s="33"/>
      <c r="U665" s="40"/>
      <c r="V665" s="40"/>
      <c r="W665" s="47"/>
    </row>
    <row r="666" spans="2:23" x14ac:dyDescent="0.25">
      <c r="B666" s="33"/>
      <c r="D666" s="34"/>
      <c r="E666" s="63"/>
      <c r="G666" s="33"/>
      <c r="H666" s="35"/>
      <c r="I666" s="39"/>
      <c r="J666" s="36"/>
      <c r="K666" s="37"/>
      <c r="L666" s="38"/>
      <c r="M666" s="39"/>
      <c r="N666" s="33"/>
      <c r="O666" s="38"/>
      <c r="P666" s="64"/>
      <c r="Q666" s="33"/>
      <c r="U666" s="40"/>
      <c r="V666" s="40"/>
      <c r="W666" s="47"/>
    </row>
    <row r="667" spans="2:23" x14ac:dyDescent="0.25">
      <c r="B667" s="33"/>
      <c r="D667" s="34"/>
      <c r="E667" s="63"/>
      <c r="G667" s="33"/>
      <c r="H667" s="35"/>
      <c r="I667" s="39"/>
      <c r="J667" s="36"/>
      <c r="K667" s="37"/>
      <c r="L667" s="38"/>
      <c r="M667" s="39"/>
      <c r="N667" s="33"/>
      <c r="O667" s="38"/>
      <c r="P667" s="64"/>
      <c r="Q667" s="33"/>
      <c r="U667" s="40"/>
      <c r="V667" s="40"/>
      <c r="W667" s="47"/>
    </row>
    <row r="668" spans="2:23" x14ac:dyDescent="0.25">
      <c r="B668" s="33"/>
      <c r="D668" s="34"/>
      <c r="E668" s="63"/>
      <c r="G668" s="33"/>
      <c r="H668" s="35"/>
      <c r="I668" s="39"/>
      <c r="J668" s="36"/>
      <c r="K668" s="37"/>
      <c r="L668" s="38"/>
      <c r="M668" s="39"/>
      <c r="N668" s="33"/>
      <c r="O668" s="38"/>
      <c r="P668" s="64"/>
      <c r="Q668" s="33"/>
      <c r="U668" s="40"/>
      <c r="V668" s="40"/>
      <c r="W668" s="47"/>
    </row>
    <row r="669" spans="2:23" x14ac:dyDescent="0.25">
      <c r="B669" s="33"/>
      <c r="D669" s="34"/>
      <c r="E669" s="63"/>
      <c r="G669" s="33"/>
      <c r="H669" s="35"/>
      <c r="I669" s="39"/>
      <c r="J669" s="36"/>
      <c r="K669" s="37"/>
      <c r="L669" s="38"/>
      <c r="M669" s="39"/>
      <c r="N669" s="33"/>
      <c r="O669" s="38"/>
      <c r="P669" s="64"/>
      <c r="Q669" s="33"/>
      <c r="U669" s="40"/>
      <c r="V669" s="40"/>
      <c r="W669" s="47"/>
    </row>
    <row r="670" spans="2:23" x14ac:dyDescent="0.25">
      <c r="B670" s="33"/>
      <c r="D670" s="34"/>
      <c r="E670" s="63"/>
      <c r="G670" s="33"/>
      <c r="H670" s="35"/>
      <c r="I670" s="39"/>
      <c r="J670" s="36"/>
      <c r="K670" s="37"/>
      <c r="L670" s="38"/>
      <c r="M670" s="39"/>
      <c r="N670" s="33"/>
      <c r="O670" s="38"/>
      <c r="P670" s="64"/>
      <c r="Q670" s="33"/>
      <c r="U670" s="40"/>
      <c r="V670" s="40"/>
      <c r="W670" s="47"/>
    </row>
    <row r="671" spans="2:23" x14ac:dyDescent="0.25">
      <c r="B671" s="33"/>
      <c r="D671" s="34"/>
      <c r="E671" s="63"/>
      <c r="G671" s="33"/>
      <c r="H671" s="35"/>
      <c r="I671" s="39"/>
      <c r="J671" s="36"/>
      <c r="K671" s="37"/>
      <c r="L671" s="38"/>
      <c r="M671" s="39"/>
      <c r="N671" s="33"/>
      <c r="O671" s="38"/>
      <c r="P671" s="64"/>
      <c r="Q671" s="33"/>
      <c r="U671" s="40"/>
      <c r="V671" s="40"/>
      <c r="W671" s="47"/>
    </row>
    <row r="672" spans="2:23" x14ac:dyDescent="0.25">
      <c r="B672" s="33"/>
      <c r="D672" s="34"/>
      <c r="E672" s="63"/>
      <c r="G672" s="33"/>
      <c r="H672" s="35"/>
      <c r="I672" s="39"/>
      <c r="J672" s="36"/>
      <c r="K672" s="37"/>
      <c r="L672" s="38"/>
      <c r="M672" s="39"/>
      <c r="N672" s="33"/>
      <c r="O672" s="38"/>
      <c r="P672" s="64"/>
      <c r="Q672" s="33"/>
      <c r="U672" s="40"/>
      <c r="V672" s="40"/>
      <c r="W672" s="47"/>
    </row>
    <row r="673" spans="2:23" x14ac:dyDescent="0.25">
      <c r="B673" s="33"/>
      <c r="D673" s="34"/>
      <c r="E673" s="63"/>
      <c r="G673" s="33"/>
      <c r="H673" s="35"/>
      <c r="I673" s="39"/>
      <c r="J673" s="36"/>
      <c r="K673" s="37"/>
      <c r="L673" s="38"/>
      <c r="M673" s="39"/>
      <c r="N673" s="33"/>
      <c r="O673" s="38"/>
      <c r="P673" s="64"/>
      <c r="Q673" s="33"/>
      <c r="U673" s="40"/>
      <c r="V673" s="40"/>
      <c r="W673" s="47"/>
    </row>
    <row r="674" spans="2:23" x14ac:dyDescent="0.25">
      <c r="B674" s="33"/>
      <c r="D674" s="34"/>
      <c r="E674" s="63"/>
      <c r="G674" s="33"/>
      <c r="H674" s="35"/>
      <c r="I674" s="39"/>
      <c r="J674" s="36"/>
      <c r="K674" s="37"/>
      <c r="L674" s="38"/>
      <c r="M674" s="39"/>
      <c r="N674" s="33"/>
      <c r="O674" s="38"/>
      <c r="P674" s="64"/>
      <c r="Q674" s="33"/>
      <c r="U674" s="40"/>
      <c r="V674" s="40"/>
      <c r="W674" s="47"/>
    </row>
    <row r="675" spans="2:23" x14ac:dyDescent="0.25">
      <c r="B675" s="33"/>
      <c r="D675" s="34"/>
      <c r="E675" s="63"/>
      <c r="G675" s="33"/>
      <c r="H675" s="35"/>
      <c r="I675" s="39"/>
      <c r="J675" s="36"/>
      <c r="K675" s="37"/>
      <c r="L675" s="38"/>
      <c r="M675" s="39"/>
      <c r="N675" s="33"/>
      <c r="O675" s="38"/>
      <c r="P675" s="64"/>
      <c r="Q675" s="33"/>
      <c r="U675" s="40"/>
      <c r="V675" s="40"/>
      <c r="W675" s="47"/>
    </row>
    <row r="676" spans="2:23" x14ac:dyDescent="0.25">
      <c r="B676" s="33"/>
      <c r="D676" s="34"/>
      <c r="E676" s="63"/>
      <c r="G676" s="33"/>
      <c r="H676" s="35"/>
      <c r="I676" s="39"/>
      <c r="J676" s="36"/>
      <c r="K676" s="37"/>
      <c r="L676" s="38"/>
      <c r="M676" s="39"/>
      <c r="N676" s="33"/>
      <c r="O676" s="38"/>
      <c r="P676" s="64"/>
      <c r="Q676" s="33"/>
      <c r="U676" s="40"/>
      <c r="V676" s="40"/>
      <c r="W676" s="47"/>
    </row>
    <row r="677" spans="2:23" x14ac:dyDescent="0.25">
      <c r="B677" s="33"/>
      <c r="D677" s="34"/>
      <c r="E677" s="63"/>
      <c r="G677" s="33"/>
      <c r="H677" s="35"/>
      <c r="I677" s="39"/>
      <c r="J677" s="36"/>
      <c r="K677" s="37"/>
      <c r="L677" s="38"/>
      <c r="M677" s="39"/>
      <c r="N677" s="33"/>
      <c r="O677" s="38"/>
      <c r="P677" s="64"/>
      <c r="Q677" s="33"/>
      <c r="U677" s="40"/>
      <c r="V677" s="40"/>
      <c r="W677" s="47"/>
    </row>
    <row r="678" spans="2:23" x14ac:dyDescent="0.25">
      <c r="B678" s="33"/>
      <c r="D678" s="34"/>
      <c r="E678" s="63"/>
      <c r="G678" s="33"/>
      <c r="H678" s="35"/>
      <c r="I678" s="39"/>
      <c r="J678" s="36"/>
      <c r="K678" s="37"/>
      <c r="L678" s="38"/>
      <c r="M678" s="39"/>
      <c r="N678" s="33"/>
      <c r="O678" s="38"/>
      <c r="P678" s="64"/>
      <c r="Q678" s="33"/>
      <c r="U678" s="40"/>
      <c r="V678" s="40"/>
      <c r="W678" s="47"/>
    </row>
    <row r="679" spans="2:23" x14ac:dyDescent="0.25">
      <c r="B679" s="33"/>
      <c r="D679" s="34"/>
      <c r="E679" s="63"/>
      <c r="G679" s="33"/>
      <c r="H679" s="35"/>
      <c r="I679" s="39"/>
      <c r="J679" s="36"/>
      <c r="K679" s="37"/>
      <c r="L679" s="38"/>
      <c r="M679" s="39"/>
      <c r="N679" s="33"/>
      <c r="O679" s="38"/>
      <c r="P679" s="64"/>
      <c r="Q679" s="33"/>
      <c r="U679" s="40"/>
      <c r="V679" s="40"/>
      <c r="W679" s="47"/>
    </row>
    <row r="680" spans="2:23" x14ac:dyDescent="0.25">
      <c r="B680" s="33"/>
      <c r="D680" s="34"/>
      <c r="E680" s="63"/>
      <c r="G680" s="33"/>
      <c r="H680" s="35"/>
      <c r="I680" s="39"/>
      <c r="J680" s="36"/>
      <c r="K680" s="37"/>
      <c r="L680" s="38"/>
      <c r="M680" s="39"/>
      <c r="N680" s="33"/>
      <c r="O680" s="38"/>
      <c r="P680" s="64"/>
      <c r="Q680" s="33"/>
      <c r="U680" s="40"/>
      <c r="V680" s="40"/>
      <c r="W680" s="47"/>
    </row>
    <row r="681" spans="2:23" x14ac:dyDescent="0.25">
      <c r="B681" s="33"/>
      <c r="D681" s="34"/>
      <c r="E681" s="63"/>
      <c r="G681" s="33"/>
      <c r="H681" s="35"/>
      <c r="I681" s="39"/>
      <c r="J681" s="36"/>
      <c r="K681" s="37"/>
      <c r="L681" s="38"/>
      <c r="M681" s="39"/>
      <c r="N681" s="33"/>
      <c r="O681" s="38"/>
      <c r="P681" s="64"/>
      <c r="Q681" s="33"/>
      <c r="U681" s="40"/>
      <c r="V681" s="40"/>
      <c r="W681" s="47"/>
    </row>
    <row r="682" spans="2:23" x14ac:dyDescent="0.25">
      <c r="B682" s="33"/>
      <c r="D682" s="34"/>
      <c r="E682" s="63"/>
      <c r="G682" s="33"/>
      <c r="H682" s="35"/>
      <c r="I682" s="39"/>
      <c r="J682" s="36"/>
      <c r="K682" s="37"/>
      <c r="L682" s="38"/>
      <c r="M682" s="39"/>
      <c r="N682" s="33"/>
      <c r="O682" s="38"/>
      <c r="P682" s="64"/>
      <c r="Q682" s="33"/>
      <c r="U682" s="40"/>
      <c r="V682" s="40"/>
      <c r="W682" s="47"/>
    </row>
    <row r="683" spans="2:23" x14ac:dyDescent="0.25">
      <c r="B683" s="33"/>
      <c r="D683" s="34"/>
      <c r="E683" s="63"/>
      <c r="G683" s="33"/>
      <c r="H683" s="35"/>
      <c r="I683" s="39"/>
      <c r="J683" s="36"/>
      <c r="K683" s="37"/>
      <c r="L683" s="38"/>
      <c r="M683" s="39"/>
      <c r="N683" s="33"/>
      <c r="O683" s="38"/>
      <c r="P683" s="64"/>
      <c r="Q683" s="33"/>
      <c r="U683" s="40"/>
      <c r="V683" s="40"/>
      <c r="W683" s="47"/>
    </row>
    <row r="684" spans="2:23" x14ac:dyDescent="0.25">
      <c r="B684" s="33"/>
      <c r="D684" s="34"/>
      <c r="E684" s="63"/>
      <c r="G684" s="33"/>
      <c r="H684" s="35"/>
      <c r="I684" s="39"/>
      <c r="J684" s="36"/>
      <c r="K684" s="37"/>
      <c r="L684" s="38"/>
      <c r="M684" s="39"/>
      <c r="N684" s="33"/>
      <c r="O684" s="38"/>
      <c r="P684" s="64"/>
      <c r="Q684" s="33"/>
      <c r="U684" s="40"/>
      <c r="V684" s="40"/>
      <c r="W684" s="47"/>
    </row>
    <row r="685" spans="2:23" x14ac:dyDescent="0.25">
      <c r="B685" s="33"/>
      <c r="D685" s="34"/>
      <c r="E685" s="63"/>
      <c r="G685" s="33"/>
      <c r="H685" s="35"/>
      <c r="I685" s="39"/>
      <c r="J685" s="36"/>
      <c r="K685" s="37"/>
      <c r="L685" s="38"/>
      <c r="M685" s="39"/>
      <c r="N685" s="33"/>
      <c r="O685" s="38"/>
      <c r="P685" s="64"/>
      <c r="Q685" s="33"/>
      <c r="U685" s="40"/>
      <c r="V685" s="40"/>
      <c r="W685" s="47"/>
    </row>
    <row r="686" spans="2:23" x14ac:dyDescent="0.25">
      <c r="B686" s="33"/>
      <c r="D686" s="34"/>
      <c r="E686" s="63"/>
      <c r="G686" s="33"/>
      <c r="H686" s="35"/>
      <c r="I686" s="39"/>
      <c r="J686" s="36"/>
      <c r="K686" s="37"/>
      <c r="L686" s="38"/>
      <c r="M686" s="39"/>
      <c r="N686" s="33"/>
      <c r="O686" s="38"/>
      <c r="P686" s="64"/>
      <c r="Q686" s="33"/>
      <c r="U686" s="40"/>
      <c r="V686" s="40"/>
      <c r="W686" s="47"/>
    </row>
    <row r="687" spans="2:23" x14ac:dyDescent="0.25">
      <c r="B687" s="33"/>
      <c r="D687" s="34"/>
      <c r="E687" s="63"/>
      <c r="G687" s="33"/>
      <c r="H687" s="35"/>
      <c r="I687" s="39"/>
      <c r="J687" s="36"/>
      <c r="K687" s="37"/>
      <c r="L687" s="38"/>
      <c r="M687" s="39"/>
      <c r="N687" s="33"/>
      <c r="O687" s="38"/>
      <c r="P687" s="64"/>
      <c r="Q687" s="33"/>
      <c r="U687" s="40"/>
      <c r="V687" s="40"/>
      <c r="W687" s="47"/>
    </row>
    <row r="688" spans="2:23" x14ac:dyDescent="0.25">
      <c r="B688" s="33"/>
      <c r="D688" s="34"/>
      <c r="E688" s="63"/>
      <c r="G688" s="33"/>
      <c r="H688" s="35"/>
      <c r="I688" s="39"/>
      <c r="J688" s="36"/>
      <c r="K688" s="37"/>
      <c r="L688" s="38"/>
      <c r="M688" s="39"/>
      <c r="N688" s="33"/>
      <c r="O688" s="38"/>
      <c r="P688" s="64"/>
      <c r="Q688" s="33"/>
      <c r="U688" s="40"/>
      <c r="V688" s="40"/>
      <c r="W688" s="47"/>
    </row>
    <row r="689" spans="2:23" x14ac:dyDescent="0.25">
      <c r="B689" s="33"/>
      <c r="D689" s="34"/>
      <c r="E689" s="63"/>
      <c r="G689" s="33"/>
      <c r="H689" s="35"/>
      <c r="I689" s="39"/>
      <c r="J689" s="36"/>
      <c r="K689" s="37"/>
      <c r="L689" s="38"/>
      <c r="M689" s="39"/>
      <c r="N689" s="33"/>
      <c r="O689" s="38"/>
      <c r="P689" s="64"/>
      <c r="Q689" s="33"/>
      <c r="U689" s="40"/>
      <c r="V689" s="40"/>
      <c r="W689" s="47"/>
    </row>
    <row r="690" spans="2:23" x14ac:dyDescent="0.25">
      <c r="B690" s="33"/>
      <c r="D690" s="34"/>
      <c r="E690" s="63"/>
      <c r="G690" s="33"/>
      <c r="H690" s="35"/>
      <c r="I690" s="39"/>
      <c r="J690" s="36"/>
      <c r="K690" s="37"/>
      <c r="L690" s="38"/>
      <c r="M690" s="39"/>
      <c r="N690" s="33"/>
      <c r="O690" s="38"/>
      <c r="P690" s="64"/>
      <c r="Q690" s="33"/>
      <c r="U690" s="40"/>
      <c r="V690" s="40"/>
      <c r="W690" s="47"/>
    </row>
    <row r="691" spans="2:23" x14ac:dyDescent="0.25">
      <c r="B691" s="33"/>
      <c r="D691" s="34"/>
      <c r="E691" s="63"/>
      <c r="G691" s="33"/>
      <c r="H691" s="35"/>
      <c r="I691" s="39"/>
      <c r="J691" s="36"/>
      <c r="K691" s="37"/>
      <c r="L691" s="38"/>
      <c r="M691" s="39"/>
      <c r="N691" s="33"/>
      <c r="O691" s="38"/>
      <c r="P691" s="64"/>
      <c r="Q691" s="33"/>
      <c r="U691" s="40"/>
      <c r="V691" s="40"/>
      <c r="W691" s="47"/>
    </row>
    <row r="692" spans="2:23" x14ac:dyDescent="0.25">
      <c r="B692" s="33"/>
      <c r="D692" s="34"/>
      <c r="E692" s="63"/>
      <c r="G692" s="33"/>
      <c r="H692" s="35"/>
      <c r="I692" s="39"/>
      <c r="J692" s="36"/>
      <c r="K692" s="37"/>
      <c r="L692" s="38"/>
      <c r="M692" s="39"/>
      <c r="N692" s="33"/>
      <c r="O692" s="38"/>
      <c r="P692" s="64"/>
      <c r="Q692" s="33"/>
      <c r="U692" s="40"/>
      <c r="V692" s="40"/>
      <c r="W692" s="47"/>
    </row>
    <row r="693" spans="2:23" x14ac:dyDescent="0.25">
      <c r="B693" s="33"/>
      <c r="D693" s="34"/>
      <c r="E693" s="63"/>
      <c r="G693" s="33"/>
      <c r="H693" s="35"/>
      <c r="I693" s="39"/>
      <c r="J693" s="36"/>
      <c r="K693" s="37"/>
      <c r="L693" s="38"/>
      <c r="M693" s="39"/>
      <c r="N693" s="33"/>
      <c r="O693" s="38"/>
      <c r="P693" s="64"/>
      <c r="Q693" s="33"/>
      <c r="U693" s="40"/>
      <c r="V693" s="37"/>
      <c r="W693" s="47"/>
    </row>
    <row r="694" spans="2:23" x14ac:dyDescent="0.25">
      <c r="B694" s="33"/>
      <c r="D694" s="34"/>
      <c r="E694" s="63"/>
      <c r="G694" s="33"/>
      <c r="H694" s="35"/>
      <c r="I694" s="39"/>
      <c r="J694" s="36"/>
      <c r="K694" s="37"/>
      <c r="L694" s="38"/>
      <c r="M694" s="39"/>
      <c r="N694" s="33"/>
      <c r="O694" s="38"/>
      <c r="P694" s="64"/>
      <c r="Q694" s="33"/>
      <c r="U694" s="40"/>
      <c r="V694" s="40"/>
      <c r="W694" s="47"/>
    </row>
    <row r="695" spans="2:23" x14ac:dyDescent="0.25">
      <c r="B695" s="33"/>
      <c r="D695" s="34"/>
      <c r="E695" s="63"/>
      <c r="G695" s="33"/>
      <c r="H695" s="35"/>
      <c r="I695" s="39"/>
      <c r="J695" s="36"/>
      <c r="K695" s="37"/>
      <c r="L695" s="38"/>
      <c r="M695" s="39"/>
      <c r="N695" s="33"/>
      <c r="O695" s="38"/>
      <c r="P695" s="64"/>
      <c r="Q695" s="33"/>
      <c r="U695" s="40"/>
      <c r="V695" s="40"/>
      <c r="W695" s="47"/>
    </row>
    <row r="696" spans="2:23" x14ac:dyDescent="0.25">
      <c r="B696" s="33"/>
      <c r="D696" s="34"/>
      <c r="E696" s="63"/>
      <c r="G696" s="33"/>
      <c r="H696" s="35"/>
      <c r="I696" s="39"/>
      <c r="J696" s="36"/>
      <c r="K696" s="37"/>
      <c r="L696" s="38"/>
      <c r="M696" s="39"/>
      <c r="N696" s="33"/>
      <c r="O696" s="38"/>
      <c r="P696" s="64"/>
      <c r="Q696" s="33"/>
      <c r="U696" s="40"/>
      <c r="V696" s="40"/>
      <c r="W696" s="47"/>
    </row>
    <row r="697" spans="2:23" x14ac:dyDescent="0.25">
      <c r="B697" s="33"/>
      <c r="D697" s="34"/>
      <c r="E697" s="63"/>
      <c r="G697" s="33"/>
      <c r="H697" s="35"/>
      <c r="I697" s="39"/>
      <c r="J697" s="36"/>
      <c r="K697" s="37"/>
      <c r="L697" s="38"/>
      <c r="M697" s="39"/>
      <c r="N697" s="33"/>
      <c r="O697" s="38"/>
      <c r="P697" s="64"/>
      <c r="Q697" s="33"/>
      <c r="U697" s="40"/>
      <c r="V697" s="40"/>
      <c r="W697" s="47"/>
    </row>
    <row r="698" spans="2:23" x14ac:dyDescent="0.25">
      <c r="B698" s="33"/>
      <c r="D698" s="34"/>
      <c r="E698" s="63"/>
      <c r="G698" s="33"/>
      <c r="H698" s="35"/>
      <c r="I698" s="39"/>
      <c r="J698" s="36"/>
      <c r="K698" s="37"/>
      <c r="L698" s="38"/>
      <c r="M698" s="39"/>
      <c r="N698" s="33"/>
      <c r="O698" s="38"/>
      <c r="P698" s="64"/>
      <c r="Q698" s="33"/>
      <c r="U698" s="40"/>
      <c r="V698" s="40"/>
      <c r="W698" s="47"/>
    </row>
    <row r="699" spans="2:23" x14ac:dyDescent="0.25">
      <c r="B699" s="33"/>
      <c r="D699" s="34"/>
      <c r="E699" s="63"/>
      <c r="G699" s="33"/>
      <c r="H699" s="35"/>
      <c r="I699" s="39"/>
      <c r="J699" s="36"/>
      <c r="K699" s="37"/>
      <c r="L699" s="38"/>
      <c r="M699" s="39"/>
      <c r="N699" s="33"/>
      <c r="O699" s="38"/>
      <c r="P699" s="64"/>
      <c r="Q699" s="33"/>
      <c r="U699" s="40"/>
      <c r="V699" s="40"/>
      <c r="W699" s="47"/>
    </row>
    <row r="700" spans="2:23" x14ac:dyDescent="0.25">
      <c r="B700" s="33"/>
      <c r="D700" s="34"/>
      <c r="E700" s="63"/>
      <c r="G700" s="33"/>
      <c r="H700" s="35"/>
      <c r="I700" s="39"/>
      <c r="J700" s="36"/>
      <c r="K700" s="37"/>
      <c r="L700" s="38"/>
      <c r="M700" s="39"/>
      <c r="N700" s="33"/>
      <c r="O700" s="38"/>
      <c r="P700" s="64"/>
      <c r="Q700" s="33"/>
      <c r="U700" s="40"/>
      <c r="V700" s="40"/>
      <c r="W700" s="47"/>
    </row>
    <row r="701" spans="2:23" x14ac:dyDescent="0.25">
      <c r="B701" s="33"/>
      <c r="D701" s="34"/>
      <c r="E701" s="63"/>
      <c r="G701" s="33"/>
      <c r="H701" s="35"/>
      <c r="I701" s="39"/>
      <c r="J701" s="36"/>
      <c r="K701" s="37"/>
      <c r="L701" s="38"/>
      <c r="M701" s="39"/>
      <c r="N701" s="33"/>
      <c r="O701" s="38"/>
      <c r="P701" s="64"/>
      <c r="Q701" s="33"/>
      <c r="U701" s="40"/>
      <c r="V701" s="40"/>
      <c r="W701" s="47"/>
    </row>
    <row r="702" spans="2:23" x14ac:dyDescent="0.25">
      <c r="B702" s="33"/>
      <c r="D702" s="34"/>
      <c r="E702" s="63"/>
      <c r="G702" s="33"/>
      <c r="H702" s="35"/>
      <c r="I702" s="39"/>
      <c r="J702" s="36"/>
      <c r="K702" s="37"/>
      <c r="L702" s="38"/>
      <c r="M702" s="39"/>
      <c r="N702" s="33"/>
      <c r="O702" s="38"/>
      <c r="P702" s="64"/>
      <c r="Q702" s="33"/>
      <c r="U702" s="40"/>
      <c r="V702" s="40"/>
      <c r="W702" s="47"/>
    </row>
    <row r="703" spans="2:23" x14ac:dyDescent="0.25">
      <c r="B703" s="33"/>
      <c r="D703" s="34"/>
      <c r="E703" s="63"/>
      <c r="G703" s="33"/>
      <c r="H703" s="35"/>
      <c r="I703" s="39"/>
      <c r="J703" s="36"/>
      <c r="K703" s="37"/>
      <c r="L703" s="38"/>
      <c r="M703" s="39"/>
      <c r="N703" s="33"/>
      <c r="O703" s="38"/>
      <c r="P703" s="64"/>
      <c r="Q703" s="33"/>
      <c r="U703" s="40"/>
      <c r="V703" s="40"/>
      <c r="W703" s="47"/>
    </row>
    <row r="704" spans="2:23" x14ac:dyDescent="0.25">
      <c r="B704" s="33"/>
      <c r="D704" s="34"/>
      <c r="E704" s="63"/>
      <c r="G704" s="33"/>
      <c r="H704" s="35"/>
      <c r="I704" s="39"/>
      <c r="J704" s="36"/>
      <c r="K704" s="37"/>
      <c r="L704" s="38"/>
      <c r="M704" s="39"/>
      <c r="N704" s="33"/>
      <c r="O704" s="38"/>
      <c r="P704" s="64"/>
      <c r="Q704" s="33"/>
      <c r="U704" s="40"/>
      <c r="V704" s="40"/>
      <c r="W704" s="47"/>
    </row>
    <row r="705" spans="2:23" x14ac:dyDescent="0.25">
      <c r="B705" s="33"/>
      <c r="D705" s="34"/>
      <c r="E705" s="63"/>
      <c r="G705" s="33"/>
      <c r="H705" s="35"/>
      <c r="I705" s="39"/>
      <c r="J705" s="36"/>
      <c r="K705" s="37"/>
      <c r="L705" s="38"/>
      <c r="M705" s="39"/>
      <c r="N705" s="33"/>
      <c r="O705" s="38"/>
      <c r="P705" s="64"/>
      <c r="Q705" s="33"/>
      <c r="U705" s="40"/>
      <c r="V705" s="40"/>
      <c r="W705" s="47"/>
    </row>
    <row r="706" spans="2:23" x14ac:dyDescent="0.25">
      <c r="B706" s="33"/>
      <c r="D706" s="34"/>
      <c r="E706" s="63"/>
      <c r="G706" s="33"/>
      <c r="H706" s="35"/>
      <c r="I706" s="39"/>
      <c r="J706" s="36"/>
      <c r="K706" s="37"/>
      <c r="L706" s="38"/>
      <c r="M706" s="39"/>
      <c r="N706" s="33"/>
      <c r="O706" s="38"/>
      <c r="P706" s="64"/>
      <c r="Q706" s="33"/>
      <c r="U706" s="40"/>
      <c r="V706" s="40"/>
      <c r="W706" s="47"/>
    </row>
    <row r="707" spans="2:23" x14ac:dyDescent="0.25">
      <c r="B707" s="33"/>
      <c r="D707" s="34"/>
      <c r="E707" s="63"/>
      <c r="G707" s="33"/>
      <c r="H707" s="35"/>
      <c r="I707" s="39"/>
      <c r="J707" s="36"/>
      <c r="K707" s="37"/>
      <c r="L707" s="38"/>
      <c r="M707" s="39"/>
      <c r="N707" s="33"/>
      <c r="O707" s="38"/>
      <c r="P707" s="64"/>
      <c r="Q707" s="33"/>
      <c r="U707" s="40"/>
      <c r="V707" s="40"/>
      <c r="W707" s="47"/>
    </row>
    <row r="708" spans="2:23" x14ac:dyDescent="0.25">
      <c r="B708" s="33"/>
      <c r="D708" s="34"/>
      <c r="E708" s="63"/>
      <c r="G708" s="33"/>
      <c r="H708" s="35"/>
      <c r="I708" s="39"/>
      <c r="J708" s="36"/>
      <c r="K708" s="37"/>
      <c r="L708" s="38"/>
      <c r="M708" s="39"/>
      <c r="N708" s="33"/>
      <c r="O708" s="38"/>
      <c r="P708" s="64"/>
      <c r="Q708" s="33"/>
      <c r="U708" s="40"/>
      <c r="V708" s="40"/>
      <c r="W708" s="47"/>
    </row>
    <row r="709" spans="2:23" x14ac:dyDescent="0.25">
      <c r="B709" s="33"/>
      <c r="D709" s="34"/>
      <c r="E709" s="63"/>
      <c r="G709" s="33"/>
      <c r="H709" s="35"/>
      <c r="I709" s="39"/>
      <c r="J709" s="36"/>
      <c r="K709" s="37"/>
      <c r="L709" s="38"/>
      <c r="M709" s="39"/>
      <c r="N709" s="33"/>
      <c r="O709" s="38"/>
      <c r="P709" s="64"/>
      <c r="Q709" s="33"/>
      <c r="U709" s="40"/>
      <c r="V709" s="40"/>
      <c r="W709" s="47"/>
    </row>
    <row r="710" spans="2:23" x14ac:dyDescent="0.25">
      <c r="B710" s="33"/>
      <c r="D710" s="34"/>
      <c r="E710" s="63"/>
      <c r="G710" s="33"/>
      <c r="H710" s="35"/>
      <c r="I710" s="39"/>
      <c r="J710" s="36"/>
      <c r="K710" s="37"/>
      <c r="L710" s="38"/>
      <c r="M710" s="39"/>
      <c r="N710" s="33"/>
      <c r="O710" s="38"/>
      <c r="P710" s="64"/>
      <c r="Q710" s="33"/>
      <c r="U710" s="40"/>
      <c r="V710" s="40"/>
      <c r="W710" s="47"/>
    </row>
    <row r="711" spans="2:23" x14ac:dyDescent="0.25">
      <c r="B711" s="33"/>
      <c r="D711" s="34"/>
      <c r="E711" s="63"/>
      <c r="G711" s="33"/>
      <c r="H711" s="35"/>
      <c r="I711" s="39"/>
      <c r="J711" s="36"/>
      <c r="K711" s="37"/>
      <c r="L711" s="38"/>
      <c r="M711" s="39"/>
      <c r="N711" s="33"/>
      <c r="O711" s="38"/>
      <c r="P711" s="64"/>
      <c r="Q711" s="33"/>
      <c r="U711" s="40"/>
      <c r="V711" s="40"/>
      <c r="W711" s="47"/>
    </row>
    <row r="712" spans="2:23" x14ac:dyDescent="0.25">
      <c r="B712" s="33"/>
      <c r="D712" s="34"/>
      <c r="E712" s="63"/>
      <c r="G712" s="33"/>
      <c r="H712" s="35"/>
      <c r="I712" s="39"/>
      <c r="J712" s="36"/>
      <c r="K712" s="37"/>
      <c r="L712" s="38"/>
      <c r="M712" s="39"/>
      <c r="N712" s="33"/>
      <c r="O712" s="38"/>
      <c r="P712" s="64"/>
      <c r="Q712" s="33"/>
      <c r="U712" s="40"/>
      <c r="V712" s="40"/>
      <c r="W712" s="47"/>
    </row>
    <row r="713" spans="2:23" x14ac:dyDescent="0.25">
      <c r="B713" s="33"/>
      <c r="D713" s="34"/>
      <c r="E713" s="63"/>
      <c r="G713" s="33"/>
      <c r="H713" s="35"/>
      <c r="I713" s="39"/>
      <c r="J713" s="36"/>
      <c r="K713" s="37"/>
      <c r="L713" s="38"/>
      <c r="M713" s="39"/>
      <c r="N713" s="33"/>
      <c r="O713" s="38"/>
      <c r="P713" s="64"/>
      <c r="Q713" s="33"/>
      <c r="U713" s="40"/>
      <c r="V713" s="40"/>
      <c r="W713" s="47"/>
    </row>
    <row r="714" spans="2:23" x14ac:dyDescent="0.25">
      <c r="B714" s="33"/>
      <c r="D714" s="34"/>
      <c r="E714" s="63"/>
      <c r="G714" s="33"/>
      <c r="H714" s="35"/>
      <c r="I714" s="39"/>
      <c r="J714" s="36"/>
      <c r="K714" s="37"/>
      <c r="L714" s="38"/>
      <c r="M714" s="39"/>
      <c r="N714" s="33"/>
      <c r="O714" s="38"/>
      <c r="P714" s="64"/>
      <c r="Q714" s="33"/>
      <c r="U714" s="40"/>
      <c r="V714" s="40"/>
      <c r="W714" s="47"/>
    </row>
    <row r="715" spans="2:23" x14ac:dyDescent="0.25">
      <c r="B715" s="33"/>
      <c r="D715" s="34"/>
      <c r="E715" s="63"/>
      <c r="G715" s="33"/>
      <c r="H715" s="35"/>
      <c r="I715" s="39"/>
      <c r="J715" s="36"/>
      <c r="K715" s="37"/>
      <c r="L715" s="38"/>
      <c r="M715" s="39"/>
      <c r="N715" s="33"/>
      <c r="O715" s="38"/>
      <c r="P715" s="64"/>
      <c r="Q715" s="33"/>
      <c r="U715" s="40"/>
      <c r="V715" s="40"/>
      <c r="W715" s="47"/>
    </row>
    <row r="716" spans="2:23" x14ac:dyDescent="0.25">
      <c r="B716" s="33"/>
      <c r="D716" s="34"/>
      <c r="E716" s="63"/>
      <c r="G716" s="33"/>
      <c r="H716" s="35"/>
      <c r="I716" s="39"/>
      <c r="J716" s="36"/>
      <c r="K716" s="37"/>
      <c r="L716" s="38"/>
      <c r="M716" s="39"/>
      <c r="N716" s="33"/>
      <c r="O716" s="38"/>
      <c r="P716" s="64"/>
      <c r="Q716" s="33"/>
      <c r="U716" s="40"/>
      <c r="V716" s="40"/>
      <c r="W716" s="47"/>
    </row>
    <row r="717" spans="2:23" x14ac:dyDescent="0.25">
      <c r="B717" s="33"/>
      <c r="D717" s="34"/>
      <c r="E717" s="63"/>
      <c r="G717" s="33"/>
      <c r="H717" s="35"/>
      <c r="I717" s="39"/>
      <c r="J717" s="36"/>
      <c r="K717" s="37"/>
      <c r="L717" s="38"/>
      <c r="M717" s="39"/>
      <c r="N717" s="33"/>
      <c r="O717" s="38"/>
      <c r="P717" s="64"/>
      <c r="Q717" s="33"/>
      <c r="U717" s="40"/>
      <c r="V717" s="40"/>
      <c r="W717" s="47"/>
    </row>
    <row r="718" spans="2:23" x14ac:dyDescent="0.25">
      <c r="B718" s="33"/>
      <c r="D718" s="34"/>
      <c r="E718" s="63"/>
      <c r="G718" s="33"/>
      <c r="H718" s="35"/>
      <c r="I718" s="39"/>
      <c r="J718" s="36"/>
      <c r="K718" s="37"/>
      <c r="L718" s="38"/>
      <c r="M718" s="39"/>
      <c r="N718" s="33"/>
      <c r="O718" s="38"/>
      <c r="P718" s="64"/>
      <c r="Q718" s="33"/>
      <c r="U718" s="40"/>
      <c r="V718" s="40"/>
      <c r="W718" s="47"/>
    </row>
    <row r="719" spans="2:23" x14ac:dyDescent="0.25">
      <c r="B719" s="33"/>
      <c r="D719" s="34"/>
      <c r="E719" s="63"/>
      <c r="G719" s="33"/>
      <c r="H719" s="35"/>
      <c r="I719" s="39"/>
      <c r="J719" s="36"/>
      <c r="K719" s="37"/>
      <c r="L719" s="38"/>
      <c r="M719" s="39"/>
      <c r="N719" s="33"/>
      <c r="O719" s="38"/>
      <c r="P719" s="64"/>
      <c r="Q719" s="33"/>
      <c r="U719" s="40"/>
      <c r="V719" s="40"/>
      <c r="W719" s="47"/>
    </row>
    <row r="720" spans="2:23" x14ac:dyDescent="0.25">
      <c r="B720" s="33"/>
      <c r="D720" s="34"/>
      <c r="E720" s="63"/>
      <c r="G720" s="33"/>
      <c r="H720" s="35"/>
      <c r="I720" s="39"/>
      <c r="J720" s="36"/>
      <c r="K720" s="37"/>
      <c r="L720" s="38"/>
      <c r="M720" s="39"/>
      <c r="N720" s="33"/>
      <c r="O720" s="38"/>
      <c r="P720" s="64"/>
      <c r="Q720" s="33"/>
      <c r="U720" s="40"/>
      <c r="V720" s="40"/>
      <c r="W720" s="47"/>
    </row>
    <row r="721" spans="2:23" x14ac:dyDescent="0.25">
      <c r="B721" s="33"/>
      <c r="D721" s="34"/>
      <c r="E721" s="63"/>
      <c r="G721" s="33"/>
      <c r="H721" s="35"/>
      <c r="I721" s="39"/>
      <c r="J721" s="36"/>
      <c r="K721" s="37"/>
      <c r="L721" s="38"/>
      <c r="M721" s="39"/>
      <c r="N721" s="33"/>
      <c r="O721" s="38"/>
      <c r="P721" s="64"/>
      <c r="Q721" s="33"/>
      <c r="U721" s="40"/>
      <c r="V721" s="40"/>
      <c r="W721" s="47"/>
    </row>
    <row r="722" spans="2:23" x14ac:dyDescent="0.25">
      <c r="B722" s="33"/>
      <c r="D722" s="34"/>
      <c r="E722" s="63"/>
      <c r="G722" s="33"/>
      <c r="H722" s="35"/>
      <c r="I722" s="39"/>
      <c r="J722" s="36"/>
      <c r="K722" s="37"/>
      <c r="L722" s="38"/>
      <c r="M722" s="39"/>
      <c r="N722" s="33"/>
      <c r="O722" s="38"/>
      <c r="P722" s="64"/>
      <c r="Q722" s="33"/>
      <c r="U722" s="40"/>
      <c r="V722" s="40"/>
      <c r="W722" s="47"/>
    </row>
    <row r="723" spans="2:23" x14ac:dyDescent="0.25">
      <c r="B723" s="33"/>
      <c r="D723" s="34"/>
      <c r="E723" s="63"/>
      <c r="G723" s="33"/>
      <c r="H723" s="35"/>
      <c r="I723" s="39"/>
      <c r="J723" s="36"/>
      <c r="K723" s="37"/>
      <c r="L723" s="38"/>
      <c r="M723" s="39"/>
      <c r="N723" s="33"/>
      <c r="O723" s="38"/>
      <c r="P723" s="64"/>
      <c r="Q723" s="33"/>
      <c r="U723" s="40"/>
      <c r="V723" s="40"/>
      <c r="W723" s="47"/>
    </row>
    <row r="724" spans="2:23" x14ac:dyDescent="0.25">
      <c r="B724" s="33"/>
      <c r="D724" s="34"/>
      <c r="E724" s="63"/>
      <c r="G724" s="33"/>
      <c r="H724" s="35"/>
      <c r="I724" s="39"/>
      <c r="J724" s="36"/>
      <c r="K724" s="37"/>
      <c r="L724" s="38"/>
      <c r="M724" s="39"/>
      <c r="N724" s="33"/>
      <c r="O724" s="38"/>
      <c r="P724" s="64"/>
      <c r="Q724" s="33"/>
      <c r="U724" s="40"/>
      <c r="V724" s="40"/>
      <c r="W724" s="47"/>
    </row>
    <row r="725" spans="2:23" x14ac:dyDescent="0.25">
      <c r="B725" s="33"/>
      <c r="D725" s="34"/>
      <c r="E725" s="63"/>
      <c r="G725" s="33"/>
      <c r="H725" s="35"/>
      <c r="I725" s="39"/>
      <c r="J725" s="36"/>
      <c r="K725" s="37"/>
      <c r="L725" s="38"/>
      <c r="M725" s="39"/>
      <c r="N725" s="33"/>
      <c r="O725" s="38"/>
      <c r="P725" s="64"/>
      <c r="Q725" s="33"/>
      <c r="U725" s="40"/>
      <c r="V725" s="40"/>
      <c r="W725" s="47"/>
    </row>
    <row r="726" spans="2:23" x14ac:dyDescent="0.25">
      <c r="B726" s="33"/>
      <c r="D726" s="34"/>
      <c r="E726" s="63"/>
      <c r="G726" s="33"/>
      <c r="H726" s="35"/>
      <c r="I726" s="39"/>
      <c r="J726" s="36"/>
      <c r="K726" s="37"/>
      <c r="L726" s="38"/>
      <c r="M726" s="39"/>
      <c r="N726" s="33"/>
      <c r="O726" s="38"/>
      <c r="P726" s="64"/>
      <c r="Q726" s="33"/>
      <c r="U726" s="40"/>
      <c r="V726" s="40"/>
      <c r="W726" s="47"/>
    </row>
    <row r="727" spans="2:23" x14ac:dyDescent="0.25">
      <c r="B727" s="33"/>
      <c r="D727" s="34"/>
      <c r="E727" s="63"/>
      <c r="G727" s="33"/>
      <c r="H727" s="35"/>
      <c r="I727" s="39"/>
      <c r="J727" s="36"/>
      <c r="K727" s="37"/>
      <c r="L727" s="38"/>
      <c r="M727" s="39"/>
      <c r="N727" s="33"/>
      <c r="O727" s="38"/>
      <c r="P727" s="64"/>
      <c r="Q727" s="33"/>
      <c r="U727" s="40"/>
      <c r="V727" s="40"/>
      <c r="W727" s="47"/>
    </row>
    <row r="728" spans="2:23" x14ac:dyDescent="0.25">
      <c r="B728" s="33"/>
      <c r="D728" s="34"/>
      <c r="E728" s="63"/>
      <c r="G728" s="33"/>
      <c r="H728" s="35"/>
      <c r="I728" s="39"/>
      <c r="J728" s="36"/>
      <c r="K728" s="37"/>
      <c r="L728" s="38"/>
      <c r="M728" s="39"/>
      <c r="N728" s="33"/>
      <c r="O728" s="38"/>
      <c r="P728" s="64"/>
      <c r="Q728" s="33"/>
      <c r="U728" s="40"/>
      <c r="V728" s="40"/>
      <c r="W728" s="47"/>
    </row>
    <row r="729" spans="2:23" x14ac:dyDescent="0.25">
      <c r="B729" s="33"/>
      <c r="D729" s="34"/>
      <c r="E729" s="63"/>
      <c r="G729" s="33"/>
      <c r="H729" s="35"/>
      <c r="I729" s="39"/>
      <c r="J729" s="36"/>
      <c r="K729" s="37"/>
      <c r="L729" s="38"/>
      <c r="M729" s="39"/>
      <c r="N729" s="33"/>
      <c r="O729" s="38"/>
      <c r="P729" s="64"/>
      <c r="Q729" s="33"/>
      <c r="U729" s="40"/>
      <c r="V729" s="40"/>
      <c r="W729" s="47"/>
    </row>
    <row r="730" spans="2:23" x14ac:dyDescent="0.25">
      <c r="B730" s="33"/>
      <c r="D730" s="34"/>
      <c r="E730" s="63"/>
      <c r="G730" s="33"/>
      <c r="H730" s="35"/>
      <c r="I730" s="39"/>
      <c r="J730" s="36"/>
      <c r="K730" s="37"/>
      <c r="L730" s="38"/>
      <c r="M730" s="39"/>
      <c r="N730" s="33"/>
      <c r="O730" s="38"/>
      <c r="P730" s="64"/>
      <c r="Q730" s="33"/>
      <c r="U730" s="40"/>
      <c r="V730" s="40"/>
      <c r="W730" s="47"/>
    </row>
    <row r="731" spans="2:23" x14ac:dyDescent="0.25">
      <c r="B731" s="33"/>
      <c r="D731" s="34"/>
      <c r="E731" s="63"/>
      <c r="G731" s="33"/>
      <c r="H731" s="35"/>
      <c r="I731" s="39"/>
      <c r="J731" s="36"/>
      <c r="K731" s="37"/>
      <c r="L731" s="38"/>
      <c r="M731" s="39"/>
      <c r="N731" s="33"/>
      <c r="O731" s="38"/>
      <c r="P731" s="64"/>
      <c r="Q731" s="33"/>
      <c r="U731" s="40"/>
      <c r="V731" s="40"/>
      <c r="W731" s="47"/>
    </row>
    <row r="732" spans="2:23" x14ac:dyDescent="0.25">
      <c r="B732" s="33"/>
      <c r="D732" s="34"/>
      <c r="E732" s="63"/>
      <c r="G732" s="33"/>
      <c r="H732" s="35"/>
      <c r="I732" s="39"/>
      <c r="J732" s="36"/>
      <c r="K732" s="37"/>
      <c r="L732" s="38"/>
      <c r="M732" s="39"/>
      <c r="N732" s="33"/>
      <c r="O732" s="38"/>
      <c r="P732" s="64"/>
      <c r="Q732" s="33"/>
      <c r="U732" s="40"/>
      <c r="V732" s="40"/>
      <c r="W732" s="47"/>
    </row>
    <row r="733" spans="2:23" x14ac:dyDescent="0.25">
      <c r="B733" s="33"/>
      <c r="D733" s="34"/>
      <c r="E733" s="63"/>
      <c r="G733" s="33"/>
      <c r="H733" s="35"/>
      <c r="I733" s="39"/>
      <c r="J733" s="36"/>
      <c r="K733" s="37"/>
      <c r="L733" s="38"/>
      <c r="M733" s="39"/>
      <c r="N733" s="33"/>
      <c r="O733" s="38"/>
      <c r="P733" s="64"/>
      <c r="Q733" s="33"/>
      <c r="U733" s="40"/>
      <c r="V733" s="40"/>
      <c r="W733" s="47"/>
    </row>
    <row r="734" spans="2:23" x14ac:dyDescent="0.25">
      <c r="B734" s="33"/>
      <c r="D734" s="34"/>
      <c r="E734" s="63"/>
      <c r="G734" s="33"/>
      <c r="H734" s="35"/>
      <c r="I734" s="39"/>
      <c r="J734" s="36"/>
      <c r="K734" s="37"/>
      <c r="L734" s="38"/>
      <c r="M734" s="39"/>
      <c r="N734" s="33"/>
      <c r="O734" s="38"/>
      <c r="P734" s="64"/>
      <c r="Q734" s="33"/>
      <c r="U734" s="40"/>
      <c r="V734" s="40"/>
      <c r="W734" s="47"/>
    </row>
    <row r="735" spans="2:23" x14ac:dyDescent="0.25">
      <c r="B735" s="33"/>
      <c r="D735" s="34"/>
      <c r="E735" s="63"/>
      <c r="G735" s="33"/>
      <c r="H735" s="35"/>
      <c r="I735" s="39"/>
      <c r="J735" s="36"/>
      <c r="K735" s="37"/>
      <c r="L735" s="38"/>
      <c r="M735" s="39"/>
      <c r="N735" s="33"/>
      <c r="O735" s="38"/>
      <c r="P735" s="64"/>
      <c r="Q735" s="33"/>
      <c r="U735" s="40"/>
      <c r="V735" s="40"/>
      <c r="W735" s="47"/>
    </row>
    <row r="736" spans="2:23" x14ac:dyDescent="0.25">
      <c r="B736" s="33"/>
      <c r="D736" s="34"/>
      <c r="E736" s="63"/>
      <c r="G736" s="33"/>
      <c r="H736" s="35"/>
      <c r="I736" s="39"/>
      <c r="J736" s="36"/>
      <c r="K736" s="37"/>
      <c r="L736" s="38"/>
      <c r="M736" s="39"/>
      <c r="N736" s="33"/>
      <c r="O736" s="38"/>
      <c r="P736" s="64"/>
      <c r="Q736" s="33"/>
      <c r="U736" s="40"/>
      <c r="V736" s="40"/>
      <c r="W736" s="47"/>
    </row>
    <row r="737" spans="2:23" x14ac:dyDescent="0.25">
      <c r="B737" s="33"/>
      <c r="D737" s="34"/>
      <c r="E737" s="63"/>
      <c r="G737" s="33"/>
      <c r="H737" s="35"/>
      <c r="I737" s="39"/>
      <c r="J737" s="36"/>
      <c r="K737" s="37"/>
      <c r="L737" s="38"/>
      <c r="M737" s="39"/>
      <c r="N737" s="33"/>
      <c r="O737" s="38"/>
      <c r="P737" s="64"/>
      <c r="Q737" s="33"/>
      <c r="U737" s="40"/>
      <c r="V737" s="40"/>
      <c r="W737" s="47"/>
    </row>
    <row r="738" spans="2:23" x14ac:dyDescent="0.25">
      <c r="B738" s="33"/>
      <c r="D738" s="34"/>
      <c r="E738" s="63"/>
      <c r="G738" s="33"/>
      <c r="H738" s="35"/>
      <c r="I738" s="39"/>
      <c r="J738" s="36"/>
      <c r="K738" s="37"/>
      <c r="L738" s="38"/>
      <c r="M738" s="39"/>
      <c r="N738" s="33"/>
      <c r="O738" s="38"/>
      <c r="P738" s="64"/>
      <c r="Q738" s="33"/>
      <c r="U738" s="40"/>
      <c r="V738" s="40"/>
      <c r="W738" s="47"/>
    </row>
    <row r="739" spans="2:23" x14ac:dyDescent="0.25">
      <c r="B739" s="33"/>
      <c r="D739" s="34"/>
      <c r="E739" s="63"/>
      <c r="G739" s="33"/>
      <c r="H739" s="35"/>
      <c r="I739" s="39"/>
      <c r="J739" s="36"/>
      <c r="K739" s="37"/>
      <c r="L739" s="38"/>
      <c r="M739" s="39"/>
      <c r="N739" s="33"/>
      <c r="O739" s="38"/>
      <c r="P739" s="64"/>
      <c r="Q739" s="33"/>
      <c r="U739" s="40"/>
      <c r="V739" s="40"/>
      <c r="W739" s="47"/>
    </row>
    <row r="740" spans="2:23" x14ac:dyDescent="0.25">
      <c r="B740" s="33"/>
      <c r="D740" s="34"/>
      <c r="E740" s="63"/>
      <c r="G740" s="33"/>
      <c r="H740" s="35"/>
      <c r="I740" s="39"/>
      <c r="J740" s="36"/>
      <c r="K740" s="37"/>
      <c r="L740" s="38"/>
      <c r="M740" s="39"/>
      <c r="N740" s="33"/>
      <c r="O740" s="38"/>
      <c r="P740" s="64"/>
      <c r="Q740" s="33"/>
      <c r="U740" s="40"/>
      <c r="V740" s="40"/>
      <c r="W740" s="47"/>
    </row>
    <row r="741" spans="2:23" x14ac:dyDescent="0.25">
      <c r="B741" s="33"/>
      <c r="D741" s="34"/>
      <c r="E741" s="63"/>
      <c r="G741" s="33"/>
      <c r="H741" s="35"/>
      <c r="I741" s="39"/>
      <c r="J741" s="36"/>
      <c r="K741" s="37"/>
      <c r="L741" s="38"/>
      <c r="M741" s="39"/>
      <c r="N741" s="33"/>
      <c r="O741" s="38"/>
      <c r="P741" s="64"/>
      <c r="Q741" s="33"/>
      <c r="U741" s="40"/>
      <c r="V741" s="40"/>
      <c r="W741" s="47"/>
    </row>
    <row r="742" spans="2:23" x14ac:dyDescent="0.25">
      <c r="B742" s="33"/>
      <c r="D742" s="34"/>
      <c r="E742" s="63"/>
      <c r="G742" s="33"/>
      <c r="H742" s="35"/>
      <c r="I742" s="39"/>
      <c r="J742" s="36"/>
      <c r="K742" s="37"/>
      <c r="L742" s="38"/>
      <c r="M742" s="39"/>
      <c r="N742" s="33"/>
      <c r="O742" s="38"/>
      <c r="P742" s="64"/>
      <c r="Q742" s="33"/>
      <c r="U742" s="40"/>
      <c r="V742" s="40"/>
      <c r="W742" s="47"/>
    </row>
    <row r="743" spans="2:23" x14ac:dyDescent="0.25">
      <c r="B743" s="33"/>
      <c r="D743" s="34"/>
      <c r="E743" s="63"/>
      <c r="G743" s="33"/>
      <c r="H743" s="35"/>
      <c r="I743" s="39"/>
      <c r="J743" s="36"/>
      <c r="K743" s="37"/>
      <c r="L743" s="38"/>
      <c r="M743" s="39"/>
      <c r="N743" s="33"/>
      <c r="O743" s="38"/>
      <c r="P743" s="64"/>
      <c r="Q743" s="33"/>
      <c r="U743" s="40"/>
      <c r="V743" s="40"/>
      <c r="W743" s="47"/>
    </row>
    <row r="744" spans="2:23" x14ac:dyDescent="0.25">
      <c r="B744" s="33"/>
      <c r="D744" s="34"/>
      <c r="E744" s="63"/>
      <c r="G744" s="33"/>
      <c r="H744" s="35"/>
      <c r="I744" s="39"/>
      <c r="J744" s="36"/>
      <c r="K744" s="37"/>
      <c r="L744" s="38"/>
      <c r="M744" s="39"/>
      <c r="N744" s="33"/>
      <c r="O744" s="38"/>
      <c r="P744" s="64"/>
      <c r="Q744" s="33"/>
      <c r="U744" s="40"/>
      <c r="V744" s="40"/>
      <c r="W744" s="47"/>
    </row>
    <row r="745" spans="2:23" x14ac:dyDescent="0.25">
      <c r="B745" s="33"/>
      <c r="D745" s="34"/>
      <c r="E745" s="63"/>
      <c r="G745" s="33"/>
      <c r="H745" s="35"/>
      <c r="I745" s="39"/>
      <c r="J745" s="36"/>
      <c r="K745" s="37"/>
      <c r="L745" s="38"/>
      <c r="M745" s="39"/>
      <c r="N745" s="33"/>
      <c r="O745" s="38"/>
      <c r="P745" s="64"/>
      <c r="Q745" s="33"/>
      <c r="U745" s="40"/>
      <c r="V745" s="40"/>
      <c r="W745" s="47"/>
    </row>
    <row r="746" spans="2:23" x14ac:dyDescent="0.25">
      <c r="B746" s="33"/>
      <c r="D746" s="34"/>
      <c r="E746" s="63"/>
      <c r="G746" s="33"/>
      <c r="H746" s="35"/>
      <c r="I746" s="39"/>
      <c r="J746" s="36"/>
      <c r="K746" s="37"/>
      <c r="L746" s="38"/>
      <c r="M746" s="39"/>
      <c r="N746" s="33"/>
      <c r="O746" s="38"/>
      <c r="P746" s="64"/>
      <c r="Q746" s="33"/>
      <c r="U746" s="40"/>
      <c r="V746" s="40"/>
      <c r="W746" s="47"/>
    </row>
    <row r="747" spans="2:23" x14ac:dyDescent="0.25">
      <c r="B747" s="33"/>
      <c r="D747" s="34"/>
      <c r="E747" s="63"/>
      <c r="G747" s="33"/>
      <c r="H747" s="35"/>
      <c r="I747" s="39"/>
      <c r="J747" s="36"/>
      <c r="K747" s="37"/>
      <c r="L747" s="38"/>
      <c r="M747" s="39"/>
      <c r="N747" s="33"/>
      <c r="O747" s="38"/>
      <c r="P747" s="64"/>
      <c r="Q747" s="33"/>
      <c r="U747" s="40"/>
      <c r="V747" s="40"/>
      <c r="W747" s="47"/>
    </row>
    <row r="748" spans="2:23" x14ac:dyDescent="0.25">
      <c r="B748" s="33"/>
      <c r="C748" s="65"/>
      <c r="D748" s="34"/>
      <c r="E748" s="63"/>
      <c r="G748" s="33"/>
      <c r="H748" s="35"/>
      <c r="I748" s="39"/>
      <c r="J748" s="36"/>
      <c r="K748" s="37"/>
      <c r="L748" s="38"/>
      <c r="M748" s="39"/>
      <c r="N748" s="33"/>
      <c r="O748" s="38"/>
      <c r="P748" s="64"/>
      <c r="Q748" s="33"/>
      <c r="U748" s="40"/>
      <c r="V748" s="40"/>
      <c r="W748" s="47"/>
    </row>
    <row r="749" spans="2:23" x14ac:dyDescent="0.25">
      <c r="B749" s="33"/>
      <c r="D749" s="34"/>
      <c r="E749" s="63"/>
      <c r="G749" s="33"/>
      <c r="H749" s="35"/>
      <c r="I749" s="39"/>
      <c r="J749" s="36"/>
      <c r="K749" s="37"/>
      <c r="L749" s="38"/>
      <c r="M749" s="39"/>
      <c r="N749" s="33"/>
      <c r="O749" s="38"/>
      <c r="P749" s="64"/>
      <c r="Q749" s="33"/>
      <c r="U749" s="40"/>
      <c r="V749" s="40"/>
      <c r="W749" s="47"/>
    </row>
    <row r="750" spans="2:23" x14ac:dyDescent="0.25">
      <c r="B750" s="33"/>
      <c r="D750" s="34"/>
      <c r="E750" s="63"/>
      <c r="G750" s="33"/>
      <c r="H750" s="35"/>
      <c r="I750" s="39"/>
      <c r="J750" s="36"/>
      <c r="K750" s="37"/>
      <c r="L750" s="38"/>
      <c r="M750" s="39"/>
      <c r="N750" s="33"/>
      <c r="O750" s="38"/>
      <c r="P750" s="64"/>
      <c r="Q750" s="33"/>
      <c r="U750" s="40"/>
      <c r="V750" s="40"/>
      <c r="W750" s="47"/>
    </row>
    <row r="751" spans="2:23" x14ac:dyDescent="0.25">
      <c r="B751" s="33"/>
      <c r="D751" s="34"/>
      <c r="E751" s="63"/>
      <c r="G751" s="33"/>
      <c r="H751" s="35"/>
      <c r="I751" s="39"/>
      <c r="J751" s="36"/>
      <c r="K751" s="37"/>
      <c r="L751" s="38"/>
      <c r="M751" s="39"/>
      <c r="N751" s="33"/>
      <c r="O751" s="38"/>
      <c r="P751" s="64"/>
      <c r="Q751" s="33"/>
      <c r="U751" s="40"/>
      <c r="V751" s="40"/>
      <c r="W751" s="47"/>
    </row>
    <row r="752" spans="2:23" x14ac:dyDescent="0.25">
      <c r="B752" s="33"/>
      <c r="D752" s="34"/>
      <c r="E752" s="63"/>
      <c r="G752" s="33"/>
      <c r="H752" s="35"/>
      <c r="I752" s="39"/>
      <c r="J752" s="36"/>
      <c r="K752" s="37"/>
      <c r="L752" s="38"/>
      <c r="M752" s="39"/>
      <c r="N752" s="33"/>
      <c r="O752" s="38"/>
      <c r="P752" s="64"/>
      <c r="Q752" s="33"/>
      <c r="U752" s="40"/>
      <c r="V752" s="40"/>
      <c r="W752" s="47"/>
    </row>
    <row r="753" spans="2:23" x14ac:dyDescent="0.25">
      <c r="B753" s="33"/>
      <c r="D753" s="34"/>
      <c r="E753" s="63"/>
      <c r="G753" s="33"/>
      <c r="H753" s="35"/>
      <c r="I753" s="39"/>
      <c r="J753" s="36"/>
      <c r="K753" s="37"/>
      <c r="L753" s="38"/>
      <c r="M753" s="39"/>
      <c r="N753" s="33"/>
      <c r="O753" s="38"/>
      <c r="P753" s="64"/>
      <c r="Q753" s="33"/>
      <c r="U753" s="40"/>
      <c r="V753" s="40"/>
      <c r="W753" s="47"/>
    </row>
    <row r="754" spans="2:23" x14ac:dyDescent="0.25">
      <c r="B754" s="33"/>
      <c r="D754" s="34"/>
      <c r="E754" s="63"/>
      <c r="G754" s="33"/>
      <c r="H754" s="35"/>
      <c r="I754" s="39"/>
      <c r="J754" s="36"/>
      <c r="K754" s="37"/>
      <c r="L754" s="38"/>
      <c r="M754" s="39"/>
      <c r="N754" s="33"/>
      <c r="O754" s="38"/>
      <c r="P754" s="64"/>
      <c r="Q754" s="33"/>
      <c r="U754" s="40"/>
      <c r="V754" s="40"/>
      <c r="W754" s="47"/>
    </row>
    <row r="755" spans="2:23" x14ac:dyDescent="0.25">
      <c r="B755" s="33"/>
      <c r="D755" s="34"/>
      <c r="E755" s="63"/>
      <c r="G755" s="33"/>
      <c r="H755" s="35"/>
      <c r="I755" s="39"/>
      <c r="J755" s="36"/>
      <c r="K755" s="37"/>
      <c r="L755" s="38"/>
      <c r="M755" s="39"/>
      <c r="N755" s="33"/>
      <c r="O755" s="38"/>
      <c r="P755" s="64"/>
      <c r="Q755" s="33"/>
      <c r="U755" s="40"/>
      <c r="V755" s="40"/>
      <c r="W755" s="47"/>
    </row>
    <row r="756" spans="2:23" x14ac:dyDescent="0.25">
      <c r="B756" s="33"/>
      <c r="D756" s="34"/>
      <c r="E756" s="63"/>
      <c r="G756" s="33"/>
      <c r="H756" s="35"/>
      <c r="I756" s="39"/>
      <c r="J756" s="36"/>
      <c r="K756" s="37"/>
      <c r="L756" s="38"/>
      <c r="M756" s="39"/>
      <c r="N756" s="33"/>
      <c r="O756" s="38"/>
      <c r="P756" s="64"/>
      <c r="Q756" s="33"/>
      <c r="U756" s="40"/>
      <c r="V756" s="40"/>
      <c r="W756" s="47"/>
    </row>
    <row r="757" spans="2:23" x14ac:dyDescent="0.25">
      <c r="B757" s="33"/>
      <c r="D757" s="34"/>
      <c r="E757" s="63"/>
      <c r="G757" s="33"/>
      <c r="H757" s="35"/>
      <c r="I757" s="39"/>
      <c r="J757" s="36"/>
      <c r="K757" s="37"/>
      <c r="L757" s="38"/>
      <c r="M757" s="39"/>
      <c r="N757" s="33"/>
      <c r="O757" s="38"/>
      <c r="P757" s="64"/>
      <c r="Q757" s="33"/>
      <c r="U757" s="40"/>
      <c r="V757" s="40"/>
      <c r="W757" s="47"/>
    </row>
    <row r="758" spans="2:23" x14ac:dyDescent="0.25">
      <c r="B758" s="33"/>
      <c r="D758" s="34"/>
      <c r="E758" s="63"/>
      <c r="G758" s="33"/>
      <c r="H758" s="35"/>
      <c r="I758" s="39"/>
      <c r="J758" s="36"/>
      <c r="K758" s="37"/>
      <c r="L758" s="38"/>
      <c r="M758" s="39"/>
      <c r="N758" s="33"/>
      <c r="O758" s="38"/>
      <c r="P758" s="64"/>
      <c r="Q758" s="33"/>
      <c r="U758" s="40"/>
      <c r="V758" s="40"/>
      <c r="W758" s="47"/>
    </row>
    <row r="759" spans="2:23" x14ac:dyDescent="0.25">
      <c r="B759" s="33"/>
      <c r="D759" s="34"/>
      <c r="E759" s="63"/>
      <c r="G759" s="33"/>
      <c r="H759" s="35"/>
      <c r="I759" s="39"/>
      <c r="J759" s="36"/>
      <c r="K759" s="37"/>
      <c r="L759" s="38"/>
      <c r="M759" s="39"/>
      <c r="N759" s="33"/>
      <c r="O759" s="38"/>
      <c r="P759" s="64"/>
      <c r="Q759" s="33"/>
      <c r="U759" s="40"/>
      <c r="V759" s="40"/>
      <c r="W759" s="47"/>
    </row>
    <row r="760" spans="2:23" x14ac:dyDescent="0.25">
      <c r="B760" s="33"/>
      <c r="D760" s="34"/>
      <c r="E760" s="63"/>
      <c r="G760" s="33"/>
      <c r="H760" s="35"/>
      <c r="I760" s="39"/>
      <c r="J760" s="36"/>
      <c r="K760" s="37"/>
      <c r="L760" s="38"/>
      <c r="M760" s="39"/>
      <c r="N760" s="33"/>
      <c r="O760" s="38"/>
      <c r="P760" s="64"/>
      <c r="Q760" s="33"/>
      <c r="U760" s="40"/>
      <c r="V760" s="40"/>
      <c r="W760" s="47"/>
    </row>
    <row r="761" spans="2:23" x14ac:dyDescent="0.25">
      <c r="B761" s="33"/>
      <c r="D761" s="34"/>
      <c r="E761" s="63"/>
      <c r="G761" s="33"/>
      <c r="H761" s="35"/>
      <c r="I761" s="39"/>
      <c r="J761" s="36"/>
      <c r="K761" s="37"/>
      <c r="L761" s="38"/>
      <c r="M761" s="39"/>
      <c r="N761" s="33"/>
      <c r="O761" s="38"/>
      <c r="P761" s="64"/>
      <c r="Q761" s="33"/>
      <c r="U761" s="40"/>
      <c r="V761" s="40"/>
      <c r="W761" s="47"/>
    </row>
    <row r="762" spans="2:23" x14ac:dyDescent="0.25">
      <c r="B762" s="33"/>
      <c r="D762" s="34"/>
      <c r="E762" s="63"/>
      <c r="G762" s="33"/>
      <c r="H762" s="35"/>
      <c r="I762" s="39"/>
      <c r="J762" s="36"/>
      <c r="K762" s="37"/>
      <c r="L762" s="38"/>
      <c r="M762" s="39"/>
      <c r="N762" s="33"/>
      <c r="O762" s="38"/>
      <c r="P762" s="64"/>
      <c r="Q762" s="33"/>
      <c r="U762" s="40"/>
      <c r="V762" s="40"/>
      <c r="W762" s="47"/>
    </row>
    <row r="763" spans="2:23" x14ac:dyDescent="0.25">
      <c r="B763" s="33"/>
      <c r="D763" s="34"/>
      <c r="E763" s="63"/>
      <c r="G763" s="33"/>
      <c r="H763" s="35"/>
      <c r="I763" s="39"/>
      <c r="J763" s="36"/>
      <c r="K763" s="37"/>
      <c r="L763" s="38"/>
      <c r="M763" s="39"/>
      <c r="N763" s="33"/>
      <c r="O763" s="38"/>
      <c r="P763" s="64"/>
      <c r="Q763" s="33"/>
      <c r="U763" s="40"/>
      <c r="V763" s="40"/>
      <c r="W763" s="47"/>
    </row>
    <row r="764" spans="2:23" x14ac:dyDescent="0.25">
      <c r="B764" s="33"/>
      <c r="D764" s="34"/>
      <c r="E764" s="63"/>
      <c r="G764" s="33"/>
      <c r="H764" s="35"/>
      <c r="I764" s="39"/>
      <c r="J764" s="36"/>
      <c r="K764" s="37"/>
      <c r="L764" s="38"/>
      <c r="M764" s="39"/>
      <c r="N764" s="33"/>
      <c r="O764" s="38"/>
      <c r="P764" s="64"/>
      <c r="Q764" s="33"/>
      <c r="U764" s="40"/>
      <c r="V764" s="40"/>
      <c r="W764" s="47"/>
    </row>
    <row r="765" spans="2:23" x14ac:dyDescent="0.25">
      <c r="B765" s="33"/>
      <c r="D765" s="34"/>
      <c r="E765" s="63"/>
      <c r="G765" s="33"/>
      <c r="H765" s="35"/>
      <c r="I765" s="39"/>
      <c r="J765" s="36"/>
      <c r="K765" s="37"/>
      <c r="L765" s="38"/>
      <c r="M765" s="39"/>
      <c r="N765" s="33"/>
      <c r="O765" s="38"/>
      <c r="P765" s="64"/>
      <c r="Q765" s="33"/>
      <c r="U765" s="40"/>
      <c r="V765" s="40"/>
      <c r="W765" s="47"/>
    </row>
    <row r="766" spans="2:23" x14ac:dyDescent="0.25">
      <c r="B766" s="33"/>
      <c r="D766" s="34"/>
      <c r="E766" s="63"/>
      <c r="G766" s="33"/>
      <c r="H766" s="35"/>
      <c r="I766" s="39"/>
      <c r="J766" s="36"/>
      <c r="K766" s="37"/>
      <c r="L766" s="38"/>
      <c r="M766" s="39"/>
      <c r="N766" s="33"/>
      <c r="O766" s="38"/>
      <c r="P766" s="64"/>
      <c r="Q766" s="33"/>
      <c r="U766" s="40"/>
      <c r="V766" s="40"/>
      <c r="W766" s="47"/>
    </row>
    <row r="767" spans="2:23" x14ac:dyDescent="0.25">
      <c r="B767" s="33"/>
      <c r="D767" s="34"/>
      <c r="E767" s="63"/>
      <c r="G767" s="33"/>
      <c r="H767" s="35"/>
      <c r="I767" s="39"/>
      <c r="J767" s="36"/>
      <c r="K767" s="37"/>
      <c r="L767" s="38"/>
      <c r="M767" s="39"/>
      <c r="N767" s="33"/>
      <c r="O767" s="38"/>
      <c r="P767" s="64"/>
      <c r="Q767" s="33"/>
      <c r="U767" s="40"/>
      <c r="V767" s="40"/>
      <c r="W767" s="47"/>
    </row>
    <row r="768" spans="2:23" x14ac:dyDescent="0.25">
      <c r="B768" s="33"/>
      <c r="D768" s="34"/>
      <c r="E768" s="63"/>
      <c r="G768" s="33"/>
      <c r="H768" s="35"/>
      <c r="I768" s="39"/>
      <c r="J768" s="36"/>
      <c r="K768" s="37"/>
      <c r="L768" s="38"/>
      <c r="M768" s="39"/>
      <c r="N768" s="33"/>
      <c r="O768" s="38"/>
      <c r="P768" s="64"/>
      <c r="Q768" s="33"/>
      <c r="U768" s="40"/>
      <c r="V768" s="40"/>
      <c r="W768" s="47"/>
    </row>
    <row r="769" spans="2:23" x14ac:dyDescent="0.25">
      <c r="B769" s="33"/>
      <c r="D769" s="34"/>
      <c r="E769" s="63"/>
      <c r="G769" s="33"/>
      <c r="H769" s="35"/>
      <c r="I769" s="39"/>
      <c r="J769" s="36"/>
      <c r="K769" s="37"/>
      <c r="L769" s="38"/>
      <c r="M769" s="39"/>
      <c r="N769" s="33"/>
      <c r="O769" s="38"/>
      <c r="P769" s="64"/>
      <c r="Q769" s="33"/>
      <c r="U769" s="40"/>
      <c r="V769" s="40"/>
      <c r="W769" s="47"/>
    </row>
    <row r="770" spans="2:23" x14ac:dyDescent="0.25">
      <c r="B770" s="33"/>
      <c r="D770" s="34"/>
      <c r="E770" s="63"/>
      <c r="G770" s="33"/>
      <c r="H770" s="35"/>
      <c r="I770" s="39"/>
      <c r="J770" s="36"/>
      <c r="K770" s="37"/>
      <c r="L770" s="38"/>
      <c r="M770" s="39"/>
      <c r="N770" s="33"/>
      <c r="O770" s="38"/>
      <c r="P770" s="64"/>
      <c r="Q770" s="33"/>
      <c r="U770" s="40"/>
      <c r="V770" s="40"/>
      <c r="W770" s="47"/>
    </row>
    <row r="771" spans="2:23" x14ac:dyDescent="0.25">
      <c r="B771" s="33"/>
      <c r="D771" s="34"/>
      <c r="E771" s="63"/>
      <c r="G771" s="33"/>
      <c r="H771" s="35"/>
      <c r="I771" s="39"/>
      <c r="J771" s="36"/>
      <c r="K771" s="37"/>
      <c r="L771" s="38"/>
      <c r="M771" s="39"/>
      <c r="N771" s="33"/>
      <c r="O771" s="38"/>
      <c r="P771" s="64"/>
      <c r="Q771" s="33"/>
      <c r="U771" s="40"/>
      <c r="V771" s="40"/>
      <c r="W771" s="47"/>
    </row>
    <row r="772" spans="2:23" x14ac:dyDescent="0.25">
      <c r="B772" s="33"/>
      <c r="D772" s="34"/>
      <c r="E772" s="63"/>
      <c r="G772" s="33"/>
      <c r="H772" s="35"/>
      <c r="I772" s="39"/>
      <c r="J772" s="36"/>
      <c r="K772" s="37"/>
      <c r="L772" s="38"/>
      <c r="M772" s="39"/>
      <c r="N772" s="33"/>
      <c r="O772" s="38"/>
      <c r="P772" s="64"/>
      <c r="Q772" s="33"/>
      <c r="U772" s="40"/>
      <c r="V772" s="40"/>
      <c r="W772" s="47"/>
    </row>
    <row r="773" spans="2:23" x14ac:dyDescent="0.25">
      <c r="B773" s="33"/>
      <c r="D773" s="34"/>
      <c r="E773" s="63"/>
      <c r="G773" s="33"/>
      <c r="H773" s="35"/>
      <c r="I773" s="39"/>
      <c r="J773" s="36"/>
      <c r="K773" s="37"/>
      <c r="L773" s="38"/>
      <c r="M773" s="39"/>
      <c r="N773" s="33"/>
      <c r="O773" s="38"/>
      <c r="P773" s="64"/>
      <c r="Q773" s="33"/>
      <c r="U773" s="40"/>
      <c r="V773" s="40"/>
      <c r="W773" s="47"/>
    </row>
    <row r="774" spans="2:23" x14ac:dyDescent="0.25">
      <c r="B774" s="33"/>
      <c r="D774" s="34"/>
      <c r="E774" s="63"/>
      <c r="G774" s="33"/>
      <c r="H774" s="35"/>
      <c r="I774" s="39"/>
      <c r="J774" s="36"/>
      <c r="K774" s="37"/>
      <c r="L774" s="38"/>
      <c r="M774" s="39"/>
      <c r="N774" s="33"/>
      <c r="O774" s="38"/>
      <c r="P774" s="64"/>
      <c r="Q774" s="33"/>
      <c r="U774" s="40"/>
      <c r="V774" s="40"/>
      <c r="W774" s="47"/>
    </row>
    <row r="775" spans="2:23" x14ac:dyDescent="0.25">
      <c r="B775" s="33"/>
      <c r="D775" s="34"/>
      <c r="E775" s="63"/>
      <c r="G775" s="33"/>
      <c r="H775" s="35"/>
      <c r="I775" s="39"/>
      <c r="J775" s="36"/>
      <c r="K775" s="37"/>
      <c r="L775" s="38"/>
      <c r="M775" s="39"/>
      <c r="N775" s="33"/>
      <c r="O775" s="38"/>
      <c r="P775" s="64"/>
      <c r="Q775" s="33"/>
      <c r="U775" s="40"/>
      <c r="V775" s="40"/>
      <c r="W775" s="47"/>
    </row>
    <row r="776" spans="2:23" x14ac:dyDescent="0.25">
      <c r="B776" s="33"/>
      <c r="D776" s="34"/>
      <c r="E776" s="63"/>
      <c r="G776" s="33"/>
      <c r="H776" s="35"/>
      <c r="I776" s="39"/>
      <c r="J776" s="36"/>
      <c r="K776" s="37"/>
      <c r="L776" s="38"/>
      <c r="M776" s="39"/>
      <c r="N776" s="33"/>
      <c r="O776" s="38"/>
      <c r="P776" s="64"/>
      <c r="Q776" s="33"/>
      <c r="U776" s="40"/>
      <c r="V776" s="40"/>
      <c r="W776" s="47"/>
    </row>
    <row r="777" spans="2:23" x14ac:dyDescent="0.25">
      <c r="B777" s="33"/>
      <c r="D777" s="34"/>
      <c r="E777" s="63"/>
      <c r="G777" s="33"/>
      <c r="H777" s="35"/>
      <c r="I777" s="39"/>
      <c r="J777" s="36"/>
      <c r="K777" s="37"/>
      <c r="L777" s="38"/>
      <c r="M777" s="39"/>
      <c r="N777" s="33"/>
      <c r="O777" s="38"/>
      <c r="P777" s="64"/>
      <c r="Q777" s="33"/>
      <c r="U777" s="40"/>
      <c r="V777" s="40"/>
      <c r="W777" s="47"/>
    </row>
    <row r="778" spans="2:23" x14ac:dyDescent="0.25">
      <c r="B778" s="33"/>
      <c r="D778" s="34"/>
      <c r="E778" s="63"/>
      <c r="G778" s="33"/>
      <c r="H778" s="35"/>
      <c r="I778" s="39"/>
      <c r="J778" s="36"/>
      <c r="K778" s="37"/>
      <c r="L778" s="38"/>
      <c r="M778" s="39"/>
      <c r="N778" s="33"/>
      <c r="O778" s="38"/>
      <c r="P778" s="64"/>
      <c r="Q778" s="33"/>
      <c r="U778" s="40"/>
      <c r="V778" s="40"/>
      <c r="W778" s="47"/>
    </row>
    <row r="779" spans="2:23" x14ac:dyDescent="0.25">
      <c r="B779" s="33"/>
      <c r="D779" s="34"/>
      <c r="E779" s="63"/>
      <c r="G779" s="33"/>
      <c r="H779" s="35"/>
      <c r="I779" s="39"/>
      <c r="J779" s="36"/>
      <c r="K779" s="37"/>
      <c r="L779" s="38"/>
      <c r="M779" s="39"/>
      <c r="N779" s="33"/>
      <c r="O779" s="38"/>
      <c r="P779" s="64"/>
      <c r="Q779" s="33"/>
      <c r="U779" s="40"/>
      <c r="V779" s="40"/>
      <c r="W779" s="47"/>
    </row>
    <row r="780" spans="2:23" x14ac:dyDescent="0.25">
      <c r="B780" s="33"/>
      <c r="D780" s="34"/>
      <c r="E780" s="63"/>
      <c r="G780" s="33"/>
      <c r="H780" s="35"/>
      <c r="I780" s="39"/>
      <c r="J780" s="36"/>
      <c r="K780" s="37"/>
      <c r="L780" s="38"/>
      <c r="M780" s="39"/>
      <c r="N780" s="33"/>
      <c r="O780" s="38"/>
      <c r="P780" s="64"/>
      <c r="Q780" s="33"/>
      <c r="U780" s="40"/>
      <c r="V780" s="40"/>
      <c r="W780" s="47"/>
    </row>
    <row r="781" spans="2:23" x14ac:dyDescent="0.25">
      <c r="B781" s="33"/>
      <c r="D781" s="34"/>
      <c r="E781" s="63"/>
      <c r="G781" s="33"/>
      <c r="H781" s="35"/>
      <c r="I781" s="39"/>
      <c r="J781" s="36"/>
      <c r="K781" s="37"/>
      <c r="L781" s="38"/>
      <c r="M781" s="39"/>
      <c r="N781" s="33"/>
      <c r="O781" s="38"/>
      <c r="P781" s="64"/>
      <c r="Q781" s="33"/>
      <c r="U781" s="40"/>
      <c r="V781" s="40"/>
      <c r="W781" s="47"/>
    </row>
    <row r="782" spans="2:23" x14ac:dyDescent="0.25">
      <c r="B782" s="33"/>
      <c r="D782" s="34"/>
      <c r="E782" s="63"/>
      <c r="G782" s="33"/>
      <c r="H782" s="35"/>
      <c r="I782" s="39"/>
      <c r="J782" s="36"/>
      <c r="K782" s="37"/>
      <c r="L782" s="38"/>
      <c r="M782" s="39"/>
      <c r="N782" s="33"/>
      <c r="O782" s="38"/>
      <c r="P782" s="64"/>
      <c r="Q782" s="33"/>
      <c r="U782" s="40"/>
      <c r="V782" s="40"/>
      <c r="W782" s="47"/>
    </row>
    <row r="783" spans="2:23" x14ac:dyDescent="0.25">
      <c r="B783" s="33"/>
      <c r="D783" s="34"/>
      <c r="E783" s="63"/>
      <c r="G783" s="33"/>
      <c r="H783" s="35"/>
      <c r="I783" s="39"/>
      <c r="J783" s="36"/>
      <c r="K783" s="37"/>
      <c r="L783" s="38"/>
      <c r="M783" s="39"/>
      <c r="N783" s="33"/>
      <c r="O783" s="38"/>
      <c r="P783" s="64"/>
      <c r="Q783" s="33"/>
      <c r="U783" s="40"/>
      <c r="V783" s="40"/>
      <c r="W783" s="47"/>
    </row>
    <row r="784" spans="2:23" x14ac:dyDescent="0.25">
      <c r="B784" s="33"/>
      <c r="D784" s="34"/>
      <c r="E784" s="63"/>
      <c r="G784" s="33"/>
      <c r="H784" s="35"/>
      <c r="I784" s="39"/>
      <c r="J784" s="36"/>
      <c r="K784" s="37"/>
      <c r="L784" s="38"/>
      <c r="M784" s="39"/>
      <c r="N784" s="33"/>
      <c r="O784" s="38"/>
      <c r="P784" s="64"/>
      <c r="Q784" s="33"/>
      <c r="U784" s="40"/>
      <c r="V784" s="40"/>
      <c r="W784" s="47"/>
    </row>
    <row r="785" spans="2:23" x14ac:dyDescent="0.25">
      <c r="B785" s="33"/>
      <c r="D785" s="34"/>
      <c r="E785" s="63"/>
      <c r="G785" s="33"/>
      <c r="H785" s="35"/>
      <c r="I785" s="39"/>
      <c r="J785" s="36"/>
      <c r="K785" s="37"/>
      <c r="L785" s="38"/>
      <c r="M785" s="39"/>
      <c r="N785" s="33"/>
      <c r="O785" s="38"/>
      <c r="P785" s="64"/>
      <c r="Q785" s="33"/>
      <c r="U785" s="40"/>
      <c r="V785" s="40"/>
      <c r="W785" s="47"/>
    </row>
    <row r="786" spans="2:23" x14ac:dyDescent="0.25">
      <c r="B786" s="33"/>
      <c r="D786" s="34"/>
      <c r="E786" s="63"/>
      <c r="G786" s="33"/>
      <c r="H786" s="35"/>
      <c r="I786" s="39"/>
      <c r="J786" s="36"/>
      <c r="K786" s="37"/>
      <c r="L786" s="38"/>
      <c r="M786" s="39"/>
      <c r="N786" s="33"/>
      <c r="O786" s="38"/>
      <c r="P786" s="64"/>
      <c r="Q786" s="33"/>
      <c r="U786" s="40"/>
      <c r="V786" s="40"/>
      <c r="W786" s="47"/>
    </row>
    <row r="787" spans="2:23" x14ac:dyDescent="0.25">
      <c r="B787" s="33"/>
      <c r="D787" s="34"/>
      <c r="E787" s="63"/>
      <c r="G787" s="33"/>
      <c r="H787" s="35"/>
      <c r="I787" s="39"/>
      <c r="J787" s="36"/>
      <c r="K787" s="37"/>
      <c r="L787" s="38"/>
      <c r="M787" s="39"/>
      <c r="N787" s="33"/>
      <c r="O787" s="38"/>
      <c r="P787" s="64"/>
      <c r="Q787" s="33"/>
      <c r="U787" s="40"/>
      <c r="V787" s="40"/>
      <c r="W787" s="47"/>
    </row>
    <row r="788" spans="2:23" x14ac:dyDescent="0.25">
      <c r="B788" s="33"/>
      <c r="D788" s="34"/>
      <c r="E788" s="63"/>
      <c r="G788" s="33"/>
      <c r="H788" s="35"/>
      <c r="I788" s="39"/>
      <c r="J788" s="36"/>
      <c r="K788" s="37"/>
      <c r="L788" s="38"/>
      <c r="M788" s="39"/>
      <c r="N788" s="33"/>
      <c r="O788" s="38"/>
      <c r="P788" s="64"/>
      <c r="Q788" s="33"/>
      <c r="U788" s="40"/>
      <c r="V788" s="40"/>
      <c r="W788" s="47"/>
    </row>
    <row r="789" spans="2:23" x14ac:dyDescent="0.25">
      <c r="B789" s="33"/>
      <c r="D789" s="34"/>
      <c r="E789" s="63"/>
      <c r="G789" s="33"/>
      <c r="H789" s="35"/>
      <c r="I789" s="39"/>
      <c r="J789" s="36"/>
      <c r="K789" s="37"/>
      <c r="L789" s="38"/>
      <c r="M789" s="39"/>
      <c r="N789" s="33"/>
      <c r="O789" s="38"/>
      <c r="P789" s="64"/>
      <c r="Q789" s="33"/>
      <c r="U789" s="40"/>
      <c r="V789" s="40"/>
      <c r="W789" s="47"/>
    </row>
    <row r="790" spans="2:23" x14ac:dyDescent="0.25">
      <c r="B790" s="33"/>
      <c r="D790" s="34"/>
      <c r="E790" s="63"/>
      <c r="G790" s="33"/>
      <c r="H790" s="35"/>
      <c r="I790" s="39"/>
      <c r="J790" s="36"/>
      <c r="K790" s="37"/>
      <c r="L790" s="38"/>
      <c r="M790" s="39"/>
      <c r="N790" s="33"/>
      <c r="O790" s="38"/>
      <c r="P790" s="64"/>
      <c r="Q790" s="33"/>
      <c r="U790" s="40"/>
      <c r="V790" s="40"/>
      <c r="W790" s="47"/>
    </row>
    <row r="791" spans="2:23" x14ac:dyDescent="0.25">
      <c r="B791" s="33"/>
      <c r="D791" s="34"/>
      <c r="E791" s="63"/>
      <c r="G791" s="33"/>
      <c r="H791" s="35"/>
      <c r="I791" s="39"/>
      <c r="J791" s="36"/>
      <c r="K791" s="37"/>
      <c r="L791" s="38"/>
      <c r="M791" s="39"/>
      <c r="N791" s="33"/>
      <c r="O791" s="38"/>
      <c r="P791" s="64"/>
      <c r="Q791" s="33"/>
      <c r="U791" s="40"/>
      <c r="V791" s="40"/>
      <c r="W791" s="47"/>
    </row>
    <row r="792" spans="2:23" x14ac:dyDescent="0.25">
      <c r="B792" s="33"/>
      <c r="D792" s="34"/>
      <c r="E792" s="63"/>
      <c r="G792" s="33"/>
      <c r="H792" s="35"/>
      <c r="I792" s="39"/>
      <c r="J792" s="36"/>
      <c r="K792" s="37"/>
      <c r="L792" s="38"/>
      <c r="M792" s="39"/>
      <c r="N792" s="33"/>
      <c r="O792" s="38"/>
      <c r="P792" s="64"/>
      <c r="Q792" s="33"/>
      <c r="U792" s="40"/>
      <c r="V792" s="40"/>
      <c r="W792" s="47"/>
    </row>
    <row r="793" spans="2:23" x14ac:dyDescent="0.25">
      <c r="B793" s="33"/>
      <c r="D793" s="34"/>
      <c r="E793" s="63"/>
      <c r="G793" s="33"/>
      <c r="H793" s="35"/>
      <c r="I793" s="39"/>
      <c r="J793" s="36"/>
      <c r="K793" s="37"/>
      <c r="L793" s="38"/>
      <c r="M793" s="39"/>
      <c r="N793" s="33"/>
      <c r="O793" s="38"/>
      <c r="P793" s="64"/>
      <c r="Q793" s="33"/>
      <c r="U793" s="40"/>
      <c r="V793" s="40"/>
      <c r="W793" s="47"/>
    </row>
    <row r="794" spans="2:23" x14ac:dyDescent="0.25">
      <c r="B794" s="33"/>
      <c r="D794" s="34"/>
      <c r="E794" s="63"/>
      <c r="G794" s="33"/>
      <c r="H794" s="35"/>
      <c r="I794" s="39"/>
      <c r="J794" s="36"/>
      <c r="K794" s="37"/>
      <c r="L794" s="38"/>
      <c r="M794" s="39"/>
      <c r="N794" s="33"/>
      <c r="O794" s="38"/>
      <c r="P794" s="64"/>
      <c r="Q794" s="33"/>
      <c r="U794" s="40"/>
      <c r="V794" s="40"/>
      <c r="W794" s="47"/>
    </row>
    <row r="795" spans="2:23" x14ac:dyDescent="0.25">
      <c r="B795" s="33"/>
      <c r="D795" s="34"/>
      <c r="E795" s="63"/>
      <c r="G795" s="33"/>
      <c r="H795" s="35"/>
      <c r="I795" s="39"/>
      <c r="J795" s="36"/>
      <c r="K795" s="37"/>
      <c r="L795" s="38"/>
      <c r="M795" s="39"/>
      <c r="N795" s="33"/>
      <c r="O795" s="38"/>
      <c r="P795" s="64"/>
      <c r="Q795" s="33"/>
      <c r="U795" s="40"/>
      <c r="V795" s="40"/>
      <c r="W795" s="47"/>
    </row>
    <row r="796" spans="2:23" x14ac:dyDescent="0.25">
      <c r="B796" s="33"/>
      <c r="D796" s="34"/>
      <c r="E796" s="63"/>
      <c r="G796" s="33"/>
      <c r="H796" s="35"/>
      <c r="I796" s="39"/>
      <c r="J796" s="36"/>
      <c r="K796" s="37"/>
      <c r="L796" s="38"/>
      <c r="M796" s="39"/>
      <c r="N796" s="33"/>
      <c r="O796" s="38"/>
      <c r="P796" s="64"/>
      <c r="Q796" s="33"/>
      <c r="U796" s="40"/>
      <c r="V796" s="40"/>
      <c r="W796" s="47"/>
    </row>
    <row r="797" spans="2:23" x14ac:dyDescent="0.25">
      <c r="B797" s="33"/>
      <c r="D797" s="34"/>
      <c r="E797" s="63"/>
      <c r="G797" s="33"/>
      <c r="H797" s="35"/>
      <c r="I797" s="39"/>
      <c r="J797" s="36"/>
      <c r="K797" s="37"/>
      <c r="L797" s="38"/>
      <c r="M797" s="39"/>
      <c r="N797" s="33"/>
      <c r="O797" s="38"/>
      <c r="P797" s="64"/>
      <c r="Q797" s="33"/>
      <c r="U797" s="40"/>
      <c r="V797" s="40"/>
      <c r="W797" s="47"/>
    </row>
    <row r="798" spans="2:23" x14ac:dyDescent="0.25">
      <c r="B798" s="33"/>
      <c r="D798" s="34"/>
      <c r="E798" s="63"/>
      <c r="G798" s="33"/>
      <c r="H798" s="35"/>
      <c r="I798" s="39"/>
      <c r="J798" s="36"/>
      <c r="K798" s="37"/>
      <c r="L798" s="38"/>
      <c r="M798" s="39"/>
      <c r="N798" s="33"/>
      <c r="O798" s="38"/>
      <c r="P798" s="64"/>
      <c r="Q798" s="33"/>
      <c r="U798" s="40"/>
      <c r="V798" s="40"/>
      <c r="W798" s="47"/>
    </row>
    <row r="799" spans="2:23" x14ac:dyDescent="0.25">
      <c r="B799" s="33"/>
      <c r="D799" s="34"/>
      <c r="E799" s="63"/>
      <c r="G799" s="33"/>
      <c r="H799" s="35"/>
      <c r="I799" s="39"/>
      <c r="J799" s="36"/>
      <c r="K799" s="37"/>
      <c r="L799" s="38"/>
      <c r="M799" s="39"/>
      <c r="N799" s="33"/>
      <c r="O799" s="38"/>
      <c r="P799" s="64"/>
      <c r="Q799" s="33"/>
      <c r="U799" s="40"/>
      <c r="V799" s="40"/>
      <c r="W799" s="47"/>
    </row>
    <row r="800" spans="2:23" x14ac:dyDescent="0.25">
      <c r="B800" s="33"/>
      <c r="D800" s="34"/>
      <c r="E800" s="63"/>
      <c r="G800" s="33"/>
      <c r="H800" s="35"/>
      <c r="I800" s="39"/>
      <c r="J800" s="36"/>
      <c r="K800" s="37"/>
      <c r="L800" s="38"/>
      <c r="M800" s="39"/>
      <c r="N800" s="33"/>
      <c r="O800" s="38"/>
      <c r="P800" s="64"/>
      <c r="Q800" s="33"/>
      <c r="U800" s="40"/>
      <c r="V800" s="40"/>
      <c r="W800" s="47"/>
    </row>
    <row r="801" spans="2:23" x14ac:dyDescent="0.25">
      <c r="B801" s="33"/>
      <c r="D801" s="34"/>
      <c r="E801" s="63"/>
      <c r="G801" s="33"/>
      <c r="H801" s="35"/>
      <c r="I801" s="39"/>
      <c r="J801" s="36"/>
      <c r="K801" s="37"/>
      <c r="L801" s="38"/>
      <c r="M801" s="39"/>
      <c r="N801" s="33"/>
      <c r="O801" s="38"/>
      <c r="P801" s="64"/>
      <c r="Q801" s="33"/>
      <c r="U801" s="40"/>
      <c r="V801" s="40"/>
      <c r="W801" s="47"/>
    </row>
    <row r="802" spans="2:23" x14ac:dyDescent="0.25">
      <c r="B802" s="33"/>
      <c r="D802" s="34"/>
      <c r="E802" s="63"/>
      <c r="G802" s="33"/>
      <c r="H802" s="35"/>
      <c r="I802" s="39"/>
      <c r="J802" s="36"/>
      <c r="K802" s="37"/>
      <c r="L802" s="38"/>
      <c r="M802" s="39"/>
      <c r="N802" s="33"/>
      <c r="O802" s="38"/>
      <c r="P802" s="64"/>
      <c r="Q802" s="33"/>
      <c r="U802" s="40"/>
      <c r="V802" s="40"/>
      <c r="W802" s="47"/>
    </row>
    <row r="803" spans="2:23" x14ac:dyDescent="0.25">
      <c r="B803" s="33"/>
      <c r="D803" s="34"/>
      <c r="E803" s="63"/>
      <c r="G803" s="33"/>
      <c r="H803" s="35"/>
      <c r="I803" s="39"/>
      <c r="J803" s="36"/>
      <c r="K803" s="37"/>
      <c r="L803" s="38"/>
      <c r="M803" s="39"/>
      <c r="N803" s="33"/>
      <c r="O803" s="38"/>
      <c r="P803" s="64"/>
      <c r="Q803" s="33"/>
      <c r="U803" s="40"/>
      <c r="V803" s="40"/>
      <c r="W803" s="47"/>
    </row>
    <row r="804" spans="2:23" x14ac:dyDescent="0.25">
      <c r="B804" s="33"/>
      <c r="D804" s="34"/>
      <c r="E804" s="63"/>
      <c r="G804" s="33"/>
      <c r="H804" s="35"/>
      <c r="I804" s="39"/>
      <c r="J804" s="36"/>
      <c r="K804" s="37"/>
      <c r="L804" s="38"/>
      <c r="M804" s="39"/>
      <c r="N804" s="33"/>
      <c r="O804" s="38"/>
      <c r="P804" s="64"/>
      <c r="Q804" s="33"/>
      <c r="U804" s="40"/>
      <c r="V804" s="40"/>
      <c r="W804" s="47"/>
    </row>
    <row r="805" spans="2:23" x14ac:dyDescent="0.25">
      <c r="B805" s="33"/>
      <c r="D805" s="34"/>
      <c r="E805" s="63"/>
      <c r="G805" s="33"/>
      <c r="H805" s="35"/>
      <c r="I805" s="39"/>
      <c r="J805" s="36"/>
      <c r="K805" s="37"/>
      <c r="L805" s="38"/>
      <c r="M805" s="39"/>
      <c r="N805" s="33"/>
      <c r="O805" s="38"/>
      <c r="P805" s="64"/>
      <c r="Q805" s="33"/>
      <c r="U805" s="40"/>
      <c r="V805" s="40"/>
      <c r="W805" s="47"/>
    </row>
    <row r="806" spans="2:23" x14ac:dyDescent="0.25">
      <c r="B806" s="33"/>
      <c r="D806" s="34"/>
      <c r="E806" s="63"/>
      <c r="G806" s="33"/>
      <c r="H806" s="35"/>
      <c r="I806" s="39"/>
      <c r="J806" s="36"/>
      <c r="K806" s="37"/>
      <c r="L806" s="38"/>
      <c r="M806" s="39"/>
      <c r="N806" s="33"/>
      <c r="O806" s="38"/>
      <c r="P806" s="64"/>
      <c r="Q806" s="33"/>
      <c r="U806" s="40"/>
      <c r="V806" s="40"/>
      <c r="W806" s="47"/>
    </row>
    <row r="807" spans="2:23" x14ac:dyDescent="0.25">
      <c r="B807" s="33"/>
      <c r="D807" s="34"/>
      <c r="E807" s="63"/>
      <c r="G807" s="33"/>
      <c r="H807" s="35"/>
      <c r="I807" s="39"/>
      <c r="J807" s="36"/>
      <c r="K807" s="37"/>
      <c r="L807" s="38"/>
      <c r="M807" s="39"/>
      <c r="N807" s="33"/>
      <c r="O807" s="38"/>
      <c r="P807" s="64"/>
      <c r="Q807" s="33"/>
      <c r="U807" s="40"/>
      <c r="V807" s="40"/>
      <c r="W807" s="47"/>
    </row>
    <row r="808" spans="2:23" x14ac:dyDescent="0.25">
      <c r="B808" s="33"/>
      <c r="D808" s="34"/>
      <c r="E808" s="63"/>
      <c r="G808" s="33"/>
      <c r="H808" s="35"/>
      <c r="I808" s="39"/>
      <c r="J808" s="36"/>
      <c r="K808" s="37"/>
      <c r="L808" s="38"/>
      <c r="M808" s="39"/>
      <c r="N808" s="33"/>
      <c r="O808" s="38"/>
      <c r="P808" s="64"/>
      <c r="Q808" s="33"/>
      <c r="U808" s="40"/>
      <c r="V808" s="40"/>
      <c r="W808" s="47"/>
    </row>
    <row r="809" spans="2:23" x14ac:dyDescent="0.25">
      <c r="B809" s="33"/>
      <c r="D809" s="34"/>
      <c r="E809" s="63"/>
      <c r="G809" s="33"/>
      <c r="H809" s="35"/>
      <c r="I809" s="39"/>
      <c r="J809" s="36"/>
      <c r="K809" s="37"/>
      <c r="L809" s="38"/>
      <c r="M809" s="39"/>
      <c r="N809" s="33"/>
      <c r="O809" s="38"/>
      <c r="P809" s="64"/>
      <c r="Q809" s="33"/>
      <c r="U809" s="40"/>
      <c r="V809" s="40"/>
      <c r="W809" s="47"/>
    </row>
    <row r="810" spans="2:23" x14ac:dyDescent="0.25">
      <c r="B810" s="33"/>
      <c r="D810" s="34"/>
      <c r="E810" s="63"/>
      <c r="G810" s="33"/>
      <c r="H810" s="35"/>
      <c r="I810" s="39"/>
      <c r="J810" s="36"/>
      <c r="K810" s="37"/>
      <c r="L810" s="38"/>
      <c r="M810" s="39"/>
      <c r="N810" s="33"/>
      <c r="O810" s="38"/>
      <c r="P810" s="64"/>
      <c r="Q810" s="33"/>
      <c r="U810" s="40"/>
      <c r="V810" s="40"/>
      <c r="W810" s="47"/>
    </row>
    <row r="811" spans="2:23" x14ac:dyDescent="0.25">
      <c r="B811" s="33"/>
      <c r="D811" s="34"/>
      <c r="E811" s="63"/>
      <c r="G811" s="33"/>
      <c r="H811" s="35"/>
      <c r="I811" s="39"/>
      <c r="J811" s="36"/>
      <c r="K811" s="37"/>
      <c r="L811" s="38"/>
      <c r="M811" s="39"/>
      <c r="N811" s="33"/>
      <c r="O811" s="38"/>
      <c r="P811" s="64"/>
      <c r="Q811" s="33"/>
      <c r="U811" s="40"/>
      <c r="V811" s="40"/>
      <c r="W811" s="47"/>
    </row>
    <row r="812" spans="2:23" x14ac:dyDescent="0.25">
      <c r="B812" s="33"/>
      <c r="D812" s="34"/>
      <c r="E812" s="63"/>
      <c r="G812" s="33"/>
      <c r="H812" s="35"/>
      <c r="I812" s="39"/>
      <c r="J812" s="36"/>
      <c r="K812" s="37"/>
      <c r="L812" s="38"/>
      <c r="M812" s="39"/>
      <c r="N812" s="33"/>
      <c r="O812" s="38"/>
      <c r="P812" s="64"/>
      <c r="Q812" s="33"/>
      <c r="U812" s="40"/>
      <c r="V812" s="40"/>
      <c r="W812" s="47"/>
    </row>
    <row r="813" spans="2:23" x14ac:dyDescent="0.25">
      <c r="B813" s="33"/>
      <c r="D813" s="34"/>
      <c r="E813" s="63"/>
      <c r="G813" s="33"/>
      <c r="H813" s="35"/>
      <c r="I813" s="39"/>
      <c r="J813" s="36"/>
      <c r="K813" s="37"/>
      <c r="L813" s="38"/>
      <c r="M813" s="39"/>
      <c r="N813" s="33"/>
      <c r="O813" s="38"/>
      <c r="P813" s="64"/>
      <c r="Q813" s="33"/>
      <c r="U813" s="40"/>
      <c r="V813" s="40"/>
      <c r="W813" s="47"/>
    </row>
    <row r="814" spans="2:23" x14ac:dyDescent="0.25">
      <c r="B814" s="33"/>
      <c r="D814" s="34"/>
      <c r="E814" s="63"/>
      <c r="G814" s="33"/>
      <c r="H814" s="35"/>
      <c r="I814" s="39"/>
      <c r="J814" s="36"/>
      <c r="K814" s="37"/>
      <c r="L814" s="38"/>
      <c r="M814" s="39"/>
      <c r="N814" s="33"/>
      <c r="O814" s="38"/>
      <c r="P814" s="64"/>
      <c r="Q814" s="33"/>
      <c r="U814" s="40"/>
      <c r="V814" s="40"/>
      <c r="W814" s="47"/>
    </row>
    <row r="815" spans="2:23" x14ac:dyDescent="0.25">
      <c r="B815" s="33"/>
      <c r="D815" s="34"/>
      <c r="E815" s="63"/>
      <c r="G815" s="33"/>
      <c r="H815" s="35"/>
      <c r="I815" s="39"/>
      <c r="J815" s="36"/>
      <c r="K815" s="37"/>
      <c r="L815" s="38"/>
      <c r="M815" s="39"/>
      <c r="N815" s="33"/>
      <c r="O815" s="38"/>
      <c r="P815" s="64"/>
      <c r="Q815" s="33"/>
      <c r="U815" s="40"/>
      <c r="V815" s="40"/>
      <c r="W815" s="47"/>
    </row>
    <row r="816" spans="2:23" x14ac:dyDescent="0.25">
      <c r="B816" s="33"/>
      <c r="D816" s="34"/>
      <c r="E816" s="63"/>
      <c r="G816" s="33"/>
      <c r="H816" s="35"/>
      <c r="I816" s="39"/>
      <c r="J816" s="36"/>
      <c r="K816" s="37"/>
      <c r="L816" s="38"/>
      <c r="M816" s="39"/>
      <c r="N816" s="33"/>
      <c r="O816" s="38"/>
      <c r="P816" s="64"/>
      <c r="Q816" s="33"/>
      <c r="U816" s="40"/>
      <c r="V816" s="40"/>
      <c r="W816" s="47"/>
    </row>
    <row r="817" spans="2:23" x14ac:dyDescent="0.25">
      <c r="B817" s="33"/>
      <c r="D817" s="34"/>
      <c r="E817" s="63"/>
      <c r="G817" s="33"/>
      <c r="H817" s="35"/>
      <c r="I817" s="39"/>
      <c r="J817" s="36"/>
      <c r="K817" s="37"/>
      <c r="L817" s="38"/>
      <c r="M817" s="39"/>
      <c r="N817" s="33"/>
      <c r="O817" s="38"/>
      <c r="P817" s="64"/>
      <c r="Q817" s="33"/>
      <c r="U817" s="40"/>
      <c r="V817" s="40"/>
      <c r="W817" s="47"/>
    </row>
    <row r="818" spans="2:23" x14ac:dyDescent="0.25">
      <c r="B818" s="33"/>
      <c r="D818" s="34"/>
      <c r="E818" s="63"/>
      <c r="G818" s="33"/>
      <c r="H818" s="35"/>
      <c r="I818" s="39"/>
      <c r="J818" s="36"/>
      <c r="K818" s="37"/>
      <c r="L818" s="38"/>
      <c r="M818" s="39"/>
      <c r="N818" s="33"/>
      <c r="O818" s="38"/>
      <c r="P818" s="64"/>
      <c r="Q818" s="33"/>
      <c r="U818" s="40"/>
      <c r="V818" s="40"/>
      <c r="W818" s="47"/>
    </row>
    <row r="819" spans="2:23" x14ac:dyDescent="0.25">
      <c r="B819" s="33"/>
      <c r="D819" s="34"/>
      <c r="E819" s="63"/>
      <c r="G819" s="33"/>
      <c r="H819" s="35"/>
      <c r="I819" s="39"/>
      <c r="J819" s="36"/>
      <c r="K819" s="37"/>
      <c r="L819" s="38"/>
      <c r="M819" s="39"/>
      <c r="N819" s="33"/>
      <c r="O819" s="38"/>
      <c r="P819" s="64"/>
      <c r="Q819" s="33"/>
      <c r="U819" s="40"/>
      <c r="V819" s="40"/>
      <c r="W819" s="47"/>
    </row>
    <row r="820" spans="2:23" x14ac:dyDescent="0.25">
      <c r="B820" s="33"/>
      <c r="D820" s="34"/>
      <c r="E820" s="63"/>
      <c r="G820" s="33"/>
      <c r="H820" s="35"/>
      <c r="I820" s="39"/>
      <c r="J820" s="36"/>
      <c r="K820" s="37"/>
      <c r="L820" s="38"/>
      <c r="M820" s="39"/>
      <c r="N820" s="33"/>
      <c r="O820" s="38"/>
      <c r="P820" s="64"/>
      <c r="Q820" s="33"/>
      <c r="U820" s="40"/>
      <c r="V820" s="40"/>
      <c r="W820" s="47"/>
    </row>
    <row r="821" spans="2:23" x14ac:dyDescent="0.25">
      <c r="B821" s="33"/>
      <c r="D821" s="34"/>
      <c r="E821" s="63"/>
      <c r="G821" s="33"/>
      <c r="H821" s="35"/>
      <c r="I821" s="39"/>
      <c r="J821" s="36"/>
      <c r="K821" s="37"/>
      <c r="L821" s="38"/>
      <c r="M821" s="39"/>
      <c r="N821" s="33"/>
      <c r="O821" s="38"/>
      <c r="P821" s="64"/>
      <c r="Q821" s="33"/>
      <c r="U821" s="40"/>
      <c r="V821" s="40"/>
      <c r="W821" s="47"/>
    </row>
    <row r="822" spans="2:23" x14ac:dyDescent="0.25">
      <c r="B822" s="33"/>
      <c r="D822" s="34"/>
      <c r="E822" s="63"/>
      <c r="G822" s="33"/>
      <c r="H822" s="35"/>
      <c r="I822" s="39"/>
      <c r="J822" s="36"/>
      <c r="K822" s="37"/>
      <c r="L822" s="38"/>
      <c r="M822" s="39"/>
      <c r="N822" s="33"/>
      <c r="O822" s="38"/>
      <c r="P822" s="64"/>
      <c r="Q822" s="33"/>
      <c r="U822" s="40"/>
      <c r="V822" s="40"/>
      <c r="W822" s="47"/>
    </row>
    <row r="823" spans="2:23" x14ac:dyDescent="0.25">
      <c r="B823" s="33"/>
      <c r="D823" s="34"/>
      <c r="E823" s="63"/>
      <c r="G823" s="33"/>
      <c r="H823" s="35"/>
      <c r="I823" s="39"/>
      <c r="J823" s="36"/>
      <c r="K823" s="37"/>
      <c r="L823" s="38"/>
      <c r="M823" s="39"/>
      <c r="N823" s="33"/>
      <c r="O823" s="38"/>
      <c r="P823" s="64"/>
      <c r="Q823" s="33"/>
      <c r="U823" s="40"/>
      <c r="V823" s="40"/>
      <c r="W823" s="47"/>
    </row>
    <row r="824" spans="2:23" x14ac:dyDescent="0.25">
      <c r="B824" s="33"/>
      <c r="D824" s="34"/>
      <c r="E824" s="63"/>
      <c r="G824" s="33"/>
      <c r="H824" s="35"/>
      <c r="I824" s="39"/>
      <c r="J824" s="36"/>
      <c r="K824" s="37"/>
      <c r="L824" s="38"/>
      <c r="M824" s="39"/>
      <c r="N824" s="33"/>
      <c r="O824" s="38"/>
      <c r="P824" s="64"/>
      <c r="Q824" s="33"/>
      <c r="U824" s="40"/>
      <c r="V824" s="40"/>
      <c r="W824" s="47"/>
    </row>
    <row r="825" spans="2:23" x14ac:dyDescent="0.25">
      <c r="B825" s="33"/>
      <c r="D825" s="34"/>
      <c r="E825" s="63"/>
      <c r="G825" s="33"/>
      <c r="H825" s="35"/>
      <c r="I825" s="39"/>
      <c r="J825" s="36"/>
      <c r="K825" s="37"/>
      <c r="L825" s="38"/>
      <c r="M825" s="39"/>
      <c r="N825" s="33"/>
      <c r="O825" s="38"/>
      <c r="P825" s="64"/>
      <c r="Q825" s="33"/>
      <c r="U825" s="40"/>
      <c r="V825" s="40"/>
      <c r="W825" s="47"/>
    </row>
    <row r="826" spans="2:23" x14ac:dyDescent="0.25">
      <c r="B826" s="33"/>
      <c r="D826" s="34"/>
      <c r="E826" s="63"/>
      <c r="G826" s="33"/>
      <c r="H826" s="35"/>
      <c r="I826" s="39"/>
      <c r="J826" s="36"/>
      <c r="K826" s="37"/>
      <c r="L826" s="38"/>
      <c r="M826" s="39"/>
      <c r="N826" s="33"/>
      <c r="O826" s="38"/>
      <c r="P826" s="64"/>
      <c r="Q826" s="33"/>
      <c r="U826" s="40"/>
      <c r="V826" s="40"/>
      <c r="W826" s="47"/>
    </row>
    <row r="827" spans="2:23" x14ac:dyDescent="0.25">
      <c r="B827" s="33"/>
      <c r="D827" s="34"/>
      <c r="E827" s="63"/>
      <c r="G827" s="33"/>
      <c r="H827" s="35"/>
      <c r="I827" s="39"/>
      <c r="J827" s="36"/>
      <c r="K827" s="37"/>
      <c r="L827" s="38"/>
      <c r="M827" s="39"/>
      <c r="N827" s="33"/>
      <c r="O827" s="38"/>
      <c r="P827" s="64"/>
      <c r="Q827" s="33"/>
      <c r="U827" s="40"/>
      <c r="V827" s="40"/>
      <c r="W827" s="47"/>
    </row>
    <row r="828" spans="2:23" x14ac:dyDescent="0.25">
      <c r="B828" s="33"/>
      <c r="D828" s="34"/>
      <c r="E828" s="63"/>
      <c r="G828" s="33"/>
      <c r="H828" s="35"/>
      <c r="I828" s="39"/>
      <c r="J828" s="36"/>
      <c r="K828" s="37"/>
      <c r="L828" s="38"/>
      <c r="M828" s="39"/>
      <c r="N828" s="33"/>
      <c r="O828" s="38"/>
      <c r="P828" s="64"/>
      <c r="Q828" s="33"/>
      <c r="U828" s="40"/>
      <c r="V828" s="40"/>
      <c r="W828" s="47"/>
    </row>
    <row r="829" spans="2:23" x14ac:dyDescent="0.25">
      <c r="B829" s="33"/>
      <c r="D829" s="34"/>
      <c r="E829" s="63"/>
      <c r="G829" s="33"/>
      <c r="H829" s="35"/>
      <c r="I829" s="39"/>
      <c r="J829" s="36"/>
      <c r="K829" s="37"/>
      <c r="L829" s="38"/>
      <c r="M829" s="39"/>
      <c r="N829" s="33"/>
      <c r="O829" s="38"/>
      <c r="P829" s="64"/>
      <c r="Q829" s="33"/>
      <c r="U829" s="40"/>
      <c r="V829" s="40"/>
      <c r="W829" s="47"/>
    </row>
    <row r="830" spans="2:23" x14ac:dyDescent="0.25">
      <c r="B830" s="33"/>
      <c r="D830" s="34"/>
      <c r="E830" s="63"/>
      <c r="G830" s="33"/>
      <c r="H830" s="35"/>
      <c r="I830" s="39"/>
      <c r="J830" s="36"/>
      <c r="K830" s="37"/>
      <c r="L830" s="38"/>
      <c r="M830" s="39"/>
      <c r="N830" s="33"/>
      <c r="O830" s="38"/>
      <c r="P830" s="64"/>
      <c r="Q830" s="33"/>
      <c r="U830" s="40"/>
      <c r="V830" s="40"/>
      <c r="W830" s="47"/>
    </row>
    <row r="831" spans="2:23" x14ac:dyDescent="0.25">
      <c r="B831" s="33"/>
      <c r="D831" s="34"/>
      <c r="E831" s="63"/>
      <c r="G831" s="33"/>
      <c r="H831" s="35"/>
      <c r="I831" s="39"/>
      <c r="J831" s="36"/>
      <c r="K831" s="37"/>
      <c r="L831" s="38"/>
      <c r="M831" s="39"/>
      <c r="N831" s="33"/>
      <c r="O831" s="38"/>
      <c r="P831" s="64"/>
      <c r="Q831" s="33"/>
      <c r="U831" s="40"/>
      <c r="V831" s="40"/>
      <c r="W831" s="47"/>
    </row>
    <row r="832" spans="2:23" x14ac:dyDescent="0.25">
      <c r="B832" s="33"/>
      <c r="D832" s="34"/>
      <c r="E832" s="63"/>
      <c r="G832" s="33"/>
      <c r="H832" s="35"/>
      <c r="I832" s="39"/>
      <c r="J832" s="36"/>
      <c r="K832" s="37"/>
      <c r="L832" s="38"/>
      <c r="M832" s="39"/>
      <c r="N832" s="33"/>
      <c r="O832" s="38"/>
      <c r="P832" s="64"/>
      <c r="Q832" s="33"/>
      <c r="U832" s="40"/>
      <c r="V832" s="40"/>
      <c r="W832" s="47"/>
    </row>
    <row r="833" spans="2:23" x14ac:dyDescent="0.25">
      <c r="B833" s="33"/>
      <c r="D833" s="34"/>
      <c r="E833" s="63"/>
      <c r="G833" s="33"/>
      <c r="H833" s="35"/>
      <c r="I833" s="39"/>
      <c r="J833" s="36"/>
      <c r="K833" s="37"/>
      <c r="L833" s="38"/>
      <c r="M833" s="39"/>
      <c r="N833" s="33"/>
      <c r="O833" s="38"/>
      <c r="P833" s="64"/>
      <c r="Q833" s="33"/>
      <c r="U833" s="40"/>
      <c r="V833" s="40"/>
      <c r="W833" s="47"/>
    </row>
    <row r="834" spans="2:23" x14ac:dyDescent="0.25">
      <c r="B834" s="33"/>
      <c r="D834" s="34"/>
      <c r="E834" s="63"/>
      <c r="G834" s="33"/>
      <c r="H834" s="35"/>
      <c r="I834" s="39"/>
      <c r="J834" s="36"/>
      <c r="K834" s="37"/>
      <c r="L834" s="38"/>
      <c r="M834" s="39"/>
      <c r="N834" s="33"/>
      <c r="O834" s="38"/>
      <c r="P834" s="64"/>
      <c r="Q834" s="33"/>
      <c r="U834" s="40"/>
      <c r="V834" s="40"/>
      <c r="W834" s="47"/>
    </row>
    <row r="835" spans="2:23" x14ac:dyDescent="0.25">
      <c r="B835" s="33"/>
      <c r="D835" s="34"/>
      <c r="E835" s="63"/>
      <c r="G835" s="33"/>
      <c r="H835" s="35"/>
      <c r="I835" s="39"/>
      <c r="J835" s="36"/>
      <c r="K835" s="37"/>
      <c r="L835" s="38"/>
      <c r="M835" s="39"/>
      <c r="N835" s="33"/>
      <c r="O835" s="38"/>
      <c r="P835" s="64"/>
      <c r="Q835" s="33"/>
      <c r="U835" s="40"/>
      <c r="V835" s="40"/>
      <c r="W835" s="47"/>
    </row>
    <row r="836" spans="2:23" x14ac:dyDescent="0.25">
      <c r="B836" s="33"/>
      <c r="D836" s="34"/>
      <c r="E836" s="63"/>
      <c r="G836" s="33"/>
      <c r="H836" s="35"/>
      <c r="I836" s="39"/>
      <c r="J836" s="36"/>
      <c r="K836" s="37"/>
      <c r="L836" s="38"/>
      <c r="M836" s="39"/>
      <c r="N836" s="33"/>
      <c r="O836" s="38"/>
      <c r="P836" s="64"/>
      <c r="Q836" s="33"/>
      <c r="U836" s="40"/>
      <c r="V836" s="40"/>
      <c r="W836" s="47"/>
    </row>
    <row r="837" spans="2:23" x14ac:dyDescent="0.25">
      <c r="B837" s="33"/>
      <c r="D837" s="34"/>
      <c r="E837" s="63"/>
      <c r="G837" s="33"/>
      <c r="H837" s="35"/>
      <c r="I837" s="39"/>
      <c r="J837" s="36"/>
      <c r="K837" s="37"/>
      <c r="L837" s="38"/>
      <c r="M837" s="39"/>
      <c r="N837" s="33"/>
      <c r="O837" s="38"/>
      <c r="P837" s="64"/>
      <c r="Q837" s="33"/>
      <c r="U837" s="40"/>
      <c r="V837" s="40"/>
      <c r="W837" s="47"/>
    </row>
    <row r="838" spans="2:23" x14ac:dyDescent="0.25">
      <c r="B838" s="33"/>
      <c r="D838" s="34"/>
      <c r="E838" s="63"/>
      <c r="G838" s="33"/>
      <c r="H838" s="35"/>
      <c r="I838" s="39"/>
      <c r="J838" s="36"/>
      <c r="K838" s="37"/>
      <c r="L838" s="38"/>
      <c r="M838" s="39"/>
      <c r="N838" s="33"/>
      <c r="O838" s="38"/>
      <c r="P838" s="64"/>
      <c r="Q838" s="33"/>
      <c r="U838" s="40"/>
      <c r="V838" s="40"/>
      <c r="W838" s="47"/>
    </row>
    <row r="839" spans="2:23" x14ac:dyDescent="0.25">
      <c r="B839" s="33"/>
      <c r="D839" s="34"/>
      <c r="E839" s="63"/>
      <c r="G839" s="33"/>
      <c r="H839" s="35"/>
      <c r="I839" s="39"/>
      <c r="J839" s="36"/>
      <c r="K839" s="37"/>
      <c r="L839" s="38"/>
      <c r="M839" s="39"/>
      <c r="N839" s="33"/>
      <c r="O839" s="38"/>
      <c r="P839" s="64"/>
      <c r="Q839" s="33"/>
      <c r="U839" s="40"/>
      <c r="V839" s="40"/>
      <c r="W839" s="47"/>
    </row>
    <row r="840" spans="2:23" x14ac:dyDescent="0.25">
      <c r="B840" s="33"/>
      <c r="D840" s="34"/>
      <c r="E840" s="63"/>
      <c r="G840" s="33"/>
      <c r="H840" s="35"/>
      <c r="I840" s="39"/>
      <c r="J840" s="36"/>
      <c r="K840" s="37"/>
      <c r="L840" s="38"/>
      <c r="M840" s="39"/>
      <c r="N840" s="33"/>
      <c r="O840" s="38"/>
      <c r="P840" s="64"/>
      <c r="Q840" s="33"/>
      <c r="U840" s="40"/>
      <c r="V840" s="40"/>
      <c r="W840" s="47"/>
    </row>
    <row r="841" spans="2:23" x14ac:dyDescent="0.25">
      <c r="B841" s="33"/>
      <c r="D841" s="34"/>
      <c r="E841" s="63"/>
      <c r="G841" s="33"/>
      <c r="H841" s="35"/>
      <c r="I841" s="39"/>
      <c r="J841" s="36"/>
      <c r="K841" s="37"/>
      <c r="L841" s="38"/>
      <c r="M841" s="39"/>
      <c r="N841" s="33"/>
      <c r="O841" s="38"/>
      <c r="P841" s="64"/>
      <c r="Q841" s="33"/>
      <c r="U841" s="40"/>
      <c r="V841" s="40"/>
      <c r="W841" s="47"/>
    </row>
    <row r="842" spans="2:23" x14ac:dyDescent="0.25">
      <c r="B842" s="33"/>
      <c r="D842" s="34"/>
      <c r="E842" s="63"/>
      <c r="G842" s="33"/>
      <c r="H842" s="35"/>
      <c r="I842" s="39"/>
      <c r="J842" s="36"/>
      <c r="K842" s="37"/>
      <c r="L842" s="38"/>
      <c r="M842" s="39"/>
      <c r="N842" s="33"/>
      <c r="O842" s="38"/>
      <c r="P842" s="33"/>
      <c r="Q842" s="33"/>
      <c r="U842" s="40"/>
      <c r="V842" s="40"/>
      <c r="W842" s="47"/>
    </row>
    <row r="843" spans="2:23" x14ac:dyDescent="0.25">
      <c r="B843" s="33"/>
      <c r="D843" s="34"/>
      <c r="E843" s="63"/>
      <c r="G843" s="33"/>
      <c r="H843" s="35"/>
      <c r="I843" s="39"/>
      <c r="J843" s="36"/>
      <c r="K843" s="37"/>
      <c r="L843" s="38"/>
      <c r="M843" s="39"/>
      <c r="N843" s="33"/>
      <c r="O843" s="38"/>
      <c r="P843" s="33"/>
      <c r="Q843" s="33"/>
      <c r="U843" s="40"/>
      <c r="V843" s="40"/>
      <c r="W843" s="47"/>
    </row>
    <row r="844" spans="2:23" x14ac:dyDescent="0.25">
      <c r="B844" s="33"/>
      <c r="D844" s="34"/>
      <c r="E844" s="63"/>
      <c r="G844" s="33"/>
      <c r="H844" s="35"/>
      <c r="I844" s="39"/>
      <c r="J844" s="36"/>
      <c r="K844" s="37"/>
      <c r="L844" s="38"/>
      <c r="M844" s="39"/>
      <c r="N844" s="33"/>
      <c r="O844" s="38"/>
      <c r="P844" s="33"/>
      <c r="Q844" s="33"/>
      <c r="U844" s="40"/>
      <c r="V844" s="40"/>
      <c r="W844" s="47"/>
    </row>
    <row r="845" spans="2:23" x14ac:dyDescent="0.25">
      <c r="B845" s="33"/>
      <c r="D845" s="34"/>
      <c r="E845" s="63"/>
      <c r="G845" s="33"/>
      <c r="H845" s="35"/>
      <c r="I845" s="39"/>
      <c r="J845" s="36"/>
      <c r="K845" s="37"/>
      <c r="L845" s="38"/>
      <c r="M845" s="39"/>
      <c r="N845" s="33"/>
      <c r="O845" s="38"/>
      <c r="P845" s="33"/>
      <c r="Q845" s="33"/>
      <c r="U845" s="40"/>
      <c r="V845" s="40"/>
      <c r="W845" s="47"/>
    </row>
    <row r="846" spans="2:23" x14ac:dyDescent="0.25">
      <c r="B846" s="33"/>
      <c r="D846" s="34"/>
      <c r="E846" s="63"/>
      <c r="G846" s="33"/>
      <c r="H846" s="35"/>
      <c r="I846" s="39"/>
      <c r="J846" s="36"/>
      <c r="K846" s="37"/>
      <c r="L846" s="38"/>
      <c r="M846" s="39"/>
      <c r="N846" s="33"/>
      <c r="O846" s="38"/>
      <c r="P846" s="33"/>
      <c r="Q846" s="33"/>
      <c r="U846" s="40"/>
      <c r="V846" s="40"/>
      <c r="W846" s="47"/>
    </row>
    <row r="847" spans="2:23" x14ac:dyDescent="0.25">
      <c r="B847" s="33"/>
      <c r="D847" s="34"/>
      <c r="E847" s="33"/>
      <c r="G847" s="33"/>
      <c r="H847" s="35"/>
      <c r="I847" s="39"/>
      <c r="J847" s="36"/>
      <c r="K847" s="37"/>
      <c r="L847" s="38"/>
      <c r="M847" s="39"/>
      <c r="N847" s="33"/>
      <c r="O847" s="38"/>
      <c r="P847" s="33"/>
      <c r="Q847" s="33"/>
      <c r="U847" s="40"/>
      <c r="V847" s="40"/>
      <c r="W847" s="47"/>
    </row>
    <row r="848" spans="2:23" x14ac:dyDescent="0.25">
      <c r="B848" s="33"/>
      <c r="D848" s="34"/>
      <c r="E848" s="63"/>
      <c r="G848" s="33"/>
      <c r="H848" s="35"/>
      <c r="I848" s="39"/>
      <c r="J848" s="36"/>
      <c r="K848" s="37"/>
      <c r="L848" s="38"/>
      <c r="M848" s="39"/>
      <c r="N848" s="33"/>
      <c r="O848" s="38"/>
      <c r="P848" s="33"/>
      <c r="Q848" s="33"/>
      <c r="U848" s="40"/>
      <c r="V848" s="40"/>
      <c r="W848" s="47"/>
    </row>
    <row r="849" spans="2:23" x14ac:dyDescent="0.25">
      <c r="B849" s="33"/>
      <c r="D849" s="34"/>
      <c r="E849" s="63"/>
      <c r="G849" s="33"/>
      <c r="H849" s="35"/>
      <c r="I849" s="39"/>
      <c r="J849" s="36"/>
      <c r="K849" s="37"/>
      <c r="L849" s="38"/>
      <c r="M849" s="39"/>
      <c r="N849" s="33"/>
      <c r="O849" s="38"/>
      <c r="P849" s="33"/>
      <c r="Q849" s="33"/>
      <c r="U849" s="40"/>
      <c r="V849" s="40"/>
      <c r="W849" s="47"/>
    </row>
    <row r="850" spans="2:23" x14ac:dyDescent="0.25">
      <c r="B850" s="33"/>
      <c r="D850" s="34"/>
      <c r="E850" s="63"/>
      <c r="G850" s="33"/>
      <c r="H850" s="35"/>
      <c r="I850" s="39"/>
      <c r="J850" s="36"/>
      <c r="K850" s="37"/>
      <c r="L850" s="38"/>
      <c r="M850" s="39"/>
      <c r="N850" s="33"/>
      <c r="O850" s="38"/>
      <c r="P850" s="33"/>
      <c r="Q850" s="33"/>
      <c r="U850" s="40"/>
      <c r="V850" s="40"/>
      <c r="W850" s="47"/>
    </row>
    <row r="851" spans="2:23" x14ac:dyDescent="0.25">
      <c r="B851" s="33"/>
      <c r="D851" s="34"/>
      <c r="E851" s="63"/>
      <c r="G851" s="33"/>
      <c r="H851" s="35"/>
      <c r="I851" s="39"/>
      <c r="J851" s="36"/>
      <c r="K851" s="37"/>
      <c r="L851" s="38"/>
      <c r="M851" s="39"/>
      <c r="N851" s="33"/>
      <c r="O851" s="38"/>
      <c r="P851" s="33"/>
      <c r="Q851" s="33"/>
      <c r="U851" s="40"/>
      <c r="V851" s="40"/>
      <c r="W851" s="47"/>
    </row>
    <row r="852" spans="2:23" x14ac:dyDescent="0.25">
      <c r="B852" s="33"/>
      <c r="D852" s="34"/>
      <c r="E852" s="63"/>
      <c r="G852" s="33"/>
      <c r="H852" s="35"/>
      <c r="I852" s="39"/>
      <c r="J852" s="36"/>
      <c r="K852" s="37"/>
      <c r="L852" s="38"/>
      <c r="M852" s="39"/>
      <c r="N852" s="33"/>
      <c r="O852" s="38"/>
      <c r="P852" s="33"/>
      <c r="Q852" s="33"/>
      <c r="U852" s="40"/>
      <c r="V852" s="40"/>
      <c r="W852" s="47"/>
    </row>
    <row r="853" spans="2:23" x14ac:dyDescent="0.25">
      <c r="B853" s="33"/>
      <c r="D853" s="34"/>
      <c r="E853" s="63"/>
      <c r="G853" s="33"/>
      <c r="H853" s="35"/>
      <c r="I853" s="39"/>
      <c r="J853" s="36"/>
      <c r="K853" s="37"/>
      <c r="L853" s="38"/>
      <c r="M853" s="39"/>
      <c r="N853" s="33"/>
      <c r="O853" s="38"/>
      <c r="P853" s="33"/>
      <c r="Q853" s="33"/>
      <c r="U853" s="40"/>
      <c r="V853" s="40"/>
      <c r="W853" s="47"/>
    </row>
    <row r="854" spans="2:23" x14ac:dyDescent="0.25">
      <c r="B854" s="33"/>
      <c r="D854" s="34"/>
      <c r="E854" s="63"/>
      <c r="G854" s="33"/>
      <c r="H854" s="35"/>
      <c r="I854" s="39"/>
      <c r="J854" s="36"/>
      <c r="K854" s="37"/>
      <c r="L854" s="38"/>
      <c r="M854" s="39"/>
      <c r="N854" s="33"/>
      <c r="O854" s="38"/>
      <c r="P854" s="64"/>
      <c r="Q854" s="33"/>
      <c r="U854" s="40"/>
      <c r="V854" s="40"/>
      <c r="W854" s="47"/>
    </row>
    <row r="855" spans="2:23" x14ac:dyDescent="0.25">
      <c r="B855" s="33"/>
      <c r="D855" s="34"/>
      <c r="E855" s="63"/>
      <c r="G855" s="33"/>
      <c r="H855" s="35"/>
      <c r="I855" s="39"/>
      <c r="J855" s="36"/>
      <c r="K855" s="37"/>
      <c r="L855" s="38"/>
      <c r="M855" s="39"/>
      <c r="N855" s="33"/>
      <c r="O855" s="38"/>
      <c r="P855" s="64"/>
      <c r="Q855" s="33"/>
      <c r="U855" s="40"/>
      <c r="V855" s="40"/>
      <c r="W855" s="47"/>
    </row>
    <row r="856" spans="2:23" x14ac:dyDescent="0.25">
      <c r="B856" s="33"/>
      <c r="D856" s="34"/>
      <c r="E856" s="63"/>
      <c r="G856" s="33"/>
      <c r="H856" s="35"/>
      <c r="I856" s="39"/>
      <c r="J856" s="36"/>
      <c r="K856" s="37"/>
      <c r="L856" s="38"/>
      <c r="M856" s="39"/>
      <c r="N856" s="33"/>
      <c r="O856" s="38"/>
      <c r="P856" s="33"/>
      <c r="Q856" s="33"/>
      <c r="U856" s="40"/>
      <c r="V856" s="40"/>
      <c r="W856" s="47"/>
    </row>
    <row r="857" spans="2:23" x14ac:dyDescent="0.25">
      <c r="B857" s="33"/>
      <c r="D857" s="34"/>
      <c r="E857" s="63"/>
      <c r="G857" s="33"/>
      <c r="H857" s="35"/>
      <c r="I857" s="39"/>
      <c r="J857" s="36"/>
      <c r="K857" s="37"/>
      <c r="L857" s="38"/>
      <c r="M857" s="39"/>
      <c r="N857" s="33"/>
      <c r="O857" s="38"/>
      <c r="P857" s="33"/>
      <c r="Q857" s="33"/>
      <c r="U857" s="40"/>
      <c r="V857" s="40"/>
      <c r="W857" s="47"/>
    </row>
    <row r="858" spans="2:23" x14ac:dyDescent="0.25">
      <c r="B858" s="33"/>
      <c r="D858" s="34"/>
      <c r="E858" s="63"/>
      <c r="G858" s="33"/>
      <c r="H858" s="35"/>
      <c r="I858" s="39"/>
      <c r="J858" s="36"/>
      <c r="K858" s="37"/>
      <c r="L858" s="38"/>
      <c r="M858" s="39"/>
      <c r="N858" s="33"/>
      <c r="O858" s="38"/>
      <c r="P858" s="33"/>
      <c r="Q858" s="33"/>
      <c r="U858" s="40"/>
      <c r="V858" s="40"/>
      <c r="W858" s="47"/>
    </row>
    <row r="859" spans="2:23" x14ac:dyDescent="0.25">
      <c r="B859" s="33"/>
      <c r="D859" s="34"/>
      <c r="E859" s="63"/>
      <c r="G859" s="33"/>
      <c r="H859" s="35"/>
      <c r="I859" s="39"/>
      <c r="J859" s="36"/>
      <c r="K859" s="37"/>
      <c r="L859" s="38"/>
      <c r="M859" s="39"/>
      <c r="N859" s="33"/>
      <c r="O859" s="38"/>
      <c r="P859" s="33"/>
      <c r="Q859" s="33"/>
      <c r="U859" s="40"/>
      <c r="V859" s="40"/>
      <c r="W859" s="47"/>
    </row>
    <row r="860" spans="2:23" x14ac:dyDescent="0.25">
      <c r="B860" s="33"/>
      <c r="D860" s="34"/>
      <c r="E860" s="63"/>
      <c r="G860" s="33"/>
      <c r="H860" s="35"/>
      <c r="I860" s="39"/>
      <c r="J860" s="36"/>
      <c r="K860" s="37"/>
      <c r="L860" s="38"/>
      <c r="M860" s="39"/>
      <c r="N860" s="33"/>
      <c r="O860" s="38"/>
      <c r="P860" s="64"/>
      <c r="Q860" s="33"/>
      <c r="U860" s="40"/>
      <c r="V860" s="40"/>
      <c r="W860" s="47"/>
    </row>
    <row r="861" spans="2:23" x14ac:dyDescent="0.25">
      <c r="B861" s="33"/>
      <c r="D861" s="34"/>
      <c r="E861" s="63"/>
      <c r="G861" s="33"/>
      <c r="H861" s="35"/>
      <c r="I861" s="39"/>
      <c r="J861" s="36"/>
      <c r="K861" s="37"/>
      <c r="L861" s="38"/>
      <c r="M861" s="39"/>
      <c r="N861" s="33"/>
      <c r="O861" s="38"/>
      <c r="P861" s="64"/>
      <c r="Q861" s="33"/>
      <c r="U861" s="40"/>
      <c r="V861" s="40"/>
      <c r="W861" s="47"/>
    </row>
    <row r="862" spans="2:23" x14ac:dyDescent="0.25">
      <c r="B862" s="33"/>
      <c r="D862" s="34"/>
      <c r="E862" s="63"/>
      <c r="G862" s="33"/>
      <c r="H862" s="35"/>
      <c r="I862" s="39"/>
      <c r="J862" s="36"/>
      <c r="K862" s="37"/>
      <c r="L862" s="38"/>
      <c r="M862" s="39"/>
      <c r="N862" s="33"/>
      <c r="O862" s="38"/>
      <c r="P862" s="33"/>
      <c r="Q862" s="33"/>
      <c r="U862" s="40"/>
      <c r="V862" s="40"/>
      <c r="W862" s="47"/>
    </row>
    <row r="863" spans="2:23" x14ac:dyDescent="0.25">
      <c r="B863" s="33"/>
      <c r="D863" s="34"/>
      <c r="E863" s="63"/>
      <c r="G863" s="33"/>
      <c r="H863" s="35"/>
      <c r="I863" s="39"/>
      <c r="J863" s="36"/>
      <c r="K863" s="37"/>
      <c r="L863" s="38"/>
      <c r="M863" s="39"/>
      <c r="N863" s="33"/>
      <c r="O863" s="38"/>
      <c r="P863" s="33"/>
      <c r="Q863" s="33"/>
      <c r="U863" s="40"/>
      <c r="V863" s="40"/>
      <c r="W863" s="47"/>
    </row>
    <row r="864" spans="2:23" x14ac:dyDescent="0.25">
      <c r="B864" s="33"/>
      <c r="D864" s="34"/>
      <c r="E864" s="63"/>
      <c r="G864" s="33"/>
      <c r="H864" s="35"/>
      <c r="I864" s="39"/>
      <c r="J864" s="36"/>
      <c r="K864" s="37"/>
      <c r="L864" s="38"/>
      <c r="M864" s="39"/>
      <c r="N864" s="33"/>
      <c r="O864" s="38"/>
      <c r="P864" s="33"/>
      <c r="Q864" s="33"/>
      <c r="U864" s="40"/>
      <c r="V864" s="40"/>
      <c r="W864" s="47"/>
    </row>
    <row r="865" spans="2:23" x14ac:dyDescent="0.25">
      <c r="B865" s="33"/>
      <c r="D865" s="34"/>
      <c r="E865" s="63"/>
      <c r="G865" s="33"/>
      <c r="H865" s="35"/>
      <c r="I865" s="39"/>
      <c r="J865" s="36"/>
      <c r="K865" s="37"/>
      <c r="L865" s="38"/>
      <c r="M865" s="39"/>
      <c r="N865" s="33"/>
      <c r="O865" s="38"/>
      <c r="P865" s="33"/>
      <c r="Q865" s="33"/>
      <c r="U865" s="40"/>
      <c r="V865" s="40"/>
      <c r="W865" s="47"/>
    </row>
    <row r="866" spans="2:23" x14ac:dyDescent="0.25">
      <c r="B866" s="33"/>
      <c r="D866" s="34"/>
      <c r="E866" s="63"/>
      <c r="G866" s="33"/>
      <c r="H866" s="35"/>
      <c r="I866" s="39"/>
      <c r="J866" s="36"/>
      <c r="K866" s="37"/>
      <c r="L866" s="38"/>
      <c r="M866" s="39"/>
      <c r="N866" s="33"/>
      <c r="O866" s="38"/>
      <c r="P866" s="33"/>
      <c r="Q866" s="33"/>
      <c r="U866" s="40"/>
      <c r="V866" s="40"/>
      <c r="W866" s="47"/>
    </row>
    <row r="867" spans="2:23" x14ac:dyDescent="0.25">
      <c r="B867" s="33"/>
      <c r="D867" s="34"/>
      <c r="E867" s="63"/>
      <c r="G867" s="33"/>
      <c r="H867" s="35"/>
      <c r="I867" s="39"/>
      <c r="J867" s="36"/>
      <c r="K867" s="37"/>
      <c r="L867" s="38"/>
      <c r="M867" s="39"/>
      <c r="N867" s="33"/>
      <c r="O867" s="38"/>
      <c r="P867" s="33"/>
      <c r="Q867" s="33"/>
      <c r="U867" s="40"/>
      <c r="V867" s="40"/>
      <c r="W867" s="47"/>
    </row>
    <row r="868" spans="2:23" x14ac:dyDescent="0.25">
      <c r="B868" s="33"/>
      <c r="D868" s="34"/>
      <c r="E868" s="63"/>
      <c r="G868" s="33"/>
      <c r="H868" s="35"/>
      <c r="I868" s="39"/>
      <c r="J868" s="36"/>
      <c r="K868" s="37"/>
      <c r="L868" s="38"/>
      <c r="M868" s="39"/>
      <c r="N868" s="33"/>
      <c r="O868" s="38"/>
      <c r="P868" s="33"/>
      <c r="Q868" s="33"/>
      <c r="U868" s="40"/>
      <c r="V868" s="40"/>
      <c r="W868" s="47"/>
    </row>
    <row r="869" spans="2:23" x14ac:dyDescent="0.25">
      <c r="B869" s="33"/>
      <c r="D869" s="34"/>
      <c r="E869" s="63"/>
      <c r="G869" s="33"/>
      <c r="H869" s="35"/>
      <c r="I869" s="39"/>
      <c r="J869" s="36"/>
      <c r="K869" s="37"/>
      <c r="L869" s="38"/>
      <c r="M869" s="39"/>
      <c r="N869" s="33"/>
      <c r="O869" s="38"/>
      <c r="P869" s="33"/>
      <c r="Q869" s="33"/>
      <c r="U869" s="40"/>
      <c r="V869" s="40"/>
      <c r="W869" s="47"/>
    </row>
    <row r="870" spans="2:23" x14ac:dyDescent="0.25">
      <c r="B870" s="33"/>
      <c r="D870" s="34"/>
      <c r="E870" s="63"/>
      <c r="G870" s="33"/>
      <c r="H870" s="35"/>
      <c r="I870" s="39"/>
      <c r="J870" s="36"/>
      <c r="K870" s="37"/>
      <c r="L870" s="38"/>
      <c r="M870" s="39"/>
      <c r="N870" s="33"/>
      <c r="O870" s="38"/>
      <c r="P870" s="33"/>
      <c r="Q870" s="33"/>
      <c r="U870" s="40"/>
      <c r="V870" s="40"/>
      <c r="W870" s="47"/>
    </row>
    <row r="871" spans="2:23" x14ac:dyDescent="0.25">
      <c r="B871" s="33"/>
      <c r="D871" s="34"/>
      <c r="E871" s="63"/>
      <c r="G871" s="33"/>
      <c r="H871" s="35"/>
      <c r="I871" s="39"/>
      <c r="J871" s="36"/>
      <c r="K871" s="37"/>
      <c r="L871" s="38"/>
      <c r="M871" s="39"/>
      <c r="N871" s="33"/>
      <c r="O871" s="38"/>
      <c r="P871" s="33"/>
      <c r="Q871" s="33"/>
      <c r="U871" s="40"/>
      <c r="V871" s="40"/>
      <c r="W871" s="47"/>
    </row>
    <row r="872" spans="2:23" x14ac:dyDescent="0.25">
      <c r="B872" s="33"/>
      <c r="D872" s="34"/>
      <c r="E872" s="63"/>
      <c r="G872" s="33"/>
      <c r="H872" s="35"/>
      <c r="I872" s="39"/>
      <c r="J872" s="36"/>
      <c r="K872" s="37"/>
      <c r="L872" s="38"/>
      <c r="M872" s="39"/>
      <c r="N872" s="33"/>
      <c r="O872" s="38"/>
      <c r="P872" s="33"/>
      <c r="Q872" s="33"/>
      <c r="U872" s="40"/>
      <c r="V872" s="40"/>
      <c r="W872" s="47"/>
    </row>
    <row r="873" spans="2:23" x14ac:dyDescent="0.25">
      <c r="B873" s="33"/>
      <c r="D873" s="34"/>
      <c r="E873" s="63"/>
      <c r="G873" s="33"/>
      <c r="H873" s="35"/>
      <c r="I873" s="39"/>
      <c r="J873" s="36"/>
      <c r="K873" s="37"/>
      <c r="L873" s="38"/>
      <c r="M873" s="39"/>
      <c r="N873" s="33"/>
      <c r="O873" s="38"/>
      <c r="P873" s="33"/>
      <c r="Q873" s="33"/>
      <c r="U873" s="40"/>
      <c r="V873" s="40"/>
      <c r="W873" s="47"/>
    </row>
    <row r="874" spans="2:23" x14ac:dyDescent="0.25">
      <c r="B874" s="33"/>
      <c r="D874" s="34"/>
      <c r="E874" s="63"/>
      <c r="G874" s="33"/>
      <c r="H874" s="35"/>
      <c r="I874" s="39"/>
      <c r="J874" s="36"/>
      <c r="K874" s="37"/>
      <c r="L874" s="38"/>
      <c r="M874" s="39"/>
      <c r="N874" s="33"/>
      <c r="O874" s="38"/>
      <c r="P874" s="33"/>
      <c r="Q874" s="33"/>
      <c r="U874" s="40"/>
      <c r="V874" s="40"/>
      <c r="W874" s="47"/>
    </row>
    <row r="875" spans="2:23" x14ac:dyDescent="0.25">
      <c r="B875" s="33"/>
      <c r="D875" s="34"/>
      <c r="E875" s="63"/>
      <c r="G875" s="33"/>
      <c r="H875" s="35"/>
      <c r="I875" s="39"/>
      <c r="J875" s="36"/>
      <c r="K875" s="37"/>
      <c r="L875" s="38"/>
      <c r="M875" s="39"/>
      <c r="N875" s="33"/>
      <c r="O875" s="38"/>
      <c r="P875" s="33"/>
      <c r="Q875" s="33"/>
      <c r="U875" s="40"/>
      <c r="V875" s="40"/>
      <c r="W875" s="47"/>
    </row>
    <row r="876" spans="2:23" x14ac:dyDescent="0.25">
      <c r="B876" s="33"/>
      <c r="D876" s="34"/>
      <c r="E876" s="63"/>
      <c r="G876" s="33"/>
      <c r="H876" s="35"/>
      <c r="I876" s="39"/>
      <c r="J876" s="36"/>
      <c r="K876" s="37"/>
      <c r="L876" s="38"/>
      <c r="M876" s="39"/>
      <c r="N876" s="33"/>
      <c r="O876" s="38"/>
      <c r="P876" s="33"/>
      <c r="Q876" s="33"/>
      <c r="U876" s="40"/>
      <c r="V876" s="40"/>
      <c r="W876" s="47"/>
    </row>
    <row r="877" spans="2:23" x14ac:dyDescent="0.25">
      <c r="B877" s="33"/>
      <c r="D877" s="34"/>
      <c r="E877" s="63"/>
      <c r="G877" s="33"/>
      <c r="H877" s="35"/>
      <c r="I877" s="39"/>
      <c r="J877" s="36"/>
      <c r="K877" s="37"/>
      <c r="L877" s="38"/>
      <c r="M877" s="39"/>
      <c r="N877" s="33"/>
      <c r="O877" s="38"/>
      <c r="P877" s="33"/>
      <c r="Q877" s="33"/>
      <c r="U877" s="40"/>
      <c r="V877" s="40"/>
      <c r="W877" s="47"/>
    </row>
    <row r="878" spans="2:23" x14ac:dyDescent="0.25">
      <c r="B878" s="33"/>
      <c r="D878" s="34"/>
      <c r="E878" s="63"/>
      <c r="G878" s="33"/>
      <c r="H878" s="35"/>
      <c r="I878" s="39"/>
      <c r="J878" s="36"/>
      <c r="K878" s="37"/>
      <c r="L878" s="38"/>
      <c r="M878" s="39"/>
      <c r="N878" s="33"/>
      <c r="O878" s="38"/>
      <c r="P878" s="33"/>
      <c r="Q878" s="33"/>
      <c r="U878" s="40"/>
      <c r="V878" s="40"/>
      <c r="W878" s="47"/>
    </row>
    <row r="879" spans="2:23" x14ac:dyDescent="0.25">
      <c r="B879" s="33"/>
      <c r="D879" s="34"/>
      <c r="E879" s="63"/>
      <c r="G879" s="33"/>
      <c r="H879" s="35"/>
      <c r="I879" s="39"/>
      <c r="J879" s="36"/>
      <c r="K879" s="37"/>
      <c r="L879" s="38"/>
      <c r="M879" s="39"/>
      <c r="N879" s="33"/>
      <c r="O879" s="38"/>
      <c r="P879" s="33"/>
      <c r="Q879" s="33"/>
      <c r="U879" s="40"/>
      <c r="V879" s="40"/>
      <c r="W879" s="47"/>
    </row>
    <row r="880" spans="2:23" x14ac:dyDescent="0.25">
      <c r="B880" s="33"/>
      <c r="D880" s="34"/>
      <c r="E880" s="63"/>
      <c r="G880" s="33"/>
      <c r="H880" s="35"/>
      <c r="I880" s="39"/>
      <c r="J880" s="36"/>
      <c r="K880" s="37"/>
      <c r="L880" s="38"/>
      <c r="M880" s="39"/>
      <c r="N880" s="33"/>
      <c r="O880" s="38"/>
      <c r="P880" s="33"/>
      <c r="Q880" s="33"/>
      <c r="U880" s="40"/>
      <c r="V880" s="40"/>
      <c r="W880" s="47"/>
    </row>
    <row r="881" spans="2:23" x14ac:dyDescent="0.25">
      <c r="B881" s="33"/>
      <c r="D881" s="34"/>
      <c r="E881" s="33"/>
      <c r="G881" s="33"/>
      <c r="H881" s="35"/>
      <c r="I881" s="39"/>
      <c r="J881" s="36"/>
      <c r="K881" s="37"/>
      <c r="L881" s="38"/>
      <c r="M881" s="39"/>
      <c r="N881" s="33"/>
      <c r="O881" s="38"/>
      <c r="P881" s="33"/>
      <c r="Q881" s="33"/>
      <c r="U881" s="40"/>
      <c r="V881" s="40"/>
      <c r="W881" s="47"/>
    </row>
    <row r="882" spans="2:23" x14ac:dyDescent="0.25">
      <c r="B882" s="33"/>
      <c r="D882" s="34"/>
      <c r="E882" s="63"/>
      <c r="G882" s="33"/>
      <c r="H882" s="35"/>
      <c r="I882" s="39"/>
      <c r="J882" s="36"/>
      <c r="K882" s="37"/>
      <c r="L882" s="38"/>
      <c r="M882" s="39"/>
      <c r="N882" s="33"/>
      <c r="O882" s="38"/>
      <c r="P882" s="33"/>
      <c r="Q882" s="33"/>
      <c r="U882" s="40"/>
      <c r="V882" s="40"/>
      <c r="W882" s="47"/>
    </row>
    <row r="883" spans="2:23" x14ac:dyDescent="0.25">
      <c r="B883" s="33"/>
      <c r="D883" s="34"/>
      <c r="E883" s="63"/>
      <c r="G883" s="33"/>
      <c r="H883" s="35"/>
      <c r="I883" s="39"/>
      <c r="J883" s="36"/>
      <c r="K883" s="37"/>
      <c r="L883" s="38"/>
      <c r="M883" s="39"/>
      <c r="N883" s="33"/>
      <c r="O883" s="38"/>
      <c r="P883" s="33"/>
      <c r="Q883" s="33"/>
      <c r="U883" s="40"/>
      <c r="V883" s="40"/>
      <c r="W883" s="47"/>
    </row>
    <row r="884" spans="2:23" x14ac:dyDescent="0.25">
      <c r="B884" s="33"/>
      <c r="D884" s="34"/>
      <c r="E884" s="63"/>
      <c r="G884" s="33"/>
      <c r="H884" s="35"/>
      <c r="I884" s="39"/>
      <c r="J884" s="36"/>
      <c r="K884" s="37"/>
      <c r="L884" s="38"/>
      <c r="M884" s="39"/>
      <c r="N884" s="33"/>
      <c r="O884" s="38"/>
      <c r="P884" s="33"/>
      <c r="Q884" s="33"/>
      <c r="U884" s="40"/>
      <c r="V884" s="40"/>
      <c r="W884" s="47"/>
    </row>
    <row r="885" spans="2:23" x14ac:dyDescent="0.25">
      <c r="B885" s="33"/>
      <c r="D885" s="34"/>
      <c r="E885" s="63"/>
      <c r="G885" s="33"/>
      <c r="H885" s="35"/>
      <c r="I885" s="39"/>
      <c r="J885" s="36"/>
      <c r="K885" s="37"/>
      <c r="L885" s="38"/>
      <c r="M885" s="39"/>
      <c r="N885" s="33"/>
      <c r="O885" s="38"/>
      <c r="P885" s="33"/>
      <c r="Q885" s="33"/>
      <c r="U885" s="40"/>
      <c r="V885" s="40"/>
      <c r="W885" s="47"/>
    </row>
    <row r="886" spans="2:23" x14ac:dyDescent="0.25">
      <c r="B886" s="33"/>
      <c r="D886" s="34"/>
      <c r="E886" s="63"/>
      <c r="G886" s="33"/>
      <c r="H886" s="35"/>
      <c r="I886" s="39"/>
      <c r="J886" s="36"/>
      <c r="K886" s="37"/>
      <c r="L886" s="38"/>
      <c r="M886" s="39"/>
      <c r="N886" s="33"/>
      <c r="O886" s="38"/>
      <c r="P886" s="33"/>
      <c r="Q886" s="33"/>
      <c r="U886" s="40"/>
      <c r="V886" s="40"/>
      <c r="W886" s="47"/>
    </row>
    <row r="887" spans="2:23" x14ac:dyDescent="0.25">
      <c r="B887" s="33"/>
      <c r="D887" s="34"/>
      <c r="E887" s="63"/>
      <c r="G887" s="33"/>
      <c r="H887" s="35"/>
      <c r="I887" s="39"/>
      <c r="J887" s="36"/>
      <c r="K887" s="37"/>
      <c r="L887" s="38"/>
      <c r="M887" s="39"/>
      <c r="N887" s="33"/>
      <c r="O887" s="38"/>
      <c r="P887" s="33"/>
      <c r="Q887" s="33"/>
      <c r="U887" s="40"/>
      <c r="V887" s="40"/>
      <c r="W887" s="47"/>
    </row>
    <row r="888" spans="2:23" x14ac:dyDescent="0.25">
      <c r="B888" s="33"/>
      <c r="D888" s="34"/>
      <c r="E888" s="63"/>
      <c r="G888" s="33"/>
      <c r="H888" s="35"/>
      <c r="I888" s="33"/>
      <c r="J888" s="36"/>
      <c r="K888" s="37"/>
      <c r="L888" s="38"/>
      <c r="M888" s="39"/>
      <c r="N888" s="33"/>
      <c r="O888" s="38"/>
      <c r="P888" s="33"/>
      <c r="Q888" s="33"/>
      <c r="U888" s="40"/>
      <c r="V888" s="37"/>
      <c r="W888" s="47"/>
    </row>
    <row r="889" spans="2:23" x14ac:dyDescent="0.25">
      <c r="B889" s="33"/>
      <c r="D889" s="34"/>
      <c r="E889" s="63"/>
      <c r="G889" s="33"/>
      <c r="H889" s="35"/>
      <c r="I889" s="39"/>
      <c r="J889" s="36"/>
      <c r="K889" s="37"/>
      <c r="L889" s="38"/>
      <c r="M889" s="39"/>
      <c r="N889" s="33"/>
      <c r="O889" s="38"/>
      <c r="P889" s="33"/>
      <c r="Q889" s="33"/>
      <c r="U889" s="40"/>
      <c r="V889" s="40"/>
      <c r="W889" s="47"/>
    </row>
    <row r="890" spans="2:23" x14ac:dyDescent="0.25">
      <c r="B890" s="33"/>
      <c r="D890" s="34"/>
      <c r="E890" s="63"/>
      <c r="G890" s="33"/>
      <c r="H890" s="35"/>
      <c r="I890" s="39"/>
      <c r="J890" s="36"/>
      <c r="K890" s="37"/>
      <c r="L890" s="38"/>
      <c r="M890" s="39"/>
      <c r="N890" s="33"/>
      <c r="O890" s="38"/>
      <c r="P890" s="33"/>
      <c r="Q890" s="33"/>
      <c r="U890" s="40"/>
      <c r="V890" s="40"/>
      <c r="W890" s="47"/>
    </row>
    <row r="891" spans="2:23" x14ac:dyDescent="0.25">
      <c r="B891" s="33"/>
      <c r="D891" s="34"/>
      <c r="E891" s="63"/>
      <c r="G891" s="33"/>
      <c r="H891" s="35"/>
      <c r="I891" s="39"/>
      <c r="J891" s="36"/>
      <c r="K891" s="37"/>
      <c r="L891" s="38"/>
      <c r="M891" s="39"/>
      <c r="N891" s="33"/>
      <c r="O891" s="38"/>
      <c r="P891" s="33"/>
      <c r="Q891" s="33"/>
      <c r="U891" s="40"/>
      <c r="V891" s="40"/>
      <c r="W891" s="47"/>
    </row>
    <row r="892" spans="2:23" x14ac:dyDescent="0.25">
      <c r="B892" s="33"/>
      <c r="D892" s="34"/>
      <c r="E892" s="63"/>
      <c r="G892" s="33"/>
      <c r="H892" s="35"/>
      <c r="I892" s="39"/>
      <c r="J892" s="36"/>
      <c r="K892" s="37"/>
      <c r="L892" s="38"/>
      <c r="M892" s="39"/>
      <c r="N892" s="33"/>
      <c r="O892" s="38"/>
      <c r="P892" s="33"/>
      <c r="Q892" s="33"/>
      <c r="U892" s="40"/>
      <c r="V892" s="40"/>
      <c r="W892" s="47"/>
    </row>
    <row r="893" spans="2:23" x14ac:dyDescent="0.25">
      <c r="B893" s="33"/>
      <c r="D893" s="34"/>
      <c r="E893" s="63"/>
      <c r="G893" s="33"/>
      <c r="H893" s="35"/>
      <c r="I893" s="39"/>
      <c r="J893" s="36"/>
      <c r="K893" s="37"/>
      <c r="L893" s="38"/>
      <c r="M893" s="39"/>
      <c r="N893" s="33"/>
      <c r="O893" s="38"/>
      <c r="P893" s="33"/>
      <c r="Q893" s="33"/>
      <c r="U893" s="40"/>
      <c r="V893" s="40"/>
      <c r="W893" s="47"/>
    </row>
    <row r="894" spans="2:23" x14ac:dyDescent="0.25">
      <c r="B894" s="33"/>
      <c r="D894" s="34"/>
      <c r="E894" s="63"/>
      <c r="G894" s="33"/>
      <c r="H894" s="35"/>
      <c r="I894" s="39"/>
      <c r="J894" s="36"/>
      <c r="K894" s="37"/>
      <c r="L894" s="38"/>
      <c r="M894" s="39"/>
      <c r="N894" s="33"/>
      <c r="O894" s="38"/>
      <c r="P894" s="33"/>
      <c r="Q894" s="33"/>
      <c r="U894" s="40"/>
      <c r="V894" s="40"/>
      <c r="W894" s="47"/>
    </row>
    <row r="895" spans="2:23" x14ac:dyDescent="0.25">
      <c r="B895" s="33"/>
      <c r="D895" s="34"/>
      <c r="E895" s="63"/>
      <c r="G895" s="33"/>
      <c r="H895" s="35"/>
      <c r="I895" s="39"/>
      <c r="J895" s="36"/>
      <c r="K895" s="37"/>
      <c r="L895" s="38"/>
      <c r="M895" s="39"/>
      <c r="N895" s="33"/>
      <c r="O895" s="38"/>
      <c r="P895" s="33"/>
      <c r="Q895" s="33"/>
      <c r="U895" s="40"/>
      <c r="V895" s="40"/>
      <c r="W895" s="47"/>
    </row>
    <row r="896" spans="2:23" x14ac:dyDescent="0.25">
      <c r="B896" s="33"/>
      <c r="D896" s="34"/>
      <c r="E896" s="63"/>
      <c r="G896" s="33"/>
      <c r="H896" s="35"/>
      <c r="I896" s="39"/>
      <c r="J896" s="36"/>
      <c r="K896" s="37"/>
      <c r="L896" s="38"/>
      <c r="M896" s="39"/>
      <c r="N896" s="33"/>
      <c r="O896" s="38"/>
      <c r="P896" s="33"/>
      <c r="Q896" s="33"/>
      <c r="U896" s="40"/>
      <c r="V896" s="40"/>
      <c r="W896" s="47"/>
    </row>
    <row r="897" spans="2:23" x14ac:dyDescent="0.25">
      <c r="B897" s="33"/>
      <c r="D897" s="34"/>
      <c r="E897" s="63"/>
      <c r="G897" s="33"/>
      <c r="H897" s="35"/>
      <c r="I897" s="39"/>
      <c r="J897" s="36"/>
      <c r="K897" s="37"/>
      <c r="L897" s="38"/>
      <c r="M897" s="39"/>
      <c r="N897" s="33"/>
      <c r="O897" s="38"/>
      <c r="P897" s="33"/>
      <c r="Q897" s="33"/>
      <c r="U897" s="40"/>
      <c r="V897" s="40"/>
      <c r="W897" s="47"/>
    </row>
    <row r="898" spans="2:23" x14ac:dyDescent="0.25">
      <c r="B898" s="33"/>
      <c r="D898" s="34"/>
      <c r="E898" s="63"/>
      <c r="G898" s="33"/>
      <c r="H898" s="35"/>
      <c r="I898" s="39"/>
      <c r="J898" s="36"/>
      <c r="K898" s="37"/>
      <c r="L898" s="38"/>
      <c r="M898" s="39"/>
      <c r="N898" s="33"/>
      <c r="O898" s="38"/>
      <c r="P898" s="33"/>
      <c r="Q898" s="33"/>
      <c r="U898" s="40"/>
      <c r="V898" s="40"/>
      <c r="W898" s="47"/>
    </row>
    <row r="899" spans="2:23" x14ac:dyDescent="0.25">
      <c r="B899" s="33"/>
      <c r="D899" s="34"/>
      <c r="E899" s="63"/>
      <c r="G899" s="33"/>
      <c r="H899" s="35"/>
      <c r="I899" s="33"/>
      <c r="J899" s="36"/>
      <c r="K899" s="37"/>
      <c r="L899" s="38"/>
      <c r="M899" s="39"/>
      <c r="N899" s="33"/>
      <c r="O899" s="38"/>
      <c r="P899" s="33"/>
      <c r="Q899" s="33"/>
      <c r="U899" s="40"/>
      <c r="V899" s="40"/>
      <c r="W899" s="47"/>
    </row>
    <row r="900" spans="2:23" x14ac:dyDescent="0.25">
      <c r="B900" s="33"/>
      <c r="D900" s="34"/>
      <c r="E900" s="63"/>
      <c r="G900" s="33"/>
      <c r="H900" s="35"/>
      <c r="I900" s="39"/>
      <c r="J900" s="36"/>
      <c r="K900" s="37"/>
      <c r="L900" s="38"/>
      <c r="M900" s="39"/>
      <c r="N900" s="33"/>
      <c r="O900" s="38"/>
      <c r="P900" s="33"/>
      <c r="Q900" s="33"/>
      <c r="U900" s="40"/>
      <c r="V900" s="40"/>
      <c r="W900" s="47"/>
    </row>
    <row r="901" spans="2:23" x14ac:dyDescent="0.25">
      <c r="B901" s="33"/>
      <c r="D901" s="34"/>
      <c r="E901" s="63"/>
      <c r="G901" s="33"/>
      <c r="H901" s="35"/>
      <c r="I901" s="39"/>
      <c r="J901" s="36"/>
      <c r="K901" s="37"/>
      <c r="L901" s="38"/>
      <c r="M901" s="39"/>
      <c r="N901" s="33"/>
      <c r="O901" s="38"/>
      <c r="P901" s="33"/>
      <c r="Q901" s="33"/>
      <c r="U901" s="40"/>
      <c r="V901" s="40"/>
      <c r="W901" s="47"/>
    </row>
    <row r="902" spans="2:23" x14ac:dyDescent="0.25">
      <c r="B902" s="33"/>
      <c r="D902" s="34"/>
      <c r="E902" s="63"/>
      <c r="G902" s="33"/>
      <c r="H902" s="35"/>
      <c r="I902" s="39"/>
      <c r="J902" s="36"/>
      <c r="K902" s="37"/>
      <c r="L902" s="38"/>
      <c r="M902" s="39"/>
      <c r="N902" s="33"/>
      <c r="O902" s="38"/>
      <c r="P902" s="33"/>
      <c r="Q902" s="33"/>
      <c r="U902" s="40"/>
      <c r="V902" s="40"/>
      <c r="W902" s="47"/>
    </row>
    <row r="903" spans="2:23" x14ac:dyDescent="0.25">
      <c r="B903" s="33"/>
      <c r="D903" s="34"/>
      <c r="E903" s="63"/>
      <c r="G903" s="33"/>
      <c r="H903" s="35"/>
      <c r="I903" s="39"/>
      <c r="J903" s="36"/>
      <c r="K903" s="37"/>
      <c r="L903" s="38"/>
      <c r="M903" s="39"/>
      <c r="N903" s="33"/>
      <c r="O903" s="38"/>
      <c r="P903" s="33"/>
      <c r="Q903" s="33"/>
      <c r="U903" s="40"/>
      <c r="V903" s="40"/>
      <c r="W903" s="47"/>
    </row>
    <row r="904" spans="2:23" x14ac:dyDescent="0.25">
      <c r="B904" s="33"/>
      <c r="D904" s="34"/>
      <c r="E904" s="63"/>
      <c r="G904" s="33"/>
      <c r="H904" s="35"/>
      <c r="I904" s="39"/>
      <c r="J904" s="36"/>
      <c r="K904" s="37"/>
      <c r="L904" s="38"/>
      <c r="M904" s="39"/>
      <c r="N904" s="33"/>
      <c r="O904" s="38"/>
      <c r="P904" s="33"/>
      <c r="Q904" s="33"/>
      <c r="U904" s="40"/>
      <c r="V904" s="40"/>
      <c r="W904" s="47"/>
    </row>
    <row r="905" spans="2:23" x14ac:dyDescent="0.25">
      <c r="B905" s="33"/>
      <c r="D905" s="34"/>
      <c r="E905" s="33"/>
      <c r="G905" s="33"/>
      <c r="H905" s="35"/>
      <c r="I905" s="39"/>
      <c r="J905" s="36"/>
      <c r="K905" s="37"/>
      <c r="L905" s="38"/>
      <c r="M905" s="39"/>
      <c r="N905" s="33"/>
      <c r="O905" s="38"/>
      <c r="P905" s="33"/>
      <c r="Q905" s="33"/>
      <c r="U905" s="40"/>
      <c r="V905" s="37"/>
      <c r="W905" s="47"/>
    </row>
    <row r="906" spans="2:23" x14ac:dyDescent="0.25">
      <c r="B906" s="33"/>
      <c r="D906" s="34"/>
      <c r="E906" s="63"/>
      <c r="G906" s="33"/>
      <c r="H906" s="35"/>
      <c r="I906" s="39"/>
      <c r="J906" s="36"/>
      <c r="K906" s="37"/>
      <c r="L906" s="38"/>
      <c r="M906" s="39"/>
      <c r="N906" s="33"/>
      <c r="O906" s="38"/>
      <c r="P906" s="33"/>
      <c r="Q906" s="33"/>
      <c r="U906" s="40"/>
      <c r="V906" s="40"/>
      <c r="W906" s="47"/>
    </row>
    <row r="907" spans="2:23" x14ac:dyDescent="0.25">
      <c r="B907" s="33"/>
      <c r="D907" s="34"/>
      <c r="E907" s="63"/>
      <c r="G907" s="33"/>
      <c r="H907" s="35"/>
      <c r="I907" s="33"/>
      <c r="J907" s="36"/>
      <c r="K907" s="37"/>
      <c r="L907" s="38"/>
      <c r="M907" s="39"/>
      <c r="N907" s="33"/>
      <c r="O907" s="38"/>
      <c r="P907" s="33"/>
      <c r="Q907" s="33"/>
      <c r="U907" s="40"/>
      <c r="V907" s="40"/>
      <c r="W907" s="47"/>
    </row>
    <row r="908" spans="2:23" x14ac:dyDescent="0.25">
      <c r="B908" s="33"/>
      <c r="D908" s="34"/>
      <c r="E908" s="63"/>
      <c r="G908" s="33"/>
      <c r="H908" s="35"/>
      <c r="I908" s="39"/>
      <c r="J908" s="36"/>
      <c r="K908" s="37"/>
      <c r="L908" s="38"/>
      <c r="M908" s="39"/>
      <c r="N908" s="33"/>
      <c r="O908" s="38"/>
      <c r="P908" s="33"/>
      <c r="Q908" s="33"/>
      <c r="U908" s="40"/>
      <c r="V908" s="40"/>
      <c r="W908" s="47"/>
    </row>
    <row r="909" spans="2:23" x14ac:dyDescent="0.25">
      <c r="B909" s="33"/>
      <c r="D909" s="34"/>
      <c r="E909" s="63"/>
      <c r="G909" s="33"/>
      <c r="H909" s="35"/>
      <c r="I909" s="39"/>
      <c r="J909" s="36"/>
      <c r="K909" s="37"/>
      <c r="L909" s="38"/>
      <c r="M909" s="39"/>
      <c r="N909" s="33"/>
      <c r="O909" s="38"/>
      <c r="P909" s="33"/>
      <c r="Q909" s="33"/>
      <c r="U909" s="40"/>
      <c r="V909" s="40"/>
      <c r="W909" s="47"/>
    </row>
    <row r="910" spans="2:23" x14ac:dyDescent="0.25">
      <c r="B910" s="33"/>
      <c r="D910" s="34"/>
      <c r="E910" s="63"/>
      <c r="G910" s="33"/>
      <c r="H910" s="35"/>
      <c r="I910" s="39"/>
      <c r="J910" s="36"/>
      <c r="K910" s="37"/>
      <c r="L910" s="38"/>
      <c r="M910" s="39"/>
      <c r="N910" s="33"/>
      <c r="O910" s="38"/>
      <c r="P910" s="33"/>
      <c r="Q910" s="33"/>
      <c r="U910" s="40"/>
      <c r="V910" s="40"/>
      <c r="W910" s="47"/>
    </row>
    <row r="911" spans="2:23" x14ac:dyDescent="0.25">
      <c r="B911" s="33"/>
      <c r="D911" s="34"/>
      <c r="E911" s="63"/>
      <c r="G911" s="33"/>
      <c r="H911" s="35"/>
      <c r="I911" s="39"/>
      <c r="J911" s="36"/>
      <c r="K911" s="37"/>
      <c r="L911" s="38"/>
      <c r="M911" s="39"/>
      <c r="N911" s="33"/>
      <c r="O911" s="38"/>
      <c r="P911" s="33"/>
      <c r="Q911" s="33"/>
      <c r="U911" s="40"/>
      <c r="V911" s="40"/>
      <c r="W911" s="47"/>
    </row>
    <row r="912" spans="2:23" x14ac:dyDescent="0.25">
      <c r="B912" s="33"/>
      <c r="D912" s="34"/>
      <c r="E912" s="63"/>
      <c r="G912" s="33"/>
      <c r="H912" s="35"/>
      <c r="I912" s="39"/>
      <c r="J912" s="36"/>
      <c r="K912" s="37"/>
      <c r="L912" s="38"/>
      <c r="M912" s="39"/>
      <c r="N912" s="33"/>
      <c r="O912" s="38"/>
      <c r="P912" s="33"/>
      <c r="Q912" s="33"/>
      <c r="U912" s="40"/>
      <c r="V912" s="40"/>
      <c r="W912" s="47"/>
    </row>
    <row r="913" spans="2:23" x14ac:dyDescent="0.25">
      <c r="B913" s="33"/>
      <c r="D913" s="34"/>
      <c r="E913" s="63"/>
      <c r="G913" s="33"/>
      <c r="H913" s="35"/>
      <c r="I913" s="39"/>
      <c r="J913" s="36"/>
      <c r="K913" s="37"/>
      <c r="L913" s="38"/>
      <c r="M913" s="39"/>
      <c r="N913" s="33"/>
      <c r="O913" s="38"/>
      <c r="P913" s="33"/>
      <c r="Q913" s="33"/>
      <c r="U913" s="40"/>
      <c r="V913" s="40"/>
      <c r="W913" s="47"/>
    </row>
    <row r="914" spans="2:23" x14ac:dyDescent="0.25">
      <c r="B914" s="33"/>
      <c r="D914" s="34"/>
      <c r="E914" s="63"/>
      <c r="G914" s="33"/>
      <c r="H914" s="35"/>
      <c r="I914" s="39"/>
      <c r="J914" s="36"/>
      <c r="K914" s="37"/>
      <c r="L914" s="38"/>
      <c r="M914" s="39"/>
      <c r="N914" s="33"/>
      <c r="O914" s="38"/>
      <c r="P914" s="33"/>
      <c r="Q914" s="33"/>
      <c r="U914" s="40"/>
      <c r="V914" s="40"/>
      <c r="W914" s="47"/>
    </row>
    <row r="915" spans="2:23" x14ac:dyDescent="0.25">
      <c r="B915" s="33"/>
      <c r="D915" s="34"/>
      <c r="E915" s="63"/>
      <c r="G915" s="33"/>
      <c r="H915" s="35"/>
      <c r="I915" s="39"/>
      <c r="J915" s="36"/>
      <c r="K915" s="37"/>
      <c r="L915" s="38"/>
      <c r="M915" s="39"/>
      <c r="N915" s="33"/>
      <c r="O915" s="38"/>
      <c r="P915" s="33"/>
      <c r="Q915" s="33"/>
      <c r="U915" s="40"/>
      <c r="V915" s="40"/>
      <c r="W915" s="47"/>
    </row>
    <row r="916" spans="2:23" x14ac:dyDescent="0.25">
      <c r="B916" s="33"/>
      <c r="D916" s="34"/>
      <c r="E916" s="63"/>
      <c r="G916" s="33"/>
      <c r="H916" s="35"/>
      <c r="I916" s="39"/>
      <c r="J916" s="36"/>
      <c r="K916" s="37"/>
      <c r="L916" s="38"/>
      <c r="M916" s="39"/>
      <c r="N916" s="33"/>
      <c r="O916" s="38"/>
      <c r="P916" s="33"/>
      <c r="Q916" s="33"/>
      <c r="U916" s="40"/>
      <c r="V916" s="40"/>
      <c r="W916" s="47"/>
    </row>
    <row r="917" spans="2:23" x14ac:dyDescent="0.25">
      <c r="B917" s="33"/>
      <c r="D917" s="34"/>
      <c r="E917" s="63"/>
      <c r="G917" s="33"/>
      <c r="H917" s="35"/>
      <c r="I917" s="39"/>
      <c r="J917" s="36"/>
      <c r="K917" s="37"/>
      <c r="L917" s="38"/>
      <c r="M917" s="39"/>
      <c r="N917" s="33"/>
      <c r="O917" s="38"/>
      <c r="P917" s="33"/>
      <c r="Q917" s="33"/>
      <c r="U917" s="40"/>
      <c r="V917" s="40"/>
      <c r="W917" s="47"/>
    </row>
    <row r="918" spans="2:23" x14ac:dyDescent="0.25">
      <c r="B918" s="33"/>
      <c r="D918" s="34"/>
      <c r="E918" s="63"/>
      <c r="G918" s="33"/>
      <c r="H918" s="35"/>
      <c r="I918" s="39"/>
      <c r="J918" s="36"/>
      <c r="K918" s="37"/>
      <c r="L918" s="38"/>
      <c r="M918" s="39"/>
      <c r="N918" s="33"/>
      <c r="O918" s="38"/>
      <c r="P918" s="33"/>
      <c r="Q918" s="33"/>
      <c r="U918" s="40"/>
      <c r="V918" s="40"/>
      <c r="W918" s="47"/>
    </row>
    <row r="919" spans="2:23" x14ac:dyDescent="0.25">
      <c r="B919" s="33"/>
      <c r="D919" s="34"/>
      <c r="E919" s="63"/>
      <c r="G919" s="33"/>
      <c r="H919" s="35"/>
      <c r="I919" s="39"/>
      <c r="J919" s="36"/>
      <c r="K919" s="37"/>
      <c r="L919" s="38"/>
      <c r="M919" s="39"/>
      <c r="N919" s="33"/>
      <c r="O919" s="38"/>
      <c r="P919" s="33"/>
      <c r="Q919" s="33"/>
      <c r="U919" s="40"/>
      <c r="V919" s="40"/>
      <c r="W919" s="47"/>
    </row>
    <row r="920" spans="2:23" x14ac:dyDescent="0.25">
      <c r="B920" s="33"/>
      <c r="D920" s="34"/>
      <c r="E920" s="63"/>
      <c r="G920" s="33"/>
      <c r="H920" s="35"/>
      <c r="I920" s="39"/>
      <c r="J920" s="36"/>
      <c r="K920" s="37"/>
      <c r="L920" s="38"/>
      <c r="M920" s="39"/>
      <c r="N920" s="33"/>
      <c r="O920" s="38"/>
      <c r="P920" s="33"/>
      <c r="Q920" s="33"/>
      <c r="U920" s="40"/>
      <c r="V920" s="40"/>
      <c r="W920" s="47"/>
    </row>
    <row r="921" spans="2:23" x14ac:dyDescent="0.25">
      <c r="B921" s="33"/>
      <c r="D921" s="34"/>
      <c r="E921" s="63"/>
      <c r="G921" s="33"/>
      <c r="H921" s="35"/>
      <c r="I921" s="39"/>
      <c r="J921" s="36"/>
      <c r="K921" s="37"/>
      <c r="L921" s="38"/>
      <c r="M921" s="39"/>
      <c r="N921" s="33"/>
      <c r="O921" s="38"/>
      <c r="P921" s="33"/>
      <c r="Q921" s="33"/>
      <c r="U921" s="40"/>
      <c r="V921" s="40"/>
      <c r="W921" s="47"/>
    </row>
    <row r="922" spans="2:23" x14ac:dyDescent="0.25">
      <c r="B922" s="63"/>
      <c r="D922" s="34"/>
      <c r="E922" s="63"/>
      <c r="G922" s="33"/>
      <c r="H922" s="35"/>
      <c r="I922" s="39"/>
      <c r="J922" s="36"/>
      <c r="K922" s="37"/>
      <c r="L922" s="38"/>
      <c r="M922" s="39"/>
      <c r="N922" s="33"/>
      <c r="O922" s="38"/>
      <c r="P922" s="33"/>
      <c r="Q922" s="33"/>
      <c r="U922" s="40"/>
      <c r="V922" s="40"/>
      <c r="W922" s="47"/>
    </row>
    <row r="923" spans="2:23" x14ac:dyDescent="0.25">
      <c r="B923" s="63"/>
      <c r="D923" s="34"/>
      <c r="E923" s="63"/>
      <c r="G923" s="33"/>
      <c r="H923" s="35"/>
      <c r="I923" s="39"/>
      <c r="J923" s="36"/>
      <c r="K923" s="37"/>
      <c r="L923" s="38"/>
      <c r="M923" s="39"/>
      <c r="N923" s="33"/>
      <c r="O923" s="38"/>
      <c r="P923" s="33"/>
      <c r="Q923" s="33"/>
      <c r="U923" s="40"/>
      <c r="V923" s="40"/>
      <c r="W923" s="47"/>
    </row>
    <row r="924" spans="2:23" x14ac:dyDescent="0.25">
      <c r="B924" s="63"/>
      <c r="D924" s="34"/>
      <c r="E924" s="63"/>
      <c r="G924" s="33"/>
      <c r="H924" s="35"/>
      <c r="I924" s="39"/>
      <c r="J924" s="36"/>
      <c r="K924" s="37"/>
      <c r="L924" s="38"/>
      <c r="M924" s="39"/>
      <c r="N924" s="33"/>
      <c r="O924" s="38"/>
      <c r="P924" s="33"/>
      <c r="Q924" s="33"/>
      <c r="U924" s="40"/>
      <c r="V924" s="40"/>
      <c r="W924" s="47"/>
    </row>
    <row r="925" spans="2:23" x14ac:dyDescent="0.25">
      <c r="B925" s="63"/>
      <c r="D925" s="34"/>
      <c r="E925" s="63"/>
      <c r="G925" s="33"/>
      <c r="H925" s="35"/>
      <c r="I925" s="39"/>
      <c r="J925" s="36"/>
      <c r="K925" s="37"/>
      <c r="L925" s="38"/>
      <c r="M925" s="39"/>
      <c r="N925" s="33"/>
      <c r="O925" s="38"/>
      <c r="P925" s="33"/>
      <c r="Q925" s="33"/>
      <c r="U925" s="40"/>
      <c r="V925" s="40"/>
      <c r="W925" s="47"/>
    </row>
    <row r="926" spans="2:23" x14ac:dyDescent="0.25">
      <c r="B926" s="63"/>
      <c r="D926" s="34"/>
      <c r="E926" s="63"/>
      <c r="G926" s="33"/>
      <c r="H926" s="35"/>
      <c r="I926" s="39"/>
      <c r="J926" s="36"/>
      <c r="K926" s="37"/>
      <c r="L926" s="38"/>
      <c r="M926" s="39"/>
      <c r="N926" s="33"/>
      <c r="O926" s="38"/>
      <c r="P926" s="33"/>
      <c r="Q926" s="33"/>
      <c r="U926" s="40"/>
      <c r="V926" s="40"/>
      <c r="W926" s="47"/>
    </row>
    <row r="927" spans="2:23" x14ac:dyDescent="0.25">
      <c r="B927" s="63"/>
      <c r="D927" s="34"/>
      <c r="E927" s="63"/>
      <c r="G927" s="33"/>
      <c r="H927" s="35"/>
      <c r="I927" s="39"/>
      <c r="J927" s="36"/>
      <c r="K927" s="37"/>
      <c r="L927" s="38"/>
      <c r="M927" s="39"/>
      <c r="N927" s="33"/>
      <c r="O927" s="38"/>
      <c r="P927" s="33"/>
      <c r="Q927" s="33"/>
      <c r="U927" s="40"/>
      <c r="V927" s="40"/>
      <c r="W927" s="47"/>
    </row>
    <row r="928" spans="2:23" x14ac:dyDescent="0.25">
      <c r="B928" s="63"/>
      <c r="D928" s="34"/>
      <c r="E928" s="63"/>
      <c r="G928" s="33"/>
      <c r="H928" s="35"/>
      <c r="I928" s="39"/>
      <c r="J928" s="36"/>
      <c r="K928" s="37"/>
      <c r="L928" s="38"/>
      <c r="M928" s="39"/>
      <c r="N928" s="33"/>
      <c r="O928" s="38"/>
      <c r="P928" s="33"/>
      <c r="Q928" s="33"/>
      <c r="U928" s="40"/>
      <c r="V928" s="40"/>
      <c r="W928" s="47"/>
    </row>
    <row r="929" spans="2:23" x14ac:dyDescent="0.25">
      <c r="B929" s="63"/>
      <c r="D929" s="34"/>
      <c r="E929" s="63"/>
      <c r="G929" s="33"/>
      <c r="H929" s="35"/>
      <c r="I929" s="39"/>
      <c r="J929" s="36"/>
      <c r="K929" s="37"/>
      <c r="L929" s="38"/>
      <c r="M929" s="39"/>
      <c r="N929" s="33"/>
      <c r="O929" s="38"/>
      <c r="P929" s="33"/>
      <c r="Q929" s="33"/>
      <c r="U929" s="40"/>
      <c r="V929" s="40"/>
      <c r="W929" s="47"/>
    </row>
    <row r="930" spans="2:23" x14ac:dyDescent="0.25">
      <c r="B930" s="63"/>
      <c r="D930" s="34"/>
      <c r="E930" s="63"/>
      <c r="G930" s="33"/>
      <c r="H930" s="35"/>
      <c r="I930" s="39"/>
      <c r="J930" s="36"/>
      <c r="K930" s="37"/>
      <c r="L930" s="38"/>
      <c r="M930" s="39"/>
      <c r="N930" s="33"/>
      <c r="O930" s="38"/>
      <c r="P930" s="33"/>
      <c r="Q930" s="33"/>
      <c r="U930" s="40"/>
      <c r="V930" s="40"/>
      <c r="W930" s="47"/>
    </row>
    <row r="931" spans="2:23" x14ac:dyDescent="0.25">
      <c r="B931" s="63"/>
      <c r="D931" s="34"/>
      <c r="E931" s="63"/>
      <c r="G931" s="33"/>
      <c r="H931" s="35"/>
      <c r="I931" s="39"/>
      <c r="J931" s="36"/>
      <c r="K931" s="37"/>
      <c r="L931" s="38"/>
      <c r="M931" s="39"/>
      <c r="N931" s="33"/>
      <c r="O931" s="38"/>
      <c r="P931" s="33"/>
      <c r="Q931" s="33"/>
      <c r="U931" s="40"/>
      <c r="V931" s="40"/>
      <c r="W931" s="47"/>
    </row>
    <row r="932" spans="2:23" x14ac:dyDescent="0.25">
      <c r="B932" s="63"/>
      <c r="D932" s="34"/>
      <c r="E932" s="63"/>
      <c r="G932" s="33"/>
      <c r="H932" s="35"/>
      <c r="I932" s="33"/>
      <c r="J932" s="36"/>
      <c r="K932" s="37"/>
      <c r="L932" s="38"/>
      <c r="M932" s="39"/>
      <c r="N932" s="33"/>
      <c r="O932" s="38"/>
      <c r="P932" s="33"/>
      <c r="Q932" s="33"/>
      <c r="U932" s="40"/>
      <c r="V932" s="40"/>
      <c r="W932" s="47"/>
    </row>
    <row r="933" spans="2:23" x14ac:dyDescent="0.25">
      <c r="B933" s="63"/>
      <c r="D933" s="34"/>
      <c r="E933" s="63"/>
      <c r="G933" s="33"/>
      <c r="H933" s="35"/>
      <c r="I933" s="39"/>
      <c r="J933" s="36"/>
      <c r="K933" s="37"/>
      <c r="L933" s="38"/>
      <c r="M933" s="39"/>
      <c r="N933" s="33"/>
      <c r="O933" s="38"/>
      <c r="P933" s="33"/>
      <c r="Q933" s="33"/>
      <c r="U933" s="40"/>
      <c r="V933" s="40"/>
      <c r="W933" s="47"/>
    </row>
    <row r="934" spans="2:23" x14ac:dyDescent="0.25">
      <c r="B934" s="63"/>
      <c r="D934" s="34"/>
      <c r="E934" s="63"/>
      <c r="G934" s="33"/>
      <c r="H934" s="35"/>
      <c r="I934" s="39"/>
      <c r="J934" s="36"/>
      <c r="K934" s="37"/>
      <c r="L934" s="38"/>
      <c r="M934" s="39"/>
      <c r="N934" s="33"/>
      <c r="O934" s="38"/>
      <c r="P934" s="33"/>
      <c r="Q934" s="33"/>
      <c r="U934" s="40"/>
      <c r="V934" s="40"/>
      <c r="W934" s="47"/>
    </row>
    <row r="935" spans="2:23" x14ac:dyDescent="0.25">
      <c r="B935" s="63"/>
      <c r="D935" s="34"/>
      <c r="E935" s="63"/>
      <c r="G935" s="33"/>
      <c r="H935" s="35"/>
      <c r="I935" s="39"/>
      <c r="J935" s="36"/>
      <c r="K935" s="37"/>
      <c r="L935" s="38"/>
      <c r="M935" s="39"/>
      <c r="N935" s="33"/>
      <c r="O935" s="38"/>
      <c r="P935" s="33"/>
      <c r="Q935" s="33"/>
      <c r="U935" s="40"/>
      <c r="V935" s="40"/>
      <c r="W935" s="47"/>
    </row>
    <row r="936" spans="2:23" x14ac:dyDescent="0.25">
      <c r="B936" s="63"/>
      <c r="D936" s="34"/>
      <c r="E936" s="63"/>
      <c r="G936" s="33"/>
      <c r="H936" s="35"/>
      <c r="I936" s="39"/>
      <c r="J936" s="36"/>
      <c r="K936" s="37"/>
      <c r="L936" s="38"/>
      <c r="M936" s="39"/>
      <c r="N936" s="33"/>
      <c r="O936" s="38"/>
      <c r="P936" s="33"/>
      <c r="Q936" s="33"/>
      <c r="U936" s="40"/>
      <c r="V936" s="40"/>
      <c r="W936" s="47"/>
    </row>
    <row r="937" spans="2:23" x14ac:dyDescent="0.25">
      <c r="B937" s="63"/>
      <c r="D937" s="34"/>
      <c r="E937" s="63"/>
      <c r="G937" s="33"/>
      <c r="H937" s="35"/>
      <c r="I937" s="39"/>
      <c r="J937" s="36"/>
      <c r="K937" s="37"/>
      <c r="L937" s="38"/>
      <c r="M937" s="39"/>
      <c r="N937" s="33"/>
      <c r="O937" s="38"/>
      <c r="P937" s="33"/>
      <c r="Q937" s="33"/>
      <c r="U937" s="40"/>
      <c r="V937" s="40"/>
      <c r="W937" s="47"/>
    </row>
    <row r="938" spans="2:23" x14ac:dyDescent="0.25">
      <c r="B938" s="63"/>
      <c r="D938" s="34"/>
      <c r="E938" s="63"/>
      <c r="G938" s="33"/>
      <c r="H938" s="35"/>
      <c r="I938" s="39"/>
      <c r="J938" s="36"/>
      <c r="K938" s="37"/>
      <c r="L938" s="38"/>
      <c r="M938" s="39"/>
      <c r="N938" s="33"/>
      <c r="O938" s="38"/>
      <c r="P938" s="33"/>
      <c r="Q938" s="33"/>
      <c r="U938" s="40"/>
      <c r="V938" s="40"/>
      <c r="W938" s="47"/>
    </row>
    <row r="939" spans="2:23" x14ac:dyDescent="0.25">
      <c r="B939" s="63"/>
      <c r="D939" s="34"/>
      <c r="E939" s="63"/>
      <c r="G939" s="33"/>
      <c r="H939" s="35"/>
      <c r="I939" s="39"/>
      <c r="J939" s="36"/>
      <c r="K939" s="37"/>
      <c r="L939" s="38"/>
      <c r="M939" s="39"/>
      <c r="N939" s="33"/>
      <c r="O939" s="38"/>
      <c r="P939" s="33"/>
      <c r="Q939" s="33"/>
      <c r="U939" s="40"/>
      <c r="V939" s="40"/>
      <c r="W939" s="47"/>
    </row>
    <row r="940" spans="2:23" x14ac:dyDescent="0.25">
      <c r="B940" s="63"/>
      <c r="D940" s="34"/>
      <c r="E940" s="63"/>
      <c r="G940" s="33"/>
      <c r="H940" s="35"/>
      <c r="I940" s="39"/>
      <c r="J940" s="36"/>
      <c r="K940" s="37"/>
      <c r="L940" s="38"/>
      <c r="M940" s="39"/>
      <c r="N940" s="33"/>
      <c r="O940" s="38"/>
      <c r="P940" s="64"/>
      <c r="Q940" s="33"/>
      <c r="U940" s="40"/>
      <c r="V940" s="40"/>
      <c r="W940" s="47"/>
    </row>
    <row r="941" spans="2:23" x14ac:dyDescent="0.25">
      <c r="B941" s="63"/>
      <c r="D941" s="34"/>
      <c r="E941" s="63"/>
      <c r="G941" s="33"/>
      <c r="H941" s="35"/>
      <c r="I941" s="39"/>
      <c r="J941" s="36"/>
      <c r="K941" s="37"/>
      <c r="L941" s="38"/>
      <c r="M941" s="39"/>
      <c r="N941" s="33"/>
      <c r="O941" s="38"/>
      <c r="P941" s="33"/>
      <c r="Q941" s="33"/>
      <c r="U941" s="40"/>
      <c r="V941" s="40"/>
      <c r="W941" s="47"/>
    </row>
    <row r="942" spans="2:23" x14ac:dyDescent="0.25">
      <c r="B942" s="63"/>
      <c r="D942" s="34"/>
      <c r="E942" s="63"/>
      <c r="G942" s="33"/>
      <c r="H942" s="35"/>
      <c r="I942" s="39"/>
      <c r="J942" s="36"/>
      <c r="K942" s="37"/>
      <c r="L942" s="38"/>
      <c r="M942" s="39"/>
      <c r="N942" s="33"/>
      <c r="O942" s="38"/>
      <c r="P942" s="33"/>
      <c r="Q942" s="33"/>
      <c r="U942" s="40"/>
      <c r="V942" s="40"/>
      <c r="W942" s="47"/>
    </row>
    <row r="943" spans="2:23" x14ac:dyDescent="0.25">
      <c r="B943" s="63"/>
      <c r="D943" s="34"/>
      <c r="E943" s="63"/>
      <c r="G943" s="33"/>
      <c r="H943" s="35"/>
      <c r="I943" s="39"/>
      <c r="J943" s="36"/>
      <c r="K943" s="37"/>
      <c r="L943" s="38"/>
      <c r="M943" s="39"/>
      <c r="N943" s="33"/>
      <c r="O943" s="38"/>
      <c r="P943" s="33"/>
      <c r="Q943" s="33"/>
      <c r="U943" s="40"/>
      <c r="V943" s="40"/>
      <c r="W943" s="47"/>
    </row>
    <row r="944" spans="2:23" x14ac:dyDescent="0.25">
      <c r="B944" s="63"/>
      <c r="D944" s="34"/>
      <c r="E944" s="63"/>
      <c r="G944" s="33"/>
      <c r="H944" s="35"/>
      <c r="I944" s="39"/>
      <c r="J944" s="36"/>
      <c r="K944" s="37"/>
      <c r="L944" s="38"/>
      <c r="M944" s="39"/>
      <c r="N944" s="33"/>
      <c r="O944" s="38"/>
      <c r="P944" s="33"/>
      <c r="Q944" s="33"/>
      <c r="U944" s="40"/>
      <c r="V944" s="40"/>
      <c r="W944" s="47"/>
    </row>
    <row r="945" spans="2:23" x14ac:dyDescent="0.25">
      <c r="B945" s="63"/>
      <c r="D945" s="34"/>
      <c r="E945" s="63"/>
      <c r="G945" s="33"/>
      <c r="H945" s="35"/>
      <c r="I945" s="39"/>
      <c r="J945" s="36"/>
      <c r="K945" s="37"/>
      <c r="L945" s="38"/>
      <c r="M945" s="39"/>
      <c r="N945" s="33"/>
      <c r="O945" s="38"/>
      <c r="P945" s="33"/>
      <c r="Q945" s="33"/>
      <c r="U945" s="40"/>
      <c r="V945" s="40"/>
      <c r="W945" s="47"/>
    </row>
    <row r="946" spans="2:23" x14ac:dyDescent="0.25">
      <c r="B946" s="63"/>
      <c r="D946" s="34"/>
      <c r="E946" s="63"/>
      <c r="G946" s="33"/>
      <c r="H946" s="35"/>
      <c r="I946" s="39"/>
      <c r="J946" s="36"/>
      <c r="K946" s="37"/>
      <c r="L946" s="38"/>
      <c r="M946" s="39"/>
      <c r="N946" s="33"/>
      <c r="O946" s="38"/>
      <c r="P946" s="33"/>
      <c r="Q946" s="33"/>
      <c r="U946" s="40"/>
      <c r="V946" s="40"/>
      <c r="W946" s="47"/>
    </row>
    <row r="947" spans="2:23" x14ac:dyDescent="0.25">
      <c r="B947" s="63"/>
      <c r="D947" s="34"/>
      <c r="E947" s="63"/>
      <c r="G947" s="33"/>
      <c r="H947" s="35"/>
      <c r="I947" s="39"/>
      <c r="J947" s="36"/>
      <c r="K947" s="37"/>
      <c r="L947" s="38"/>
      <c r="M947" s="39"/>
      <c r="N947" s="33"/>
      <c r="O947" s="38"/>
      <c r="P947" s="33"/>
      <c r="Q947" s="33"/>
      <c r="U947" s="40"/>
      <c r="V947" s="40"/>
      <c r="W947" s="47"/>
    </row>
    <row r="948" spans="2:23" x14ac:dyDescent="0.25">
      <c r="B948" s="63"/>
      <c r="D948" s="34"/>
      <c r="E948" s="63"/>
      <c r="G948" s="33"/>
      <c r="H948" s="35"/>
      <c r="I948" s="39"/>
      <c r="J948" s="36"/>
      <c r="K948" s="37"/>
      <c r="L948" s="38"/>
      <c r="M948" s="39"/>
      <c r="N948" s="33"/>
      <c r="O948" s="38"/>
      <c r="P948" s="33"/>
      <c r="Q948" s="33"/>
      <c r="U948" s="40"/>
      <c r="V948" s="40"/>
      <c r="W948" s="47"/>
    </row>
    <row r="949" spans="2:23" x14ac:dyDescent="0.25">
      <c r="B949" s="63"/>
      <c r="D949" s="34"/>
      <c r="E949" s="63"/>
      <c r="G949" s="33"/>
      <c r="H949" s="35"/>
      <c r="I949" s="39"/>
      <c r="J949" s="36"/>
      <c r="K949" s="37"/>
      <c r="L949" s="38"/>
      <c r="M949" s="39"/>
      <c r="N949" s="33"/>
      <c r="O949" s="38"/>
      <c r="P949" s="33"/>
      <c r="Q949" s="33"/>
      <c r="U949" s="40"/>
      <c r="V949" s="40"/>
      <c r="W949" s="47"/>
    </row>
    <row r="950" spans="2:23" x14ac:dyDescent="0.25">
      <c r="B950" s="63"/>
      <c r="D950" s="34"/>
      <c r="E950" s="63"/>
      <c r="G950" s="33"/>
      <c r="H950" s="35"/>
      <c r="I950" s="39"/>
      <c r="J950" s="36"/>
      <c r="K950" s="37"/>
      <c r="L950" s="38"/>
      <c r="M950" s="39"/>
      <c r="N950" s="33"/>
      <c r="O950" s="38"/>
      <c r="P950" s="33"/>
      <c r="Q950" s="33"/>
      <c r="U950" s="40"/>
      <c r="V950" s="40"/>
      <c r="W950" s="47"/>
    </row>
    <row r="951" spans="2:23" x14ac:dyDescent="0.25">
      <c r="B951" s="63"/>
      <c r="D951" s="34"/>
      <c r="E951" s="63"/>
      <c r="G951" s="33"/>
      <c r="H951" s="35"/>
      <c r="I951" s="39"/>
      <c r="J951" s="36"/>
      <c r="K951" s="37"/>
      <c r="L951" s="38"/>
      <c r="M951" s="39"/>
      <c r="N951" s="33"/>
      <c r="O951" s="38"/>
      <c r="P951" s="33"/>
      <c r="Q951" s="33"/>
      <c r="U951" s="40"/>
      <c r="V951" s="40"/>
      <c r="W951" s="47"/>
    </row>
    <row r="952" spans="2:23" x14ac:dyDescent="0.25">
      <c r="B952" s="63"/>
      <c r="D952" s="34"/>
      <c r="E952" s="63"/>
      <c r="G952" s="33"/>
      <c r="H952" s="35"/>
      <c r="I952" s="39"/>
      <c r="J952" s="36"/>
      <c r="K952" s="37"/>
      <c r="L952" s="38"/>
      <c r="M952" s="39"/>
      <c r="N952" s="33"/>
      <c r="O952" s="38"/>
      <c r="P952" s="33"/>
      <c r="Q952" s="33"/>
      <c r="U952" s="40"/>
      <c r="V952" s="40"/>
      <c r="W952" s="47"/>
    </row>
    <row r="953" spans="2:23" x14ac:dyDescent="0.25">
      <c r="B953" s="63"/>
      <c r="D953" s="34"/>
      <c r="E953" s="63"/>
      <c r="G953" s="33"/>
      <c r="H953" s="35"/>
      <c r="I953" s="39"/>
      <c r="J953" s="36"/>
      <c r="K953" s="37"/>
      <c r="L953" s="38"/>
      <c r="M953" s="39"/>
      <c r="N953" s="33"/>
      <c r="O953" s="38"/>
      <c r="P953" s="33"/>
      <c r="Q953" s="33"/>
      <c r="U953" s="40"/>
      <c r="V953" s="40"/>
      <c r="W953" s="47"/>
    </row>
    <row r="954" spans="2:23" x14ac:dyDescent="0.25">
      <c r="B954" s="63"/>
      <c r="D954" s="34"/>
      <c r="E954" s="63"/>
      <c r="G954" s="33"/>
      <c r="H954" s="35"/>
      <c r="I954" s="39"/>
      <c r="J954" s="36"/>
      <c r="K954" s="37"/>
      <c r="L954" s="38"/>
      <c r="M954" s="39"/>
      <c r="N954" s="33"/>
      <c r="O954" s="38"/>
      <c r="P954" s="33"/>
      <c r="Q954" s="33"/>
      <c r="U954" s="40"/>
      <c r="V954" s="40"/>
      <c r="W954" s="47"/>
    </row>
    <row r="955" spans="2:23" x14ac:dyDescent="0.25">
      <c r="B955" s="63"/>
      <c r="D955" s="34"/>
      <c r="E955" s="63"/>
      <c r="G955" s="33"/>
      <c r="H955" s="35"/>
      <c r="I955" s="39"/>
      <c r="J955" s="36"/>
      <c r="K955" s="37"/>
      <c r="L955" s="38"/>
      <c r="M955" s="39"/>
      <c r="N955" s="33"/>
      <c r="O955" s="38"/>
      <c r="P955" s="33"/>
      <c r="Q955" s="33"/>
      <c r="U955" s="40"/>
      <c r="V955" s="40"/>
      <c r="W955" s="47"/>
    </row>
    <row r="956" spans="2:23" x14ac:dyDescent="0.25">
      <c r="B956" s="63"/>
      <c r="D956" s="34"/>
      <c r="E956" s="63"/>
      <c r="G956" s="33"/>
      <c r="H956" s="35"/>
      <c r="I956" s="39"/>
      <c r="J956" s="36"/>
      <c r="K956" s="37"/>
      <c r="L956" s="38"/>
      <c r="M956" s="39"/>
      <c r="N956" s="33"/>
      <c r="O956" s="38"/>
      <c r="P956" s="33"/>
      <c r="Q956" s="33"/>
      <c r="U956" s="40"/>
      <c r="V956" s="40"/>
      <c r="W956" s="47"/>
    </row>
    <row r="957" spans="2:23" x14ac:dyDescent="0.25">
      <c r="B957" s="63"/>
      <c r="D957" s="34"/>
      <c r="E957" s="63"/>
      <c r="G957" s="33"/>
      <c r="H957" s="35"/>
      <c r="I957" s="39"/>
      <c r="J957" s="36"/>
      <c r="K957" s="37"/>
      <c r="L957" s="38"/>
      <c r="M957" s="39"/>
      <c r="N957" s="33"/>
      <c r="O957" s="38"/>
      <c r="P957" s="33"/>
      <c r="Q957" s="33"/>
      <c r="U957" s="40"/>
      <c r="V957" s="40"/>
      <c r="W957" s="47"/>
    </row>
    <row r="958" spans="2:23" x14ac:dyDescent="0.25">
      <c r="B958" s="63"/>
      <c r="D958" s="34"/>
      <c r="E958" s="63"/>
      <c r="G958" s="33"/>
      <c r="H958" s="35"/>
      <c r="I958" s="39"/>
      <c r="J958" s="36"/>
      <c r="K958" s="37"/>
      <c r="L958" s="38"/>
      <c r="M958" s="39"/>
      <c r="N958" s="33"/>
      <c r="O958" s="38"/>
      <c r="P958" s="33"/>
      <c r="Q958" s="33"/>
      <c r="U958" s="40"/>
      <c r="V958" s="40"/>
      <c r="W958" s="47"/>
    </row>
    <row r="959" spans="2:23" x14ac:dyDescent="0.25">
      <c r="B959" s="63"/>
      <c r="D959" s="34"/>
      <c r="E959" s="63"/>
      <c r="G959" s="33"/>
      <c r="H959" s="35"/>
      <c r="I959" s="39"/>
      <c r="J959" s="36"/>
      <c r="K959" s="37"/>
      <c r="L959" s="38"/>
      <c r="M959" s="39"/>
      <c r="N959" s="33"/>
      <c r="O959" s="38"/>
      <c r="P959" s="33"/>
      <c r="Q959" s="33"/>
      <c r="U959" s="40"/>
      <c r="V959" s="40"/>
      <c r="W959" s="47"/>
    </row>
    <row r="960" spans="2:23" x14ac:dyDescent="0.25">
      <c r="B960" s="63"/>
      <c r="D960" s="34"/>
      <c r="E960" s="63"/>
      <c r="G960" s="33"/>
      <c r="H960" s="35"/>
      <c r="I960" s="39"/>
      <c r="J960" s="36"/>
      <c r="K960" s="37"/>
      <c r="L960" s="38"/>
      <c r="M960" s="39"/>
      <c r="N960" s="33"/>
      <c r="O960" s="38"/>
      <c r="P960" s="33"/>
      <c r="Q960" s="33"/>
      <c r="U960" s="40"/>
      <c r="V960" s="40"/>
      <c r="W960" s="47"/>
    </row>
    <row r="961" spans="2:23" x14ac:dyDescent="0.25">
      <c r="B961" s="63"/>
      <c r="D961" s="34"/>
      <c r="E961" s="63"/>
      <c r="G961" s="33"/>
      <c r="H961" s="35"/>
      <c r="I961" s="39"/>
      <c r="J961" s="36"/>
      <c r="K961" s="37"/>
      <c r="L961" s="38"/>
      <c r="M961" s="39"/>
      <c r="N961" s="33"/>
      <c r="O961" s="38"/>
      <c r="P961" s="33"/>
      <c r="Q961" s="33"/>
      <c r="U961" s="40"/>
      <c r="V961" s="40"/>
      <c r="W961" s="47"/>
    </row>
    <row r="962" spans="2:23" x14ac:dyDescent="0.25">
      <c r="B962" s="63"/>
      <c r="D962" s="34"/>
      <c r="E962" s="63"/>
      <c r="G962" s="33"/>
      <c r="H962" s="35"/>
      <c r="I962" s="39"/>
      <c r="J962" s="36"/>
      <c r="K962" s="37"/>
      <c r="L962" s="38"/>
      <c r="M962" s="39"/>
      <c r="N962" s="33"/>
      <c r="O962" s="38"/>
      <c r="P962" s="33"/>
      <c r="Q962" s="33"/>
      <c r="U962" s="40"/>
      <c r="V962" s="40"/>
      <c r="W962" s="47"/>
    </row>
    <row r="963" spans="2:23" x14ac:dyDescent="0.25">
      <c r="B963" s="63"/>
      <c r="D963" s="34"/>
      <c r="E963" s="63"/>
      <c r="G963" s="33"/>
      <c r="H963" s="35"/>
      <c r="I963" s="39"/>
      <c r="J963" s="36"/>
      <c r="K963" s="37"/>
      <c r="L963" s="38"/>
      <c r="M963" s="39"/>
      <c r="N963" s="33"/>
      <c r="O963" s="38"/>
      <c r="P963" s="33"/>
      <c r="Q963" s="33"/>
      <c r="U963" s="40"/>
      <c r="V963" s="40"/>
      <c r="W963" s="47"/>
    </row>
    <row r="964" spans="2:23" x14ac:dyDescent="0.25">
      <c r="B964" s="33"/>
      <c r="D964" s="34"/>
      <c r="E964" s="63"/>
      <c r="G964" s="33"/>
      <c r="H964" s="35"/>
      <c r="I964" s="39"/>
      <c r="J964" s="36"/>
      <c r="K964" s="37"/>
      <c r="L964" s="38"/>
      <c r="M964" s="39"/>
      <c r="N964" s="33"/>
      <c r="O964" s="38"/>
      <c r="P964" s="33"/>
      <c r="Q964" s="33"/>
      <c r="U964" s="40"/>
      <c r="V964" s="40"/>
      <c r="W964" s="47"/>
    </row>
    <row r="965" spans="2:23" x14ac:dyDescent="0.25">
      <c r="B965" s="63"/>
      <c r="D965" s="34"/>
      <c r="E965" s="63"/>
      <c r="G965" s="33"/>
      <c r="H965" s="35"/>
      <c r="I965" s="39"/>
      <c r="J965" s="36"/>
      <c r="K965" s="37"/>
      <c r="L965" s="38"/>
      <c r="M965" s="39"/>
      <c r="N965" s="33"/>
      <c r="O965" s="38"/>
      <c r="P965" s="33"/>
      <c r="Q965" s="33"/>
      <c r="U965" s="40"/>
      <c r="V965" s="40"/>
      <c r="W965" s="47"/>
    </row>
    <row r="966" spans="2:23" x14ac:dyDescent="0.25">
      <c r="B966" s="63"/>
      <c r="D966" s="34"/>
      <c r="E966" s="63"/>
      <c r="G966" s="33"/>
      <c r="H966" s="35"/>
      <c r="I966" s="39"/>
      <c r="J966" s="36"/>
      <c r="K966" s="37"/>
      <c r="L966" s="38"/>
      <c r="M966" s="39"/>
      <c r="N966" s="33"/>
      <c r="O966" s="38"/>
      <c r="P966" s="33"/>
      <c r="Q966" s="33"/>
      <c r="U966" s="40"/>
      <c r="V966" s="40"/>
      <c r="W966" s="47"/>
    </row>
    <row r="967" spans="2:23" x14ac:dyDescent="0.25">
      <c r="B967" s="63"/>
      <c r="D967" s="34"/>
      <c r="E967" s="63"/>
      <c r="G967" s="33"/>
      <c r="H967" s="35"/>
      <c r="I967" s="39"/>
      <c r="J967" s="36"/>
      <c r="K967" s="37"/>
      <c r="L967" s="38"/>
      <c r="M967" s="39"/>
      <c r="N967" s="33"/>
      <c r="O967" s="38"/>
      <c r="P967" s="33"/>
      <c r="Q967" s="33"/>
      <c r="U967" s="40"/>
      <c r="V967" s="40"/>
      <c r="W967" s="47"/>
    </row>
    <row r="968" spans="2:23" x14ac:dyDescent="0.25">
      <c r="B968" s="63"/>
      <c r="D968" s="34"/>
      <c r="E968" s="63"/>
      <c r="G968" s="33"/>
      <c r="H968" s="35"/>
      <c r="I968" s="39"/>
      <c r="J968" s="36"/>
      <c r="K968" s="37"/>
      <c r="L968" s="38"/>
      <c r="M968" s="39"/>
      <c r="N968" s="33"/>
      <c r="O968" s="38"/>
      <c r="P968" s="33"/>
      <c r="Q968" s="33"/>
      <c r="U968" s="40"/>
      <c r="V968" s="40"/>
      <c r="W968" s="47"/>
    </row>
    <row r="969" spans="2:23" x14ac:dyDescent="0.25">
      <c r="B969" s="63"/>
      <c r="D969" s="34"/>
      <c r="E969" s="63"/>
      <c r="G969" s="33"/>
      <c r="H969" s="35"/>
      <c r="I969" s="39"/>
      <c r="J969" s="36"/>
      <c r="K969" s="37"/>
      <c r="L969" s="38"/>
      <c r="M969" s="39"/>
      <c r="N969" s="33"/>
      <c r="O969" s="38"/>
      <c r="P969" s="33"/>
      <c r="Q969" s="33"/>
      <c r="U969" s="40"/>
      <c r="V969" s="40"/>
      <c r="W969" s="47"/>
    </row>
    <row r="970" spans="2:23" x14ac:dyDescent="0.25">
      <c r="B970" s="63"/>
      <c r="D970" s="34"/>
      <c r="E970" s="63"/>
      <c r="G970" s="33"/>
      <c r="H970" s="35"/>
      <c r="I970" s="39"/>
      <c r="J970" s="36"/>
      <c r="K970" s="37"/>
      <c r="L970" s="38"/>
      <c r="M970" s="39"/>
      <c r="N970" s="33"/>
      <c r="O970" s="38"/>
      <c r="P970" s="33"/>
      <c r="Q970" s="33"/>
      <c r="U970" s="40"/>
      <c r="V970" s="40"/>
      <c r="W970" s="47"/>
    </row>
    <row r="971" spans="2:23" x14ac:dyDescent="0.25">
      <c r="B971" s="63"/>
      <c r="D971" s="34"/>
      <c r="E971" s="63"/>
      <c r="G971" s="33"/>
      <c r="H971" s="35"/>
      <c r="I971" s="39"/>
      <c r="J971" s="36"/>
      <c r="K971" s="37"/>
      <c r="L971" s="38"/>
      <c r="M971" s="39"/>
      <c r="N971" s="33"/>
      <c r="O971" s="38"/>
      <c r="P971" s="33"/>
      <c r="Q971" s="33"/>
      <c r="U971" s="40"/>
      <c r="V971" s="40"/>
      <c r="W971" s="47"/>
    </row>
    <row r="972" spans="2:23" x14ac:dyDescent="0.25">
      <c r="B972" s="63"/>
      <c r="D972" s="34"/>
      <c r="E972" s="63"/>
      <c r="G972" s="33"/>
      <c r="H972" s="35"/>
      <c r="I972" s="39"/>
      <c r="J972" s="36"/>
      <c r="K972" s="37"/>
      <c r="L972" s="38"/>
      <c r="M972" s="39"/>
      <c r="N972" s="33"/>
      <c r="O972" s="38"/>
      <c r="P972" s="33"/>
      <c r="Q972" s="33"/>
      <c r="U972" s="40"/>
      <c r="V972" s="40"/>
      <c r="W972" s="47"/>
    </row>
    <row r="973" spans="2:23" x14ac:dyDescent="0.25">
      <c r="B973" s="63"/>
      <c r="D973" s="34"/>
      <c r="E973" s="63"/>
      <c r="G973" s="33"/>
      <c r="H973" s="35"/>
      <c r="I973" s="39"/>
      <c r="J973" s="36"/>
      <c r="K973" s="37"/>
      <c r="L973" s="38"/>
      <c r="M973" s="39"/>
      <c r="N973" s="33"/>
      <c r="O973" s="38"/>
      <c r="P973" s="33"/>
      <c r="Q973" s="33"/>
      <c r="U973" s="40"/>
      <c r="V973" s="40"/>
      <c r="W973" s="47"/>
    </row>
    <row r="974" spans="2:23" x14ac:dyDescent="0.25">
      <c r="B974" s="63"/>
      <c r="D974" s="34"/>
      <c r="E974" s="63"/>
      <c r="G974" s="33"/>
      <c r="H974" s="35"/>
      <c r="I974" s="39"/>
      <c r="J974" s="36"/>
      <c r="K974" s="37"/>
      <c r="L974" s="38"/>
      <c r="M974" s="39"/>
      <c r="N974" s="33"/>
      <c r="O974" s="38"/>
      <c r="P974" s="33"/>
      <c r="Q974" s="33"/>
      <c r="U974" s="40"/>
      <c r="V974" s="40"/>
      <c r="W974" s="47"/>
    </row>
    <row r="975" spans="2:23" x14ac:dyDescent="0.25">
      <c r="B975" s="63"/>
      <c r="D975" s="34"/>
      <c r="E975" s="63"/>
      <c r="G975" s="33"/>
      <c r="H975" s="35"/>
      <c r="I975" s="39"/>
      <c r="J975" s="36"/>
      <c r="K975" s="37"/>
      <c r="L975" s="38"/>
      <c r="M975" s="39"/>
      <c r="N975" s="33"/>
      <c r="O975" s="38"/>
      <c r="P975" s="33"/>
      <c r="Q975" s="33"/>
      <c r="U975" s="40"/>
      <c r="V975" s="40"/>
      <c r="W975" s="47"/>
    </row>
    <row r="976" spans="2:23" x14ac:dyDescent="0.25">
      <c r="B976" s="63"/>
      <c r="D976" s="34"/>
      <c r="E976" s="63"/>
      <c r="G976" s="33"/>
      <c r="H976" s="35"/>
      <c r="I976" s="39"/>
      <c r="J976" s="36"/>
      <c r="K976" s="37"/>
      <c r="L976" s="38"/>
      <c r="M976" s="39"/>
      <c r="N976" s="33"/>
      <c r="O976" s="38"/>
      <c r="P976" s="33"/>
      <c r="Q976" s="33"/>
      <c r="U976" s="40"/>
      <c r="V976" s="40"/>
      <c r="W976" s="47"/>
    </row>
    <row r="977" spans="2:23" x14ac:dyDescent="0.25">
      <c r="B977" s="63"/>
      <c r="D977" s="34"/>
      <c r="E977" s="63"/>
      <c r="G977" s="33"/>
      <c r="H977" s="35"/>
      <c r="I977" s="39"/>
      <c r="J977" s="36"/>
      <c r="K977" s="37"/>
      <c r="L977" s="38"/>
      <c r="M977" s="39"/>
      <c r="N977" s="33"/>
      <c r="O977" s="38"/>
      <c r="P977" s="33"/>
      <c r="Q977" s="33"/>
      <c r="U977" s="40"/>
      <c r="V977" s="40"/>
      <c r="W977" s="47"/>
    </row>
    <row r="978" spans="2:23" x14ac:dyDescent="0.25">
      <c r="B978" s="63"/>
      <c r="D978" s="34"/>
      <c r="E978" s="63"/>
      <c r="G978" s="33"/>
      <c r="H978" s="35"/>
      <c r="I978" s="39"/>
      <c r="J978" s="36"/>
      <c r="K978" s="37"/>
      <c r="L978" s="38"/>
      <c r="M978" s="39"/>
      <c r="N978" s="33"/>
      <c r="O978" s="38"/>
      <c r="P978" s="33"/>
      <c r="Q978" s="33"/>
      <c r="U978" s="40"/>
      <c r="V978" s="40"/>
      <c r="W978" s="47"/>
    </row>
    <row r="979" spans="2:23" x14ac:dyDescent="0.25">
      <c r="B979" s="63"/>
      <c r="D979" s="34"/>
      <c r="E979" s="63"/>
      <c r="G979" s="33"/>
      <c r="H979" s="35"/>
      <c r="I979" s="39"/>
      <c r="J979" s="36"/>
      <c r="K979" s="37"/>
      <c r="L979" s="38"/>
      <c r="M979" s="39"/>
      <c r="N979" s="33"/>
      <c r="O979" s="38"/>
      <c r="P979" s="33"/>
      <c r="Q979" s="33"/>
      <c r="U979" s="40"/>
      <c r="V979" s="40"/>
      <c r="W979" s="47"/>
    </row>
    <row r="980" spans="2:23" x14ac:dyDescent="0.25">
      <c r="B980" s="63"/>
      <c r="D980" s="34"/>
      <c r="E980" s="63"/>
      <c r="G980" s="33"/>
      <c r="H980" s="35"/>
      <c r="I980" s="39"/>
      <c r="J980" s="36"/>
      <c r="K980" s="37"/>
      <c r="L980" s="38"/>
      <c r="M980" s="39"/>
      <c r="N980" s="33"/>
      <c r="O980" s="38"/>
      <c r="P980" s="33"/>
      <c r="Q980" s="33"/>
      <c r="U980" s="40"/>
      <c r="V980" s="40"/>
      <c r="W980" s="47"/>
    </row>
    <row r="981" spans="2:23" x14ac:dyDescent="0.25">
      <c r="B981" s="63"/>
      <c r="D981" s="34"/>
      <c r="E981" s="63"/>
      <c r="G981" s="33"/>
      <c r="H981" s="35"/>
      <c r="I981" s="39"/>
      <c r="J981" s="36"/>
      <c r="K981" s="37"/>
      <c r="L981" s="38"/>
      <c r="M981" s="39"/>
      <c r="N981" s="33"/>
      <c r="O981" s="38"/>
      <c r="P981" s="33"/>
      <c r="Q981" s="33"/>
      <c r="U981" s="40"/>
      <c r="V981" s="40"/>
      <c r="W981" s="47"/>
    </row>
    <row r="982" spans="2:23" x14ac:dyDescent="0.25">
      <c r="B982" s="63"/>
      <c r="D982" s="34"/>
      <c r="E982" s="63"/>
      <c r="G982" s="33"/>
      <c r="H982" s="35"/>
      <c r="I982" s="39"/>
      <c r="J982" s="36"/>
      <c r="K982" s="37"/>
      <c r="L982" s="38"/>
      <c r="M982" s="39"/>
      <c r="N982" s="33"/>
      <c r="O982" s="38"/>
      <c r="P982" s="33"/>
      <c r="Q982" s="33"/>
      <c r="U982" s="40"/>
      <c r="V982" s="40"/>
      <c r="W982" s="47"/>
    </row>
    <row r="983" spans="2:23" x14ac:dyDescent="0.25">
      <c r="B983" s="63"/>
      <c r="D983" s="34"/>
      <c r="E983" s="63"/>
      <c r="G983" s="33"/>
      <c r="H983" s="35"/>
      <c r="I983" s="39"/>
      <c r="J983" s="36"/>
      <c r="K983" s="37"/>
      <c r="L983" s="38"/>
      <c r="M983" s="39"/>
      <c r="N983" s="33"/>
      <c r="O983" s="38"/>
      <c r="P983" s="33"/>
      <c r="Q983" s="33"/>
      <c r="U983" s="40"/>
      <c r="V983" s="40"/>
      <c r="W983" s="47"/>
    </row>
    <row r="984" spans="2:23" x14ac:dyDescent="0.25">
      <c r="B984" s="63"/>
      <c r="D984" s="34"/>
      <c r="E984" s="63"/>
      <c r="G984" s="33"/>
      <c r="H984" s="35"/>
      <c r="I984" s="39"/>
      <c r="J984" s="36"/>
      <c r="K984" s="37"/>
      <c r="L984" s="38"/>
      <c r="M984" s="39"/>
      <c r="N984" s="33"/>
      <c r="O984" s="38"/>
      <c r="P984" s="33"/>
      <c r="Q984" s="33"/>
      <c r="U984" s="40"/>
      <c r="V984" s="40"/>
      <c r="W984" s="47"/>
    </row>
    <row r="985" spans="2:23" x14ac:dyDescent="0.25">
      <c r="B985" s="63"/>
      <c r="D985" s="34"/>
      <c r="E985" s="63"/>
      <c r="G985" s="33"/>
      <c r="H985" s="35"/>
      <c r="I985" s="39"/>
      <c r="J985" s="36"/>
      <c r="K985" s="37"/>
      <c r="L985" s="38"/>
      <c r="M985" s="39"/>
      <c r="N985" s="33"/>
      <c r="O985" s="38"/>
      <c r="P985" s="33"/>
      <c r="Q985" s="33"/>
      <c r="U985" s="40"/>
      <c r="V985" s="40"/>
      <c r="W985" s="47"/>
    </row>
    <row r="986" spans="2:23" x14ac:dyDescent="0.25">
      <c r="B986" s="63"/>
      <c r="D986" s="34"/>
      <c r="E986" s="63"/>
      <c r="G986" s="33"/>
      <c r="H986" s="35"/>
      <c r="I986" s="39"/>
      <c r="J986" s="36"/>
      <c r="K986" s="37"/>
      <c r="L986" s="38"/>
      <c r="M986" s="39"/>
      <c r="N986" s="33"/>
      <c r="O986" s="38"/>
      <c r="P986" s="33"/>
      <c r="Q986" s="33"/>
      <c r="U986" s="40"/>
      <c r="V986" s="40"/>
      <c r="W986" s="47"/>
    </row>
    <row r="987" spans="2:23" x14ac:dyDescent="0.25">
      <c r="B987" s="63"/>
      <c r="D987" s="34"/>
      <c r="E987" s="63"/>
      <c r="G987" s="33"/>
      <c r="H987" s="35"/>
      <c r="I987" s="39"/>
      <c r="J987" s="36"/>
      <c r="K987" s="37"/>
      <c r="L987" s="38"/>
      <c r="M987" s="39"/>
      <c r="N987" s="33"/>
      <c r="O987" s="38"/>
      <c r="P987" s="33"/>
      <c r="Q987" s="33"/>
      <c r="U987" s="40"/>
      <c r="V987" s="40"/>
      <c r="W987" s="47"/>
    </row>
    <row r="988" spans="2:23" x14ac:dyDescent="0.25">
      <c r="B988" s="63"/>
      <c r="D988" s="34"/>
      <c r="E988" s="63"/>
      <c r="G988" s="33"/>
      <c r="H988" s="35"/>
      <c r="I988" s="39"/>
      <c r="J988" s="36"/>
      <c r="K988" s="37"/>
      <c r="L988" s="38"/>
      <c r="M988" s="39"/>
      <c r="N988" s="33"/>
      <c r="O988" s="38"/>
      <c r="P988" s="33"/>
      <c r="Q988" s="33"/>
      <c r="U988" s="40"/>
      <c r="V988" s="40"/>
      <c r="W988" s="47"/>
    </row>
    <row r="989" spans="2:23" x14ac:dyDescent="0.25">
      <c r="B989" s="63"/>
      <c r="D989" s="34"/>
      <c r="E989" s="63"/>
      <c r="G989" s="33"/>
      <c r="H989" s="35"/>
      <c r="I989" s="39"/>
      <c r="J989" s="36"/>
      <c r="K989" s="37"/>
      <c r="L989" s="38"/>
      <c r="M989" s="39"/>
      <c r="N989" s="33"/>
      <c r="O989" s="38"/>
      <c r="P989" s="33"/>
      <c r="Q989" s="33"/>
      <c r="U989" s="40"/>
      <c r="V989" s="40"/>
      <c r="W989" s="47"/>
    </row>
    <row r="990" spans="2:23" x14ac:dyDescent="0.25">
      <c r="B990" s="63"/>
      <c r="D990" s="34"/>
      <c r="E990" s="63"/>
      <c r="G990" s="33"/>
      <c r="H990" s="35"/>
      <c r="I990" s="39"/>
      <c r="J990" s="36"/>
      <c r="K990" s="37"/>
      <c r="L990" s="38"/>
      <c r="M990" s="39"/>
      <c r="N990" s="33"/>
      <c r="O990" s="38"/>
      <c r="P990" s="33"/>
      <c r="Q990" s="33"/>
      <c r="U990" s="40"/>
      <c r="V990" s="40"/>
      <c r="W990" s="47"/>
    </row>
    <row r="991" spans="2:23" x14ac:dyDescent="0.25">
      <c r="B991" s="63"/>
      <c r="D991" s="34"/>
      <c r="E991" s="63"/>
      <c r="G991" s="33"/>
      <c r="H991" s="35"/>
      <c r="I991" s="39"/>
      <c r="J991" s="36"/>
      <c r="K991" s="37"/>
      <c r="L991" s="38"/>
      <c r="M991" s="39"/>
      <c r="N991" s="33"/>
      <c r="O991" s="38"/>
      <c r="P991" s="33"/>
      <c r="Q991" s="33"/>
      <c r="U991" s="40"/>
      <c r="V991" s="40"/>
      <c r="W991" s="47"/>
    </row>
    <row r="992" spans="2:23" x14ac:dyDescent="0.25">
      <c r="B992" s="63"/>
      <c r="D992" s="34"/>
      <c r="E992" s="63"/>
      <c r="G992" s="33"/>
      <c r="H992" s="35"/>
      <c r="I992" s="39"/>
      <c r="J992" s="36"/>
      <c r="K992" s="37"/>
      <c r="L992" s="38"/>
      <c r="M992" s="39"/>
      <c r="N992" s="33"/>
      <c r="O992" s="38"/>
      <c r="P992" s="33"/>
      <c r="Q992" s="33"/>
      <c r="U992" s="40"/>
      <c r="V992" s="40"/>
      <c r="W992" s="47"/>
    </row>
    <row r="993" spans="2:23" x14ac:dyDescent="0.25">
      <c r="B993" s="63"/>
      <c r="D993" s="34"/>
      <c r="E993" s="63"/>
      <c r="G993" s="33"/>
      <c r="H993" s="35"/>
      <c r="I993" s="39"/>
      <c r="J993" s="36"/>
      <c r="K993" s="37"/>
      <c r="L993" s="38"/>
      <c r="M993" s="39"/>
      <c r="N993" s="33"/>
      <c r="O993" s="38"/>
      <c r="P993" s="33"/>
      <c r="Q993" s="33"/>
      <c r="U993" s="40"/>
      <c r="V993" s="40"/>
      <c r="W993" s="47"/>
    </row>
    <row r="994" spans="2:23" x14ac:dyDescent="0.25">
      <c r="B994" s="63"/>
      <c r="D994" s="34"/>
      <c r="E994" s="63"/>
      <c r="G994" s="33"/>
      <c r="H994" s="35"/>
      <c r="I994" s="39"/>
      <c r="J994" s="36"/>
      <c r="K994" s="37"/>
      <c r="L994" s="38"/>
      <c r="M994" s="39"/>
      <c r="N994" s="33"/>
      <c r="O994" s="38"/>
      <c r="P994" s="33"/>
      <c r="Q994" s="33"/>
      <c r="U994" s="40"/>
      <c r="V994" s="40"/>
      <c r="W994" s="47"/>
    </row>
    <row r="995" spans="2:23" x14ac:dyDescent="0.25">
      <c r="B995" s="63"/>
      <c r="D995" s="34"/>
      <c r="E995" s="63"/>
      <c r="G995" s="33"/>
      <c r="H995" s="35"/>
      <c r="I995" s="39"/>
      <c r="J995" s="36"/>
      <c r="K995" s="37"/>
      <c r="L995" s="38"/>
      <c r="M995" s="39"/>
      <c r="N995" s="33"/>
      <c r="O995" s="38"/>
      <c r="P995" s="33"/>
      <c r="Q995" s="33"/>
      <c r="U995" s="40"/>
      <c r="V995" s="40"/>
      <c r="W995" s="47"/>
    </row>
    <row r="996" spans="2:23" x14ac:dyDescent="0.25">
      <c r="B996" s="63"/>
      <c r="D996" s="34"/>
      <c r="E996" s="63"/>
      <c r="G996" s="33"/>
      <c r="H996" s="35"/>
      <c r="I996" s="39"/>
      <c r="J996" s="36"/>
      <c r="K996" s="37"/>
      <c r="L996" s="38"/>
      <c r="M996" s="39"/>
      <c r="N996" s="33"/>
      <c r="O996" s="38"/>
      <c r="P996" s="33"/>
      <c r="Q996" s="33"/>
      <c r="U996" s="40"/>
      <c r="V996" s="40"/>
      <c r="W996" s="47"/>
    </row>
    <row r="997" spans="2:23" x14ac:dyDescent="0.25">
      <c r="B997" s="63"/>
      <c r="D997" s="34"/>
      <c r="E997" s="63"/>
      <c r="G997" s="33"/>
      <c r="H997" s="35"/>
      <c r="I997" s="39"/>
      <c r="J997" s="36"/>
      <c r="K997" s="37"/>
      <c r="L997" s="38"/>
      <c r="M997" s="39"/>
      <c r="N997" s="33"/>
      <c r="O997" s="38"/>
      <c r="P997" s="33"/>
      <c r="Q997" s="33"/>
      <c r="U997" s="40"/>
      <c r="V997" s="40"/>
      <c r="W997" s="47"/>
    </row>
    <row r="998" spans="2:23" x14ac:dyDescent="0.25">
      <c r="B998" s="63"/>
      <c r="D998" s="34"/>
      <c r="E998" s="63"/>
      <c r="G998" s="33"/>
      <c r="H998" s="35"/>
      <c r="I998" s="39"/>
      <c r="J998" s="36"/>
      <c r="K998" s="37"/>
      <c r="L998" s="38"/>
      <c r="M998" s="39"/>
      <c r="N998" s="33"/>
      <c r="O998" s="38"/>
      <c r="P998" s="33"/>
      <c r="Q998" s="33"/>
      <c r="U998" s="40"/>
      <c r="V998" s="40"/>
      <c r="W998" s="47"/>
    </row>
    <row r="999" spans="2:23" x14ac:dyDescent="0.25">
      <c r="B999" s="63"/>
      <c r="D999" s="34"/>
      <c r="E999" s="63"/>
      <c r="G999" s="33"/>
      <c r="H999" s="35"/>
      <c r="I999" s="39"/>
      <c r="J999" s="36"/>
      <c r="K999" s="37"/>
      <c r="L999" s="38"/>
      <c r="M999" s="39"/>
      <c r="N999" s="33"/>
      <c r="O999" s="38"/>
      <c r="P999" s="33"/>
      <c r="Q999" s="33"/>
      <c r="U999" s="40"/>
      <c r="V999" s="40"/>
      <c r="W999" s="47"/>
    </row>
    <row r="1000" spans="2:23" x14ac:dyDescent="0.25">
      <c r="B1000" s="63"/>
      <c r="D1000" s="34"/>
      <c r="E1000" s="63"/>
      <c r="G1000" s="33"/>
      <c r="H1000" s="35"/>
      <c r="I1000" s="39"/>
      <c r="J1000" s="36"/>
      <c r="K1000" s="37"/>
      <c r="L1000" s="38"/>
      <c r="M1000" s="39"/>
      <c r="N1000" s="33"/>
      <c r="O1000" s="38"/>
      <c r="P1000" s="33"/>
      <c r="Q1000" s="33"/>
      <c r="U1000" s="40"/>
      <c r="V1000" s="40"/>
      <c r="W1000" s="47"/>
    </row>
    <row r="1001" spans="2:23" x14ac:dyDescent="0.25">
      <c r="B1001" s="63"/>
      <c r="D1001" s="34"/>
      <c r="E1001" s="63"/>
      <c r="G1001" s="33"/>
      <c r="H1001" s="35"/>
      <c r="I1001" s="39"/>
      <c r="J1001" s="36"/>
      <c r="K1001" s="37"/>
      <c r="L1001" s="38"/>
      <c r="M1001" s="39"/>
      <c r="N1001" s="33"/>
      <c r="O1001" s="38"/>
      <c r="P1001" s="33"/>
      <c r="Q1001" s="33"/>
      <c r="U1001" s="40"/>
      <c r="V1001" s="40"/>
      <c r="W1001" s="47"/>
    </row>
    <row r="1002" spans="2:23" x14ac:dyDescent="0.25">
      <c r="B1002" s="63"/>
      <c r="D1002" s="34"/>
      <c r="E1002" s="63"/>
      <c r="G1002" s="33"/>
      <c r="H1002" s="35"/>
      <c r="I1002" s="39"/>
      <c r="J1002" s="36"/>
      <c r="K1002" s="37"/>
      <c r="L1002" s="38"/>
      <c r="M1002" s="39"/>
      <c r="N1002" s="33"/>
      <c r="O1002" s="38"/>
      <c r="P1002" s="33"/>
      <c r="Q1002" s="33"/>
      <c r="U1002" s="40"/>
      <c r="V1002" s="40"/>
      <c r="W1002" s="47"/>
    </row>
    <row r="1003" spans="2:23" x14ac:dyDescent="0.25">
      <c r="B1003" s="63"/>
      <c r="D1003" s="34"/>
      <c r="E1003" s="63"/>
      <c r="G1003" s="33"/>
      <c r="H1003" s="35"/>
      <c r="I1003" s="39"/>
      <c r="J1003" s="36"/>
      <c r="K1003" s="37"/>
      <c r="L1003" s="38"/>
      <c r="M1003" s="39"/>
      <c r="N1003" s="33"/>
      <c r="O1003" s="38"/>
      <c r="P1003" s="33"/>
      <c r="Q1003" s="33"/>
      <c r="U1003" s="40"/>
      <c r="V1003" s="40"/>
      <c r="W1003" s="47"/>
    </row>
    <row r="1004" spans="2:23" x14ac:dyDescent="0.25">
      <c r="B1004" s="63"/>
      <c r="D1004" s="34"/>
      <c r="E1004" s="63"/>
      <c r="G1004" s="33"/>
      <c r="H1004" s="35"/>
      <c r="I1004" s="39"/>
      <c r="J1004" s="36"/>
      <c r="K1004" s="37"/>
      <c r="L1004" s="38"/>
      <c r="M1004" s="39"/>
      <c r="N1004" s="33"/>
      <c r="O1004" s="38"/>
      <c r="P1004" s="33"/>
      <c r="Q1004" s="33"/>
      <c r="U1004" s="40"/>
      <c r="V1004" s="40"/>
      <c r="W1004" s="47"/>
    </row>
    <row r="1005" spans="2:23" x14ac:dyDescent="0.25">
      <c r="B1005" s="63"/>
      <c r="D1005" s="34"/>
      <c r="E1005" s="63"/>
      <c r="G1005" s="33"/>
      <c r="H1005" s="35"/>
      <c r="I1005" s="39"/>
      <c r="J1005" s="36"/>
      <c r="K1005" s="37"/>
      <c r="L1005" s="38"/>
      <c r="M1005" s="39"/>
      <c r="N1005" s="33"/>
      <c r="O1005" s="38"/>
      <c r="P1005" s="33"/>
      <c r="Q1005" s="33"/>
      <c r="U1005" s="40"/>
      <c r="V1005" s="40"/>
      <c r="W1005" s="47"/>
    </row>
    <row r="1006" spans="2:23" x14ac:dyDescent="0.25">
      <c r="B1006" s="63"/>
      <c r="D1006" s="34"/>
      <c r="E1006" s="63"/>
      <c r="G1006" s="33"/>
      <c r="H1006" s="35"/>
      <c r="I1006" s="39"/>
      <c r="J1006" s="36"/>
      <c r="K1006" s="37"/>
      <c r="L1006" s="38"/>
      <c r="M1006" s="39"/>
      <c r="N1006" s="33"/>
      <c r="O1006" s="38"/>
      <c r="P1006" s="33"/>
      <c r="Q1006" s="33"/>
      <c r="U1006" s="40"/>
      <c r="V1006" s="40"/>
      <c r="W1006" s="47"/>
    </row>
    <row r="1007" spans="2:23" x14ac:dyDescent="0.25">
      <c r="B1007" s="63"/>
      <c r="D1007" s="34"/>
      <c r="E1007" s="63"/>
      <c r="G1007" s="33"/>
      <c r="H1007" s="35"/>
      <c r="I1007" s="39"/>
      <c r="J1007" s="36"/>
      <c r="K1007" s="37"/>
      <c r="L1007" s="38"/>
      <c r="M1007" s="39"/>
      <c r="N1007" s="33"/>
      <c r="O1007" s="38"/>
      <c r="P1007" s="33"/>
      <c r="Q1007" s="33"/>
      <c r="U1007" s="40"/>
      <c r="V1007" s="40"/>
      <c r="W1007" s="47"/>
    </row>
    <row r="1008" spans="2:23" x14ac:dyDescent="0.25">
      <c r="B1008" s="63"/>
      <c r="D1008" s="34"/>
      <c r="E1008" s="63"/>
      <c r="G1008" s="33"/>
      <c r="H1008" s="35"/>
      <c r="I1008" s="39"/>
      <c r="J1008" s="36"/>
      <c r="K1008" s="37"/>
      <c r="L1008" s="38"/>
      <c r="M1008" s="39"/>
      <c r="N1008" s="33"/>
      <c r="O1008" s="38"/>
      <c r="P1008" s="33"/>
      <c r="Q1008" s="33"/>
      <c r="U1008" s="40"/>
      <c r="V1008" s="40"/>
      <c r="W1008" s="47"/>
    </row>
    <row r="1009" spans="2:23" x14ac:dyDescent="0.25">
      <c r="B1009" s="63"/>
      <c r="D1009" s="34"/>
      <c r="E1009" s="63"/>
      <c r="G1009" s="33"/>
      <c r="H1009" s="35"/>
      <c r="I1009" s="39"/>
      <c r="J1009" s="36"/>
      <c r="K1009" s="37"/>
      <c r="L1009" s="38"/>
      <c r="M1009" s="39"/>
      <c r="N1009" s="33"/>
      <c r="O1009" s="38"/>
      <c r="P1009" s="33"/>
      <c r="Q1009" s="33"/>
      <c r="U1009" s="40"/>
      <c r="V1009" s="40"/>
      <c r="W1009" s="47"/>
    </row>
    <row r="1010" spans="2:23" x14ac:dyDescent="0.25">
      <c r="B1010" s="63"/>
      <c r="D1010" s="34"/>
      <c r="E1010" s="63"/>
      <c r="G1010" s="33"/>
      <c r="H1010" s="35"/>
      <c r="I1010" s="39"/>
      <c r="J1010" s="36"/>
      <c r="K1010" s="37"/>
      <c r="L1010" s="38"/>
      <c r="M1010" s="39"/>
      <c r="N1010" s="33"/>
      <c r="O1010" s="38"/>
      <c r="P1010" s="33"/>
      <c r="Q1010" s="33"/>
      <c r="U1010" s="40"/>
      <c r="V1010" s="40"/>
      <c r="W1010" s="47"/>
    </row>
    <row r="1011" spans="2:23" x14ac:dyDescent="0.25">
      <c r="B1011" s="63"/>
      <c r="D1011" s="34"/>
      <c r="E1011" s="63"/>
      <c r="G1011" s="33"/>
      <c r="H1011" s="35"/>
      <c r="I1011" s="39"/>
      <c r="J1011" s="36"/>
      <c r="K1011" s="37"/>
      <c r="L1011" s="38"/>
      <c r="M1011" s="39"/>
      <c r="N1011" s="33"/>
      <c r="O1011" s="38"/>
      <c r="P1011" s="33"/>
      <c r="Q1011" s="33"/>
      <c r="U1011" s="40"/>
      <c r="V1011" s="40"/>
      <c r="W1011" s="47"/>
    </row>
    <row r="1012" spans="2:23" x14ac:dyDescent="0.25">
      <c r="B1012" s="63"/>
      <c r="D1012" s="34"/>
      <c r="E1012" s="63"/>
      <c r="G1012" s="33"/>
      <c r="H1012" s="35"/>
      <c r="I1012" s="39"/>
      <c r="J1012" s="36"/>
      <c r="K1012" s="37"/>
      <c r="L1012" s="38"/>
      <c r="M1012" s="39"/>
      <c r="N1012" s="33"/>
      <c r="O1012" s="38"/>
      <c r="P1012" s="33"/>
      <c r="Q1012" s="33"/>
      <c r="U1012" s="40"/>
      <c r="V1012" s="40"/>
      <c r="W1012" s="47"/>
    </row>
    <row r="1013" spans="2:23" x14ac:dyDescent="0.25">
      <c r="B1013" s="63"/>
      <c r="D1013" s="34"/>
      <c r="E1013" s="63"/>
      <c r="G1013" s="33"/>
      <c r="H1013" s="35"/>
      <c r="I1013" s="39"/>
      <c r="J1013" s="36"/>
      <c r="K1013" s="37"/>
      <c r="L1013" s="38"/>
      <c r="M1013" s="39"/>
      <c r="N1013" s="33"/>
      <c r="O1013" s="38"/>
      <c r="P1013" s="33"/>
      <c r="Q1013" s="33"/>
      <c r="U1013" s="40"/>
      <c r="V1013" s="40"/>
      <c r="W1013" s="47"/>
    </row>
    <row r="1014" spans="2:23" x14ac:dyDescent="0.25">
      <c r="B1014" s="63"/>
      <c r="D1014" s="34"/>
      <c r="E1014" s="63"/>
      <c r="G1014" s="33"/>
      <c r="H1014" s="35"/>
      <c r="I1014" s="39"/>
      <c r="J1014" s="36"/>
      <c r="K1014" s="37"/>
      <c r="L1014" s="38"/>
      <c r="M1014" s="39"/>
      <c r="N1014" s="33"/>
      <c r="O1014" s="38"/>
      <c r="P1014" s="33"/>
      <c r="Q1014" s="33"/>
      <c r="U1014" s="40"/>
      <c r="V1014" s="40"/>
      <c r="W1014" s="47"/>
    </row>
    <row r="1015" spans="2:23" x14ac:dyDescent="0.25">
      <c r="B1015" s="63"/>
      <c r="D1015" s="34"/>
      <c r="E1015" s="63"/>
      <c r="G1015" s="33"/>
      <c r="H1015" s="35"/>
      <c r="I1015" s="39"/>
      <c r="J1015" s="36"/>
      <c r="K1015" s="37"/>
      <c r="L1015" s="38"/>
      <c r="M1015" s="39"/>
      <c r="N1015" s="33"/>
      <c r="O1015" s="38"/>
      <c r="P1015" s="33"/>
      <c r="Q1015" s="33"/>
      <c r="U1015" s="40"/>
      <c r="V1015" s="40"/>
      <c r="W1015" s="47"/>
    </row>
    <row r="1016" spans="2:23" x14ac:dyDescent="0.25">
      <c r="B1016" s="63"/>
      <c r="D1016" s="34"/>
      <c r="E1016" s="63"/>
      <c r="G1016" s="33"/>
      <c r="H1016" s="35"/>
      <c r="I1016" s="39"/>
      <c r="J1016" s="36"/>
      <c r="K1016" s="37"/>
      <c r="L1016" s="38"/>
      <c r="M1016" s="39"/>
      <c r="N1016" s="33"/>
      <c r="O1016" s="38"/>
      <c r="P1016" s="33"/>
      <c r="Q1016" s="33"/>
      <c r="U1016" s="40"/>
      <c r="V1016" s="40"/>
      <c r="W1016" s="47"/>
    </row>
    <row r="1017" spans="2:23" x14ac:dyDescent="0.25">
      <c r="B1017" s="63"/>
      <c r="D1017" s="34"/>
      <c r="E1017" s="63"/>
      <c r="G1017" s="33"/>
      <c r="H1017" s="35"/>
      <c r="I1017" s="39"/>
      <c r="J1017" s="36"/>
      <c r="K1017" s="37"/>
      <c r="L1017" s="38"/>
      <c r="M1017" s="39"/>
      <c r="N1017" s="33"/>
      <c r="O1017" s="38"/>
      <c r="P1017" s="33"/>
      <c r="Q1017" s="33"/>
      <c r="U1017" s="40"/>
      <c r="V1017" s="40"/>
      <c r="W1017" s="47"/>
    </row>
    <row r="1018" spans="2:23" x14ac:dyDescent="0.25">
      <c r="B1018" s="63"/>
      <c r="D1018" s="34"/>
      <c r="E1018" s="63"/>
      <c r="G1018" s="33"/>
      <c r="H1018" s="35"/>
      <c r="I1018" s="39"/>
      <c r="J1018" s="36"/>
      <c r="K1018" s="37"/>
      <c r="L1018" s="38"/>
      <c r="M1018" s="39"/>
      <c r="N1018" s="33"/>
      <c r="O1018" s="38"/>
      <c r="P1018" s="33"/>
      <c r="Q1018" s="33"/>
      <c r="U1018" s="40"/>
      <c r="V1018" s="40"/>
      <c r="W1018" s="47"/>
    </row>
    <row r="1019" spans="2:23" x14ac:dyDescent="0.25">
      <c r="B1019" s="63"/>
      <c r="D1019" s="34"/>
      <c r="E1019" s="63"/>
      <c r="G1019" s="33"/>
      <c r="H1019" s="35"/>
      <c r="I1019" s="39"/>
      <c r="J1019" s="36"/>
      <c r="K1019" s="37"/>
      <c r="L1019" s="38"/>
      <c r="M1019" s="39"/>
      <c r="N1019" s="33"/>
      <c r="O1019" s="38"/>
      <c r="P1019" s="33"/>
      <c r="Q1019" s="33"/>
      <c r="U1019" s="40"/>
      <c r="V1019" s="40"/>
      <c r="W1019" s="47"/>
    </row>
    <row r="1020" spans="2:23" x14ac:dyDescent="0.25">
      <c r="B1020" s="63"/>
      <c r="D1020" s="34"/>
      <c r="E1020" s="63"/>
      <c r="G1020" s="33"/>
      <c r="H1020" s="35"/>
      <c r="I1020" s="39"/>
      <c r="J1020" s="36"/>
      <c r="K1020" s="37"/>
      <c r="L1020" s="38"/>
      <c r="M1020" s="39"/>
      <c r="N1020" s="33"/>
      <c r="O1020" s="38"/>
      <c r="P1020" s="33"/>
      <c r="Q1020" s="33"/>
      <c r="U1020" s="40"/>
      <c r="V1020" s="40"/>
      <c r="W1020" s="47"/>
    </row>
    <row r="1021" spans="2:23" x14ac:dyDescent="0.25">
      <c r="B1021" s="63"/>
      <c r="D1021" s="34"/>
      <c r="E1021" s="63"/>
      <c r="G1021" s="33"/>
      <c r="H1021" s="35"/>
      <c r="I1021" s="39"/>
      <c r="J1021" s="36"/>
      <c r="K1021" s="37"/>
      <c r="L1021" s="38"/>
      <c r="M1021" s="39"/>
      <c r="N1021" s="33"/>
      <c r="O1021" s="38"/>
      <c r="P1021" s="33"/>
      <c r="Q1021" s="33"/>
      <c r="U1021" s="40"/>
      <c r="V1021" s="40"/>
      <c r="W1021" s="47"/>
    </row>
    <row r="1022" spans="2:23" x14ac:dyDescent="0.25">
      <c r="B1022" s="63"/>
      <c r="D1022" s="34"/>
      <c r="E1022" s="63"/>
      <c r="G1022" s="33"/>
      <c r="H1022" s="35"/>
      <c r="I1022" s="39"/>
      <c r="J1022" s="36"/>
      <c r="K1022" s="37"/>
      <c r="L1022" s="38"/>
      <c r="M1022" s="39"/>
      <c r="N1022" s="33"/>
      <c r="O1022" s="38"/>
      <c r="P1022" s="33"/>
      <c r="Q1022" s="33"/>
      <c r="U1022" s="40"/>
      <c r="V1022" s="40"/>
      <c r="W1022" s="47"/>
    </row>
    <row r="1023" spans="2:23" x14ac:dyDescent="0.25">
      <c r="B1023" s="63"/>
      <c r="D1023" s="34"/>
      <c r="E1023" s="63"/>
      <c r="G1023" s="33"/>
      <c r="H1023" s="35"/>
      <c r="I1023" s="39"/>
      <c r="J1023" s="36"/>
      <c r="K1023" s="37"/>
      <c r="L1023" s="38"/>
      <c r="M1023" s="39"/>
      <c r="N1023" s="33"/>
      <c r="O1023" s="38"/>
      <c r="P1023" s="33"/>
      <c r="Q1023" s="33"/>
      <c r="U1023" s="40"/>
      <c r="V1023" s="40"/>
      <c r="W1023" s="47"/>
    </row>
    <row r="1024" spans="2:23" x14ac:dyDescent="0.25">
      <c r="B1024" s="63"/>
      <c r="D1024" s="34"/>
      <c r="E1024" s="63"/>
      <c r="G1024" s="33"/>
      <c r="H1024" s="35"/>
      <c r="I1024" s="39"/>
      <c r="J1024" s="36"/>
      <c r="K1024" s="37"/>
      <c r="L1024" s="38"/>
      <c r="M1024" s="39"/>
      <c r="N1024" s="33"/>
      <c r="O1024" s="38"/>
      <c r="P1024" s="33"/>
      <c r="Q1024" s="33"/>
      <c r="U1024" s="40"/>
      <c r="V1024" s="40"/>
      <c r="W1024" s="47"/>
    </row>
    <row r="1025" spans="2:23" x14ac:dyDescent="0.25">
      <c r="B1025" s="63"/>
      <c r="D1025" s="34"/>
      <c r="E1025" s="63"/>
      <c r="G1025" s="33"/>
      <c r="H1025" s="35"/>
      <c r="I1025" s="39"/>
      <c r="J1025" s="36"/>
      <c r="K1025" s="37"/>
      <c r="L1025" s="38"/>
      <c r="M1025" s="39"/>
      <c r="N1025" s="33"/>
      <c r="O1025" s="38"/>
      <c r="P1025" s="33"/>
      <c r="Q1025" s="33"/>
      <c r="U1025" s="40"/>
      <c r="V1025" s="40"/>
      <c r="W1025" s="47"/>
    </row>
    <row r="1026" spans="2:23" x14ac:dyDescent="0.25">
      <c r="B1026" s="63"/>
      <c r="D1026" s="34"/>
      <c r="E1026" s="63"/>
      <c r="G1026" s="33"/>
      <c r="H1026" s="35"/>
      <c r="I1026" s="39"/>
      <c r="J1026" s="36"/>
      <c r="K1026" s="37"/>
      <c r="L1026" s="38"/>
      <c r="M1026" s="39"/>
      <c r="N1026" s="33"/>
      <c r="O1026" s="38"/>
      <c r="P1026" s="33"/>
      <c r="Q1026" s="33"/>
      <c r="U1026" s="40"/>
      <c r="V1026" s="40"/>
      <c r="W1026" s="47"/>
    </row>
    <row r="1027" spans="2:23" x14ac:dyDescent="0.25">
      <c r="B1027" s="63"/>
      <c r="D1027" s="34"/>
      <c r="E1027" s="63"/>
      <c r="G1027" s="33"/>
      <c r="H1027" s="35"/>
      <c r="I1027" s="39"/>
      <c r="J1027" s="36"/>
      <c r="K1027" s="37"/>
      <c r="L1027" s="38"/>
      <c r="M1027" s="39"/>
      <c r="N1027" s="33"/>
      <c r="O1027" s="38"/>
      <c r="P1027" s="33"/>
      <c r="Q1027" s="33"/>
      <c r="U1027" s="40"/>
      <c r="V1027" s="40"/>
      <c r="W1027" s="47"/>
    </row>
    <row r="1028" spans="2:23" x14ac:dyDescent="0.25">
      <c r="B1028" s="63"/>
      <c r="D1028" s="34"/>
      <c r="E1028" s="63"/>
      <c r="G1028" s="33"/>
      <c r="H1028" s="35"/>
      <c r="I1028" s="39"/>
      <c r="J1028" s="36"/>
      <c r="K1028" s="37"/>
      <c r="L1028" s="38"/>
      <c r="M1028" s="39"/>
      <c r="N1028" s="33"/>
      <c r="O1028" s="38"/>
      <c r="P1028" s="33"/>
      <c r="Q1028" s="33"/>
      <c r="U1028" s="40"/>
      <c r="V1028" s="40"/>
      <c r="W1028" s="47"/>
    </row>
    <row r="1029" spans="2:23" x14ac:dyDescent="0.25">
      <c r="B1029" s="63"/>
      <c r="D1029" s="34"/>
      <c r="E1029" s="63"/>
      <c r="G1029" s="33"/>
      <c r="H1029" s="35"/>
      <c r="I1029" s="39"/>
      <c r="J1029" s="36"/>
      <c r="K1029" s="37"/>
      <c r="L1029" s="38"/>
      <c r="M1029" s="39"/>
      <c r="N1029" s="33"/>
      <c r="O1029" s="38"/>
      <c r="P1029" s="33"/>
      <c r="Q1029" s="33"/>
      <c r="U1029" s="40"/>
      <c r="V1029" s="40"/>
      <c r="W1029" s="47"/>
    </row>
    <row r="1030" spans="2:23" x14ac:dyDescent="0.25">
      <c r="B1030" s="63"/>
      <c r="D1030" s="34"/>
      <c r="E1030" s="63"/>
      <c r="G1030" s="33"/>
      <c r="H1030" s="35"/>
      <c r="I1030" s="39"/>
      <c r="J1030" s="36"/>
      <c r="K1030" s="37"/>
      <c r="L1030" s="38"/>
      <c r="M1030" s="39"/>
      <c r="N1030" s="33"/>
      <c r="O1030" s="38"/>
      <c r="P1030" s="33"/>
      <c r="Q1030" s="33"/>
      <c r="U1030" s="40"/>
      <c r="V1030" s="40"/>
      <c r="W1030" s="47"/>
    </row>
    <row r="1031" spans="2:23" x14ac:dyDescent="0.25">
      <c r="B1031" s="66"/>
      <c r="D1031" s="67"/>
      <c r="E1031" s="66"/>
      <c r="G1031" s="33"/>
      <c r="H1031" s="35"/>
      <c r="I1031" s="39"/>
      <c r="J1031" s="36"/>
      <c r="K1031" s="37"/>
      <c r="L1031" s="38"/>
      <c r="M1031" s="39"/>
      <c r="N1031" s="33"/>
      <c r="O1031" s="38"/>
      <c r="P1031" s="33"/>
      <c r="Q1031" s="33"/>
      <c r="U1031" s="40"/>
      <c r="V1031" s="40"/>
      <c r="W1031" s="47"/>
    </row>
    <row r="1032" spans="2:23" x14ac:dyDescent="0.25">
      <c r="B1032" s="63"/>
      <c r="D1032" s="34"/>
      <c r="E1032" s="63"/>
      <c r="G1032" s="33"/>
      <c r="H1032" s="35"/>
      <c r="I1032" s="39"/>
      <c r="J1032" s="36"/>
      <c r="K1032" s="37"/>
      <c r="L1032" s="38"/>
      <c r="M1032" s="39"/>
      <c r="N1032" s="33"/>
      <c r="O1032" s="38"/>
      <c r="P1032" s="33"/>
      <c r="Q1032" s="33"/>
      <c r="U1032" s="40"/>
      <c r="V1032" s="40"/>
      <c r="W1032" s="47"/>
    </row>
    <row r="1033" spans="2:23" x14ac:dyDescent="0.25">
      <c r="B1033" s="63"/>
      <c r="D1033" s="34"/>
      <c r="E1033" s="63"/>
      <c r="G1033" s="33"/>
      <c r="H1033" s="35"/>
      <c r="I1033" s="39"/>
      <c r="J1033" s="36"/>
      <c r="K1033" s="37"/>
      <c r="L1033" s="38"/>
      <c r="M1033" s="39"/>
      <c r="N1033" s="33"/>
      <c r="O1033" s="38"/>
      <c r="P1033" s="33"/>
      <c r="Q1033" s="33"/>
      <c r="U1033" s="40"/>
      <c r="V1033" s="40"/>
      <c r="W1033" s="47"/>
    </row>
    <row r="1034" spans="2:23" x14ac:dyDescent="0.25">
      <c r="B1034" s="63"/>
      <c r="D1034" s="34"/>
      <c r="E1034" s="63"/>
      <c r="G1034" s="33"/>
      <c r="H1034" s="35"/>
      <c r="I1034" s="39"/>
      <c r="J1034" s="36"/>
      <c r="K1034" s="37"/>
      <c r="L1034" s="38"/>
      <c r="M1034" s="39"/>
      <c r="N1034" s="33"/>
      <c r="O1034" s="38"/>
      <c r="P1034" s="68"/>
      <c r="Q1034" s="33"/>
      <c r="U1034" s="40"/>
      <c r="V1034" s="40"/>
      <c r="W1034" s="47"/>
    </row>
    <row r="1035" spans="2:23" x14ac:dyDescent="0.25">
      <c r="B1035" s="63"/>
      <c r="D1035" s="34"/>
      <c r="E1035" s="63"/>
      <c r="G1035" s="33"/>
      <c r="H1035" s="35"/>
      <c r="I1035" s="39"/>
      <c r="J1035" s="36"/>
      <c r="K1035" s="37"/>
      <c r="L1035" s="38"/>
      <c r="M1035" s="39"/>
      <c r="N1035" s="33"/>
      <c r="O1035" s="38"/>
      <c r="P1035" s="33"/>
      <c r="Q1035" s="33"/>
      <c r="U1035" s="40"/>
      <c r="V1035" s="40"/>
      <c r="W1035" s="47"/>
    </row>
    <row r="1036" spans="2:23" x14ac:dyDescent="0.25">
      <c r="B1036" s="63"/>
      <c r="D1036" s="34"/>
      <c r="E1036" s="63"/>
      <c r="G1036" s="33"/>
      <c r="H1036" s="35"/>
      <c r="I1036" s="39"/>
      <c r="J1036" s="36"/>
      <c r="K1036" s="37"/>
      <c r="L1036" s="38"/>
      <c r="M1036" s="39"/>
      <c r="N1036" s="33"/>
      <c r="O1036" s="38"/>
      <c r="P1036" s="33"/>
      <c r="Q1036" s="33"/>
      <c r="U1036" s="40"/>
      <c r="V1036" s="40"/>
      <c r="W1036" s="47"/>
    </row>
    <row r="1037" spans="2:23" x14ac:dyDescent="0.25">
      <c r="B1037" s="63"/>
      <c r="D1037" s="34"/>
      <c r="E1037" s="63"/>
      <c r="G1037" s="33"/>
      <c r="H1037" s="35"/>
      <c r="I1037" s="39"/>
      <c r="J1037" s="36"/>
      <c r="K1037" s="37"/>
      <c r="L1037" s="38"/>
      <c r="M1037" s="39"/>
      <c r="N1037" s="33"/>
      <c r="O1037" s="38"/>
      <c r="P1037" s="33"/>
      <c r="Q1037" s="33"/>
      <c r="U1037" s="40"/>
      <c r="V1037" s="40"/>
      <c r="W1037" s="47"/>
    </row>
    <row r="1038" spans="2:23" x14ac:dyDescent="0.25">
      <c r="B1038" s="63"/>
      <c r="D1038" s="34"/>
      <c r="E1038" s="63"/>
      <c r="G1038" s="33"/>
      <c r="H1038" s="35"/>
      <c r="I1038" s="39"/>
      <c r="J1038" s="36"/>
      <c r="K1038" s="37"/>
      <c r="L1038" s="38"/>
      <c r="M1038" s="39"/>
      <c r="N1038" s="33"/>
      <c r="O1038" s="38"/>
      <c r="P1038" s="33"/>
      <c r="Q1038" s="33"/>
      <c r="U1038" s="40"/>
      <c r="V1038" s="40"/>
      <c r="W1038" s="47"/>
    </row>
    <row r="1039" spans="2:23" x14ac:dyDescent="0.25">
      <c r="B1039" s="63"/>
      <c r="D1039" s="34"/>
      <c r="E1039" s="63"/>
      <c r="G1039" s="33"/>
      <c r="H1039" s="35"/>
      <c r="I1039" s="39"/>
      <c r="J1039" s="36"/>
      <c r="K1039" s="37"/>
      <c r="L1039" s="38"/>
      <c r="M1039" s="39"/>
      <c r="N1039" s="33"/>
      <c r="O1039" s="38"/>
      <c r="P1039" s="33"/>
      <c r="Q1039" s="33"/>
      <c r="U1039" s="40"/>
      <c r="V1039" s="40"/>
      <c r="W1039" s="47"/>
    </row>
    <row r="1040" spans="2:23" x14ac:dyDescent="0.25">
      <c r="B1040" s="63"/>
      <c r="D1040" s="34"/>
      <c r="E1040" s="63"/>
      <c r="G1040" s="33"/>
      <c r="H1040" s="35"/>
      <c r="I1040" s="39"/>
      <c r="J1040" s="36"/>
      <c r="K1040" s="37"/>
      <c r="L1040" s="38"/>
      <c r="M1040" s="39"/>
      <c r="N1040" s="33"/>
      <c r="O1040" s="38"/>
      <c r="P1040" s="33"/>
      <c r="Q1040" s="33"/>
      <c r="U1040" s="40"/>
      <c r="V1040" s="40"/>
      <c r="W1040" s="47"/>
    </row>
    <row r="1041" spans="2:23" x14ac:dyDescent="0.25">
      <c r="B1041" s="63"/>
      <c r="D1041" s="34"/>
      <c r="E1041" s="63"/>
      <c r="G1041" s="33"/>
      <c r="H1041" s="35"/>
      <c r="I1041" s="39"/>
      <c r="J1041" s="36"/>
      <c r="K1041" s="37"/>
      <c r="L1041" s="38"/>
      <c r="M1041" s="39"/>
      <c r="N1041" s="33"/>
      <c r="O1041" s="38"/>
      <c r="P1041" s="33"/>
      <c r="Q1041" s="33"/>
      <c r="U1041" s="40"/>
      <c r="V1041" s="40"/>
      <c r="W1041" s="47"/>
    </row>
    <row r="1042" spans="2:23" x14ac:dyDescent="0.25">
      <c r="B1042" s="63"/>
      <c r="D1042" s="34"/>
      <c r="E1042" s="63"/>
      <c r="G1042" s="33"/>
      <c r="H1042" s="35"/>
      <c r="I1042" s="39"/>
      <c r="J1042" s="36"/>
      <c r="K1042" s="37"/>
      <c r="L1042" s="38"/>
      <c r="M1042" s="39"/>
      <c r="N1042" s="33"/>
      <c r="O1042" s="38"/>
      <c r="P1042" s="33"/>
      <c r="Q1042" s="33"/>
      <c r="U1042" s="40"/>
      <c r="V1042" s="40"/>
      <c r="W1042" s="47"/>
    </row>
    <row r="1043" spans="2:23" x14ac:dyDescent="0.25">
      <c r="B1043" s="63"/>
      <c r="D1043" s="34"/>
      <c r="E1043" s="63"/>
      <c r="G1043" s="33"/>
      <c r="H1043" s="35"/>
      <c r="I1043" s="39"/>
      <c r="J1043" s="36"/>
      <c r="K1043" s="37"/>
      <c r="L1043" s="38"/>
      <c r="M1043" s="39"/>
      <c r="N1043" s="33"/>
      <c r="O1043" s="38"/>
      <c r="P1043" s="33"/>
      <c r="Q1043" s="33"/>
      <c r="U1043" s="40"/>
      <c r="V1043" s="40"/>
      <c r="W1043" s="47"/>
    </row>
    <row r="1044" spans="2:23" x14ac:dyDescent="0.25">
      <c r="B1044" s="63"/>
      <c r="D1044" s="34"/>
      <c r="E1044" s="63"/>
      <c r="G1044" s="33"/>
      <c r="H1044" s="35"/>
      <c r="I1044" s="39"/>
      <c r="J1044" s="36"/>
      <c r="K1044" s="37"/>
      <c r="L1044" s="38"/>
      <c r="M1044" s="39"/>
      <c r="N1044" s="33"/>
      <c r="O1044" s="38"/>
      <c r="P1044" s="33"/>
      <c r="Q1044" s="33"/>
      <c r="U1044" s="40"/>
      <c r="V1044" s="40"/>
      <c r="W1044" s="47"/>
    </row>
    <row r="1045" spans="2:23" x14ac:dyDescent="0.25">
      <c r="B1045" s="63"/>
      <c r="D1045" s="34"/>
      <c r="E1045" s="63"/>
      <c r="G1045" s="33"/>
      <c r="H1045" s="35"/>
      <c r="I1045" s="39"/>
      <c r="J1045" s="36"/>
      <c r="K1045" s="37"/>
      <c r="L1045" s="38"/>
      <c r="M1045" s="39"/>
      <c r="N1045" s="33"/>
      <c r="O1045" s="38"/>
      <c r="P1045" s="33"/>
      <c r="Q1045" s="33"/>
      <c r="U1045" s="40"/>
      <c r="V1045" s="40"/>
      <c r="W1045" s="47"/>
    </row>
    <row r="1046" spans="2:23" x14ac:dyDescent="0.25">
      <c r="B1046" s="63"/>
      <c r="D1046" s="34"/>
      <c r="E1046" s="63"/>
      <c r="G1046" s="33"/>
      <c r="H1046" s="35"/>
      <c r="I1046" s="39"/>
      <c r="J1046" s="36"/>
      <c r="K1046" s="37"/>
      <c r="L1046" s="38"/>
      <c r="M1046" s="39"/>
      <c r="N1046" s="33"/>
      <c r="O1046" s="38"/>
      <c r="P1046" s="33"/>
      <c r="Q1046" s="33"/>
      <c r="U1046" s="40"/>
      <c r="V1046" s="40"/>
      <c r="W1046" s="47"/>
    </row>
    <row r="1047" spans="2:23" x14ac:dyDescent="0.25">
      <c r="B1047" s="63"/>
      <c r="D1047" s="34"/>
      <c r="E1047" s="63"/>
      <c r="G1047" s="33"/>
      <c r="H1047" s="35"/>
      <c r="I1047" s="39"/>
      <c r="J1047" s="36"/>
      <c r="K1047" s="37"/>
      <c r="L1047" s="38"/>
      <c r="M1047" s="39"/>
      <c r="N1047" s="33"/>
      <c r="O1047" s="38"/>
      <c r="P1047" s="33"/>
      <c r="Q1047" s="33"/>
      <c r="U1047" s="40"/>
      <c r="V1047" s="40"/>
      <c r="W1047" s="47"/>
    </row>
    <row r="1048" spans="2:23" x14ac:dyDescent="0.25">
      <c r="B1048" s="63"/>
      <c r="D1048" s="34"/>
      <c r="E1048" s="63"/>
      <c r="G1048" s="33"/>
      <c r="H1048" s="35"/>
      <c r="I1048" s="39"/>
      <c r="J1048" s="36"/>
      <c r="K1048" s="37"/>
      <c r="L1048" s="38"/>
      <c r="M1048" s="39"/>
      <c r="N1048" s="33"/>
      <c r="O1048" s="38"/>
      <c r="P1048" s="33"/>
      <c r="Q1048" s="33"/>
      <c r="U1048" s="40"/>
      <c r="V1048" s="40"/>
      <c r="W1048" s="47"/>
    </row>
    <row r="1049" spans="2:23" x14ac:dyDescent="0.25">
      <c r="B1049" s="63"/>
      <c r="D1049" s="34"/>
      <c r="E1049" s="63"/>
      <c r="G1049" s="33"/>
      <c r="H1049" s="35"/>
      <c r="I1049" s="39"/>
      <c r="J1049" s="36"/>
      <c r="K1049" s="37"/>
      <c r="L1049" s="38"/>
      <c r="M1049" s="39"/>
      <c r="N1049" s="33"/>
      <c r="O1049" s="38"/>
      <c r="P1049" s="33"/>
      <c r="Q1049" s="33"/>
      <c r="U1049" s="40"/>
      <c r="V1049" s="40"/>
      <c r="W1049" s="47"/>
    </row>
    <row r="1050" spans="2:23" x14ac:dyDescent="0.25">
      <c r="B1050" s="63"/>
      <c r="D1050" s="34"/>
      <c r="E1050" s="63"/>
      <c r="G1050" s="33"/>
      <c r="H1050" s="35"/>
      <c r="I1050" s="39"/>
      <c r="J1050" s="36"/>
      <c r="K1050" s="37"/>
      <c r="L1050" s="38"/>
      <c r="M1050" s="39"/>
      <c r="N1050" s="33"/>
      <c r="O1050" s="38"/>
      <c r="P1050" s="33"/>
      <c r="Q1050" s="33"/>
      <c r="U1050" s="40"/>
      <c r="V1050" s="40"/>
      <c r="W1050" s="47"/>
    </row>
    <row r="1051" spans="2:23" x14ac:dyDescent="0.25">
      <c r="B1051" s="63"/>
      <c r="D1051" s="34"/>
      <c r="E1051" s="63"/>
      <c r="G1051" s="33"/>
      <c r="H1051" s="35"/>
      <c r="I1051" s="39"/>
      <c r="J1051" s="36"/>
      <c r="K1051" s="37"/>
      <c r="L1051" s="38"/>
      <c r="M1051" s="39"/>
      <c r="N1051" s="33"/>
      <c r="O1051" s="38"/>
      <c r="P1051" s="33"/>
      <c r="Q1051" s="33"/>
      <c r="U1051" s="40"/>
      <c r="V1051" s="40"/>
      <c r="W1051" s="47"/>
    </row>
    <row r="1052" spans="2:23" x14ac:dyDescent="0.25">
      <c r="B1052" s="63"/>
      <c r="D1052" s="34"/>
      <c r="E1052" s="63"/>
      <c r="G1052" s="33"/>
      <c r="H1052" s="35"/>
      <c r="I1052" s="39"/>
      <c r="J1052" s="36"/>
      <c r="K1052" s="37"/>
      <c r="L1052" s="38"/>
      <c r="M1052" s="39"/>
      <c r="N1052" s="33"/>
      <c r="O1052" s="38"/>
      <c r="P1052" s="33"/>
      <c r="Q1052" s="33"/>
      <c r="U1052" s="40"/>
      <c r="V1052" s="40"/>
      <c r="W1052" s="47"/>
    </row>
    <row r="1053" spans="2:23" x14ac:dyDescent="0.25">
      <c r="B1053" s="63"/>
      <c r="D1053" s="34"/>
      <c r="E1053" s="63"/>
      <c r="G1053" s="33"/>
      <c r="H1053" s="35"/>
      <c r="I1053" s="39"/>
      <c r="J1053" s="36"/>
      <c r="K1053" s="37"/>
      <c r="L1053" s="38"/>
      <c r="M1053" s="39"/>
      <c r="N1053" s="33"/>
      <c r="O1053" s="38"/>
      <c r="P1053" s="33"/>
      <c r="Q1053" s="33"/>
      <c r="U1053" s="40"/>
      <c r="V1053" s="40"/>
      <c r="W1053" s="47"/>
    </row>
    <row r="1054" spans="2:23" x14ac:dyDescent="0.25">
      <c r="B1054" s="63"/>
      <c r="D1054" s="34"/>
      <c r="E1054" s="63"/>
      <c r="G1054" s="33"/>
      <c r="H1054" s="35"/>
      <c r="I1054" s="39"/>
      <c r="J1054" s="36"/>
      <c r="K1054" s="37"/>
      <c r="L1054" s="38"/>
      <c r="M1054" s="39"/>
      <c r="N1054" s="33"/>
      <c r="O1054" s="38"/>
      <c r="P1054" s="33"/>
      <c r="Q1054" s="33"/>
      <c r="U1054" s="40"/>
      <c r="V1054" s="40"/>
      <c r="W1054" s="47"/>
    </row>
    <row r="1055" spans="2:23" x14ac:dyDescent="0.25">
      <c r="B1055" s="63"/>
      <c r="D1055" s="34"/>
      <c r="E1055" s="63"/>
      <c r="G1055" s="33"/>
      <c r="H1055" s="35"/>
      <c r="I1055" s="39"/>
      <c r="J1055" s="36"/>
      <c r="K1055" s="37"/>
      <c r="L1055" s="38"/>
      <c r="M1055" s="39"/>
      <c r="N1055" s="33"/>
      <c r="O1055" s="38"/>
      <c r="P1055" s="33"/>
      <c r="Q1055" s="33"/>
      <c r="U1055" s="40"/>
      <c r="V1055" s="40"/>
      <c r="W1055" s="47"/>
    </row>
    <row r="1056" spans="2:23" x14ac:dyDescent="0.25">
      <c r="B1056" s="63"/>
      <c r="D1056" s="34"/>
      <c r="E1056" s="63"/>
      <c r="G1056" s="33"/>
      <c r="H1056" s="35"/>
      <c r="I1056" s="39"/>
      <c r="J1056" s="36"/>
      <c r="K1056" s="37"/>
      <c r="L1056" s="38"/>
      <c r="M1056" s="39"/>
      <c r="N1056" s="33"/>
      <c r="O1056" s="38"/>
      <c r="P1056" s="33"/>
      <c r="Q1056" s="33"/>
      <c r="U1056" s="40"/>
      <c r="V1056" s="40"/>
      <c r="W1056" s="47"/>
    </row>
    <row r="1057" spans="2:23" x14ac:dyDescent="0.25">
      <c r="B1057" s="63"/>
      <c r="D1057" s="34"/>
      <c r="E1057" s="63"/>
      <c r="G1057" s="33"/>
      <c r="H1057" s="35"/>
      <c r="I1057" s="39"/>
      <c r="J1057" s="36"/>
      <c r="K1057" s="37"/>
      <c r="L1057" s="38"/>
      <c r="M1057" s="39"/>
      <c r="N1057" s="33"/>
      <c r="O1057" s="38"/>
      <c r="P1057" s="33"/>
      <c r="Q1057" s="33"/>
      <c r="U1057" s="40"/>
      <c r="V1057" s="40"/>
      <c r="W1057" s="47"/>
    </row>
    <row r="1058" spans="2:23" x14ac:dyDescent="0.25">
      <c r="B1058" s="63"/>
      <c r="D1058" s="34"/>
      <c r="E1058" s="63"/>
      <c r="G1058" s="33"/>
      <c r="H1058" s="35"/>
      <c r="I1058" s="39"/>
      <c r="J1058" s="36"/>
      <c r="K1058" s="37"/>
      <c r="L1058" s="38"/>
      <c r="M1058" s="39"/>
      <c r="N1058" s="33"/>
      <c r="O1058" s="38"/>
      <c r="P1058" s="33"/>
      <c r="Q1058" s="33"/>
      <c r="U1058" s="40"/>
      <c r="V1058" s="40"/>
      <c r="W1058" s="47"/>
    </row>
    <row r="1059" spans="2:23" x14ac:dyDescent="0.25">
      <c r="B1059" s="63"/>
      <c r="D1059" s="34"/>
      <c r="E1059" s="63"/>
      <c r="G1059" s="33"/>
      <c r="H1059" s="35"/>
      <c r="I1059" s="39"/>
      <c r="J1059" s="36"/>
      <c r="K1059" s="37"/>
      <c r="L1059" s="38"/>
      <c r="M1059" s="39"/>
      <c r="N1059" s="33"/>
      <c r="O1059" s="38"/>
      <c r="P1059" s="33"/>
      <c r="Q1059" s="33"/>
      <c r="U1059" s="40"/>
      <c r="V1059" s="40"/>
      <c r="W1059" s="47"/>
    </row>
    <row r="1060" spans="2:23" x14ac:dyDescent="0.25">
      <c r="B1060" s="63"/>
      <c r="D1060" s="34"/>
      <c r="E1060" s="63"/>
      <c r="G1060" s="33"/>
      <c r="H1060" s="35"/>
      <c r="I1060" s="39"/>
      <c r="J1060" s="36"/>
      <c r="K1060" s="37"/>
      <c r="L1060" s="38"/>
      <c r="M1060" s="39"/>
      <c r="N1060" s="33"/>
      <c r="O1060" s="38"/>
      <c r="P1060" s="33"/>
      <c r="Q1060" s="33"/>
      <c r="U1060" s="40"/>
      <c r="V1060" s="40"/>
      <c r="W1060" s="47"/>
    </row>
    <row r="1061" spans="2:23" x14ac:dyDescent="0.25">
      <c r="B1061" s="63"/>
      <c r="D1061" s="34"/>
      <c r="E1061" s="63"/>
      <c r="G1061" s="33"/>
      <c r="H1061" s="35"/>
      <c r="I1061" s="39"/>
      <c r="J1061" s="36"/>
      <c r="K1061" s="37"/>
      <c r="L1061" s="38"/>
      <c r="M1061" s="39"/>
      <c r="N1061" s="33"/>
      <c r="O1061" s="38"/>
      <c r="P1061" s="33"/>
      <c r="Q1061" s="33"/>
      <c r="U1061" s="40"/>
      <c r="V1061" s="40"/>
      <c r="W1061" s="47"/>
    </row>
    <row r="1062" spans="2:23" x14ac:dyDescent="0.25">
      <c r="B1062" s="63"/>
      <c r="D1062" s="34"/>
      <c r="E1062" s="63"/>
      <c r="G1062" s="33"/>
      <c r="H1062" s="35"/>
      <c r="I1062" s="39"/>
      <c r="J1062" s="36"/>
      <c r="K1062" s="37"/>
      <c r="L1062" s="38"/>
      <c r="M1062" s="39"/>
      <c r="N1062" s="33"/>
      <c r="O1062" s="38"/>
      <c r="P1062" s="33"/>
      <c r="Q1062" s="33"/>
      <c r="U1062" s="40"/>
      <c r="V1062" s="40"/>
      <c r="W1062" s="47"/>
    </row>
    <row r="1063" spans="2:23" x14ac:dyDescent="0.25">
      <c r="B1063" s="63"/>
      <c r="D1063" s="34"/>
      <c r="E1063" s="63"/>
      <c r="G1063" s="33"/>
      <c r="H1063" s="35"/>
      <c r="I1063" s="39"/>
      <c r="J1063" s="36"/>
      <c r="K1063" s="37"/>
      <c r="L1063" s="38"/>
      <c r="M1063" s="39"/>
      <c r="N1063" s="33"/>
      <c r="O1063" s="38"/>
      <c r="P1063" s="33"/>
      <c r="Q1063" s="33"/>
      <c r="U1063" s="40"/>
      <c r="V1063" s="40"/>
      <c r="W1063" s="47"/>
    </row>
    <row r="1064" spans="2:23" x14ac:dyDescent="0.25">
      <c r="B1064" s="63"/>
      <c r="D1064" s="34"/>
      <c r="E1064" s="63"/>
      <c r="G1064" s="33"/>
      <c r="H1064" s="35"/>
      <c r="I1064" s="39"/>
      <c r="J1064" s="36"/>
      <c r="K1064" s="37"/>
      <c r="L1064" s="38"/>
      <c r="M1064" s="39"/>
      <c r="N1064" s="33"/>
      <c r="O1064" s="38"/>
      <c r="P1064" s="33"/>
      <c r="Q1064" s="33"/>
      <c r="U1064" s="40"/>
      <c r="V1064" s="40"/>
      <c r="W1064" s="47"/>
    </row>
    <row r="1065" spans="2:23" x14ac:dyDescent="0.25">
      <c r="B1065" s="63"/>
      <c r="D1065" s="34"/>
      <c r="E1065" s="63"/>
      <c r="G1065" s="33"/>
      <c r="H1065" s="35"/>
      <c r="I1065" s="39"/>
      <c r="J1065" s="36"/>
      <c r="K1065" s="37"/>
      <c r="L1065" s="38"/>
      <c r="M1065" s="39"/>
      <c r="N1065" s="33"/>
      <c r="O1065" s="38"/>
      <c r="P1065" s="33"/>
      <c r="Q1065" s="33"/>
      <c r="U1065" s="40"/>
      <c r="V1065" s="40"/>
      <c r="W1065" s="47"/>
    </row>
    <row r="1066" spans="2:23" x14ac:dyDescent="0.25">
      <c r="B1066" s="63"/>
      <c r="D1066" s="34"/>
      <c r="E1066" s="63"/>
      <c r="G1066" s="33"/>
      <c r="H1066" s="35"/>
      <c r="I1066" s="39"/>
      <c r="J1066" s="36"/>
      <c r="K1066" s="37"/>
      <c r="L1066" s="38"/>
      <c r="M1066" s="39"/>
      <c r="N1066" s="33"/>
      <c r="O1066" s="38"/>
      <c r="P1066" s="33"/>
      <c r="Q1066" s="33"/>
      <c r="U1066" s="40"/>
      <c r="V1066" s="40"/>
      <c r="W1066" s="47"/>
    </row>
    <row r="1067" spans="2:23" x14ac:dyDescent="0.25">
      <c r="B1067" s="63"/>
      <c r="D1067" s="34"/>
      <c r="E1067" s="63"/>
      <c r="G1067" s="33"/>
      <c r="H1067" s="35"/>
      <c r="I1067" s="39"/>
      <c r="J1067" s="36"/>
      <c r="K1067" s="37"/>
      <c r="L1067" s="38"/>
      <c r="M1067" s="39"/>
      <c r="N1067" s="33"/>
      <c r="O1067" s="38"/>
      <c r="P1067" s="33"/>
      <c r="Q1067" s="33"/>
      <c r="U1067" s="40"/>
      <c r="V1067" s="40"/>
      <c r="W1067" s="47"/>
    </row>
    <row r="1068" spans="2:23" x14ac:dyDescent="0.25">
      <c r="B1068" s="63"/>
      <c r="D1068" s="34"/>
      <c r="E1068" s="63"/>
      <c r="G1068" s="33"/>
      <c r="H1068" s="35"/>
      <c r="I1068" s="39"/>
      <c r="J1068" s="36"/>
      <c r="K1068" s="37"/>
      <c r="L1068" s="38"/>
      <c r="M1068" s="39"/>
      <c r="N1068" s="33"/>
      <c r="O1068" s="38"/>
      <c r="P1068" s="33"/>
      <c r="Q1068" s="33"/>
      <c r="U1068" s="40"/>
      <c r="V1068" s="40"/>
      <c r="W1068" s="47"/>
    </row>
    <row r="1069" spans="2:23" x14ac:dyDescent="0.25">
      <c r="B1069" s="63"/>
      <c r="D1069" s="34"/>
      <c r="E1069" s="63"/>
      <c r="G1069" s="33"/>
      <c r="H1069" s="35"/>
      <c r="I1069" s="39"/>
      <c r="J1069" s="36"/>
      <c r="K1069" s="37"/>
      <c r="L1069" s="38"/>
      <c r="M1069" s="39"/>
      <c r="N1069" s="33"/>
      <c r="O1069" s="38"/>
      <c r="P1069" s="33"/>
      <c r="Q1069" s="33"/>
      <c r="U1069" s="40"/>
      <c r="V1069" s="40"/>
      <c r="W1069" s="47"/>
    </row>
    <row r="1070" spans="2:23" x14ac:dyDescent="0.25">
      <c r="B1070" s="63"/>
      <c r="D1070" s="34"/>
      <c r="E1070" s="63"/>
      <c r="G1070" s="33"/>
      <c r="H1070" s="35"/>
      <c r="I1070" s="39"/>
      <c r="J1070" s="36"/>
      <c r="K1070" s="37"/>
      <c r="L1070" s="38"/>
      <c r="M1070" s="39"/>
      <c r="N1070" s="33"/>
      <c r="O1070" s="38"/>
      <c r="P1070" s="33"/>
      <c r="Q1070" s="33"/>
      <c r="U1070" s="40"/>
      <c r="V1070" s="40"/>
      <c r="W1070" s="47"/>
    </row>
    <row r="1071" spans="2:23" x14ac:dyDescent="0.25">
      <c r="B1071" s="63"/>
      <c r="D1071" s="34"/>
      <c r="E1071" s="63"/>
      <c r="G1071" s="33"/>
      <c r="H1071" s="35"/>
      <c r="I1071" s="39"/>
      <c r="J1071" s="36"/>
      <c r="K1071" s="37"/>
      <c r="L1071" s="38"/>
      <c r="M1071" s="39"/>
      <c r="N1071" s="33"/>
      <c r="O1071" s="38"/>
      <c r="P1071" s="33"/>
      <c r="Q1071" s="33"/>
      <c r="U1071" s="40"/>
      <c r="V1071" s="40"/>
      <c r="W1071" s="47"/>
    </row>
    <row r="1072" spans="2:23" x14ac:dyDescent="0.25">
      <c r="B1072" s="63"/>
      <c r="D1072" s="34"/>
      <c r="E1072" s="63"/>
      <c r="G1072" s="33"/>
      <c r="H1072" s="35"/>
      <c r="I1072" s="39"/>
      <c r="J1072" s="36"/>
      <c r="K1072" s="37"/>
      <c r="L1072" s="38"/>
      <c r="M1072" s="39"/>
      <c r="N1072" s="33"/>
      <c r="O1072" s="38"/>
      <c r="P1072" s="33"/>
      <c r="Q1072" s="33"/>
      <c r="U1072" s="40"/>
      <c r="V1072" s="40"/>
      <c r="W1072" s="47"/>
    </row>
    <row r="1073" spans="2:23" x14ac:dyDescent="0.25">
      <c r="B1073" s="63"/>
      <c r="D1073" s="34"/>
      <c r="E1073" s="63"/>
      <c r="G1073" s="33"/>
      <c r="H1073" s="35"/>
      <c r="I1073" s="39"/>
      <c r="J1073" s="36"/>
      <c r="K1073" s="37"/>
      <c r="L1073" s="38"/>
      <c r="M1073" s="39"/>
      <c r="N1073" s="33"/>
      <c r="O1073" s="38"/>
      <c r="P1073" s="33"/>
      <c r="Q1073" s="33"/>
      <c r="U1073" s="40"/>
      <c r="V1073" s="40"/>
      <c r="W1073" s="47"/>
    </row>
    <row r="1074" spans="2:23" x14ac:dyDescent="0.25">
      <c r="B1074" s="63"/>
      <c r="D1074" s="34"/>
      <c r="E1074" s="63"/>
      <c r="G1074" s="33"/>
      <c r="H1074" s="35"/>
      <c r="I1074" s="39"/>
      <c r="J1074" s="36"/>
      <c r="K1074" s="37"/>
      <c r="L1074" s="38"/>
      <c r="M1074" s="39"/>
      <c r="N1074" s="33"/>
      <c r="O1074" s="38"/>
      <c r="P1074" s="33"/>
      <c r="Q1074" s="33"/>
      <c r="U1074" s="40"/>
      <c r="V1074" s="40"/>
      <c r="W1074" s="47"/>
    </row>
    <row r="1075" spans="2:23" x14ac:dyDescent="0.25">
      <c r="B1075" s="63"/>
      <c r="D1075" s="34"/>
      <c r="E1075" s="63"/>
      <c r="G1075" s="33"/>
      <c r="H1075" s="35"/>
      <c r="I1075" s="39"/>
      <c r="J1075" s="36"/>
      <c r="K1075" s="37"/>
      <c r="L1075" s="38"/>
      <c r="M1075" s="39"/>
      <c r="N1075" s="33"/>
      <c r="O1075" s="38"/>
      <c r="P1075" s="33"/>
      <c r="Q1075" s="33"/>
      <c r="U1075" s="40"/>
      <c r="V1075" s="40"/>
      <c r="W1075" s="47"/>
    </row>
    <row r="1076" spans="2:23" x14ac:dyDescent="0.25">
      <c r="B1076" s="63"/>
      <c r="D1076" s="34"/>
      <c r="E1076" s="63"/>
      <c r="G1076" s="33"/>
      <c r="H1076" s="35"/>
      <c r="I1076" s="39"/>
      <c r="J1076" s="36"/>
      <c r="K1076" s="37"/>
      <c r="L1076" s="38"/>
      <c r="M1076" s="39"/>
      <c r="N1076" s="33"/>
      <c r="O1076" s="38"/>
      <c r="P1076" s="33"/>
      <c r="Q1076" s="33"/>
      <c r="U1076" s="40"/>
      <c r="V1076" s="40"/>
      <c r="W1076" s="47"/>
    </row>
    <row r="1077" spans="2:23" x14ac:dyDescent="0.25">
      <c r="B1077" s="63"/>
      <c r="D1077" s="34"/>
      <c r="E1077" s="63"/>
      <c r="G1077" s="33"/>
      <c r="H1077" s="35"/>
      <c r="I1077" s="39"/>
      <c r="J1077" s="36"/>
      <c r="K1077" s="37"/>
      <c r="L1077" s="38"/>
      <c r="M1077" s="39"/>
      <c r="N1077" s="33"/>
      <c r="O1077" s="38"/>
      <c r="P1077" s="33"/>
      <c r="Q1077" s="33"/>
      <c r="U1077" s="40"/>
      <c r="V1077" s="40"/>
      <c r="W1077" s="47"/>
    </row>
    <row r="1078" spans="2:23" x14ac:dyDescent="0.25">
      <c r="B1078" s="63"/>
      <c r="D1078" s="34"/>
      <c r="E1078" s="63"/>
      <c r="G1078" s="33"/>
      <c r="H1078" s="35"/>
      <c r="I1078" s="39"/>
      <c r="J1078" s="36"/>
      <c r="K1078" s="37"/>
      <c r="L1078" s="38"/>
      <c r="M1078" s="39"/>
      <c r="N1078" s="33"/>
      <c r="O1078" s="38"/>
      <c r="P1078" s="33"/>
      <c r="Q1078" s="33"/>
      <c r="U1078" s="40"/>
      <c r="V1078" s="40"/>
      <c r="W1078" s="47"/>
    </row>
  </sheetData>
  <protectedRanges>
    <protectedRange algorithmName="SHA-512" hashValue="yCy0Kadek4ylUYezowRUq3Z1led/+EXTH/L7BlzobEgDEIw/zTqiLREPSroWAmRVJ1bBXRvcYZ9sAGffj3ZrEQ==" saltValue="i+QmiU/gVObLd0B5nUFJvg==" spinCount="100000" sqref="A1:J1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'[Shot Data All.xlsm]Start'!#REF!</xm:f>
          </x14:formula1>
          <xm:sqref>A1:A409</xm:sqref>
        </x14:dataValidation>
        <x14:dataValidation type="list" allowBlank="1" showInputMessage="1" showErrorMessage="1">
          <x14:formula1>
            <xm:f>'[Shot Data All.xlsm]Start'!#REF!</xm:f>
          </x14:formula1>
          <xm:sqref>R1:R409</xm:sqref>
        </x14:dataValidation>
        <x14:dataValidation type="list" allowBlank="1" showInputMessage="1" showErrorMessage="1">
          <x14:formula1>
            <xm:f>'[Shot Data All.xlsm]Start'!#REF!</xm:f>
          </x14:formula1>
          <xm:sqref>S1:S409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0"/>
  <sheetViews>
    <sheetView topLeftCell="A31" workbookViewId="0">
      <selection activeCell="I11" sqref="I11"/>
    </sheetView>
  </sheetViews>
  <sheetFormatPr defaultRowHeight="15" x14ac:dyDescent="0.25"/>
  <cols>
    <col min="1" max="1" width="19.42578125" customWidth="1"/>
    <col min="2" max="2" width="12.28515625" customWidth="1"/>
    <col min="3" max="3" width="14.5703125" customWidth="1"/>
  </cols>
  <sheetData>
    <row r="1" spans="1:4" x14ac:dyDescent="0.25">
      <c r="A1" s="11" t="s">
        <v>0</v>
      </c>
      <c r="B1" s="1" t="s">
        <v>1</v>
      </c>
      <c r="C1" s="21" t="s">
        <v>2</v>
      </c>
      <c r="D1" s="2" t="s">
        <v>3</v>
      </c>
    </row>
    <row r="2" spans="1:4" x14ac:dyDescent="0.25">
      <c r="A2" s="16">
        <v>4</v>
      </c>
      <c r="B2" s="8">
        <v>40556</v>
      </c>
      <c r="C2" s="8">
        <f ca="1">TODAY()</f>
        <v>43180</v>
      </c>
      <c r="D2" s="3">
        <v>0.57999999999999996</v>
      </c>
    </row>
    <row r="3" spans="1:4" x14ac:dyDescent="0.25">
      <c r="A3" s="17">
        <v>4</v>
      </c>
      <c r="B3" s="9">
        <v>40316</v>
      </c>
      <c r="C3" s="8">
        <v>40556</v>
      </c>
      <c r="D3" s="4">
        <v>0.56100000000000005</v>
      </c>
    </row>
    <row r="4" spans="1:4" x14ac:dyDescent="0.25">
      <c r="A4" s="17">
        <v>4</v>
      </c>
      <c r="B4" s="9">
        <v>40121</v>
      </c>
      <c r="C4" s="9">
        <v>40316</v>
      </c>
      <c r="D4" s="4">
        <v>0.55400000000000005</v>
      </c>
    </row>
    <row r="5" spans="1:4" x14ac:dyDescent="0.25">
      <c r="A5" s="17">
        <v>4</v>
      </c>
      <c r="B5" s="9">
        <v>40008</v>
      </c>
      <c r="C5" s="9">
        <v>40121</v>
      </c>
      <c r="D5" s="4">
        <v>0.52600000000000002</v>
      </c>
    </row>
    <row r="6" spans="1:4" x14ac:dyDescent="0.25">
      <c r="A6" s="18">
        <v>4</v>
      </c>
      <c r="B6" s="10">
        <v>39855</v>
      </c>
      <c r="C6" s="9">
        <v>40008</v>
      </c>
      <c r="D6" s="5">
        <v>0.4975</v>
      </c>
    </row>
    <row r="7" spans="1:4" x14ac:dyDescent="0.25">
      <c r="A7" s="16">
        <v>5</v>
      </c>
      <c r="B7" s="8">
        <v>42306</v>
      </c>
      <c r="C7" s="8">
        <f ca="1">TODAY()</f>
        <v>43180</v>
      </c>
      <c r="D7" s="3">
        <v>0.58320000000000005</v>
      </c>
    </row>
    <row r="8" spans="1:4" x14ac:dyDescent="0.25">
      <c r="A8" s="17">
        <v>5</v>
      </c>
      <c r="B8" s="9">
        <v>41932</v>
      </c>
      <c r="C8" s="8">
        <v>42306</v>
      </c>
      <c r="D8" s="4">
        <v>0.58099999999999996</v>
      </c>
    </row>
    <row r="9" spans="1:4" x14ac:dyDescent="0.25">
      <c r="A9" s="17">
        <v>5</v>
      </c>
      <c r="B9" s="9">
        <v>40708</v>
      </c>
      <c r="C9" s="9">
        <v>41932</v>
      </c>
      <c r="D9" s="4">
        <v>0.56100000000000005</v>
      </c>
    </row>
    <row r="10" spans="1:4" x14ac:dyDescent="0.25">
      <c r="A10" s="17">
        <v>5</v>
      </c>
      <c r="B10" s="9">
        <v>40568</v>
      </c>
      <c r="C10" s="9">
        <v>40708</v>
      </c>
      <c r="D10" s="4">
        <v>0.55100000000000005</v>
      </c>
    </row>
    <row r="11" spans="1:4" x14ac:dyDescent="0.25">
      <c r="A11" s="17">
        <v>5</v>
      </c>
      <c r="B11" s="9">
        <v>40447</v>
      </c>
      <c r="C11" s="9">
        <v>40568</v>
      </c>
      <c r="D11" s="4">
        <v>0.54449999999999998</v>
      </c>
    </row>
    <row r="12" spans="1:4" x14ac:dyDescent="0.25">
      <c r="A12" s="17">
        <v>5</v>
      </c>
      <c r="B12" s="9">
        <v>40361</v>
      </c>
      <c r="C12" s="9">
        <v>40447</v>
      </c>
      <c r="D12" s="4">
        <v>0.51849999999999996</v>
      </c>
    </row>
    <row r="13" spans="1:4" x14ac:dyDescent="0.25">
      <c r="A13" s="17">
        <v>5</v>
      </c>
      <c r="B13" s="9">
        <v>40231</v>
      </c>
      <c r="C13" s="9">
        <v>40361</v>
      </c>
      <c r="D13" s="4">
        <v>0.50800000000000001</v>
      </c>
    </row>
    <row r="14" spans="1:4" x14ac:dyDescent="0.25">
      <c r="A14" s="18">
        <v>5</v>
      </c>
      <c r="B14" s="10">
        <v>39658</v>
      </c>
      <c r="C14" s="9">
        <v>40231</v>
      </c>
      <c r="D14" s="5">
        <v>0.48899999999999999</v>
      </c>
    </row>
    <row r="15" spans="1:4" x14ac:dyDescent="0.25">
      <c r="A15" s="15">
        <v>6</v>
      </c>
      <c r="B15" s="8">
        <v>39203</v>
      </c>
      <c r="C15" s="9">
        <v>39273</v>
      </c>
      <c r="D15" s="3">
        <v>0.49049999999999999</v>
      </c>
    </row>
    <row r="16" spans="1:4" x14ac:dyDescent="0.25">
      <c r="A16" s="12">
        <v>6</v>
      </c>
      <c r="B16" s="9">
        <v>39197</v>
      </c>
      <c r="C16" s="8">
        <v>39203</v>
      </c>
      <c r="D16" s="4">
        <v>0.50600000000000001</v>
      </c>
    </row>
    <row r="17" spans="1:4" x14ac:dyDescent="0.25">
      <c r="A17" s="12">
        <v>6</v>
      </c>
      <c r="B17" s="9">
        <v>39273</v>
      </c>
      <c r="C17" s="13">
        <v>39386</v>
      </c>
      <c r="D17" s="4">
        <v>0.52300000000000002</v>
      </c>
    </row>
    <row r="18" spans="1:4" x14ac:dyDescent="0.25">
      <c r="A18" s="19">
        <v>6</v>
      </c>
      <c r="B18" s="13">
        <v>39386</v>
      </c>
      <c r="C18" s="13">
        <f ca="1">TODAY()</f>
        <v>43180</v>
      </c>
      <c r="D18" s="6">
        <v>0.54249999999999998</v>
      </c>
    </row>
    <row r="19" spans="1:4" x14ac:dyDescent="0.25">
      <c r="A19" s="16">
        <v>7</v>
      </c>
      <c r="B19" s="8">
        <v>42331</v>
      </c>
      <c r="C19" s="8">
        <f ca="1">TODAY()</f>
        <v>43180</v>
      </c>
      <c r="D19" s="3">
        <v>0.5907</v>
      </c>
    </row>
    <row r="20" spans="1:4" x14ac:dyDescent="0.25">
      <c r="A20" s="17">
        <v>7</v>
      </c>
      <c r="B20" s="9">
        <v>41597</v>
      </c>
      <c r="C20" s="8">
        <v>42331</v>
      </c>
      <c r="D20" s="4">
        <v>0.59</v>
      </c>
    </row>
    <row r="21" spans="1:4" x14ac:dyDescent="0.25">
      <c r="A21" s="17">
        <v>7</v>
      </c>
      <c r="B21" s="9">
        <v>41297</v>
      </c>
      <c r="C21" s="9">
        <v>41597</v>
      </c>
      <c r="D21" s="4">
        <v>0.57599999999999996</v>
      </c>
    </row>
    <row r="22" spans="1:4" x14ac:dyDescent="0.25">
      <c r="A22" s="17">
        <v>7</v>
      </c>
      <c r="B22" s="9">
        <v>40618</v>
      </c>
      <c r="C22" s="9">
        <v>41297</v>
      </c>
      <c r="D22" s="4">
        <v>0.54600000000000004</v>
      </c>
    </row>
    <row r="23" spans="1:4" x14ac:dyDescent="0.25">
      <c r="A23" s="17">
        <v>7</v>
      </c>
      <c r="B23" s="9">
        <v>40547</v>
      </c>
      <c r="C23" s="9">
        <v>40618</v>
      </c>
      <c r="D23" s="4">
        <v>0.52749999999999997</v>
      </c>
    </row>
    <row r="24" spans="1:4" x14ac:dyDescent="0.25">
      <c r="A24" s="18">
        <v>7</v>
      </c>
      <c r="B24" s="13">
        <v>39862</v>
      </c>
      <c r="C24" s="9">
        <v>40547</v>
      </c>
      <c r="D24" s="6">
        <v>0.49399999999999999</v>
      </c>
    </row>
    <row r="25" spans="1:4" x14ac:dyDescent="0.25">
      <c r="A25" s="16">
        <v>8</v>
      </c>
      <c r="B25" s="8">
        <v>42235</v>
      </c>
      <c r="C25" s="8">
        <f ca="1">TODAY()</f>
        <v>43180</v>
      </c>
      <c r="D25" s="3">
        <v>0.56169999999999998</v>
      </c>
    </row>
    <row r="26" spans="1:4" x14ac:dyDescent="0.25">
      <c r="A26" s="17">
        <v>8</v>
      </c>
      <c r="B26" s="9">
        <v>42069</v>
      </c>
      <c r="C26" s="8">
        <v>42235</v>
      </c>
      <c r="D26" s="4">
        <v>0.55100000000000005</v>
      </c>
    </row>
    <row r="27" spans="1:4" x14ac:dyDescent="0.25">
      <c r="A27" s="17">
        <v>8</v>
      </c>
      <c r="B27" s="9">
        <v>40774</v>
      </c>
      <c r="C27" s="9">
        <v>40851</v>
      </c>
      <c r="D27" s="4">
        <v>0.49099999999999999</v>
      </c>
    </row>
    <row r="28" spans="1:4" x14ac:dyDescent="0.25">
      <c r="A28" s="17">
        <v>8</v>
      </c>
      <c r="B28" s="9">
        <v>40851</v>
      </c>
      <c r="C28" s="9">
        <v>40946</v>
      </c>
      <c r="D28" s="4">
        <v>0.50900000000000001</v>
      </c>
    </row>
    <row r="29" spans="1:4" x14ac:dyDescent="0.25">
      <c r="A29" s="17">
        <v>8</v>
      </c>
      <c r="B29" s="9">
        <v>40946</v>
      </c>
      <c r="C29" s="13">
        <v>40968</v>
      </c>
      <c r="D29" s="4">
        <v>0.52349999999999997</v>
      </c>
    </row>
    <row r="30" spans="1:4" x14ac:dyDescent="0.25">
      <c r="A30" s="18">
        <v>8</v>
      </c>
      <c r="B30" s="13">
        <v>40968</v>
      </c>
      <c r="C30" s="9">
        <v>42069</v>
      </c>
      <c r="D30" s="6">
        <v>0.53</v>
      </c>
    </row>
    <row r="31" spans="1:4" x14ac:dyDescent="0.25">
      <c r="A31" s="16">
        <v>9</v>
      </c>
      <c r="B31" s="8">
        <v>42501</v>
      </c>
      <c r="C31" s="8">
        <f ca="1">TODAY()</f>
        <v>43180</v>
      </c>
      <c r="D31" s="3">
        <v>0.5202</v>
      </c>
    </row>
    <row r="32" spans="1:4" x14ac:dyDescent="0.25">
      <c r="A32" s="17">
        <v>9</v>
      </c>
      <c r="B32" s="9">
        <v>42328</v>
      </c>
      <c r="C32" s="8">
        <v>42501</v>
      </c>
      <c r="D32" s="4">
        <v>0.51200000000000001</v>
      </c>
    </row>
    <row r="33" spans="1:4" x14ac:dyDescent="0.25">
      <c r="A33" s="17">
        <v>9</v>
      </c>
      <c r="B33" s="9">
        <v>42282</v>
      </c>
      <c r="C33" s="9">
        <v>42328</v>
      </c>
      <c r="D33" s="4">
        <v>0.505</v>
      </c>
    </row>
    <row r="34" spans="1:4" x14ac:dyDescent="0.25">
      <c r="A34" s="17">
        <v>9</v>
      </c>
      <c r="B34" s="9">
        <v>41145</v>
      </c>
      <c r="C34" s="9">
        <v>42282</v>
      </c>
      <c r="D34" s="4">
        <v>0.502</v>
      </c>
    </row>
    <row r="35" spans="1:4" x14ac:dyDescent="0.25">
      <c r="A35" s="18">
        <v>9</v>
      </c>
      <c r="B35" s="13">
        <v>40787</v>
      </c>
      <c r="C35" s="9">
        <v>41145</v>
      </c>
      <c r="D35" s="6">
        <v>0.49299999999999999</v>
      </c>
    </row>
    <row r="36" spans="1:4" x14ac:dyDescent="0.25">
      <c r="A36" s="16">
        <v>10</v>
      </c>
      <c r="B36" s="8">
        <v>41920</v>
      </c>
      <c r="C36" s="8">
        <f ca="1">TODAY()</f>
        <v>43180</v>
      </c>
      <c r="D36" s="3">
        <v>0.55100000000000005</v>
      </c>
    </row>
    <row r="37" spans="1:4" x14ac:dyDescent="0.25">
      <c r="A37" s="17">
        <v>10</v>
      </c>
      <c r="B37" s="9">
        <v>41466</v>
      </c>
      <c r="C37" s="8">
        <v>41920</v>
      </c>
      <c r="D37" s="4">
        <v>0.52</v>
      </c>
    </row>
    <row r="38" spans="1:4" x14ac:dyDescent="0.25">
      <c r="A38" s="17">
        <v>10</v>
      </c>
      <c r="B38" s="9">
        <v>41009</v>
      </c>
      <c r="C38" s="9">
        <v>41466</v>
      </c>
      <c r="D38" s="4">
        <v>0.52</v>
      </c>
    </row>
    <row r="39" spans="1:4" x14ac:dyDescent="0.25">
      <c r="A39" s="18">
        <v>10</v>
      </c>
      <c r="B39" s="13">
        <v>40808</v>
      </c>
      <c r="C39" s="9">
        <v>41009</v>
      </c>
      <c r="D39" s="6">
        <v>0.49299999999999999</v>
      </c>
    </row>
    <row r="40" spans="1:4" x14ac:dyDescent="0.25">
      <c r="A40" s="16">
        <v>11</v>
      </c>
      <c r="B40" s="8">
        <v>42872</v>
      </c>
      <c r="C40" s="8">
        <f ca="1">TODAY()</f>
        <v>43180</v>
      </c>
      <c r="D40" s="3">
        <v>0.54179999999999995</v>
      </c>
    </row>
    <row r="41" spans="1:4" x14ac:dyDescent="0.25">
      <c r="A41" s="17">
        <v>11</v>
      </c>
      <c r="B41" s="9">
        <v>42577</v>
      </c>
      <c r="C41" s="8">
        <v>42872</v>
      </c>
      <c r="D41" s="4">
        <v>0.53600000000000003</v>
      </c>
    </row>
    <row r="42" spans="1:4" x14ac:dyDescent="0.25">
      <c r="A42" s="17">
        <v>11</v>
      </c>
      <c r="B42" s="9">
        <v>42311</v>
      </c>
      <c r="C42" s="9">
        <v>42577</v>
      </c>
      <c r="D42" s="4">
        <v>0.52900000000000003</v>
      </c>
    </row>
    <row r="43" spans="1:4" x14ac:dyDescent="0.25">
      <c r="A43" s="17">
        <v>11</v>
      </c>
      <c r="B43" s="9">
        <v>41584</v>
      </c>
      <c r="C43" s="9">
        <v>42311</v>
      </c>
      <c r="D43" s="4">
        <v>0.52790000000000004</v>
      </c>
    </row>
    <row r="44" spans="1:4" x14ac:dyDescent="0.25">
      <c r="A44" s="17">
        <v>11</v>
      </c>
      <c r="B44" s="9">
        <v>41297</v>
      </c>
      <c r="C44" s="9">
        <v>41584</v>
      </c>
      <c r="D44" s="4">
        <v>0.52200000000000002</v>
      </c>
    </row>
    <row r="45" spans="1:4" x14ac:dyDescent="0.25">
      <c r="A45" s="17">
        <v>11</v>
      </c>
      <c r="B45" s="9">
        <v>41117</v>
      </c>
      <c r="C45" s="9">
        <v>41297</v>
      </c>
      <c r="D45" s="4">
        <v>0.50049999999999994</v>
      </c>
    </row>
    <row r="46" spans="1:4" x14ac:dyDescent="0.25">
      <c r="A46" s="18">
        <v>11</v>
      </c>
      <c r="B46" s="13">
        <v>40840</v>
      </c>
      <c r="C46" s="9">
        <v>41117</v>
      </c>
      <c r="D46" s="6">
        <v>0.49099999999999999</v>
      </c>
    </row>
    <row r="47" spans="1:4" x14ac:dyDescent="0.25">
      <c r="A47" s="16">
        <v>12</v>
      </c>
      <c r="B47" s="8">
        <v>42690</v>
      </c>
      <c r="C47" s="8">
        <f ca="1">TODAY()</f>
        <v>43180</v>
      </c>
      <c r="D47" s="3">
        <v>0.53190000000000004</v>
      </c>
    </row>
    <row r="48" spans="1:4" x14ac:dyDescent="0.25">
      <c r="A48" s="17">
        <v>12</v>
      </c>
      <c r="B48" s="9">
        <v>42060</v>
      </c>
      <c r="C48" s="8">
        <v>42690</v>
      </c>
      <c r="D48" s="4">
        <v>0.52200000000000002</v>
      </c>
    </row>
    <row r="49" spans="1:4" x14ac:dyDescent="0.25">
      <c r="A49" s="18">
        <v>12</v>
      </c>
      <c r="B49" s="13">
        <v>41023</v>
      </c>
      <c r="C49" s="9">
        <v>42060</v>
      </c>
      <c r="D49" s="6">
        <v>0.51100000000000001</v>
      </c>
    </row>
    <row r="50" spans="1:4" x14ac:dyDescent="0.25">
      <c r="A50" s="16">
        <v>13</v>
      </c>
      <c r="B50" s="8">
        <v>42930</v>
      </c>
      <c r="C50" s="8">
        <f ca="1">TODAY()</f>
        <v>43180</v>
      </c>
      <c r="D50" s="3">
        <v>0.50329999999999997</v>
      </c>
    </row>
    <row r="51" spans="1:4" x14ac:dyDescent="0.25">
      <c r="A51" s="17">
        <v>13</v>
      </c>
      <c r="B51" s="9">
        <v>42508</v>
      </c>
      <c r="C51" s="8">
        <v>42930</v>
      </c>
      <c r="D51" s="4">
        <v>0.50339999999999996</v>
      </c>
    </row>
    <row r="52" spans="1:4" x14ac:dyDescent="0.25">
      <c r="A52" s="17">
        <v>13</v>
      </c>
      <c r="B52" s="9">
        <v>42468</v>
      </c>
      <c r="C52" s="9">
        <v>42508</v>
      </c>
      <c r="D52" s="4">
        <v>0.49359999999999998</v>
      </c>
    </row>
    <row r="53" spans="1:4" x14ac:dyDescent="0.25">
      <c r="A53" s="18">
        <v>13</v>
      </c>
      <c r="B53" s="13">
        <v>42389</v>
      </c>
      <c r="C53" s="9">
        <v>42468</v>
      </c>
      <c r="D53" s="6">
        <v>0.48699999999999999</v>
      </c>
    </row>
    <row r="54" spans="1:4" x14ac:dyDescent="0.25">
      <c r="A54" s="22">
        <v>15</v>
      </c>
      <c r="B54" s="23">
        <v>42948</v>
      </c>
      <c r="C54" s="24">
        <f ca="1">TODAY()</f>
        <v>43180</v>
      </c>
      <c r="D54" s="25">
        <v>0.4965</v>
      </c>
    </row>
    <row r="55" spans="1:4" x14ac:dyDescent="0.25">
      <c r="A55" s="16">
        <v>14</v>
      </c>
      <c r="B55" s="8">
        <v>42552</v>
      </c>
      <c r="C55" s="8">
        <f ca="1">TODAY()</f>
        <v>43180</v>
      </c>
      <c r="D55" s="3">
        <v>0.51170000000000004</v>
      </c>
    </row>
    <row r="56" spans="1:4" x14ac:dyDescent="0.25">
      <c r="A56" s="17">
        <v>14</v>
      </c>
      <c r="B56" s="9">
        <v>42506</v>
      </c>
      <c r="C56" s="8">
        <v>42552</v>
      </c>
      <c r="D56" s="4">
        <v>0.502</v>
      </c>
    </row>
    <row r="57" spans="1:4" x14ac:dyDescent="0.25">
      <c r="A57" s="17">
        <v>14</v>
      </c>
      <c r="B57" s="9">
        <v>42492</v>
      </c>
      <c r="C57" s="9">
        <v>42506</v>
      </c>
      <c r="D57" s="4">
        <v>0.50119999999999998</v>
      </c>
    </row>
    <row r="58" spans="1:4" x14ac:dyDescent="0.25">
      <c r="A58" s="18">
        <v>14</v>
      </c>
      <c r="B58" s="10">
        <v>42398</v>
      </c>
      <c r="C58" s="9">
        <v>42492</v>
      </c>
      <c r="D58" s="5">
        <v>0.48859999999999998</v>
      </c>
    </row>
    <row r="59" spans="1:4" x14ac:dyDescent="0.25">
      <c r="A59" s="73">
        <v>16</v>
      </c>
      <c r="B59" s="74">
        <v>43101</v>
      </c>
      <c r="C59" s="23">
        <f ca="1">TODAY()</f>
        <v>43180</v>
      </c>
      <c r="D59" s="75">
        <v>0.48899999999999999</v>
      </c>
    </row>
    <row r="60" spans="1:4" x14ac:dyDescent="0.25">
      <c r="A60" s="20">
        <v>18</v>
      </c>
      <c r="B60" s="14">
        <v>42878</v>
      </c>
      <c r="C60" s="14">
        <f ca="1">TODAY()</f>
        <v>43180</v>
      </c>
      <c r="D60" s="7">
        <v>0.48870000000000002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Cal DataFrame</vt:lpstr>
      <vt:lpstr>Honing Data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drodri18</dc:creator>
  <cp:lastModifiedBy>drodri18</cp:lastModifiedBy>
  <dcterms:created xsi:type="dcterms:W3CDTF">2017-10-16T18:11:41Z</dcterms:created>
  <dcterms:modified xsi:type="dcterms:W3CDTF">2018-03-21T23:49:33Z</dcterms:modified>
</cp:coreProperties>
</file>