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Studium\E-Maker\"/>
    </mc:Choice>
  </mc:AlternateContent>
  <xr:revisionPtr revIDLastSave="0" documentId="13_ncr:1_{0BF092EF-2258-4428-AB7E-14D5E3E33AB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Willy" sheetId="3" r:id="rId1"/>
    <sheet name="Roman (November)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" i="1" l="1"/>
  <c r="F10" i="1"/>
  <c r="G10" i="1"/>
  <c r="G9" i="1"/>
  <c r="F9" i="1"/>
  <c r="D10" i="1"/>
  <c r="D9" i="1" l="1"/>
  <c r="G3" i="1" l="1"/>
  <c r="G4" i="1"/>
  <c r="G5" i="1"/>
  <c r="G6" i="1"/>
  <c r="G7" i="1"/>
  <c r="G8" i="1"/>
  <c r="G2" i="1"/>
  <c r="F3" i="1"/>
  <c r="F4" i="1"/>
  <c r="F5" i="1"/>
  <c r="F6" i="1"/>
  <c r="F7" i="1"/>
  <c r="F8" i="1"/>
  <c r="F2" i="1"/>
  <c r="D2" i="3" l="1"/>
  <c r="D3" i="3"/>
  <c r="D4" i="3" s="1"/>
  <c r="D5" i="3" s="1"/>
  <c r="D2" i="1"/>
  <c r="D3" i="1" s="1"/>
  <c r="D4" i="1" s="1"/>
  <c r="D5" i="1" s="1"/>
  <c r="D6" i="1" s="1"/>
  <c r="D7" i="1" s="1"/>
  <c r="D8" i="1" s="1"/>
</calcChain>
</file>

<file path=xl/sharedStrings.xml><?xml version="1.0" encoding="utf-8"?>
<sst xmlns="http://schemas.openxmlformats.org/spreadsheetml/2006/main" count="25" uniqueCount="20">
  <si>
    <t>Startzeit</t>
  </si>
  <si>
    <t>Endzeit</t>
  </si>
  <si>
    <t>Datum</t>
  </si>
  <si>
    <t>Beschreibung</t>
  </si>
  <si>
    <t>Summe Zeit in h</t>
  </si>
  <si>
    <t>Strömi Übung Teil 1 A13</t>
  </si>
  <si>
    <t>Digitales Setup vorbereiten</t>
  </si>
  <si>
    <t>Strömi Übung Teil 1 A13; Zeichnungsprogramm finden</t>
  </si>
  <si>
    <t>Vorlage Übung 1</t>
  </si>
  <si>
    <t>Übung 1b</t>
  </si>
  <si>
    <t>Übung 1c, 1d</t>
  </si>
  <si>
    <t>Übung 2a</t>
  </si>
  <si>
    <t>Corona Lüftung Aufgaben</t>
  </si>
  <si>
    <t>Brainstorming und erste Stichpunkte für grundlegendes Laborwissen</t>
  </si>
  <si>
    <t>Portierung der Corona Lüftungsaufgaben in LaTex Dokument 
zur besseren Strukturierung und Übersicht</t>
  </si>
  <si>
    <t>Strömi Übung 108</t>
  </si>
  <si>
    <t>Restzeit November</t>
  </si>
  <si>
    <t>Restzeit Gesamt</t>
  </si>
  <si>
    <t>Erstellen von Illustrationen für Spalt- und Querlüftung
Beginn der Überarbeitung der Erklärung des Kompartiementenmodells</t>
  </si>
  <si>
    <t xml:space="preserve"> Überarbeitung und Erweiterung der Erklärung des Kompartiementenmodells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</si>
</sst>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;@"/>
    <numFmt numFmtId="165" formatCode="#.##\ &quot;h&quot;"/>
    <numFmt numFmtId="166" formatCode="#\ &quot;h&quot;"/>
    <numFmt numFmtId="167" formatCode="#.0\ &quot;h&quot;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left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 wrapText="1"/>
    </xf>
    <xf numFmtId="0" fontId="1" fillId="2" borderId="0" xfId="0" applyFont="1" applyFill="1" applyAlignment="1">
      <alignment vertical="center"/>
    </xf>
    <xf numFmtId="49" fontId="0" fillId="0" borderId="0" xfId="0" applyNumberForma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DC67-96B1-42F2-B0F8-9165D0A5E1EB}">
  <dimension ref="A1:G5"/>
  <sheetViews>
    <sheetView zoomScaleNormal="150" zoomScaleSheetLayoutView="100" workbookViewId="0">
      <selection activeCell="C6" sqref="C6"/>
    </sheetView>
  </sheetViews>
  <sheetFormatPr baseColWidth="10" defaultColWidth="0" defaultRowHeight="15" x14ac:dyDescent="0.25"/>
  <cols>
    <col min="1" max="1" width="10.140625" style="1" bestFit="1" customWidth="1"/>
    <col min="2" max="2" width="14.85546875" style="2" customWidth="1"/>
    <col min="3" max="3" width="9.140625" style="2" customWidth="1"/>
    <col min="4" max="4" width="17" style="3" bestFit="1" customWidth="1"/>
    <col min="5" max="5" width="22.140625" bestFit="1" customWidth="1"/>
    <col min="6" max="6" width="22.140625" hidden="1" customWidth="1"/>
    <col min="7" max="7" width="12.7109375" hidden="1" customWidth="1"/>
    <col min="8" max="16384" width="9.140625" hidden="1"/>
  </cols>
  <sheetData>
    <row r="1" spans="1:5" ht="15.75" x14ac:dyDescent="0.25">
      <c r="A1" s="4" t="s">
        <v>2</v>
      </c>
      <c r="B1" s="4" t="s">
        <v>0</v>
      </c>
      <c r="C1" s="4" t="s">
        <v>1</v>
      </c>
      <c r="D1" s="4" t="s">
        <v>4</v>
      </c>
      <c r="E1" s="4" t="s">
        <v>3</v>
      </c>
    </row>
    <row r="2" spans="1:5" x14ac:dyDescent="0.25">
      <c r="A2" s="1">
        <v>44114</v>
      </c>
      <c r="B2" s="2">
        <v>0.38541666666666669</v>
      </c>
      <c r="C2" s="2">
        <v>0.4513888888888889</v>
      </c>
      <c r="D2" s="3">
        <f>HOUR(C2)+MINUTE(C2)/60-HOUR(B2)-MINUTE(B2)/60</f>
        <v>1.5833333333333339</v>
      </c>
      <c r="E2" t="s">
        <v>8</v>
      </c>
    </row>
    <row r="3" spans="1:5" x14ac:dyDescent="0.25">
      <c r="A3" s="1">
        <v>44116</v>
      </c>
      <c r="B3" s="2">
        <v>0.45347222222222222</v>
      </c>
      <c r="C3" s="2">
        <v>0.47222222222222227</v>
      </c>
      <c r="D3" s="3">
        <f>HOUR('Roman (November)'!C3)+MINUTE('Roman (November)'!C3)/60-HOUR('Roman (November)'!B3)-MINUTE('Roman (November)'!B3)/60+D2</f>
        <v>2.5833333333333339</v>
      </c>
      <c r="E3" t="s">
        <v>9</v>
      </c>
    </row>
    <row r="4" spans="1:5" x14ac:dyDescent="0.25">
      <c r="A4" s="1">
        <v>44123</v>
      </c>
      <c r="B4" s="2">
        <v>0.97361111111111109</v>
      </c>
      <c r="C4" s="2">
        <v>0.99930555555555556</v>
      </c>
      <c r="D4" s="3">
        <f>HOUR('Roman (November)'!C4)+MINUTE('Roman (November)'!C4)/60-HOUR('Roman (November)'!B4)-MINUTE('Roman (November)'!B4)/60+D3</f>
        <v>3.1666666666666661</v>
      </c>
      <c r="E4" t="s">
        <v>10</v>
      </c>
    </row>
    <row r="5" spans="1:5" x14ac:dyDescent="0.25">
      <c r="A5" s="1">
        <v>44124</v>
      </c>
      <c r="B5" s="2">
        <v>0.38541666666666669</v>
      </c>
      <c r="C5" s="2">
        <v>0.44791666666666669</v>
      </c>
      <c r="D5" s="3">
        <f>HOUR('Roman (November)'!C5)+MINUTE('Roman (November)'!C5)/60-HOUR('Roman (November)'!B5)-MINUTE('Roman (November)'!B5)/60+D4</f>
        <v>4.6666666666666661</v>
      </c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6F7B-F5BE-2C40-940A-929DC888217C}">
  <dimension ref="A1:I12"/>
  <sheetViews>
    <sheetView tabSelected="1" zoomScaleNormal="150" zoomScaleSheetLayoutView="100" workbookViewId="0">
      <selection activeCell="A11" sqref="A11"/>
    </sheetView>
  </sheetViews>
  <sheetFormatPr baseColWidth="10" defaultColWidth="0" defaultRowHeight="15" x14ac:dyDescent="0.25"/>
  <cols>
    <col min="1" max="1" width="10.140625" style="1" bestFit="1" customWidth="1"/>
    <col min="2" max="2" width="14.85546875" style="8" customWidth="1"/>
    <col min="3" max="3" width="9.140625" style="8" customWidth="1"/>
    <col min="4" max="4" width="17" style="15" bestFit="1" customWidth="1"/>
    <col min="5" max="5" width="70.5703125" style="14" bestFit="1" customWidth="1"/>
    <col min="6" max="6" width="19.5703125" style="14" bestFit="1" customWidth="1"/>
    <col min="7" max="7" width="19.5703125" style="13" bestFit="1" customWidth="1"/>
    <col min="8" max="8" width="22.140625" hidden="1" customWidth="1"/>
    <col min="9" max="9" width="12.7109375" hidden="1" customWidth="1"/>
    <col min="10" max="16384" width="9.140625" hidden="1"/>
  </cols>
  <sheetData>
    <row r="1" spans="1:7" ht="15.75" x14ac:dyDescent="0.25">
      <c r="A1" s="4" t="s">
        <v>2</v>
      </c>
      <c r="B1" s="10" t="s">
        <v>0</v>
      </c>
      <c r="C1" s="10" t="s">
        <v>1</v>
      </c>
      <c r="D1" s="4" t="s">
        <v>4</v>
      </c>
      <c r="E1" s="17" t="s">
        <v>3</v>
      </c>
      <c r="F1" s="4" t="s">
        <v>16</v>
      </c>
      <c r="G1" s="4" t="s">
        <v>17</v>
      </c>
    </row>
    <row r="2" spans="1:7" x14ac:dyDescent="0.25">
      <c r="A2" s="6">
        <v>44113</v>
      </c>
      <c r="B2" s="8">
        <v>0.38541666666666669</v>
      </c>
      <c r="C2" s="8">
        <v>0.4513888888888889</v>
      </c>
      <c r="D2" s="9">
        <f>HOUR(C2)+MINUTE(C2)/60-HOUR(B2)-MINUTE(B2)/60</f>
        <v>1.5833333333333339</v>
      </c>
      <c r="E2" s="13" t="s">
        <v>5</v>
      </c>
      <c r="F2" s="11">
        <f>30-D2</f>
        <v>28.416666666666664</v>
      </c>
      <c r="G2" s="11">
        <f>120-D2</f>
        <v>118.41666666666667</v>
      </c>
    </row>
    <row r="3" spans="1:7" x14ac:dyDescent="0.25">
      <c r="A3" s="6">
        <v>44113</v>
      </c>
      <c r="B3" s="8">
        <v>0.66666666666666663</v>
      </c>
      <c r="C3" s="8">
        <v>0.70833333333333337</v>
      </c>
      <c r="D3" s="9">
        <f t="shared" ref="D3:D10" si="0">HOUR(C3)+MINUTE(C3)/60-HOUR(B3)-MINUTE(B3)/60+D2</f>
        <v>2.5833333333333339</v>
      </c>
      <c r="E3" s="13" t="s">
        <v>6</v>
      </c>
      <c r="F3" s="11">
        <f t="shared" ref="F3:F10" si="1">30-D3</f>
        <v>27.416666666666664</v>
      </c>
      <c r="G3" s="11">
        <f t="shared" ref="G3:G10" si="2">120-D3</f>
        <v>117.41666666666667</v>
      </c>
    </row>
    <row r="4" spans="1:7" x14ac:dyDescent="0.25">
      <c r="A4" s="6">
        <v>44116</v>
      </c>
      <c r="B4" s="8">
        <v>0.73958333333333337</v>
      </c>
      <c r="C4" s="8">
        <v>0.76388888888888884</v>
      </c>
      <c r="D4" s="9">
        <f t="shared" si="0"/>
        <v>3.1666666666666661</v>
      </c>
      <c r="E4" s="13" t="s">
        <v>7</v>
      </c>
      <c r="F4" s="11">
        <f t="shared" si="1"/>
        <v>26.833333333333336</v>
      </c>
      <c r="G4" s="11">
        <f t="shared" si="2"/>
        <v>116.83333333333333</v>
      </c>
    </row>
    <row r="5" spans="1:7" x14ac:dyDescent="0.25">
      <c r="A5" s="6">
        <v>44124</v>
      </c>
      <c r="B5" s="8">
        <v>0.38541666666666669</v>
      </c>
      <c r="C5" s="8">
        <v>0.44791666666666669</v>
      </c>
      <c r="D5" s="9">
        <f t="shared" si="0"/>
        <v>4.6666666666666661</v>
      </c>
      <c r="E5" s="13" t="s">
        <v>15</v>
      </c>
      <c r="F5" s="11">
        <f t="shared" si="1"/>
        <v>25.333333333333336</v>
      </c>
      <c r="G5" s="11">
        <f t="shared" si="2"/>
        <v>115.33333333333333</v>
      </c>
    </row>
    <row r="6" spans="1:7" x14ac:dyDescent="0.25">
      <c r="A6" s="6">
        <v>44130</v>
      </c>
      <c r="B6" s="8">
        <v>0.48958333333333331</v>
      </c>
      <c r="C6" s="8">
        <v>0.73958333333333337</v>
      </c>
      <c r="D6" s="9">
        <f t="shared" si="0"/>
        <v>10.666666666666666</v>
      </c>
      <c r="E6" s="13" t="s">
        <v>12</v>
      </c>
      <c r="F6" s="11">
        <f t="shared" si="1"/>
        <v>19.333333333333336</v>
      </c>
      <c r="G6" s="11">
        <f t="shared" si="2"/>
        <v>109.33333333333333</v>
      </c>
    </row>
    <row r="7" spans="1:7" ht="21.75" customHeight="1" x14ac:dyDescent="0.25">
      <c r="A7" s="7">
        <v>44137</v>
      </c>
      <c r="B7" s="8">
        <v>0.64583333333333337</v>
      </c>
      <c r="C7" s="8">
        <v>0.75</v>
      </c>
      <c r="D7" s="9">
        <f t="shared" si="0"/>
        <v>13.166666666666666</v>
      </c>
      <c r="E7" s="5" t="s">
        <v>13</v>
      </c>
      <c r="F7" s="11">
        <f t="shared" si="1"/>
        <v>16.833333333333336</v>
      </c>
      <c r="G7" s="11">
        <f t="shared" si="2"/>
        <v>106.83333333333333</v>
      </c>
    </row>
    <row r="8" spans="1:7" ht="30" x14ac:dyDescent="0.25">
      <c r="A8" s="7">
        <v>44144</v>
      </c>
      <c r="B8" s="8">
        <v>0.70833333333333337</v>
      </c>
      <c r="C8" s="8">
        <v>0.77083333333333337</v>
      </c>
      <c r="D8" s="9">
        <f t="shared" si="0"/>
        <v>14.666666666666666</v>
      </c>
      <c r="E8" s="18" t="s">
        <v>14</v>
      </c>
      <c r="F8" s="11">
        <f t="shared" si="1"/>
        <v>15.333333333333334</v>
      </c>
      <c r="G8" s="11">
        <f t="shared" si="2"/>
        <v>105.33333333333333</v>
      </c>
    </row>
    <row r="9" spans="1:7" ht="30" x14ac:dyDescent="0.25">
      <c r="A9" s="7">
        <v>44145</v>
      </c>
      <c r="B9" s="8">
        <v>0.375</v>
      </c>
      <c r="C9" s="8">
        <v>0.44791666666666669</v>
      </c>
      <c r="D9" s="9">
        <f t="shared" si="0"/>
        <v>16.416666666666664</v>
      </c>
      <c r="E9" s="16" t="s">
        <v>18</v>
      </c>
      <c r="F9" s="11">
        <f t="shared" si="1"/>
        <v>13.583333333333336</v>
      </c>
      <c r="G9" s="11">
        <f t="shared" si="2"/>
        <v>103.58333333333334</v>
      </c>
    </row>
    <row r="10" spans="1:7" x14ac:dyDescent="0.25">
      <c r="A10" s="1">
        <f>A9</f>
        <v>44145</v>
      </c>
      <c r="B10" s="8">
        <v>0.6875</v>
      </c>
      <c r="C10" s="8">
        <v>0.75</v>
      </c>
      <c r="D10" s="9">
        <f t="shared" si="0"/>
        <v>17.916666666666664</v>
      </c>
      <c r="E10" s="12" t="s">
        <v>19</v>
      </c>
      <c r="F10" s="11">
        <f t="shared" si="1"/>
        <v>12.083333333333336</v>
      </c>
      <c r="G10" s="11">
        <f t="shared" si="2"/>
        <v>102.08333333333334</v>
      </c>
    </row>
    <row r="11" spans="1:7" x14ac:dyDescent="0.25">
      <c r="E11" s="12"/>
      <c r="F11" s="12"/>
    </row>
    <row r="12" spans="1:7" x14ac:dyDescent="0.25">
      <c r="E12" s="12"/>
      <c r="F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Willy</vt:lpstr>
      <vt:lpstr>Roman (November)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Zank</dc:creator>
  <cp:lastModifiedBy>Roman Zank</cp:lastModifiedBy>
  <dcterms:created xsi:type="dcterms:W3CDTF">2020-10-07T15:38:48Z</dcterms:created>
  <dcterms:modified xsi:type="dcterms:W3CDTF">2020-11-10T16:45:29Z</dcterms:modified>
</cp:coreProperties>
</file>