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merseburgde-my.sharepoint.com/personal/roman-luca_zank_stud_hs-merseburg_de/Documents/"/>
    </mc:Choice>
  </mc:AlternateContent>
  <xr:revisionPtr revIDLastSave="1211" documentId="8_{BEC70065-9527-424A-A90D-9C80B4EBD833}" xr6:coauthVersionLast="45" xr6:coauthVersionMax="45" xr10:uidLastSave="{06E7B0B3-BD11-461F-B40E-EEF77B606197}"/>
  <bookViews>
    <workbookView xWindow="-120" yWindow="-120" windowWidth="20730" windowHeight="11160" xr2:uid="{A043325F-DF82-4EA9-B75D-54F91F4E96C1}"/>
  </bookViews>
  <sheets>
    <sheet name="Tabelle1" sheetId="1" r:id="rId1"/>
  </sheets>
  <definedNames>
    <definedName name="solver_adj" localSheetId="0" hidden="1">Tabelle1!$C$7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Tabelle1!$B$13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Tabelle1!$B$13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Tabelle1!$C$4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1.74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0" i="1"/>
  <c r="B9" i="1"/>
  <c r="F18" i="1" l="1"/>
  <c r="F19" i="1"/>
  <c r="F20" i="1"/>
  <c r="F21" i="1"/>
  <c r="E18" i="1"/>
  <c r="E19" i="1" s="1"/>
  <c r="E20" i="1" s="1"/>
  <c r="E2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3" i="1"/>
  <c r="F3" i="1" s="1"/>
  <c r="F2" i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</calcChain>
</file>

<file path=xl/sharedStrings.xml><?xml version="1.0" encoding="utf-8"?>
<sst xmlns="http://schemas.openxmlformats.org/spreadsheetml/2006/main" count="8" uniqueCount="8">
  <si>
    <t>Personenzahl</t>
  </si>
  <si>
    <t>CO2 außen</t>
  </si>
  <si>
    <t>Luftwechsel</t>
  </si>
  <si>
    <t>Raumvolumen</t>
  </si>
  <si>
    <t>Tätigkeit</t>
  </si>
  <si>
    <t>t  in h</t>
  </si>
  <si>
    <t>c</t>
  </si>
  <si>
    <t>alle 20 min 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</si>
</sst>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CO2</a:t>
            </a:r>
            <a:r>
              <a:rPr lang="de-DE" baseline="0"/>
              <a:t> Konzentration in Abhänigkeit der 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Tabelle1!$E$2:$E$21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</c:numCache>
            </c:numRef>
          </c:xVal>
          <c:yVal>
            <c:numRef>
              <c:f>Tabelle1!$F$2:$F$21</c:f>
              <c:numCache>
                <c:formatCode>0.000</c:formatCode>
                <c:ptCount val="20"/>
                <c:pt idx="0">
                  <c:v>0.04</c:v>
                </c:pt>
                <c:pt idx="1">
                  <c:v>6.2815753255275039E-2</c:v>
                </c:pt>
                <c:pt idx="2">
                  <c:v>7.7596972936815028E-2</c:v>
                </c:pt>
                <c:pt idx="3">
                  <c:v>8.7173008092412269E-2</c:v>
                </c:pt>
                <c:pt idx="4">
                  <c:v>9.337685671092355E-2</c:v>
                </c:pt>
                <c:pt idx="5">
                  <c:v>9.7396029265747391E-2</c:v>
                </c:pt>
                <c:pt idx="6">
                  <c:v>9.9999856183323826E-2</c:v>
                </c:pt>
                <c:pt idx="7">
                  <c:v>0.10168674932468905</c:v>
                </c:pt>
                <c:pt idx="8">
                  <c:v>0.10277960555533036</c:v>
                </c:pt>
                <c:pt idx="9">
                  <c:v>0.10348761408981583</c:v>
                </c:pt>
                <c:pt idx="10">
                  <c:v>0.10394629847194181</c:v>
                </c:pt>
                <c:pt idx="11">
                  <c:v>0.10424345783112834</c:v>
                </c:pt>
                <c:pt idx="12">
                  <c:v>0.1044359729639586</c:v>
                </c:pt>
                <c:pt idx="13">
                  <c:v>0.10456069417910091</c:v>
                </c:pt>
                <c:pt idx="14">
                  <c:v>0.10464149500383552</c:v>
                </c:pt>
                <c:pt idx="15">
                  <c:v>0.10469384193831927</c:v>
                </c:pt>
                <c:pt idx="16">
                  <c:v>0.104727754977683</c:v>
                </c:pt>
                <c:pt idx="17">
                  <c:v>0.10474972559067552</c:v>
                </c:pt>
                <c:pt idx="18">
                  <c:v>0.10476395928498081</c:v>
                </c:pt>
                <c:pt idx="19">
                  <c:v>0.10477318060500704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4CB2-B5BE-379C05C1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10479"/>
        <c:axId val="1413675663"/>
      </c:scatterChart>
      <c:valAx>
        <c:axId val="16112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675663"/>
        <c:crosses val="autoZero"/>
        <c:crossBetween val="midCat"/>
        <c:majorUnit val="0.5"/>
      </c:valAx>
      <c:valAx>
        <c:axId val="14136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 an CO2 in Vol.%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121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176212</xdr:rowOff>
    </xdr:from>
    <xdr:to>
      <xdr:col>13</xdr:col>
      <xdr:colOff>161925</xdr:colOff>
      <xdr:row>16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835F3F-8A06-492F-B819-2C92D3893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22B0-8BC1-4F60-B9D1-BE6A90C17B87}">
  <dimension ref="B1:F21"/>
  <sheetViews>
    <sheetView tabSelected="1" workbookViewId="0">
      <selection activeCell="H19" sqref="H19"/>
    </sheetView>
  </sheetViews>
  <sheetFormatPr baseColWidth="10" defaultRowHeight="15" x14ac:dyDescent="0.25"/>
  <cols>
    <col min="2" max="2" width="15.85546875" bestFit="1" customWidth="1"/>
  </cols>
  <sheetData>
    <row r="1" spans="2:6" x14ac:dyDescent="0.25">
      <c r="E1" t="s">
        <v>5</v>
      </c>
      <c r="F1" t="s">
        <v>6</v>
      </c>
    </row>
    <row r="2" spans="2:6" x14ac:dyDescent="0.25">
      <c r="B2" t="s">
        <v>0</v>
      </c>
      <c r="C2">
        <v>15</v>
      </c>
      <c r="E2">
        <v>0</v>
      </c>
      <c r="F2" s="1">
        <f>($C$3+($C$2*$C$6)/(10*$C$4*$C$5)*(1-EXP(-$C$4*E2)))</f>
        <v>0.04</v>
      </c>
    </row>
    <row r="3" spans="2:6" x14ac:dyDescent="0.25">
      <c r="B3" t="s">
        <v>1</v>
      </c>
      <c r="C3">
        <v>0.04</v>
      </c>
      <c r="E3">
        <f>E2+0.25</f>
        <v>0.25</v>
      </c>
      <c r="F3" s="1">
        <f t="shared" ref="F3:F21" si="0">($C$3+($C$2*$C$6)/(10*$C$4*$C$5)*(1-EXP(-$C$4*E3)))</f>
        <v>6.2815753255275039E-2</v>
      </c>
    </row>
    <row r="4" spans="2:6" x14ac:dyDescent="0.25">
      <c r="B4" t="s">
        <v>2</v>
      </c>
      <c r="C4" s="2">
        <v>1.7363751803142908</v>
      </c>
      <c r="E4">
        <f t="shared" ref="E4:E21" si="1">E3+0.25</f>
        <v>0.5</v>
      </c>
      <c r="F4" s="1">
        <f t="shared" si="0"/>
        <v>7.7596972936815028E-2</v>
      </c>
    </row>
    <row r="5" spans="2:6" x14ac:dyDescent="0.25">
      <c r="B5" t="s">
        <v>3</v>
      </c>
      <c r="C5">
        <v>200</v>
      </c>
      <c r="E5">
        <f t="shared" si="1"/>
        <v>0.75</v>
      </c>
      <c r="F5" s="1">
        <f t="shared" si="0"/>
        <v>8.7173008092412269E-2</v>
      </c>
    </row>
    <row r="6" spans="2:6" x14ac:dyDescent="0.25">
      <c r="B6" t="s">
        <v>4</v>
      </c>
      <c r="C6">
        <v>15</v>
      </c>
      <c r="E6">
        <f t="shared" si="1"/>
        <v>1</v>
      </c>
      <c r="F6" s="1">
        <f t="shared" si="0"/>
        <v>9.337685671092355E-2</v>
      </c>
    </row>
    <row r="7" spans="2:6" x14ac:dyDescent="0.25">
      <c r="B7" t="s">
        <v>7</v>
      </c>
      <c r="C7" s="3">
        <v>16.2</v>
      </c>
      <c r="E7">
        <f t="shared" si="1"/>
        <v>1.25</v>
      </c>
      <c r="F7" s="1">
        <f t="shared" si="0"/>
        <v>9.7396029265747391E-2</v>
      </c>
    </row>
    <row r="8" spans="2:6" x14ac:dyDescent="0.25">
      <c r="E8">
        <f t="shared" si="1"/>
        <v>1.5</v>
      </c>
      <c r="F8" s="1">
        <f t="shared" si="0"/>
        <v>9.9999856183323826E-2</v>
      </c>
    </row>
    <row r="9" spans="2:6" x14ac:dyDescent="0.25">
      <c r="B9">
        <f>(0.3+4)/2</f>
        <v>2.15</v>
      </c>
      <c r="E9">
        <f t="shared" si="1"/>
        <v>1.75</v>
      </c>
      <c r="F9" s="1">
        <f t="shared" si="0"/>
        <v>0.10168674932468905</v>
      </c>
    </row>
    <row r="10" spans="2:6" x14ac:dyDescent="0.25">
      <c r="B10">
        <f>E8*60/20</f>
        <v>4.5</v>
      </c>
      <c r="E10">
        <f t="shared" si="1"/>
        <v>2</v>
      </c>
      <c r="F10" s="1">
        <f t="shared" si="0"/>
        <v>0.10277960555533036</v>
      </c>
    </row>
    <row r="11" spans="2:6" x14ac:dyDescent="0.25">
      <c r="B11">
        <f>B10*C7</f>
        <v>72.899999999999991</v>
      </c>
      <c r="E11">
        <f t="shared" si="1"/>
        <v>2.25</v>
      </c>
      <c r="F11" s="1">
        <f t="shared" si="0"/>
        <v>0.10348761408981583</v>
      </c>
    </row>
    <row r="12" spans="2:6" x14ac:dyDescent="0.25">
      <c r="B12">
        <f>B11*B9/60</f>
        <v>2.61225</v>
      </c>
      <c r="E12">
        <f t="shared" si="1"/>
        <v>2.5</v>
      </c>
      <c r="F12" s="1">
        <f t="shared" si="0"/>
        <v>0.10394629847194181</v>
      </c>
    </row>
    <row r="13" spans="2:6" x14ac:dyDescent="0.25">
      <c r="B13">
        <f>B12/E8</f>
        <v>1.7415</v>
      </c>
      <c r="E13">
        <f t="shared" si="1"/>
        <v>2.75</v>
      </c>
      <c r="F13" s="1">
        <f t="shared" si="0"/>
        <v>0.10424345783112834</v>
      </c>
    </row>
    <row r="14" spans="2:6" x14ac:dyDescent="0.25">
      <c r="E14">
        <f t="shared" si="1"/>
        <v>3</v>
      </c>
      <c r="F14" s="1">
        <f t="shared" si="0"/>
        <v>0.1044359729639586</v>
      </c>
    </row>
    <row r="15" spans="2:6" x14ac:dyDescent="0.25">
      <c r="E15">
        <f t="shared" si="1"/>
        <v>3.25</v>
      </c>
      <c r="F15" s="1">
        <f t="shared" si="0"/>
        <v>0.10456069417910091</v>
      </c>
    </row>
    <row r="16" spans="2:6" x14ac:dyDescent="0.25">
      <c r="E16">
        <f t="shared" si="1"/>
        <v>3.5</v>
      </c>
      <c r="F16" s="1">
        <f t="shared" si="0"/>
        <v>0.10464149500383552</v>
      </c>
    </row>
    <row r="17" spans="5:6" x14ac:dyDescent="0.25">
      <c r="E17">
        <f t="shared" si="1"/>
        <v>3.75</v>
      </c>
      <c r="F17" s="1">
        <f t="shared" si="0"/>
        <v>0.10469384193831927</v>
      </c>
    </row>
    <row r="18" spans="5:6" x14ac:dyDescent="0.25">
      <c r="E18">
        <f>E17+0.25</f>
        <v>4</v>
      </c>
      <c r="F18" s="1">
        <f t="shared" si="0"/>
        <v>0.104727754977683</v>
      </c>
    </row>
    <row r="19" spans="5:6" x14ac:dyDescent="0.25">
      <c r="E19">
        <f t="shared" si="1"/>
        <v>4.25</v>
      </c>
      <c r="F19" s="1">
        <f t="shared" si="0"/>
        <v>0.10474972559067552</v>
      </c>
    </row>
    <row r="20" spans="5:6" x14ac:dyDescent="0.25">
      <c r="E20">
        <f t="shared" si="1"/>
        <v>4.5</v>
      </c>
      <c r="F20" s="1">
        <f t="shared" si="0"/>
        <v>0.10476395928498081</v>
      </c>
    </row>
    <row r="21" spans="5:6" x14ac:dyDescent="0.25">
      <c r="E21">
        <f t="shared" si="1"/>
        <v>4.75</v>
      </c>
      <c r="F21" s="1">
        <f t="shared" si="0"/>
        <v>0.10477318060500704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BA35DFAA32144FAA4A6891F5E560E3" ma:contentTypeVersion="10" ma:contentTypeDescription="Ein neues Dokument erstellen." ma:contentTypeScope="" ma:versionID="b6b14c4b4985910401cfe90ed3434a06">
  <xsd:schema xmlns:xsd="http://www.w3.org/2001/XMLSchema" xmlns:xs="http://www.w3.org/2001/XMLSchema" xmlns:p="http://schemas.microsoft.com/office/2006/metadata/properties" xmlns:ns3="7ef17f9c-9a74-4018-981d-77070507bfcf" targetNamespace="http://schemas.microsoft.com/office/2006/metadata/properties" ma:root="true" ma:fieldsID="2d50a9d5e7a80db2dbebfc7305ee679f" ns3:_="">
    <xsd:import namespace="7ef17f9c-9a74-4018-981d-77070507bf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17f9c-9a74-4018-981d-77070507bf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C54BF4-CF36-4C09-A2BE-12D40BEB73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E8A9C-6788-434A-BDA3-E85391377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17f9c-9a74-4018-981d-77070507bf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3423D-B018-43FD-9011-54504E601233}">
  <ds:schemaRefs>
    <ds:schemaRef ds:uri="http://www.w3.org/XML/1998/namespace"/>
    <ds:schemaRef ds:uri="http://purl.org/dc/elements/1.1/"/>
    <ds:schemaRef ds:uri="7ef17f9c-9a74-4018-981d-77070507bfcf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2020-10-26T14:06:33Z</dcterms:created>
  <dcterms:modified xsi:type="dcterms:W3CDTF">2020-10-26T16:37:58Z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0x01010004BA35DFAA32144FAA4A6891F5E560E3</vt:lpwstr>
  </property>
</Properties>
</file>