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\\wsl$\Ubuntu-20.04\home\shc\OS\i-dont-know-what-it-is\Records\Docs\Develop\"/>
    </mc:Choice>
  </mc:AlternateContent>
  <xr:revisionPtr revIDLastSave="0" documentId="13_ncr:1_{C68AD30F-EE10-4981-9FB7-C1EFD01538E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oesfs" sheetId="1" r:id="rId1"/>
    <sheet name="native" sheetId="2" r:id="rId2"/>
    <sheet name="compare" sheetId="3" r:id="rId3"/>
  </sheets>
  <calcPr calcId="191029"/>
</workbook>
</file>

<file path=xl/calcChain.xml><?xml version="1.0" encoding="utf-8"?>
<calcChain xmlns="http://schemas.openxmlformats.org/spreadsheetml/2006/main">
  <c r="H13" i="3" l="1"/>
  <c r="I13" i="3" s="1"/>
  <c r="G13" i="3"/>
  <c r="I12" i="3"/>
  <c r="H12" i="3"/>
  <c r="G12" i="3"/>
  <c r="H11" i="3"/>
  <c r="G11" i="3"/>
  <c r="I11" i="3" s="1"/>
  <c r="H6" i="3"/>
  <c r="G6" i="3"/>
  <c r="H5" i="3"/>
  <c r="G5" i="3"/>
  <c r="I5" i="3" s="1"/>
  <c r="H4" i="3"/>
  <c r="I4" i="3" s="1"/>
  <c r="G4" i="3"/>
  <c r="I6" i="3" l="1"/>
</calcChain>
</file>

<file path=xl/sharedStrings.xml><?xml version="1.0" encoding="utf-8"?>
<sst xmlns="http://schemas.openxmlformats.org/spreadsheetml/2006/main" count="170" uniqueCount="58">
  <si>
    <t>测试环境</t>
  </si>
  <si>
    <t>filebench 第1组</t>
  </si>
  <si>
    <t>selftest</t>
  </si>
  <si>
    <t>Linux发行版</t>
  </si>
  <si>
    <t>Debian 9</t>
  </si>
  <si>
    <t>每秒流操作数</t>
  </si>
  <si>
    <t>ops/s</t>
  </si>
  <si>
    <t>压缩内核源码</t>
  </si>
  <si>
    <t>s</t>
  </si>
  <si>
    <t>Linux内核</t>
  </si>
  <si>
    <t>4.11.12</t>
  </si>
  <si>
    <t>IO总带宽</t>
  </si>
  <si>
    <t>mb/s</t>
  </si>
  <si>
    <t>解压内核源码</t>
  </si>
  <si>
    <t>机器模式</t>
  </si>
  <si>
    <t>虚拟机</t>
  </si>
  <si>
    <t>流操作响应时间</t>
  </si>
  <si>
    <t>ms/op</t>
  </si>
  <si>
    <t>编译内核源码(tinyconfig)</t>
  </si>
  <si>
    <t>内存大小</t>
  </si>
  <si>
    <t>2G</t>
  </si>
  <si>
    <t>硬盘大小</t>
  </si>
  <si>
    <t>50G</t>
  </si>
  <si>
    <t>filebench 第2组</t>
  </si>
  <si>
    <t>处理器个数</t>
  </si>
  <si>
    <t>处理器核数</t>
  </si>
  <si>
    <t>处理器总核数</t>
  </si>
  <si>
    <t>机器环境</t>
  </si>
  <si>
    <t>boesfs</t>
  </si>
  <si>
    <t>filebench 第3组</t>
  </si>
  <si>
    <t>filebench 第4组</t>
  </si>
  <si>
    <t>filebench 第5组</t>
  </si>
  <si>
    <t>native</t>
  </si>
  <si>
    <t>filebench</t>
  </si>
  <si>
    <t>compare</t>
  </si>
  <si>
    <t>boesfs/native</t>
  </si>
  <si>
    <t>filebench</t>
    <phoneticPr fontId="5" type="noConversion"/>
  </si>
  <si>
    <t>flowop</t>
    <phoneticPr fontId="5" type="noConversion"/>
  </si>
  <si>
    <t>native</t>
    <phoneticPr fontId="5" type="noConversion"/>
  </si>
  <si>
    <t>boesfs</t>
    <phoneticPr fontId="5" type="noConversion"/>
  </si>
  <si>
    <t>compare</t>
    <phoneticPr fontId="5" type="noConversion"/>
  </si>
  <si>
    <t xml:space="preserve">native </t>
    <phoneticPr fontId="5" type="noConversion"/>
  </si>
  <si>
    <t xml:space="preserve">boesfs </t>
    <phoneticPr fontId="5" type="noConversion"/>
  </si>
  <si>
    <t>deletefile (ops/s)</t>
    <phoneticPr fontId="5" type="noConversion"/>
  </si>
  <si>
    <t>listdir (ops/s)</t>
    <phoneticPr fontId="5" type="noConversion"/>
  </si>
  <si>
    <t>statfile (ops/s)</t>
    <phoneticPr fontId="5" type="noConversion"/>
  </si>
  <si>
    <t>fsyncfile (ops/s)</t>
    <phoneticPr fontId="5" type="noConversion"/>
  </si>
  <si>
    <t>appendfilerand (ops/s)</t>
    <phoneticPr fontId="5" type="noConversion"/>
  </si>
  <si>
    <t>openfile (ops/s)</t>
    <phoneticPr fontId="5" type="noConversion"/>
  </si>
  <si>
    <t>closefile (ops/s)</t>
    <phoneticPr fontId="5" type="noConversion"/>
  </si>
  <si>
    <t>readfile (ops/s)</t>
    <phoneticPr fontId="5" type="noConversion"/>
  </si>
  <si>
    <t>writefile (ops/s)</t>
    <phoneticPr fontId="5" type="noConversion"/>
  </si>
  <si>
    <t>createfile (ops/s)</t>
    <phoneticPr fontId="5" type="noConversion"/>
  </si>
  <si>
    <t>I/O Summary</t>
    <phoneticPr fontId="5" type="noConversion"/>
  </si>
  <si>
    <t>平均操作数 (ops/s)</t>
    <phoneticPr fontId="5" type="noConversion"/>
  </si>
  <si>
    <t>平均IO耗时 (ms)</t>
    <phoneticPr fontId="5" type="noConversion"/>
  </si>
  <si>
    <t>平均带宽 (mb/s)</t>
    <phoneticPr fontId="5" type="noConversion"/>
  </si>
  <si>
    <t>决赛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</si>
</sst>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_ "/>
  </numFmts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每秒流操作数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(boesfs!$E$3,boesfs!$E$8,boesfs!$E$13)</c:f>
              <c:strCache>
                <c:ptCount val="3"/>
                <c:pt idx="0">
                  <c:v>每秒流操作数</c:v>
                </c:pt>
                <c:pt idx="1">
                  <c:v>每秒流操作数</c:v>
                </c:pt>
                <c:pt idx="2">
                  <c:v>每秒流操作数</c:v>
                </c:pt>
              </c:strCache>
            </c:strRef>
          </c:cat>
          <c:val>
            <c:numRef>
              <c:f>(boesfs!$F$3,boesfs!$F$8,boesfs!$F$13)</c:f>
              <c:numCache>
                <c:formatCode>0.000_ </c:formatCode>
                <c:ptCount val="3"/>
                <c:pt idx="0">
                  <c:v>10896.155000000001</c:v>
                </c:pt>
                <c:pt idx="1">
                  <c:v>10788.700999999999</c:v>
                </c:pt>
                <c:pt idx="2">
                  <c:v>11446.2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81-4D8F-96BC-F83020606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730218"/>
        <c:axId val="977225971"/>
      </c:lineChart>
      <c:catAx>
        <c:axId val="289730218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977225971"/>
        <c:crosses val="autoZero"/>
        <c:auto val="1"/>
        <c:lblAlgn val="ctr"/>
        <c:lblOffset val="100"/>
        <c:noMultiLvlLbl val="0"/>
      </c:catAx>
      <c:valAx>
        <c:axId val="9772259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73021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IO</a:t>
            </a:r>
            <a:r>
              <a:rPr altLang="en-US"/>
              <a:t>总带宽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(boesfs!$E$4,boesfs!$E$9,boesfs!$E$14)</c:f>
              <c:strCache>
                <c:ptCount val="3"/>
                <c:pt idx="0">
                  <c:v>IO总带宽</c:v>
                </c:pt>
                <c:pt idx="1">
                  <c:v>IO总带宽</c:v>
                </c:pt>
                <c:pt idx="2">
                  <c:v>IO总带宽</c:v>
                </c:pt>
              </c:strCache>
            </c:strRef>
          </c:cat>
          <c:val>
            <c:numRef>
              <c:f>(boesfs!$F$4,boesfs!$F$9,boesfs!$F$14)</c:f>
              <c:numCache>
                <c:formatCode>0.0_ </c:formatCode>
                <c:ptCount val="3"/>
                <c:pt idx="0" formatCode="General">
                  <c:v>259.89999999999998</c:v>
                </c:pt>
                <c:pt idx="1">
                  <c:v>257.7</c:v>
                </c:pt>
                <c:pt idx="2">
                  <c:v>272.60000000000002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2-446E-9661-71A60C33D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61739"/>
        <c:axId val="494362614"/>
      </c:lineChart>
      <c:catAx>
        <c:axId val="63661739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494362614"/>
        <c:crosses val="autoZero"/>
        <c:auto val="1"/>
        <c:lblAlgn val="ctr"/>
        <c:lblOffset val="100"/>
        <c:noMultiLvlLbl val="0"/>
      </c:catAx>
      <c:valAx>
        <c:axId val="4943626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6617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流操作响应时间</a:t>
            </a:r>
          </a:p>
        </c:rich>
      </c:tx>
      <c:layout>
        <c:manualLayout>
          <c:xMode val="edge"/>
          <c:yMode val="edge"/>
          <c:x val="0.354079254079254"/>
          <c:y val="4.2704626334519602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(boesfs!$E$5,boesfs!$E$10,boesfs!$E$15)</c:f>
              <c:strCache>
                <c:ptCount val="3"/>
                <c:pt idx="0">
                  <c:v>流操作响应时间</c:v>
                </c:pt>
                <c:pt idx="1">
                  <c:v>流操作响应时间</c:v>
                </c:pt>
                <c:pt idx="2">
                  <c:v>流操作响应时间</c:v>
                </c:pt>
              </c:strCache>
            </c:strRef>
          </c:cat>
          <c:val>
            <c:numRef>
              <c:f>(boesfs!$F$5,boesfs!$F$10,boesfs!$F$15)</c:f>
              <c:numCache>
                <c:formatCode>General</c:formatCode>
                <c:ptCount val="3"/>
                <c:pt idx="0">
                  <c:v>15.4</c:v>
                </c:pt>
                <c:pt idx="1">
                  <c:v>15.4</c:v>
                </c:pt>
                <c:pt idx="2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B-44DF-B622-3B1F6E4D1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24250"/>
        <c:axId val="946806774"/>
      </c:lineChart>
      <c:catAx>
        <c:axId val="914024250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946806774"/>
        <c:crosses val="autoZero"/>
        <c:auto val="1"/>
        <c:lblAlgn val="ctr"/>
        <c:lblOffset val="100"/>
        <c:noMultiLvlLbl val="0"/>
      </c:catAx>
      <c:valAx>
        <c:axId val="9468067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402425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311150</xdr:colOff>
      <xdr:row>48</xdr:row>
      <xdr:rowOff>134620</xdr:rowOff>
    </xdr:from>
    <xdr:to>
      <xdr:col>14</xdr:col>
      <xdr:colOff>559435</xdr:colOff>
      <xdr:row>57</xdr:row>
      <xdr:rowOff>51435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48</xdr:row>
      <xdr:rowOff>76200</xdr:rowOff>
    </xdr:from>
    <xdr:to>
      <xdr:col>10</xdr:col>
      <xdr:colOff>13335</xdr:colOff>
      <xdr:row>57</xdr:row>
      <xdr:rowOff>44450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215900</xdr:colOff>
      <xdr:row>48</xdr:row>
      <xdr:rowOff>31750</xdr:rowOff>
    </xdr:from>
    <xdr:to>
      <xdr:col>7</xdr:col>
      <xdr:colOff>196850</xdr:colOff>
      <xdr:row>58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topLeftCell="E1" workbookViewId="0">
      <selection activeCell="J11" sqref="J11"/>
    </sheetView>
  </sheetViews>
  <sheetFormatPr defaultColWidth="9" defaultRowHeight="14.4" x14ac:dyDescent="0.25"/>
  <cols>
    <col min="2" max="2" width="13.77734375" style="1" customWidth="1"/>
    <col min="3" max="3" width="16.109375" style="1" customWidth="1"/>
    <col min="5" max="5" width="14.77734375" customWidth="1"/>
    <col min="6" max="6" width="15.5546875" customWidth="1"/>
    <col min="9" max="9" width="25.6640625" customWidth="1"/>
    <col min="10" max="10" width="11.33203125" customWidth="1"/>
  </cols>
  <sheetData>
    <row r="2" spans="2:12" ht="20.399999999999999" x14ac:dyDescent="0.25">
      <c r="B2" s="20" t="s">
        <v>0</v>
      </c>
      <c r="C2" s="20"/>
      <c r="E2" s="21" t="s">
        <v>1</v>
      </c>
      <c r="F2" s="21"/>
      <c r="G2" s="21"/>
      <c r="I2" s="21" t="s">
        <v>2</v>
      </c>
      <c r="J2" s="21"/>
      <c r="K2" s="21"/>
    </row>
    <row r="3" spans="2:12" x14ac:dyDescent="0.25">
      <c r="B3" s="3" t="s">
        <v>3</v>
      </c>
      <c r="C3" s="4" t="s">
        <v>4</v>
      </c>
      <c r="E3" s="4" t="s">
        <v>5</v>
      </c>
      <c r="F3" s="6">
        <v>10896.155000000001</v>
      </c>
      <c r="G3" s="4" t="s">
        <v>6</v>
      </c>
      <c r="I3" s="4" t="s">
        <v>7</v>
      </c>
      <c r="J3" s="6">
        <v>21.229999999999901</v>
      </c>
      <c r="K3" s="4" t="s">
        <v>8</v>
      </c>
    </row>
    <row r="4" spans="2:12" x14ac:dyDescent="0.25">
      <c r="B4" s="3" t="s">
        <v>9</v>
      </c>
      <c r="C4" s="4" t="s">
        <v>10</v>
      </c>
      <c r="E4" s="4" t="s">
        <v>11</v>
      </c>
      <c r="F4" s="4">
        <v>259.89999999999998</v>
      </c>
      <c r="G4" s="4" t="s">
        <v>12</v>
      </c>
      <c r="I4" s="4" t="s">
        <v>13</v>
      </c>
      <c r="J4" s="6">
        <v>7.5175000000000001</v>
      </c>
      <c r="K4" s="4" t="s">
        <v>8</v>
      </c>
    </row>
    <row r="5" spans="2:12" x14ac:dyDescent="0.25">
      <c r="B5" s="3" t="s">
        <v>14</v>
      </c>
      <c r="C5" s="4" t="s">
        <v>15</v>
      </c>
      <c r="E5" s="4" t="s">
        <v>16</v>
      </c>
      <c r="F5" s="4">
        <v>15.4</v>
      </c>
      <c r="G5" s="4" t="s">
        <v>17</v>
      </c>
      <c r="I5" s="4" t="s">
        <v>18</v>
      </c>
      <c r="J5" s="6">
        <v>5.1174999999999997</v>
      </c>
      <c r="K5" s="4" t="s">
        <v>8</v>
      </c>
    </row>
    <row r="6" spans="2:12" x14ac:dyDescent="0.25">
      <c r="B6" s="3" t="s">
        <v>19</v>
      </c>
      <c r="C6" s="4" t="s">
        <v>20</v>
      </c>
    </row>
    <row r="7" spans="2:12" x14ac:dyDescent="0.25">
      <c r="B7" s="3" t="s">
        <v>21</v>
      </c>
      <c r="C7" s="4" t="s">
        <v>22</v>
      </c>
      <c r="E7" s="19" t="s">
        <v>23</v>
      </c>
      <c r="F7" s="19"/>
      <c r="G7" s="19"/>
      <c r="I7" s="12"/>
      <c r="J7" s="12"/>
      <c r="K7" s="12"/>
    </row>
    <row r="8" spans="2:12" x14ac:dyDescent="0.25">
      <c r="B8" s="3" t="s">
        <v>24</v>
      </c>
      <c r="C8" s="4">
        <v>2</v>
      </c>
      <c r="E8" s="9" t="s">
        <v>5</v>
      </c>
      <c r="F8" s="10">
        <v>10788.700999999999</v>
      </c>
      <c r="G8" s="9" t="s">
        <v>6</v>
      </c>
      <c r="I8" s="12"/>
      <c r="J8" s="12"/>
      <c r="K8" s="12"/>
    </row>
    <row r="9" spans="2:12" x14ac:dyDescent="0.25">
      <c r="B9" s="3" t="s">
        <v>25</v>
      </c>
      <c r="C9" s="4">
        <v>2</v>
      </c>
      <c r="E9" s="9" t="s">
        <v>11</v>
      </c>
      <c r="F9" s="11">
        <v>257.7</v>
      </c>
      <c r="G9" s="9" t="s">
        <v>12</v>
      </c>
      <c r="I9" s="12"/>
      <c r="J9" s="12"/>
      <c r="K9" s="12"/>
      <c r="L9" s="13"/>
    </row>
    <row r="10" spans="2:12" x14ac:dyDescent="0.25">
      <c r="B10" s="3" t="s">
        <v>26</v>
      </c>
      <c r="C10" s="4">
        <v>4</v>
      </c>
      <c r="E10" s="9" t="s">
        <v>16</v>
      </c>
      <c r="F10" s="9">
        <v>15.4</v>
      </c>
      <c r="G10" s="9" t="s">
        <v>17</v>
      </c>
      <c r="I10" s="12"/>
      <c r="J10" s="12"/>
      <c r="K10" s="12"/>
    </row>
    <row r="11" spans="2:12" x14ac:dyDescent="0.25">
      <c r="B11" s="3" t="s">
        <v>27</v>
      </c>
      <c r="C11" s="4" t="s">
        <v>28</v>
      </c>
      <c r="E11" s="12"/>
      <c r="F11" s="12"/>
      <c r="G11" s="12"/>
      <c r="I11" s="12"/>
      <c r="J11" s="12"/>
      <c r="K11" s="12"/>
    </row>
    <row r="12" spans="2:12" x14ac:dyDescent="0.25">
      <c r="E12" s="19" t="s">
        <v>29</v>
      </c>
      <c r="F12" s="19"/>
      <c r="G12" s="19"/>
      <c r="I12" s="12"/>
      <c r="J12" s="12"/>
      <c r="K12" s="12"/>
    </row>
    <row r="13" spans="2:12" x14ac:dyDescent="0.25">
      <c r="E13" s="9" t="s">
        <v>5</v>
      </c>
      <c r="F13" s="10">
        <v>11446.2</v>
      </c>
      <c r="G13" s="9" t="s">
        <v>6</v>
      </c>
      <c r="I13" s="12"/>
      <c r="J13" s="12"/>
      <c r="K13" s="12"/>
    </row>
    <row r="14" spans="2:12" x14ac:dyDescent="0.25">
      <c r="E14" s="9" t="s">
        <v>11</v>
      </c>
      <c r="F14" s="11">
        <v>272.60000000000002</v>
      </c>
      <c r="G14" s="9" t="s">
        <v>12</v>
      </c>
      <c r="I14" s="12"/>
      <c r="J14" s="12"/>
      <c r="K14" s="12"/>
    </row>
    <row r="15" spans="2:12" x14ac:dyDescent="0.25">
      <c r="E15" s="9" t="s">
        <v>16</v>
      </c>
      <c r="F15" s="9">
        <v>14.4</v>
      </c>
      <c r="G15" s="9" t="s">
        <v>17</v>
      </c>
      <c r="I15" s="12"/>
      <c r="J15" s="12"/>
      <c r="K15" s="12"/>
    </row>
    <row r="16" spans="2:12" x14ac:dyDescent="0.25">
      <c r="I16" s="12"/>
      <c r="J16" s="12"/>
      <c r="K16" s="12"/>
    </row>
    <row r="17" spans="5:11" x14ac:dyDescent="0.25">
      <c r="E17" s="19" t="s">
        <v>30</v>
      </c>
      <c r="F17" s="19"/>
      <c r="G17" s="19"/>
      <c r="I17" s="12"/>
      <c r="J17" s="12"/>
      <c r="K17" s="12"/>
    </row>
    <row r="18" spans="5:11" x14ac:dyDescent="0.25">
      <c r="E18" s="9" t="s">
        <v>5</v>
      </c>
      <c r="F18" s="10">
        <v>11318.939</v>
      </c>
      <c r="G18" s="9" t="s">
        <v>6</v>
      </c>
      <c r="I18" s="12"/>
      <c r="J18" s="12"/>
      <c r="K18" s="12"/>
    </row>
    <row r="19" spans="5:11" x14ac:dyDescent="0.25">
      <c r="E19" s="9" t="s">
        <v>11</v>
      </c>
      <c r="F19" s="11">
        <v>269.89999999999998</v>
      </c>
      <c r="G19" s="9" t="s">
        <v>12</v>
      </c>
      <c r="I19" s="12"/>
      <c r="J19" s="12"/>
      <c r="K19" s="12"/>
    </row>
    <row r="20" spans="5:11" x14ac:dyDescent="0.25">
      <c r="E20" s="9" t="s">
        <v>16</v>
      </c>
      <c r="F20" s="9">
        <v>14.6</v>
      </c>
      <c r="G20" s="9" t="s">
        <v>17</v>
      </c>
      <c r="I20" s="12"/>
      <c r="J20" s="12"/>
      <c r="K20" s="12"/>
    </row>
    <row r="21" spans="5:11" x14ac:dyDescent="0.25">
      <c r="E21" s="9"/>
      <c r="F21" s="9"/>
      <c r="G21" s="9"/>
      <c r="I21" s="12"/>
      <c r="J21" s="12"/>
      <c r="K21" s="12"/>
    </row>
    <row r="22" spans="5:11" x14ac:dyDescent="0.25">
      <c r="E22" s="19" t="s">
        <v>31</v>
      </c>
      <c r="F22" s="19"/>
      <c r="G22" s="19"/>
      <c r="I22" s="12"/>
      <c r="J22" s="12"/>
      <c r="K22" s="12"/>
    </row>
    <row r="23" spans="5:11" x14ac:dyDescent="0.25">
      <c r="E23" s="9" t="s">
        <v>5</v>
      </c>
      <c r="F23" s="10">
        <v>12012.035</v>
      </c>
      <c r="G23" s="9" t="s">
        <v>6</v>
      </c>
      <c r="I23" s="12"/>
      <c r="J23" s="12"/>
      <c r="K23" s="12"/>
    </row>
    <row r="24" spans="5:11" x14ac:dyDescent="0.25">
      <c r="E24" s="9" t="s">
        <v>11</v>
      </c>
      <c r="F24" s="11">
        <v>285.8</v>
      </c>
      <c r="G24" s="9" t="s">
        <v>12</v>
      </c>
      <c r="I24" s="12"/>
      <c r="J24" s="12"/>
      <c r="K24" s="12"/>
    </row>
    <row r="25" spans="5:11" x14ac:dyDescent="0.25">
      <c r="E25" s="9" t="s">
        <v>16</v>
      </c>
      <c r="F25" s="9">
        <v>13.4</v>
      </c>
      <c r="G25" s="9" t="s">
        <v>17</v>
      </c>
      <c r="I25" s="12"/>
      <c r="J25" s="12"/>
      <c r="K25" s="12"/>
    </row>
    <row r="26" spans="5:11" x14ac:dyDescent="0.25">
      <c r="E26" s="9"/>
      <c r="F26" s="11"/>
      <c r="G26" s="9"/>
    </row>
    <row r="27" spans="5:11" x14ac:dyDescent="0.25">
      <c r="E27" s="9"/>
      <c r="F27" s="9"/>
      <c r="G27" s="9"/>
    </row>
  </sheetData>
  <mergeCells count="7">
    <mergeCell ref="E17:G17"/>
    <mergeCell ref="E22:G22"/>
    <mergeCell ref="B2:C2"/>
    <mergeCell ref="E2:G2"/>
    <mergeCell ref="I2:K2"/>
    <mergeCell ref="E7:G7"/>
    <mergeCell ref="E12:G12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5"/>
  <sheetViews>
    <sheetView topLeftCell="C1" workbookViewId="0">
      <selection activeCell="J13" sqref="J13"/>
    </sheetView>
  </sheetViews>
  <sheetFormatPr defaultColWidth="9" defaultRowHeight="14.4" x14ac:dyDescent="0.25"/>
  <cols>
    <col min="2" max="2" width="14.33203125" customWidth="1"/>
    <col min="3" max="3" width="13.33203125" customWidth="1"/>
    <col min="5" max="5" width="14.6640625" customWidth="1"/>
    <col min="6" max="6" width="13.44140625" customWidth="1"/>
    <col min="7" max="7" width="10.21875" customWidth="1"/>
    <col min="9" max="9" width="25.88671875" customWidth="1"/>
    <col min="10" max="10" width="11.21875" customWidth="1"/>
  </cols>
  <sheetData>
    <row r="2" spans="2:11" ht="20.399999999999999" x14ac:dyDescent="0.25">
      <c r="B2" s="20" t="s">
        <v>0</v>
      </c>
      <c r="C2" s="20"/>
      <c r="E2" s="21" t="s">
        <v>1</v>
      </c>
      <c r="F2" s="21"/>
      <c r="G2" s="21"/>
      <c r="I2" s="21" t="s">
        <v>2</v>
      </c>
      <c r="J2" s="21"/>
      <c r="K2" s="21"/>
    </row>
    <row r="3" spans="2:11" x14ac:dyDescent="0.25">
      <c r="B3" s="3" t="s">
        <v>3</v>
      </c>
      <c r="C3" s="4" t="s">
        <v>4</v>
      </c>
      <c r="E3" s="4" t="s">
        <v>5</v>
      </c>
      <c r="F3" s="6">
        <v>12800.602999999999</v>
      </c>
      <c r="G3" s="4" t="s">
        <v>6</v>
      </c>
      <c r="I3" s="4" t="s">
        <v>7</v>
      </c>
      <c r="J3" s="6">
        <v>21.022500000000001</v>
      </c>
      <c r="K3" s="4" t="s">
        <v>8</v>
      </c>
    </row>
    <row r="4" spans="2:11" x14ac:dyDescent="0.25">
      <c r="B4" s="3" t="s">
        <v>9</v>
      </c>
      <c r="C4" s="4" t="s">
        <v>10</v>
      </c>
      <c r="E4" s="4" t="s">
        <v>11</v>
      </c>
      <c r="F4" s="4">
        <v>305.8</v>
      </c>
      <c r="G4" s="4" t="s">
        <v>12</v>
      </c>
      <c r="H4" s="4"/>
      <c r="I4" s="4" t="s">
        <v>13</v>
      </c>
      <c r="J4" s="6">
        <v>6.1425000000000001</v>
      </c>
      <c r="K4" s="4" t="s">
        <v>8</v>
      </c>
    </row>
    <row r="5" spans="2:11" x14ac:dyDescent="0.25">
      <c r="B5" s="3" t="s">
        <v>14</v>
      </c>
      <c r="C5" s="4" t="s">
        <v>15</v>
      </c>
      <c r="E5" s="4" t="s">
        <v>16</v>
      </c>
      <c r="F5" s="8">
        <v>12.8</v>
      </c>
      <c r="G5" s="4" t="s">
        <v>17</v>
      </c>
      <c r="H5" s="4"/>
      <c r="I5" s="4" t="s">
        <v>18</v>
      </c>
      <c r="J5" s="6">
        <v>4.8287499999999897</v>
      </c>
      <c r="K5" s="4" t="s">
        <v>8</v>
      </c>
    </row>
    <row r="6" spans="2:11" x14ac:dyDescent="0.25">
      <c r="B6" s="3" t="s">
        <v>19</v>
      </c>
      <c r="C6" s="4" t="s">
        <v>20</v>
      </c>
      <c r="H6" s="4"/>
    </row>
    <row r="7" spans="2:11" x14ac:dyDescent="0.25">
      <c r="B7" s="3" t="s">
        <v>21</v>
      </c>
      <c r="C7" s="4" t="s">
        <v>22</v>
      </c>
      <c r="E7" s="19" t="s">
        <v>23</v>
      </c>
      <c r="F7" s="19"/>
      <c r="G7" s="19"/>
    </row>
    <row r="8" spans="2:11" x14ac:dyDescent="0.25">
      <c r="B8" s="3" t="s">
        <v>24</v>
      </c>
      <c r="C8" s="4">
        <v>2</v>
      </c>
      <c r="E8" s="9" t="s">
        <v>5</v>
      </c>
      <c r="F8" s="10">
        <v>12822.162</v>
      </c>
      <c r="G8" s="9" t="s">
        <v>6</v>
      </c>
    </row>
    <row r="9" spans="2:11" x14ac:dyDescent="0.25">
      <c r="B9" s="3" t="s">
        <v>25</v>
      </c>
      <c r="C9" s="4">
        <v>2</v>
      </c>
      <c r="E9" s="9" t="s">
        <v>11</v>
      </c>
      <c r="F9" s="11">
        <v>305.8</v>
      </c>
      <c r="G9" s="9" t="s">
        <v>12</v>
      </c>
    </row>
    <row r="10" spans="2:11" x14ac:dyDescent="0.25">
      <c r="B10" s="3" t="s">
        <v>26</v>
      </c>
      <c r="C10" s="4">
        <v>4</v>
      </c>
      <c r="E10" s="9" t="s">
        <v>16</v>
      </c>
      <c r="F10" s="9">
        <v>12.8</v>
      </c>
      <c r="G10" s="9" t="s">
        <v>17</v>
      </c>
    </row>
    <row r="11" spans="2:11" x14ac:dyDescent="0.25">
      <c r="B11" s="3" t="s">
        <v>27</v>
      </c>
      <c r="C11" s="4" t="s">
        <v>32</v>
      </c>
      <c r="E11" s="12"/>
      <c r="F11" s="12"/>
      <c r="G11" s="12"/>
    </row>
    <row r="12" spans="2:11" x14ac:dyDescent="0.25">
      <c r="E12" s="19" t="s">
        <v>29</v>
      </c>
      <c r="F12" s="19"/>
      <c r="G12" s="19"/>
    </row>
    <row r="13" spans="2:11" x14ac:dyDescent="0.25">
      <c r="E13" s="9" t="s">
        <v>5</v>
      </c>
      <c r="F13" s="10">
        <v>11794.891</v>
      </c>
      <c r="G13" s="9" t="s">
        <v>6</v>
      </c>
    </row>
    <row r="14" spans="2:11" x14ac:dyDescent="0.25">
      <c r="E14" s="9" t="s">
        <v>11</v>
      </c>
      <c r="F14" s="9">
        <v>281.2</v>
      </c>
      <c r="G14" s="9" t="s">
        <v>12</v>
      </c>
    </row>
    <row r="15" spans="2:11" x14ac:dyDescent="0.25">
      <c r="E15" s="9" t="s">
        <v>16</v>
      </c>
      <c r="F15" s="9">
        <v>14.1</v>
      </c>
      <c r="G15" s="9" t="s">
        <v>17</v>
      </c>
    </row>
    <row r="17" spans="5:7" x14ac:dyDescent="0.25">
      <c r="E17" s="21" t="s">
        <v>30</v>
      </c>
      <c r="F17" s="21"/>
      <c r="G17" s="21"/>
    </row>
    <row r="18" spans="5:7" x14ac:dyDescent="0.25">
      <c r="E18" s="4" t="s">
        <v>5</v>
      </c>
      <c r="F18" s="6">
        <v>12656.637000000001</v>
      </c>
      <c r="G18" s="4" t="s">
        <v>6</v>
      </c>
    </row>
    <row r="19" spans="5:7" x14ac:dyDescent="0.25">
      <c r="E19" s="4" t="s">
        <v>11</v>
      </c>
      <c r="F19" s="4">
        <v>302.5</v>
      </c>
      <c r="G19" s="4" t="s">
        <v>12</v>
      </c>
    </row>
    <row r="20" spans="5:7" x14ac:dyDescent="0.25">
      <c r="E20" s="4" t="s">
        <v>16</v>
      </c>
      <c r="F20" s="8">
        <v>12.8</v>
      </c>
      <c r="G20" s="4" t="s">
        <v>17</v>
      </c>
    </row>
    <row r="22" spans="5:7" x14ac:dyDescent="0.25">
      <c r="E22" s="21" t="s">
        <v>31</v>
      </c>
      <c r="F22" s="21"/>
      <c r="G22" s="21"/>
    </row>
    <row r="23" spans="5:7" x14ac:dyDescent="0.25">
      <c r="E23" s="4" t="s">
        <v>5</v>
      </c>
      <c r="F23" s="6">
        <v>11983.379000000001</v>
      </c>
      <c r="G23" s="4" t="s">
        <v>6</v>
      </c>
    </row>
    <row r="24" spans="5:7" x14ac:dyDescent="0.25">
      <c r="E24" s="4" t="s">
        <v>11</v>
      </c>
      <c r="F24" s="4">
        <v>285.3</v>
      </c>
      <c r="G24" s="4" t="s">
        <v>12</v>
      </c>
    </row>
    <row r="25" spans="5:7" x14ac:dyDescent="0.25">
      <c r="E25" s="4" t="s">
        <v>16</v>
      </c>
      <c r="F25" s="8">
        <v>13.7</v>
      </c>
      <c r="G25" s="4" t="s">
        <v>17</v>
      </c>
    </row>
  </sheetData>
  <mergeCells count="7">
    <mergeCell ref="E17:G17"/>
    <mergeCell ref="E22:G22"/>
    <mergeCell ref="B2:C2"/>
    <mergeCell ref="E2:G2"/>
    <mergeCell ref="I2:K2"/>
    <mergeCell ref="E7:G7"/>
    <mergeCell ref="E12:G1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50"/>
  <sheetViews>
    <sheetView tabSelected="1" topLeftCell="C25" workbookViewId="0">
      <selection activeCell="L37" sqref="L37"/>
    </sheetView>
  </sheetViews>
  <sheetFormatPr defaultColWidth="9" defaultRowHeight="14.4" x14ac:dyDescent="0.25"/>
  <cols>
    <col min="2" max="2" width="14.21875" customWidth="1"/>
    <col min="3" max="3" width="15.21875" customWidth="1"/>
    <col min="6" max="6" width="29.21875" customWidth="1"/>
    <col min="7" max="7" width="12.88671875" style="1" customWidth="1"/>
    <col min="8" max="8" width="12.77734375" style="1"/>
    <col min="9" max="9" width="25.6640625" customWidth="1"/>
  </cols>
  <sheetData>
    <row r="2" spans="2:10" ht="20.399999999999999" x14ac:dyDescent="0.25">
      <c r="B2" s="20" t="s">
        <v>0</v>
      </c>
      <c r="C2" s="20"/>
      <c r="F2" s="23" t="s">
        <v>33</v>
      </c>
      <c r="G2" s="23"/>
      <c r="H2" s="23"/>
      <c r="I2" s="23"/>
    </row>
    <row r="3" spans="2:10" x14ac:dyDescent="0.25">
      <c r="B3" s="3" t="s">
        <v>3</v>
      </c>
      <c r="C3" s="4" t="s">
        <v>4</v>
      </c>
      <c r="G3" s="2" t="s">
        <v>32</v>
      </c>
      <c r="H3" s="2" t="s">
        <v>28</v>
      </c>
      <c r="I3" s="2" t="s">
        <v>34</v>
      </c>
    </row>
    <row r="4" spans="2:10" x14ac:dyDescent="0.25">
      <c r="B4" s="3" t="s">
        <v>9</v>
      </c>
      <c r="C4" s="4" t="s">
        <v>10</v>
      </c>
      <c r="F4" s="5" t="s">
        <v>5</v>
      </c>
      <c r="G4" s="6">
        <f>(native!F3+native!F8+native!F13+native!F18+native!F23)/5</f>
        <v>12411.5344</v>
      </c>
      <c r="H4" s="6">
        <f>(boesfs!F3+boesfs!F8+boesfs!F13+boesfs!F18+boesfs!F23)/5</f>
        <v>11292.405999999999</v>
      </c>
      <c r="I4" s="6">
        <f>(H4-G4)/G4</f>
        <v>-9.0168416243522745E-2</v>
      </c>
    </row>
    <row r="5" spans="2:10" x14ac:dyDescent="0.25">
      <c r="B5" s="3" t="s">
        <v>14</v>
      </c>
      <c r="C5" s="4" t="s">
        <v>15</v>
      </c>
      <c r="F5" s="3" t="s">
        <v>11</v>
      </c>
      <c r="G5" s="6">
        <f>(native!F4+native!F9+native!F14+native!F19+native!F24)/5</f>
        <v>296.12</v>
      </c>
      <c r="H5" s="6">
        <f>(boesfs!F4+boesfs!F9+boesfs!F14+boesfs!F19+boesfs!F24)/5</f>
        <v>269.17999999999995</v>
      </c>
      <c r="I5" s="6">
        <f>(H5-G5)/G5</f>
        <v>-9.0976631095502011E-2</v>
      </c>
    </row>
    <row r="6" spans="2:10" x14ac:dyDescent="0.25">
      <c r="B6" s="3" t="s">
        <v>19</v>
      </c>
      <c r="C6" s="4" t="s">
        <v>20</v>
      </c>
      <c r="F6" s="3" t="s">
        <v>16</v>
      </c>
      <c r="G6" s="6">
        <f>(native!F5+native!F10+native!F15++native!F20++native!F25)/5</f>
        <v>13.24</v>
      </c>
      <c r="H6" s="6">
        <f>(boesfs!F5+boesfs!F10+boesfs!F15+boesfs!F20+boesfs!F25)/5</f>
        <v>14.64</v>
      </c>
      <c r="I6" s="6">
        <f>-(H6-G6)/G6</f>
        <v>-0.1057401812688822</v>
      </c>
    </row>
    <row r="7" spans="2:10" x14ac:dyDescent="0.25">
      <c r="B7" s="3" t="s">
        <v>21</v>
      </c>
      <c r="C7" s="4" t="s">
        <v>22</v>
      </c>
    </row>
    <row r="8" spans="2:10" x14ac:dyDescent="0.25">
      <c r="B8" s="3" t="s">
        <v>24</v>
      </c>
      <c r="C8" s="4">
        <v>2</v>
      </c>
    </row>
    <row r="9" spans="2:10" x14ac:dyDescent="0.25">
      <c r="B9" s="3" t="s">
        <v>25</v>
      </c>
      <c r="C9" s="4">
        <v>2</v>
      </c>
      <c r="F9" s="23" t="s">
        <v>2</v>
      </c>
      <c r="G9" s="23"/>
      <c r="H9" s="23"/>
      <c r="I9" s="23"/>
      <c r="J9" s="7"/>
    </row>
    <row r="10" spans="2:10" x14ac:dyDescent="0.25">
      <c r="B10" s="3" t="s">
        <v>26</v>
      </c>
      <c r="C10" s="4">
        <v>4</v>
      </c>
      <c r="G10" s="2" t="s">
        <v>32</v>
      </c>
      <c r="H10" s="2" t="s">
        <v>28</v>
      </c>
      <c r="I10" s="2" t="s">
        <v>34</v>
      </c>
      <c r="J10" s="7"/>
    </row>
    <row r="11" spans="2:10" x14ac:dyDescent="0.25">
      <c r="B11" s="3" t="s">
        <v>27</v>
      </c>
      <c r="C11" s="4" t="s">
        <v>35</v>
      </c>
      <c r="F11" s="3" t="s">
        <v>7</v>
      </c>
      <c r="G11" s="6">
        <f>native!J3</f>
        <v>21.022500000000001</v>
      </c>
      <c r="H11" s="6">
        <f>boesfs!J3</f>
        <v>21.229999999999901</v>
      </c>
      <c r="I11" s="6">
        <f>-(H11-G11)/G11</f>
        <v>-9.8703769770436475E-3</v>
      </c>
      <c r="J11" s="7"/>
    </row>
    <row r="12" spans="2:10" x14ac:dyDescent="0.25">
      <c r="F12" s="3" t="s">
        <v>13</v>
      </c>
      <c r="G12" s="6">
        <f>native!J4</f>
        <v>6.1425000000000001</v>
      </c>
      <c r="H12" s="6">
        <f>boesfs!J4</f>
        <v>7.5175000000000001</v>
      </c>
      <c r="I12" s="6">
        <f>-(H12-G12)/G12</f>
        <v>-0.22385022385022385</v>
      </c>
      <c r="J12" s="7"/>
    </row>
    <row r="13" spans="2:10" x14ac:dyDescent="0.25">
      <c r="F13" s="3" t="s">
        <v>18</v>
      </c>
      <c r="G13" s="6">
        <f>native!J5</f>
        <v>4.8287499999999897</v>
      </c>
      <c r="H13" s="6">
        <f>boesfs!J5</f>
        <v>5.1174999999999997</v>
      </c>
      <c r="I13" s="6">
        <f>-(H13-G13)/G13</f>
        <v>-5.9798084390372389E-2</v>
      </c>
    </row>
    <row r="30" spans="6:9" x14ac:dyDescent="0.25">
      <c r="F30" s="22" t="s">
        <v>57</v>
      </c>
      <c r="G30" s="23"/>
      <c r="H30" s="23"/>
      <c r="I30" s="23"/>
    </row>
    <row r="32" spans="6:9" x14ac:dyDescent="0.25">
      <c r="F32" s="22" t="s">
        <v>36</v>
      </c>
      <c r="G32" s="22"/>
      <c r="H32" s="22"/>
      <c r="I32" s="22"/>
    </row>
    <row r="33" spans="6:9" x14ac:dyDescent="0.25">
      <c r="F33" s="16" t="s">
        <v>53</v>
      </c>
      <c r="G33" s="17" t="s">
        <v>38</v>
      </c>
      <c r="H33" s="17" t="s">
        <v>39</v>
      </c>
      <c r="I33" s="16" t="s">
        <v>40</v>
      </c>
    </row>
    <row r="34" spans="6:9" x14ac:dyDescent="0.25">
      <c r="F34" s="16" t="s">
        <v>55</v>
      </c>
      <c r="G34" s="1">
        <v>5.69</v>
      </c>
      <c r="H34" s="1">
        <v>6</v>
      </c>
      <c r="I34" s="18">
        <v>5.4800000000000001E-2</v>
      </c>
    </row>
    <row r="35" spans="6:9" x14ac:dyDescent="0.25">
      <c r="F35" s="16" t="s">
        <v>56</v>
      </c>
      <c r="G35" s="1">
        <v>775.55</v>
      </c>
      <c r="H35" s="1">
        <v>736.74</v>
      </c>
      <c r="I35" s="18">
        <v>5.0099999999999999E-2</v>
      </c>
    </row>
    <row r="36" spans="6:9" x14ac:dyDescent="0.25">
      <c r="F36" s="16" t="s">
        <v>54</v>
      </c>
      <c r="G36" s="1">
        <v>37595.505100000002</v>
      </c>
      <c r="H36" s="1">
        <v>35711.379800000002</v>
      </c>
      <c r="I36" s="18">
        <v>5.0099999999999999E-2</v>
      </c>
    </row>
    <row r="39" spans="6:9" x14ac:dyDescent="0.25">
      <c r="F39" s="22" t="s">
        <v>36</v>
      </c>
      <c r="G39" s="23"/>
      <c r="H39" s="23"/>
      <c r="I39" s="23"/>
    </row>
    <row r="40" spans="6:9" x14ac:dyDescent="0.25">
      <c r="F40" s="14" t="s">
        <v>37</v>
      </c>
      <c r="G40" s="15" t="s">
        <v>41</v>
      </c>
      <c r="H40" s="15" t="s">
        <v>42</v>
      </c>
      <c r="I40" s="14" t="s">
        <v>40</v>
      </c>
    </row>
    <row r="41" spans="6:9" x14ac:dyDescent="0.25">
      <c r="F41" s="16" t="s">
        <v>43</v>
      </c>
      <c r="G41" s="1">
        <v>2891.6</v>
      </c>
      <c r="H41" s="1">
        <v>2746.1</v>
      </c>
      <c r="I41" s="18">
        <v>5.0299999999999997E-2</v>
      </c>
    </row>
    <row r="42" spans="6:9" x14ac:dyDescent="0.25">
      <c r="F42" s="16" t="s">
        <v>44</v>
      </c>
      <c r="G42" s="1">
        <v>2891.6</v>
      </c>
      <c r="H42" s="1">
        <v>2746.1</v>
      </c>
      <c r="I42" s="18">
        <v>5.0299999999999997E-2</v>
      </c>
    </row>
    <row r="43" spans="6:9" x14ac:dyDescent="0.25">
      <c r="F43" s="16" t="s">
        <v>45</v>
      </c>
      <c r="G43" s="1">
        <v>2891.6</v>
      </c>
      <c r="H43" s="1">
        <v>2746.2</v>
      </c>
      <c r="I43" s="18">
        <v>5.0200000000000002E-2</v>
      </c>
    </row>
    <row r="44" spans="6:9" x14ac:dyDescent="0.25">
      <c r="F44" s="16" t="s">
        <v>46</v>
      </c>
      <c r="G44" s="1">
        <v>2891.6</v>
      </c>
      <c r="H44" s="1">
        <v>2746.3</v>
      </c>
      <c r="I44" s="18">
        <v>5.0200000000000002E-2</v>
      </c>
    </row>
    <row r="45" spans="6:9" x14ac:dyDescent="0.25">
      <c r="F45" s="16" t="s">
        <v>47</v>
      </c>
      <c r="G45" s="1">
        <v>2891.9</v>
      </c>
      <c r="H45" s="1">
        <v>2746.8</v>
      </c>
      <c r="I45" s="18">
        <v>5.0099999999999999E-2</v>
      </c>
    </row>
    <row r="46" spans="6:9" x14ac:dyDescent="0.25">
      <c r="F46" s="16" t="s">
        <v>48</v>
      </c>
      <c r="G46" s="1">
        <v>2892</v>
      </c>
      <c r="H46" s="1">
        <v>2746.8</v>
      </c>
      <c r="I46" s="18">
        <v>5.0200000000000002E-2</v>
      </c>
    </row>
    <row r="47" spans="6:9" x14ac:dyDescent="0.25">
      <c r="F47" s="16" t="s">
        <v>49</v>
      </c>
      <c r="G47" s="1">
        <v>2892</v>
      </c>
      <c r="H47" s="1">
        <v>2746.8</v>
      </c>
      <c r="I47" s="18">
        <v>5.0200000000000002E-2</v>
      </c>
    </row>
    <row r="48" spans="6:9" x14ac:dyDescent="0.25">
      <c r="F48" s="16" t="s">
        <v>50</v>
      </c>
      <c r="G48" s="1">
        <v>2892</v>
      </c>
      <c r="H48" s="1">
        <v>2746.8</v>
      </c>
      <c r="I48" s="18">
        <v>5.0200000000000002E-2</v>
      </c>
    </row>
    <row r="49" spans="6:9" x14ac:dyDescent="0.25">
      <c r="F49" s="16" t="s">
        <v>51</v>
      </c>
      <c r="G49" s="1">
        <v>2892.1</v>
      </c>
      <c r="H49" s="1">
        <v>2746.8</v>
      </c>
      <c r="I49" s="18">
        <v>5.0200000000000002E-2</v>
      </c>
    </row>
    <row r="50" spans="6:9" x14ac:dyDescent="0.25">
      <c r="F50" s="16" t="s">
        <v>52</v>
      </c>
      <c r="G50" s="1">
        <v>2892.3</v>
      </c>
      <c r="H50" s="1">
        <v>2747</v>
      </c>
      <c r="I50" s="18">
        <v>5.0200000000000002E-2</v>
      </c>
    </row>
  </sheetData>
  <mergeCells count="6">
    <mergeCell ref="F32:I32"/>
    <mergeCell ref="B2:C2"/>
    <mergeCell ref="F2:I2"/>
    <mergeCell ref="F9:I9"/>
    <mergeCell ref="F39:I39"/>
    <mergeCell ref="F30:I3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boesfs</vt:lpstr>
      <vt:lpstr>native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杨大荣</dc:creator>
  <cp:lastModifiedBy>dell</cp:lastModifiedBy>
  <dcterms:created xsi:type="dcterms:W3CDTF">2023-05-20T04:00:00Z</dcterms:created>
  <dcterms:modified xsi:type="dcterms:W3CDTF">2023-08-12T05:46:46Z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6BE7850DF11E416597720200CCE4243F</vt:lpwstr>
  </property>
  <property fmtid="{D5CDD505-2E9C-101B-9397-08002B2CF9AE}" pid="3" name="KSOProductBuildVer">
    <vt:lpwstr>2052-11.1.0.11744</vt:lpwstr>
  </property>
</Properties>
</file>