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1"/>
  </bookViews>
  <sheets>
    <sheet name="All" sheetId="1" r:id="rId1"/>
    <sheet name="2006" sheetId="2" r:id="rId2"/>
    <sheet name="2010" sheetId="3" r:id="rId3"/>
  </sheets>
  <definedNames>
    <definedName name="inter">All!$C$489</definedName>
    <definedName name="Nr">All!$B$486</definedName>
    <definedName name="slope">All!$C$488</definedName>
  </definedNames>
  <calcPr calcId="125725"/>
</workbook>
</file>

<file path=xl/calcChain.xml><?xml version="1.0" encoding="utf-8"?>
<calcChain xmlns="http://schemas.openxmlformats.org/spreadsheetml/2006/main">
  <c r="F7" i="2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N20"/>
  <c r="F4"/>
  <c r="F5"/>
  <c r="F6"/>
  <c r="F3"/>
  <c r="M11"/>
  <c r="M7"/>
  <c r="E279"/>
  <c r="D279"/>
  <c r="C279"/>
  <c r="B27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3"/>
  <c r="C488" i="1"/>
  <c r="D48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3"/>
  <c r="C48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3"/>
  <c r="B485"/>
  <c r="A485"/>
  <c r="C489" l="1"/>
  <c r="E4" s="1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E482"/>
  <c r="E480"/>
  <c r="E478"/>
  <c r="E476"/>
  <c r="E474"/>
  <c r="E472"/>
  <c r="E470"/>
  <c r="E468"/>
  <c r="E466"/>
  <c r="E464"/>
  <c r="E462"/>
  <c r="E460"/>
  <c r="E458"/>
  <c r="E456"/>
  <c r="E454"/>
  <c r="E452"/>
  <c r="E450"/>
  <c r="E448"/>
  <c r="E446"/>
  <c r="E444"/>
  <c r="E442"/>
  <c r="E440"/>
  <c r="E438"/>
  <c r="E436"/>
  <c r="E434"/>
  <c r="E432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395" l="1"/>
  <c r="E399"/>
  <c r="E403"/>
  <c r="E407"/>
  <c r="E411"/>
  <c r="E415"/>
  <c r="E419"/>
  <c r="E423"/>
  <c r="E427"/>
  <c r="E431"/>
  <c r="E435"/>
  <c r="E439"/>
  <c r="E443"/>
  <c r="E447"/>
  <c r="E451"/>
  <c r="E455"/>
  <c r="E459"/>
  <c r="E463"/>
  <c r="E467"/>
  <c r="E471"/>
  <c r="E475"/>
  <c r="E479"/>
  <c r="E483"/>
</calcChain>
</file>

<file path=xl/sharedStrings.xml><?xml version="1.0" encoding="utf-8"?>
<sst xmlns="http://schemas.openxmlformats.org/spreadsheetml/2006/main" count="528" uniqueCount="469">
  <si>
    <t>Total Contributions</t>
  </si>
  <si>
    <t>Total Votes</t>
  </si>
  <si>
    <t>x</t>
  </si>
  <si>
    <t>y</t>
  </si>
  <si>
    <t>xy</t>
  </si>
  <si>
    <t>x^2</t>
  </si>
  <si>
    <t>n:</t>
  </si>
  <si>
    <t>new Y</t>
  </si>
  <si>
    <t>best fit</t>
  </si>
  <si>
    <t>slope(m):</t>
  </si>
  <si>
    <t>intercept(B):</t>
  </si>
  <si>
    <t>VincentCrisanti</t>
  </si>
  <si>
    <t>SuzanHall</t>
  </si>
  <si>
    <t>OmarFarouk</t>
  </si>
  <si>
    <t>SharadSharma</t>
  </si>
  <si>
    <t>TedBerger</t>
  </si>
  <si>
    <t>PeterD'Gama</t>
  </si>
  <si>
    <t>DougFord</t>
  </si>
  <si>
    <t>CadigiaAli</t>
  </si>
  <si>
    <t>LucianoRizzuti</t>
  </si>
  <si>
    <t>RajinderLall</t>
  </si>
  <si>
    <t>AndrewSaikaley</t>
  </si>
  <si>
    <t>JasonPedlar</t>
  </si>
  <si>
    <t>DougHolyday</t>
  </si>
  <si>
    <t>PeterKudryk</t>
  </si>
  <si>
    <t>RossVaughan</t>
  </si>
  <si>
    <t>RogerDeschenes</t>
  </si>
  <si>
    <t>GloriaLindsay Luby</t>
  </si>
  <si>
    <t>JohnCampbell</t>
  </si>
  <si>
    <t>DanielBertolini</t>
  </si>
  <si>
    <t>PeterMilczyn</t>
  </si>
  <si>
    <t>JustinDi Ciano</t>
  </si>
  <si>
    <t>MorleyKells</t>
  </si>
  <si>
    <t>JohnChiappetta</t>
  </si>
  <si>
    <t>RobTherrien</t>
  </si>
  <si>
    <t>MarkGrimes</t>
  </si>
  <si>
    <t>JemCain</t>
  </si>
  <si>
    <t>MichaelLaxer</t>
  </si>
  <si>
    <t>WendellBrereton</t>
  </si>
  <si>
    <t>CeciliaLuu</t>
  </si>
  <si>
    <t>DavidSearle</t>
  </si>
  <si>
    <t>GiorgioMammoliti</t>
  </si>
  <si>
    <t>NickDi Nizio</t>
  </si>
  <si>
    <t>VictorLucero</t>
  </si>
  <si>
    <t>SergioGizzo</t>
  </si>
  <si>
    <t>SharonJoseph</t>
  </si>
  <si>
    <t>ChrisMacdonald</t>
  </si>
  <si>
    <t>LarryPerlman</t>
  </si>
  <si>
    <t>ScottAitchison</t>
  </si>
  <si>
    <t>StefanoTesoro</t>
  </si>
  <si>
    <t>AnthonyPerruzza</t>
  </si>
  <si>
    <t>PeterLi Preti</t>
  </si>
  <si>
    <t>AntoniusClarke</t>
  </si>
  <si>
    <t>ArthurSmitherman</t>
  </si>
  <si>
    <t>NaseebHusain</t>
  </si>
  <si>
    <t>JohnGallagher</t>
  </si>
  <si>
    <t>RamnarineTiwari</t>
  </si>
  <si>
    <t>GerardoMiniguano</t>
  </si>
  <si>
    <t>MariaAugimeri</t>
  </si>
  <si>
    <t>GusCusimano</t>
  </si>
  <si>
    <t>GianfrancoAmendola</t>
  </si>
  <si>
    <t>WilsonBasantes</t>
  </si>
  <si>
    <t>StefanoPicone</t>
  </si>
  <si>
    <t>JamesPasternak</t>
  </si>
  <si>
    <t>NancyOomen</t>
  </si>
  <si>
    <t>BrianShifman</t>
  </si>
  <si>
    <t>IgorToutchinski</t>
  </si>
  <si>
    <t>KonstantinToubis</t>
  </si>
  <si>
    <t>MagdaGondor Berkovits</t>
  </si>
  <si>
    <t>JarredFriedman</t>
  </si>
  <si>
    <t>JosephCohen</t>
  </si>
  <si>
    <t>EricPlant</t>
  </si>
  <si>
    <t>EdwardZaretsky</t>
  </si>
  <si>
    <t>RobertFreedland</t>
  </si>
  <si>
    <t>DragoBanovic</t>
  </si>
  <si>
    <t>FrancesNunziata</t>
  </si>
  <si>
    <t>FulvioSansone</t>
  </si>
  <si>
    <t>LeoMarshall</t>
  </si>
  <si>
    <t>AbdiHashised</t>
  </si>
  <si>
    <t>FrankDi Giorgio</t>
  </si>
  <si>
    <t>NickDominelli</t>
  </si>
  <si>
    <t>SteveTasses</t>
  </si>
  <si>
    <t>VilmaFilici</t>
  </si>
  <si>
    <t>RichardGosling</t>
  </si>
  <si>
    <t>JoeRenda</t>
  </si>
  <si>
    <t>AngeloBellavia</t>
  </si>
  <si>
    <t>SarahDoucette</t>
  </si>
  <si>
    <t>BillSaundercook</t>
  </si>
  <si>
    <t>NickPavlov</t>
  </si>
  <si>
    <t>RedmondWeissenberger</t>
  </si>
  <si>
    <t>JackelynVan Altenberg</t>
  </si>
  <si>
    <t>GordPerks</t>
  </si>
  <si>
    <t>RyanHobson</t>
  </si>
  <si>
    <t>MichaelErickson</t>
  </si>
  <si>
    <t>BillVrebosch</t>
  </si>
  <si>
    <t>CullenSimpson</t>
  </si>
  <si>
    <t>GusKoutoumanos</t>
  </si>
  <si>
    <t>BarryHubick</t>
  </si>
  <si>
    <t>Jules-JoséKerlinger</t>
  </si>
  <si>
    <t>IstvánTar</t>
  </si>
  <si>
    <t>JimmyTalpa</t>
  </si>
  <si>
    <t>JoshColle</t>
  </si>
  <si>
    <t>RobDavis</t>
  </si>
  <si>
    <t>RonSinger</t>
  </si>
  <si>
    <t>TonyEvangelista</t>
  </si>
  <si>
    <t>GiuseppePede</t>
  </si>
  <si>
    <t>EvaTavares</t>
  </si>
  <si>
    <t>WilliamReitsma</t>
  </si>
  <si>
    <t>KarenStintz</t>
  </si>
  <si>
    <t>TerryMills</t>
  </si>
  <si>
    <t>MichaelColl</t>
  </si>
  <si>
    <t>RoyMacdonald</t>
  </si>
  <si>
    <t>CesarPalacio</t>
  </si>
  <si>
    <t>JonahSchein</t>
  </si>
  <si>
    <t>TonyLetra</t>
  </si>
  <si>
    <t>BenStirpe</t>
  </si>
  <si>
    <t>MariaMarques</t>
  </si>
  <si>
    <t>BrianBragason</t>
  </si>
  <si>
    <t>KarRasaiah</t>
  </si>
  <si>
    <t>AnaBailão</t>
  </si>
  <si>
    <t>KevinBeaulieu</t>
  </si>
  <si>
    <t>FrankDe Jong</t>
  </si>
  <si>
    <t>HemaVyas</t>
  </si>
  <si>
    <t>JoeMacdonald</t>
  </si>
  <si>
    <t>KirkRussell</t>
  </si>
  <si>
    <t>NhaLe</t>
  </si>
  <si>
    <t>KenWood</t>
  </si>
  <si>
    <t>MohammadMuhit</t>
  </si>
  <si>
    <t>JoannaTeliatnik</t>
  </si>
  <si>
    <t>DougCarroll</t>
  </si>
  <si>
    <t>AbdirazakElmi</t>
  </si>
  <si>
    <t>MikeLayton</t>
  </si>
  <si>
    <t>KarenSun</t>
  </si>
  <si>
    <t>SeanMccormick</t>
  </si>
  <si>
    <t>JimLikourezos</t>
  </si>
  <si>
    <t>DavidFootman</t>
  </si>
  <si>
    <t>KarleneNation</t>
  </si>
  <si>
    <t>RosarioBruto</t>
  </si>
  <si>
    <t>GeorgeSawision</t>
  </si>
  <si>
    <t>JasonStevens</t>
  </si>
  <si>
    <t>AdamVaughan</t>
  </si>
  <si>
    <t>MikeYen</t>
  </si>
  <si>
    <t>DeanMaher</t>
  </si>
  <si>
    <t>RomanPolochansky</t>
  </si>
  <si>
    <t>KenOsadchuk</t>
  </si>
  <si>
    <t>JoeMihevc</t>
  </si>
  <si>
    <t>ShimmyPosen</t>
  </si>
  <si>
    <t>PeterNolan</t>
  </si>
  <si>
    <t>BethMclellan</t>
  </si>
  <si>
    <t>AlexFreedman</t>
  </si>
  <si>
    <t>MariusFrederick</t>
  </si>
  <si>
    <t>JoshMatlow</t>
  </si>
  <si>
    <t>ChrisSellors</t>
  </si>
  <si>
    <t>ElizabethCook</t>
  </si>
  <si>
    <t>WilliamMolls</t>
  </si>
  <si>
    <t>JohnFilion</t>
  </si>
  <si>
    <t>DusanKralik</t>
  </si>
  <si>
    <t>PeterClarke</t>
  </si>
  <si>
    <t>JohnWhyte</t>
  </si>
  <si>
    <t>CharlesSutherland</t>
  </si>
  <si>
    <t>DavidShiner</t>
  </si>
  <si>
    <t>SonnyCho</t>
  </si>
  <si>
    <t>EugeneLoo</t>
  </si>
  <si>
    <t>BobNahiddi</t>
  </si>
  <si>
    <t>JayeRobinson</t>
  </si>
  <si>
    <t>CliffJenkins</t>
  </si>
  <si>
    <t>JoanneDickins</t>
  </si>
  <si>
    <t>TanyaHostler</t>
  </si>
  <si>
    <t>JohnParker</t>
  </si>
  <si>
    <t>JonBurnside</t>
  </si>
  <si>
    <t>MohamedDhanani</t>
  </si>
  <si>
    <t>YunusPandor</t>
  </si>
  <si>
    <t>TanvirAhmed</t>
  </si>
  <si>
    <t>ShaukatMalik</t>
  </si>
  <si>
    <t>SalimKhan Nawab</t>
  </si>
  <si>
    <t>KristynWong-Tam</t>
  </si>
  <si>
    <t>KenChan</t>
  </si>
  <si>
    <t>ChrisTindal</t>
  </si>
  <si>
    <t>SimonWookey</t>
  </si>
  <si>
    <t>JoelDick</t>
  </si>
  <si>
    <t>RobertMeynell</t>
  </si>
  <si>
    <t>EnzaAnderson</t>
  </si>
  <si>
    <t>EllaRebanks</t>
  </si>
  <si>
    <t>BenBergen</t>
  </si>
  <si>
    <t>SusanGapka</t>
  </si>
  <si>
    <t>GaryLeroux</t>
  </si>
  <si>
    <t>PaulSpence</t>
  </si>
  <si>
    <t>JonasJemstone</t>
  </si>
  <si>
    <t>RamNarula</t>
  </si>
  <si>
    <t>PerryMissal</t>
  </si>
  <si>
    <t>PamMcconnell</t>
  </si>
  <si>
    <t>HowardBortenstein</t>
  </si>
  <si>
    <t>DennisHollingsworth</t>
  </si>
  <si>
    <t>RajRama</t>
  </si>
  <si>
    <t>DanielMurton</t>
  </si>
  <si>
    <t>EricBrazau</t>
  </si>
  <si>
    <t>MaryFragedakis</t>
  </si>
  <si>
    <t>JanePitfield</t>
  </si>
  <si>
    <t>JenniferWood</t>
  </si>
  <si>
    <t>ChrisCaldwell</t>
  </si>
  <si>
    <t>JohnRichardson</t>
  </si>
  <si>
    <t>MikeRestivo</t>
  </si>
  <si>
    <t>PaulaFletcher</t>
  </si>
  <si>
    <t>LizWest</t>
  </si>
  <si>
    <t>AndrewJames</t>
  </si>
  <si>
    <t>MarkDewdney</t>
  </si>
  <si>
    <t>MihalyVarga</t>
  </si>
  <si>
    <t>AngieTingas</t>
  </si>
  <si>
    <t>AndreasBogojevic</t>
  </si>
  <si>
    <t>GaryWalsh</t>
  </si>
  <si>
    <t>JanetDavis</t>
  </si>
  <si>
    <t>RobertWalker</t>
  </si>
  <si>
    <t>PeterAgaliotis</t>
  </si>
  <si>
    <t>BrendaMacdonald</t>
  </si>
  <si>
    <t>RasalRahman</t>
  </si>
  <si>
    <t>DonnaBraniff</t>
  </si>
  <si>
    <t>LeonardSubotich</t>
  </si>
  <si>
    <t>SonaliVerma</t>
  </si>
  <si>
    <t>AnthonyCaputo</t>
  </si>
  <si>
    <t>AndreLucas</t>
  </si>
  <si>
    <t>FrancisAhinful</t>
  </si>
  <si>
    <t>RosemarieMulhall</t>
  </si>
  <si>
    <t>BrianPrevost</t>
  </si>
  <si>
    <t>RobFord</t>
  </si>
  <si>
    <t>MikeMckenna</t>
  </si>
  <si>
    <t>KevinMark</t>
  </si>
  <si>
    <t>PhilipDesouza</t>
  </si>
  <si>
    <t>NickNobile</t>
  </si>
  <si>
    <t>LillianLanca</t>
  </si>
  <si>
    <t>ShaneDaly</t>
  </si>
  <si>
    <t>SamMehta</t>
  </si>
  <si>
    <t>ArthurRoszak</t>
  </si>
  <si>
    <t>JosephMignone</t>
  </si>
  <si>
    <t>BojidarTchernev</t>
  </si>
  <si>
    <t>MatthewDay</t>
  </si>
  <si>
    <t>GregoryWowchuk</t>
  </si>
  <si>
    <t>DanutaMarkiewicz</t>
  </si>
  <si>
    <t>RosalieChalmers</t>
  </si>
  <si>
    <t>WalterMelnyk</t>
  </si>
  <si>
    <t>TonyDel Grande</t>
  </si>
  <si>
    <t>GeorgeKash</t>
  </si>
  <si>
    <t>SandraAnthony</t>
  </si>
  <si>
    <t>FredCutler</t>
  </si>
  <si>
    <t>HauDang Tan</t>
  </si>
  <si>
    <t>GarryGreen</t>
  </si>
  <si>
    <t>AbdulhaqOmar</t>
  </si>
  <si>
    <t>VladProtsenko</t>
  </si>
  <si>
    <t>MichaelFeldman</t>
  </si>
  <si>
    <t>MagdaBerkovits</t>
  </si>
  <si>
    <t>MaxRoyz</t>
  </si>
  <si>
    <t>CraigSmith</t>
  </si>
  <si>
    <t>AlexDumalag</t>
  </si>
  <si>
    <t>PaulFerreira</t>
  </si>
  <si>
    <t>RockyGualtieri</t>
  </si>
  <si>
    <t>PansyMullings</t>
  </si>
  <si>
    <t>KeithSweeney</t>
  </si>
  <si>
    <t>MichelDugre</t>
  </si>
  <si>
    <t>GregHamara</t>
  </si>
  <si>
    <t>DavidGarrick</t>
  </si>
  <si>
    <t>FrancesWdowczyk</t>
  </si>
  <si>
    <t>LindaColtman</t>
  </si>
  <si>
    <t>AleksanderOniszczak</t>
  </si>
  <si>
    <t>RowenaSantos</t>
  </si>
  <si>
    <t>TedLojko</t>
  </si>
  <si>
    <t>JohnColautti</t>
  </si>
  <si>
    <t>DavidWhite</t>
  </si>
  <si>
    <t>TomFreeman</t>
  </si>
  <si>
    <t>WalterJarsky</t>
  </si>
  <si>
    <t>DiloreceSouth</t>
  </si>
  <si>
    <t>AnthonyQuinn</t>
  </si>
  <si>
    <t>BeverlyBernardo</t>
  </si>
  <si>
    <t>DavidHanna</t>
  </si>
  <si>
    <t>MatthewVezina</t>
  </si>
  <si>
    <t>HowardMoscoe</t>
  </si>
  <si>
    <t>RosinaBonavota</t>
  </si>
  <si>
    <t>HowardCohen</t>
  </si>
  <si>
    <t>DinoStamatopoulos</t>
  </si>
  <si>
    <t>AlexPapouchine</t>
  </si>
  <si>
    <t>AlbertPantaleo</t>
  </si>
  <si>
    <t>CharmDarby</t>
  </si>
  <si>
    <t>SteveWatt</t>
  </si>
  <si>
    <t>StevenBosnick</t>
  </si>
  <si>
    <t>YigalRifkind</t>
  </si>
  <si>
    <t>AlejandraBravo</t>
  </si>
  <si>
    <t>FredDominelli</t>
  </si>
  <si>
    <t>CinziaScalabrini</t>
  </si>
  <si>
    <t>DavidFaria</t>
  </si>
  <si>
    <t>GustavoValdez</t>
  </si>
  <si>
    <t>WilsonBasantes Espinoza</t>
  </si>
  <si>
    <t>AdamGiambrone</t>
  </si>
  <si>
    <t>JimMcmillan</t>
  </si>
  <si>
    <t>LloydFerguson</t>
  </si>
  <si>
    <t>JimRawling</t>
  </si>
  <si>
    <t>JoePantalone</t>
  </si>
  <si>
    <t>NickBoragina</t>
  </si>
  <si>
    <t>HimySyed</t>
  </si>
  <si>
    <t>HelenKennedy</t>
  </si>
  <si>
    <t>DesmondCole</t>
  </si>
  <si>
    <t>ChrisOuellette</t>
  </si>
  <si>
    <t>JosephTuan</t>
  </si>
  <si>
    <t>DevendraSharma</t>
  </si>
  <si>
    <t>DouglasLowry</t>
  </si>
  <si>
    <t>CarminPriolo</t>
  </si>
  <si>
    <t>JohnSewell</t>
  </si>
  <si>
    <t>JohnAdams</t>
  </si>
  <si>
    <t>TonyCorpuz</t>
  </si>
  <si>
    <t>MichaelWalker</t>
  </si>
  <si>
    <t>RobNewman</t>
  </si>
  <si>
    <t>GordReynolds</t>
  </si>
  <si>
    <t>AndrewMiller</t>
  </si>
  <si>
    <t>CornelChifor</t>
  </si>
  <si>
    <t>MohammedChoudhary</t>
  </si>
  <si>
    <t>IgnacioManlangit</t>
  </si>
  <si>
    <t>EdShiller</t>
  </si>
  <si>
    <t>SanazAmirpour</t>
  </si>
  <si>
    <t>ColleenLadd</t>
  </si>
  <si>
    <t>TonyDickins</t>
  </si>
  <si>
    <t>RobertsonBoyle</t>
  </si>
  <si>
    <t>PeterKapsalis</t>
  </si>
  <si>
    <t>JohnBlair</t>
  </si>
  <si>
    <t>AbdulIngar</t>
  </si>
  <si>
    <t>GeoffKettel</t>
  </si>
  <si>
    <t>NatalieManiates</t>
  </si>
  <si>
    <t>DavidThomas</t>
  </si>
  <si>
    <t>JohnMasterson</t>
  </si>
  <si>
    <t>MicheleCarroll-Smith</t>
  </si>
  <si>
    <t>DebbieLechter</t>
  </si>
  <si>
    <t>CsabaVegh</t>
  </si>
  <si>
    <t>MuhammadAlam</t>
  </si>
  <si>
    <t>FredWilliams</t>
  </si>
  <si>
    <t>BaharAminvaziri</t>
  </si>
  <si>
    <t>OrhanAybars</t>
  </si>
  <si>
    <t>RazaJabbar</t>
  </si>
  <si>
    <t>KyleRae</t>
  </si>
  <si>
    <t>CarolGolench</t>
  </si>
  <si>
    <t>ChrisReid</t>
  </si>
  <si>
    <t>CamJohnson</t>
  </si>
  <si>
    <t>DanielYoung</t>
  </si>
  <si>
    <t>RobBezanson</t>
  </si>
  <si>
    <t>CatherinaPerez</t>
  </si>
  <si>
    <t>YaqoobKhan</t>
  </si>
  <si>
    <t>ConnieHarrison</t>
  </si>
  <si>
    <t>HollyCartmell</t>
  </si>
  <si>
    <t>BaquieGhazi</t>
  </si>
  <si>
    <t>CaseOotes</t>
  </si>
  <si>
    <t>DianeAlexopoulos</t>
  </si>
  <si>
    <t>HamishWilson</t>
  </si>
  <si>
    <t>DarrylSmith</t>
  </si>
  <si>
    <t>SuzanneMccormick</t>
  </si>
  <si>
    <t>EdwardChin</t>
  </si>
  <si>
    <t>MichaelZubiak</t>
  </si>
  <si>
    <t>PatrickKraemer</t>
  </si>
  <si>
    <t>DanielNicastro</t>
  </si>
  <si>
    <t>SteveMinos</t>
  </si>
  <si>
    <t>PaulMurton</t>
  </si>
  <si>
    <t>MarkHindle</t>
  </si>
  <si>
    <t>SandraBussin</t>
  </si>
  <si>
    <t>EricaMaier</t>
  </si>
  <si>
    <t>JohnLewis</t>
  </si>
  <si>
    <t>MattWilliams</t>
  </si>
  <si>
    <t>AlanBurke</t>
  </si>
  <si>
    <t>JohnGreer</t>
  </si>
  <si>
    <t>WilliamGallos</t>
  </si>
  <si>
    <t>LucaMele</t>
  </si>
  <si>
    <t>ShelleyCarroll</t>
  </si>
  <si>
    <t>SarahTsang-Fahey</t>
  </si>
  <si>
    <t>ZaneCaplan</t>
  </si>
  <si>
    <t>JimConlon</t>
  </si>
  <si>
    <t>AndersonTung</t>
  </si>
  <si>
    <t>DenzilMinnan-Wong</t>
  </si>
  <si>
    <t>SusanSalek</t>
  </si>
  <si>
    <t>GeorgeMaxwell</t>
  </si>
  <si>
    <t>AtiyaAhmed</t>
  </si>
  <si>
    <t>AdrianHeaps</t>
  </si>
  <si>
    <t>MichelleBerardinetti</t>
  </si>
  <si>
    <t>DanHarris</t>
  </si>
  <si>
    <t>ElizabethMoyer</t>
  </si>
  <si>
    <t>MichaelKilpatrick</t>
  </si>
  <si>
    <t>WorrickRussell</t>
  </si>
  <si>
    <t>SharifAhmed</t>
  </si>
  <si>
    <t>NormanLovatsis</t>
  </si>
  <si>
    <t>JasonCarey</t>
  </si>
  <si>
    <t>ArmandoCalderon</t>
  </si>
  <si>
    <t>MichaelBrausewetter</t>
  </si>
  <si>
    <t>TonyFestino</t>
  </si>
  <si>
    <t>AxcelCocon</t>
  </si>
  <si>
    <t>BrianAshton</t>
  </si>
  <si>
    <t>EddyGasparotto</t>
  </si>
  <si>
    <t>GregCrompton</t>
  </si>
  <si>
    <t>RonSonier</t>
  </si>
  <si>
    <t>MichaelThompson</t>
  </si>
  <si>
    <t>JamieKallmeyer</t>
  </si>
  <si>
    <t>DerickAckloo</t>
  </si>
  <si>
    <t>GlennDe Baeremaeker</t>
  </si>
  <si>
    <t>TusharShah</t>
  </si>
  <si>
    <t>WillieReodica</t>
  </si>
  <si>
    <t>DanSandor</t>
  </si>
  <si>
    <t>BruceHare</t>
  </si>
  <si>
    <t>KirkJensen</t>
  </si>
  <si>
    <t>MichaelBinetti</t>
  </si>
  <si>
    <t>ClementBabb</t>
  </si>
  <si>
    <t>MikeDel Grande</t>
  </si>
  <si>
    <t>JohnWong</t>
  </si>
  <si>
    <t>WayneCook</t>
  </si>
  <si>
    <t>LushanLu</t>
  </si>
  <si>
    <t>SunshineSmith</t>
  </si>
  <si>
    <t>SamuelKung</t>
  </si>
  <si>
    <t>NormKelly</t>
  </si>
  <si>
    <t>GeorgePappas</t>
  </si>
  <si>
    <t>SunnyEren</t>
  </si>
  <si>
    <t>WinstonRamjeet</t>
  </si>
  <si>
    <t>ChinLee</t>
  </si>
  <si>
    <t>DavidRobertson</t>
  </si>
  <si>
    <t>ThadshaNavamanikkam</t>
  </si>
  <si>
    <t>HratchAynedjian</t>
  </si>
  <si>
    <t>ScottShi</t>
  </si>
  <si>
    <t>JohnChing</t>
  </si>
  <si>
    <t>SonnyYeung</t>
  </si>
  <si>
    <t>MalcolmMansfield</t>
  </si>
  <si>
    <t>JoseBaking</t>
  </si>
  <si>
    <t>MinLee</t>
  </si>
  <si>
    <t>RaymondCho</t>
  </si>
  <si>
    <t>KumarNadarajah</t>
  </si>
  <si>
    <t>MohammedAther</t>
  </si>
  <si>
    <t>BonnieIrwin</t>
  </si>
  <si>
    <t>PaulAinslie</t>
  </si>
  <si>
    <t>JimRobb</t>
  </si>
  <si>
    <t>AbdulPatel</t>
  </si>
  <si>
    <t>JohnLaforet</t>
  </si>
  <si>
    <t>MujeebKhan</t>
  </si>
  <si>
    <t>GlennKitchen</t>
  </si>
  <si>
    <t>AmarjeetChhabra</t>
  </si>
  <si>
    <t>RonMoeser</t>
  </si>
  <si>
    <t>DianaHall</t>
  </si>
  <si>
    <t>RichardRoss</t>
  </si>
  <si>
    <t>DonaldBlair</t>
  </si>
  <si>
    <t>KevinRichardson</t>
  </si>
  <si>
    <t>MohammedMirza</t>
  </si>
  <si>
    <t>KevinWellington</t>
  </si>
  <si>
    <t>RichardRieger</t>
  </si>
  <si>
    <t>Total spend</t>
  </si>
  <si>
    <t>Total Contibutions</t>
  </si>
  <si>
    <t>Cadidate</t>
  </si>
  <si>
    <t>Total Contibutions 2006</t>
  </si>
  <si>
    <t>Total Votes 2006</t>
  </si>
  <si>
    <t>original y</t>
  </si>
  <si>
    <t>original x</t>
  </si>
  <si>
    <t>new y</t>
  </si>
  <si>
    <t>calculations</t>
  </si>
  <si>
    <t>TOTALS</t>
  </si>
  <si>
    <t>number of data points (n):</t>
  </si>
  <si>
    <t>Calculations for Best Fit Line:</t>
  </si>
  <si>
    <t>slope (m)=</t>
  </si>
  <si>
    <t>=</t>
  </si>
  <si>
    <t>n(Σxy) - (Σx)(Σy)</t>
  </si>
  <si>
    <r>
      <t>n(Σx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 - (Σx)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</t>
    </r>
  </si>
  <si>
    <t>intercept (b)=</t>
  </si>
  <si>
    <t>Σy - m(Σx)</t>
  </si>
  <si>
    <t>n</t>
  </si>
  <si>
    <t>Therefore to calculate total votes expected for a given contribution total:</t>
  </si>
  <si>
    <t>Total votes (new y)</t>
  </si>
  <si>
    <t>m*x + b</t>
  </si>
  <si>
    <t>Test here:</t>
  </si>
  <si>
    <t>votes</t>
  </si>
  <si>
    <t>(enter</t>
  </si>
  <si>
    <t>value)</t>
  </si>
  <si>
    <t>contributions</t>
  </si>
  <si>
    <t xml:space="preserve">will yield  approximately </t>
  </si>
  <si>
    <t>$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</si>
</sst>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wrapText="1"/>
    </xf>
    <xf numFmtId="0" fontId="0" fillId="0" borderId="8" xfId="0" applyBorder="1"/>
    <xf numFmtId="0" fontId="1" fillId="0" borderId="0" xfId="0" applyFont="1" applyBorder="1" applyAlignment="1">
      <alignment vertical="top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0" fillId="0" borderId="9" xfId="0" applyBorder="1"/>
    <xf numFmtId="0" fontId="1" fillId="0" borderId="9" xfId="0" applyFont="1" applyBorder="1" applyAlignment="1">
      <alignment vertical="top" wrapText="1"/>
    </xf>
    <xf numFmtId="4" fontId="0" fillId="0" borderId="9" xfId="0" applyNumberFormat="1" applyBorder="1"/>
    <xf numFmtId="0" fontId="1" fillId="0" borderId="10" xfId="0" applyFont="1" applyBorder="1" applyAlignment="1">
      <alignment vertical="top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9" xfId="0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3" fillId="3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9" xfId="0" applyFont="1" applyBorder="1"/>
    <xf numFmtId="4" fontId="2" fillId="0" borderId="8" xfId="0" applyNumberFormat="1" applyFont="1" applyBorder="1"/>
    <xf numFmtId="0" fontId="2" fillId="0" borderId="8" xfId="0" applyFont="1" applyBorder="1"/>
    <xf numFmtId="4" fontId="2" fillId="0" borderId="9" xfId="0" applyNumberFormat="1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12" xfId="0" applyFill="1" applyBorder="1"/>
    <xf numFmtId="1" fontId="0" fillId="0" borderId="8" xfId="0" applyNumberFormat="1" applyBorder="1"/>
    <xf numFmtId="0" fontId="0" fillId="0" borderId="13" xfId="0" applyBorder="1"/>
    <xf numFmtId="0" fontId="7" fillId="0" borderId="14" xfId="0" applyFont="1" applyBorder="1"/>
    <xf numFmtId="0" fontId="0" fillId="0" borderId="0" xfId="0" applyBorder="1" applyAlignment="1">
      <alignment horizontal="right"/>
    </xf>
    <xf numFmtId="1" fontId="0" fillId="3" borderId="0" xfId="0" applyNumberFormat="1" applyFill="1" applyBorder="1" applyAlignment="1">
      <alignment horizontal="center"/>
    </xf>
    <xf numFmtId="0" fontId="0" fillId="0" borderId="15" xfId="0" applyBorder="1"/>
    <xf numFmtId="0" fontId="8" fillId="0" borderId="14" xfId="0" applyFon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What effect does contributions have on Votes (2006 &amp; 2010)?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All!$B$2</c:f>
              <c:strCache>
                <c:ptCount val="1"/>
                <c:pt idx="0">
                  <c:v>Total Votes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All!$A$3:$A$483</c:f>
              <c:numCache>
                <c:formatCode>#,##0.00</c:formatCode>
                <c:ptCount val="481"/>
                <c:pt idx="0">
                  <c:v>47634.9</c:v>
                </c:pt>
                <c:pt idx="1">
                  <c:v>18494.73</c:v>
                </c:pt>
                <c:pt idx="2">
                  <c:v>0</c:v>
                </c:pt>
                <c:pt idx="3">
                  <c:v>2450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1600</c:v>
                </c:pt>
                <c:pt idx="8">
                  <c:v>27232.5</c:v>
                </c:pt>
                <c:pt idx="9">
                  <c:v>15200</c:v>
                </c:pt>
                <c:pt idx="10">
                  <c:v>6515.36</c:v>
                </c:pt>
                <c:pt idx="11">
                  <c:v>3700</c:v>
                </c:pt>
                <c:pt idx="12">
                  <c:v>0</c:v>
                </c:pt>
                <c:pt idx="13">
                  <c:v>1879.97</c:v>
                </c:pt>
                <c:pt idx="14">
                  <c:v>3625</c:v>
                </c:pt>
                <c:pt idx="15">
                  <c:v>4600</c:v>
                </c:pt>
                <c:pt idx="16">
                  <c:v>0</c:v>
                </c:pt>
                <c:pt idx="17">
                  <c:v>10550</c:v>
                </c:pt>
                <c:pt idx="18">
                  <c:v>64300</c:v>
                </c:pt>
                <c:pt idx="19">
                  <c:v>8150</c:v>
                </c:pt>
                <c:pt idx="20">
                  <c:v>0</c:v>
                </c:pt>
                <c:pt idx="21">
                  <c:v>111693.67</c:v>
                </c:pt>
                <c:pt idx="22">
                  <c:v>22765</c:v>
                </c:pt>
                <c:pt idx="23">
                  <c:v>22826.690000000002</c:v>
                </c:pt>
                <c:pt idx="24">
                  <c:v>7607.82</c:v>
                </c:pt>
                <c:pt idx="25">
                  <c:v>0</c:v>
                </c:pt>
                <c:pt idx="26">
                  <c:v>92875</c:v>
                </c:pt>
                <c:pt idx="27">
                  <c:v>40382.6</c:v>
                </c:pt>
                <c:pt idx="28">
                  <c:v>0</c:v>
                </c:pt>
                <c:pt idx="29">
                  <c:v>8121.92</c:v>
                </c:pt>
                <c:pt idx="30">
                  <c:v>900</c:v>
                </c:pt>
                <c:pt idx="31">
                  <c:v>4992.9400000000005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169379</c:v>
                </c:pt>
                <c:pt idx="36">
                  <c:v>0</c:v>
                </c:pt>
                <c:pt idx="37">
                  <c:v>2250</c:v>
                </c:pt>
                <c:pt idx="38">
                  <c:v>1728</c:v>
                </c:pt>
                <c:pt idx="39">
                  <c:v>63010</c:v>
                </c:pt>
                <c:pt idx="40">
                  <c:v>119640</c:v>
                </c:pt>
                <c:pt idx="41">
                  <c:v>22874.1</c:v>
                </c:pt>
                <c:pt idx="42">
                  <c:v>4220</c:v>
                </c:pt>
                <c:pt idx="43">
                  <c:v>750</c:v>
                </c:pt>
                <c:pt idx="44">
                  <c:v>0</c:v>
                </c:pt>
                <c:pt idx="45">
                  <c:v>123827.5</c:v>
                </c:pt>
                <c:pt idx="46">
                  <c:v>17680</c:v>
                </c:pt>
                <c:pt idx="47">
                  <c:v>49150</c:v>
                </c:pt>
                <c:pt idx="48">
                  <c:v>48932.68</c:v>
                </c:pt>
                <c:pt idx="49">
                  <c:v>0</c:v>
                </c:pt>
                <c:pt idx="50">
                  <c:v>17450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71094.100000000006</c:v>
                </c:pt>
                <c:pt idx="55">
                  <c:v>22760.440000000002</c:v>
                </c:pt>
                <c:pt idx="56">
                  <c:v>17202.830000000002</c:v>
                </c:pt>
                <c:pt idx="57">
                  <c:v>9000</c:v>
                </c:pt>
                <c:pt idx="58">
                  <c:v>59125</c:v>
                </c:pt>
                <c:pt idx="59">
                  <c:v>35500</c:v>
                </c:pt>
                <c:pt idx="60">
                  <c:v>11981</c:v>
                </c:pt>
                <c:pt idx="61">
                  <c:v>0</c:v>
                </c:pt>
                <c:pt idx="62">
                  <c:v>0</c:v>
                </c:pt>
                <c:pt idx="63">
                  <c:v>74450</c:v>
                </c:pt>
                <c:pt idx="64">
                  <c:v>33010.42</c:v>
                </c:pt>
                <c:pt idx="65">
                  <c:v>13250</c:v>
                </c:pt>
                <c:pt idx="66">
                  <c:v>12270</c:v>
                </c:pt>
                <c:pt idx="67">
                  <c:v>1691.05</c:v>
                </c:pt>
                <c:pt idx="68">
                  <c:v>150</c:v>
                </c:pt>
                <c:pt idx="69">
                  <c:v>59331.43</c:v>
                </c:pt>
                <c:pt idx="70">
                  <c:v>19598.5</c:v>
                </c:pt>
                <c:pt idx="71">
                  <c:v>29150</c:v>
                </c:pt>
                <c:pt idx="72">
                  <c:v>17000</c:v>
                </c:pt>
                <c:pt idx="73">
                  <c:v>7348</c:v>
                </c:pt>
                <c:pt idx="74">
                  <c:v>16276.22</c:v>
                </c:pt>
                <c:pt idx="75">
                  <c:v>8775.99</c:v>
                </c:pt>
                <c:pt idx="76">
                  <c:v>9695</c:v>
                </c:pt>
                <c:pt idx="77">
                  <c:v>0</c:v>
                </c:pt>
                <c:pt idx="78">
                  <c:v>0</c:v>
                </c:pt>
                <c:pt idx="79">
                  <c:v>500</c:v>
                </c:pt>
                <c:pt idx="80">
                  <c:v>1788</c:v>
                </c:pt>
                <c:pt idx="81">
                  <c:v>0</c:v>
                </c:pt>
                <c:pt idx="82">
                  <c:v>0</c:v>
                </c:pt>
                <c:pt idx="83">
                  <c:v>62782.5</c:v>
                </c:pt>
                <c:pt idx="84">
                  <c:v>15450</c:v>
                </c:pt>
                <c:pt idx="85">
                  <c:v>9946.2099999999991</c:v>
                </c:pt>
                <c:pt idx="86">
                  <c:v>750</c:v>
                </c:pt>
                <c:pt idx="87">
                  <c:v>300</c:v>
                </c:pt>
                <c:pt idx="88">
                  <c:v>0</c:v>
                </c:pt>
                <c:pt idx="89">
                  <c:v>0</c:v>
                </c:pt>
                <c:pt idx="90">
                  <c:v>90551</c:v>
                </c:pt>
                <c:pt idx="91">
                  <c:v>18521.129999999997</c:v>
                </c:pt>
                <c:pt idx="92">
                  <c:v>19211.13</c:v>
                </c:pt>
                <c:pt idx="93">
                  <c:v>19400</c:v>
                </c:pt>
                <c:pt idx="94">
                  <c:v>11349.53</c:v>
                </c:pt>
                <c:pt idx="95">
                  <c:v>0</c:v>
                </c:pt>
                <c:pt idx="96">
                  <c:v>59744.56</c:v>
                </c:pt>
                <c:pt idx="97">
                  <c:v>47273</c:v>
                </c:pt>
                <c:pt idx="98">
                  <c:v>12923.95</c:v>
                </c:pt>
                <c:pt idx="99">
                  <c:v>8550</c:v>
                </c:pt>
                <c:pt idx="100">
                  <c:v>0</c:v>
                </c:pt>
                <c:pt idx="101">
                  <c:v>750</c:v>
                </c:pt>
                <c:pt idx="102">
                  <c:v>0</c:v>
                </c:pt>
                <c:pt idx="103">
                  <c:v>31380</c:v>
                </c:pt>
                <c:pt idx="104">
                  <c:v>34950</c:v>
                </c:pt>
                <c:pt idx="105">
                  <c:v>3326.55</c:v>
                </c:pt>
                <c:pt idx="106">
                  <c:v>0</c:v>
                </c:pt>
                <c:pt idx="107">
                  <c:v>6420</c:v>
                </c:pt>
                <c:pt idx="108">
                  <c:v>0</c:v>
                </c:pt>
                <c:pt idx="109">
                  <c:v>19063</c:v>
                </c:pt>
                <c:pt idx="110">
                  <c:v>20150</c:v>
                </c:pt>
                <c:pt idx="111">
                  <c:v>0</c:v>
                </c:pt>
                <c:pt idx="112">
                  <c:v>657</c:v>
                </c:pt>
                <c:pt idx="113">
                  <c:v>133824.76999999999</c:v>
                </c:pt>
                <c:pt idx="114">
                  <c:v>45532</c:v>
                </c:pt>
                <c:pt idx="115">
                  <c:v>6765</c:v>
                </c:pt>
                <c:pt idx="116">
                  <c:v>9050</c:v>
                </c:pt>
                <c:pt idx="117">
                  <c:v>0</c:v>
                </c:pt>
                <c:pt idx="118">
                  <c:v>0</c:v>
                </c:pt>
                <c:pt idx="119">
                  <c:v>13200</c:v>
                </c:pt>
                <c:pt idx="120">
                  <c:v>0</c:v>
                </c:pt>
                <c:pt idx="121">
                  <c:v>61454.97</c:v>
                </c:pt>
                <c:pt idx="122">
                  <c:v>23925</c:v>
                </c:pt>
                <c:pt idx="123">
                  <c:v>4200</c:v>
                </c:pt>
                <c:pt idx="124">
                  <c:v>0</c:v>
                </c:pt>
                <c:pt idx="125">
                  <c:v>17175</c:v>
                </c:pt>
                <c:pt idx="126">
                  <c:v>0</c:v>
                </c:pt>
                <c:pt idx="127">
                  <c:v>0</c:v>
                </c:pt>
                <c:pt idx="128">
                  <c:v>55545</c:v>
                </c:pt>
                <c:pt idx="129">
                  <c:v>17916.82</c:v>
                </c:pt>
                <c:pt idx="130">
                  <c:v>6802</c:v>
                </c:pt>
                <c:pt idx="131">
                  <c:v>0</c:v>
                </c:pt>
                <c:pt idx="132">
                  <c:v>1500</c:v>
                </c:pt>
                <c:pt idx="133">
                  <c:v>66553.95</c:v>
                </c:pt>
                <c:pt idx="134">
                  <c:v>21279.219999999998</c:v>
                </c:pt>
                <c:pt idx="135">
                  <c:v>8406.1</c:v>
                </c:pt>
                <c:pt idx="136">
                  <c:v>1900</c:v>
                </c:pt>
                <c:pt idx="137">
                  <c:v>94156</c:v>
                </c:pt>
                <c:pt idx="138">
                  <c:v>35935.19</c:v>
                </c:pt>
                <c:pt idx="139">
                  <c:v>7518.71</c:v>
                </c:pt>
                <c:pt idx="140">
                  <c:v>5350</c:v>
                </c:pt>
                <c:pt idx="141">
                  <c:v>1000</c:v>
                </c:pt>
                <c:pt idx="142">
                  <c:v>66925</c:v>
                </c:pt>
                <c:pt idx="143">
                  <c:v>89940</c:v>
                </c:pt>
                <c:pt idx="144">
                  <c:v>31600</c:v>
                </c:pt>
                <c:pt idx="145">
                  <c:v>11655.25</c:v>
                </c:pt>
                <c:pt idx="146">
                  <c:v>25561.599999999999</c:v>
                </c:pt>
                <c:pt idx="147">
                  <c:v>0</c:v>
                </c:pt>
                <c:pt idx="148">
                  <c:v>20100</c:v>
                </c:pt>
                <c:pt idx="149">
                  <c:v>9974.33</c:v>
                </c:pt>
                <c:pt idx="150">
                  <c:v>6650</c:v>
                </c:pt>
                <c:pt idx="151">
                  <c:v>4280</c:v>
                </c:pt>
                <c:pt idx="152">
                  <c:v>3750</c:v>
                </c:pt>
                <c:pt idx="153">
                  <c:v>0</c:v>
                </c:pt>
                <c:pt idx="154">
                  <c:v>10024.52</c:v>
                </c:pt>
                <c:pt idx="155">
                  <c:v>2306</c:v>
                </c:pt>
                <c:pt idx="156">
                  <c:v>911</c:v>
                </c:pt>
                <c:pt idx="157">
                  <c:v>62289</c:v>
                </c:pt>
                <c:pt idx="158">
                  <c:v>20517.82</c:v>
                </c:pt>
                <c:pt idx="159">
                  <c:v>5900.79</c:v>
                </c:pt>
                <c:pt idx="160">
                  <c:v>10720</c:v>
                </c:pt>
                <c:pt idx="161">
                  <c:v>0</c:v>
                </c:pt>
                <c:pt idx="162">
                  <c:v>2610.5699999999997</c:v>
                </c:pt>
                <c:pt idx="163">
                  <c:v>0</c:v>
                </c:pt>
                <c:pt idx="164">
                  <c:v>0</c:v>
                </c:pt>
                <c:pt idx="165">
                  <c:v>81948.5</c:v>
                </c:pt>
                <c:pt idx="166">
                  <c:v>25680</c:v>
                </c:pt>
                <c:pt idx="167">
                  <c:v>3613.79</c:v>
                </c:pt>
                <c:pt idx="168">
                  <c:v>0</c:v>
                </c:pt>
                <c:pt idx="169">
                  <c:v>500</c:v>
                </c:pt>
                <c:pt idx="170">
                  <c:v>3840</c:v>
                </c:pt>
                <c:pt idx="171">
                  <c:v>0</c:v>
                </c:pt>
                <c:pt idx="172">
                  <c:v>13144.95</c:v>
                </c:pt>
                <c:pt idx="173">
                  <c:v>24103.45</c:v>
                </c:pt>
                <c:pt idx="174">
                  <c:v>19560.8</c:v>
                </c:pt>
                <c:pt idx="175">
                  <c:v>0</c:v>
                </c:pt>
                <c:pt idx="176">
                  <c:v>271</c:v>
                </c:pt>
                <c:pt idx="177">
                  <c:v>0</c:v>
                </c:pt>
                <c:pt idx="178">
                  <c:v>61906.880000000005</c:v>
                </c:pt>
                <c:pt idx="179">
                  <c:v>15210</c:v>
                </c:pt>
                <c:pt idx="180">
                  <c:v>1540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58431.78</c:v>
                </c:pt>
                <c:pt idx="185">
                  <c:v>20672.61</c:v>
                </c:pt>
                <c:pt idx="186">
                  <c:v>1650</c:v>
                </c:pt>
                <c:pt idx="187">
                  <c:v>0</c:v>
                </c:pt>
                <c:pt idx="188">
                  <c:v>1543.96</c:v>
                </c:pt>
                <c:pt idx="189">
                  <c:v>88170</c:v>
                </c:pt>
                <c:pt idx="190">
                  <c:v>3000</c:v>
                </c:pt>
                <c:pt idx="191">
                  <c:v>13360.5</c:v>
                </c:pt>
                <c:pt idx="192">
                  <c:v>3800</c:v>
                </c:pt>
                <c:pt idx="193">
                  <c:v>2737.04</c:v>
                </c:pt>
                <c:pt idx="194">
                  <c:v>2472.46</c:v>
                </c:pt>
                <c:pt idx="195">
                  <c:v>1912</c:v>
                </c:pt>
                <c:pt idx="196">
                  <c:v>0</c:v>
                </c:pt>
                <c:pt idx="197">
                  <c:v>0</c:v>
                </c:pt>
                <c:pt idx="198">
                  <c:v>77752.5</c:v>
                </c:pt>
                <c:pt idx="199">
                  <c:v>13600</c:v>
                </c:pt>
                <c:pt idx="200">
                  <c:v>0</c:v>
                </c:pt>
                <c:pt idx="201">
                  <c:v>6750</c:v>
                </c:pt>
                <c:pt idx="202">
                  <c:v>0</c:v>
                </c:pt>
                <c:pt idx="203">
                  <c:v>59512.5</c:v>
                </c:pt>
                <c:pt idx="204">
                  <c:v>31455</c:v>
                </c:pt>
                <c:pt idx="205">
                  <c:v>0</c:v>
                </c:pt>
                <c:pt idx="206">
                  <c:v>9900</c:v>
                </c:pt>
                <c:pt idx="207">
                  <c:v>4500</c:v>
                </c:pt>
                <c:pt idx="208">
                  <c:v>60822</c:v>
                </c:pt>
                <c:pt idx="209">
                  <c:v>77079.929999999993</c:v>
                </c:pt>
                <c:pt idx="210">
                  <c:v>17800</c:v>
                </c:pt>
                <c:pt idx="211">
                  <c:v>12975</c:v>
                </c:pt>
                <c:pt idx="212">
                  <c:v>20147.89</c:v>
                </c:pt>
                <c:pt idx="213">
                  <c:v>5258.1399999999994</c:v>
                </c:pt>
                <c:pt idx="214">
                  <c:v>4160</c:v>
                </c:pt>
                <c:pt idx="215">
                  <c:v>900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1100</c:v>
                </c:pt>
                <c:pt idx="221">
                  <c:v>25124.06</c:v>
                </c:pt>
                <c:pt idx="222">
                  <c:v>19845</c:v>
                </c:pt>
                <c:pt idx="223">
                  <c:v>0</c:v>
                </c:pt>
                <c:pt idx="224">
                  <c:v>0</c:v>
                </c:pt>
                <c:pt idx="225">
                  <c:v>148110.12</c:v>
                </c:pt>
                <c:pt idx="226">
                  <c:v>1750</c:v>
                </c:pt>
                <c:pt idx="227">
                  <c:v>0</c:v>
                </c:pt>
                <c:pt idx="228">
                  <c:v>114670</c:v>
                </c:pt>
                <c:pt idx="229">
                  <c:v>60202</c:v>
                </c:pt>
                <c:pt idx="230">
                  <c:v>3170</c:v>
                </c:pt>
                <c:pt idx="231">
                  <c:v>24745.170000000002</c:v>
                </c:pt>
                <c:pt idx="232">
                  <c:v>5650</c:v>
                </c:pt>
                <c:pt idx="233">
                  <c:v>3333.49</c:v>
                </c:pt>
                <c:pt idx="234">
                  <c:v>150</c:v>
                </c:pt>
                <c:pt idx="235">
                  <c:v>0</c:v>
                </c:pt>
                <c:pt idx="236">
                  <c:v>55965</c:v>
                </c:pt>
                <c:pt idx="237">
                  <c:v>17675</c:v>
                </c:pt>
                <c:pt idx="238">
                  <c:v>5625</c:v>
                </c:pt>
                <c:pt idx="239">
                  <c:v>1950</c:v>
                </c:pt>
                <c:pt idx="240">
                  <c:v>0</c:v>
                </c:pt>
                <c:pt idx="241">
                  <c:v>0</c:v>
                </c:pt>
                <c:pt idx="242">
                  <c:v>136575</c:v>
                </c:pt>
                <c:pt idx="243">
                  <c:v>0</c:v>
                </c:pt>
                <c:pt idx="244">
                  <c:v>4150</c:v>
                </c:pt>
                <c:pt idx="245">
                  <c:v>0</c:v>
                </c:pt>
                <c:pt idx="246">
                  <c:v>50396</c:v>
                </c:pt>
                <c:pt idx="247">
                  <c:v>139000</c:v>
                </c:pt>
                <c:pt idx="248">
                  <c:v>0</c:v>
                </c:pt>
                <c:pt idx="249">
                  <c:v>41404.480000000003</c:v>
                </c:pt>
                <c:pt idx="250">
                  <c:v>24280</c:v>
                </c:pt>
                <c:pt idx="251">
                  <c:v>2808.85</c:v>
                </c:pt>
                <c:pt idx="252">
                  <c:v>7250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100980</c:v>
                </c:pt>
                <c:pt idx="257">
                  <c:v>9060</c:v>
                </c:pt>
                <c:pt idx="258">
                  <c:v>31450.45</c:v>
                </c:pt>
                <c:pt idx="259">
                  <c:v>7650</c:v>
                </c:pt>
                <c:pt idx="260">
                  <c:v>49965.5</c:v>
                </c:pt>
                <c:pt idx="261">
                  <c:v>3350</c:v>
                </c:pt>
                <c:pt idx="262">
                  <c:v>19301</c:v>
                </c:pt>
                <c:pt idx="263">
                  <c:v>32430.489999999998</c:v>
                </c:pt>
                <c:pt idx="264">
                  <c:v>5522</c:v>
                </c:pt>
                <c:pt idx="265">
                  <c:v>2372.9</c:v>
                </c:pt>
                <c:pt idx="266">
                  <c:v>0</c:v>
                </c:pt>
                <c:pt idx="267">
                  <c:v>52785</c:v>
                </c:pt>
                <c:pt idx="268">
                  <c:v>29950</c:v>
                </c:pt>
                <c:pt idx="269">
                  <c:v>16161.02</c:v>
                </c:pt>
                <c:pt idx="270">
                  <c:v>6845</c:v>
                </c:pt>
                <c:pt idx="271">
                  <c:v>8296.61</c:v>
                </c:pt>
                <c:pt idx="272">
                  <c:v>250</c:v>
                </c:pt>
                <c:pt idx="273">
                  <c:v>321</c:v>
                </c:pt>
                <c:pt idx="274">
                  <c:v>0</c:v>
                </c:pt>
                <c:pt idx="275">
                  <c:v>29993.32</c:v>
                </c:pt>
                <c:pt idx="276">
                  <c:v>32415</c:v>
                </c:pt>
                <c:pt idx="277">
                  <c:v>12175</c:v>
                </c:pt>
                <c:pt idx="278">
                  <c:v>0</c:v>
                </c:pt>
                <c:pt idx="279">
                  <c:v>48085</c:v>
                </c:pt>
                <c:pt idx="280">
                  <c:v>754.65</c:v>
                </c:pt>
                <c:pt idx="281">
                  <c:v>13186.039999999999</c:v>
                </c:pt>
                <c:pt idx="282">
                  <c:v>3361.98</c:v>
                </c:pt>
                <c:pt idx="283">
                  <c:v>3850</c:v>
                </c:pt>
                <c:pt idx="284">
                  <c:v>0</c:v>
                </c:pt>
                <c:pt idx="285">
                  <c:v>8167.68</c:v>
                </c:pt>
                <c:pt idx="286">
                  <c:v>0</c:v>
                </c:pt>
                <c:pt idx="287">
                  <c:v>50075</c:v>
                </c:pt>
                <c:pt idx="288">
                  <c:v>16950</c:v>
                </c:pt>
                <c:pt idx="289">
                  <c:v>0</c:v>
                </c:pt>
                <c:pt idx="290">
                  <c:v>3362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25150</c:v>
                </c:pt>
                <c:pt idx="295">
                  <c:v>0</c:v>
                </c:pt>
                <c:pt idx="296">
                  <c:v>0</c:v>
                </c:pt>
                <c:pt idx="297">
                  <c:v>2440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2450</c:v>
                </c:pt>
                <c:pt idx="302">
                  <c:v>0</c:v>
                </c:pt>
                <c:pt idx="303">
                  <c:v>4855</c:v>
                </c:pt>
                <c:pt idx="304">
                  <c:v>500</c:v>
                </c:pt>
                <c:pt idx="305">
                  <c:v>0</c:v>
                </c:pt>
                <c:pt idx="306">
                  <c:v>78390</c:v>
                </c:pt>
                <c:pt idx="307">
                  <c:v>26360.26</c:v>
                </c:pt>
                <c:pt idx="308">
                  <c:v>300</c:v>
                </c:pt>
                <c:pt idx="309">
                  <c:v>0</c:v>
                </c:pt>
                <c:pt idx="310">
                  <c:v>46520</c:v>
                </c:pt>
                <c:pt idx="311">
                  <c:v>30190</c:v>
                </c:pt>
                <c:pt idx="312">
                  <c:v>38814.400000000001</c:v>
                </c:pt>
                <c:pt idx="313">
                  <c:v>40043.160000000003</c:v>
                </c:pt>
                <c:pt idx="314">
                  <c:v>62523.31</c:v>
                </c:pt>
                <c:pt idx="315">
                  <c:v>4512.63</c:v>
                </c:pt>
                <c:pt idx="316">
                  <c:v>0</c:v>
                </c:pt>
                <c:pt idx="317">
                  <c:v>3660</c:v>
                </c:pt>
                <c:pt idx="318">
                  <c:v>0</c:v>
                </c:pt>
                <c:pt idx="319">
                  <c:v>0</c:v>
                </c:pt>
                <c:pt idx="320">
                  <c:v>6850</c:v>
                </c:pt>
                <c:pt idx="321">
                  <c:v>3425</c:v>
                </c:pt>
                <c:pt idx="322">
                  <c:v>15084.550000000001</c:v>
                </c:pt>
                <c:pt idx="323">
                  <c:v>16350</c:v>
                </c:pt>
                <c:pt idx="324">
                  <c:v>19760</c:v>
                </c:pt>
                <c:pt idx="325">
                  <c:v>12550</c:v>
                </c:pt>
                <c:pt idx="326">
                  <c:v>4500</c:v>
                </c:pt>
                <c:pt idx="327">
                  <c:v>21175</c:v>
                </c:pt>
                <c:pt idx="328">
                  <c:v>43043.1</c:v>
                </c:pt>
                <c:pt idx="329">
                  <c:v>6250</c:v>
                </c:pt>
                <c:pt idx="330">
                  <c:v>759.81</c:v>
                </c:pt>
                <c:pt idx="331">
                  <c:v>10634.5</c:v>
                </c:pt>
                <c:pt idx="332">
                  <c:v>12110</c:v>
                </c:pt>
                <c:pt idx="333">
                  <c:v>9740.7799999999988</c:v>
                </c:pt>
                <c:pt idx="334">
                  <c:v>0</c:v>
                </c:pt>
                <c:pt idx="335">
                  <c:v>256.63</c:v>
                </c:pt>
                <c:pt idx="336">
                  <c:v>6200</c:v>
                </c:pt>
                <c:pt idx="337">
                  <c:v>1187.55</c:v>
                </c:pt>
                <c:pt idx="338">
                  <c:v>37049</c:v>
                </c:pt>
                <c:pt idx="339">
                  <c:v>31563</c:v>
                </c:pt>
                <c:pt idx="340">
                  <c:v>31690</c:v>
                </c:pt>
                <c:pt idx="341">
                  <c:v>6160</c:v>
                </c:pt>
                <c:pt idx="342">
                  <c:v>0</c:v>
                </c:pt>
                <c:pt idx="343">
                  <c:v>13881.5</c:v>
                </c:pt>
                <c:pt idx="344">
                  <c:v>3655</c:v>
                </c:pt>
                <c:pt idx="345">
                  <c:v>6100</c:v>
                </c:pt>
                <c:pt idx="346">
                  <c:v>39373.1</c:v>
                </c:pt>
                <c:pt idx="347">
                  <c:v>28848.63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300</c:v>
                </c:pt>
                <c:pt idx="352">
                  <c:v>59075</c:v>
                </c:pt>
                <c:pt idx="353">
                  <c:v>26500</c:v>
                </c:pt>
                <c:pt idx="354">
                  <c:v>9205</c:v>
                </c:pt>
                <c:pt idx="355">
                  <c:v>12255</c:v>
                </c:pt>
                <c:pt idx="356">
                  <c:v>24955</c:v>
                </c:pt>
                <c:pt idx="357">
                  <c:v>20494.37</c:v>
                </c:pt>
                <c:pt idx="358">
                  <c:v>650</c:v>
                </c:pt>
                <c:pt idx="359">
                  <c:v>0</c:v>
                </c:pt>
                <c:pt idx="360">
                  <c:v>569.34</c:v>
                </c:pt>
                <c:pt idx="361">
                  <c:v>0</c:v>
                </c:pt>
                <c:pt idx="362">
                  <c:v>0</c:v>
                </c:pt>
                <c:pt idx="363">
                  <c:v>28569</c:v>
                </c:pt>
                <c:pt idx="364">
                  <c:v>36085.879999999997</c:v>
                </c:pt>
                <c:pt idx="365">
                  <c:v>0</c:v>
                </c:pt>
                <c:pt idx="366">
                  <c:v>18282.919999999998</c:v>
                </c:pt>
                <c:pt idx="367">
                  <c:v>0</c:v>
                </c:pt>
                <c:pt idx="368">
                  <c:v>4824.2</c:v>
                </c:pt>
                <c:pt idx="369">
                  <c:v>0</c:v>
                </c:pt>
                <c:pt idx="370">
                  <c:v>0</c:v>
                </c:pt>
                <c:pt idx="371">
                  <c:v>18000</c:v>
                </c:pt>
                <c:pt idx="372">
                  <c:v>4390</c:v>
                </c:pt>
                <c:pt idx="373">
                  <c:v>0</c:v>
                </c:pt>
                <c:pt idx="374">
                  <c:v>0</c:v>
                </c:pt>
                <c:pt idx="375">
                  <c:v>34308.270000000004</c:v>
                </c:pt>
                <c:pt idx="376">
                  <c:v>2962.5</c:v>
                </c:pt>
                <c:pt idx="377">
                  <c:v>0</c:v>
                </c:pt>
                <c:pt idx="378">
                  <c:v>485</c:v>
                </c:pt>
                <c:pt idx="379">
                  <c:v>1800</c:v>
                </c:pt>
                <c:pt idx="380">
                  <c:v>35462</c:v>
                </c:pt>
                <c:pt idx="381">
                  <c:v>40151</c:v>
                </c:pt>
                <c:pt idx="382">
                  <c:v>0</c:v>
                </c:pt>
                <c:pt idx="383">
                  <c:v>3310.34</c:v>
                </c:pt>
                <c:pt idx="384">
                  <c:v>6850</c:v>
                </c:pt>
                <c:pt idx="385">
                  <c:v>0</c:v>
                </c:pt>
                <c:pt idx="386">
                  <c:v>2100</c:v>
                </c:pt>
                <c:pt idx="387">
                  <c:v>0</c:v>
                </c:pt>
                <c:pt idx="388">
                  <c:v>78200</c:v>
                </c:pt>
                <c:pt idx="389">
                  <c:v>8624.5299999999988</c:v>
                </c:pt>
                <c:pt idx="390">
                  <c:v>16725</c:v>
                </c:pt>
                <c:pt idx="391">
                  <c:v>32341.57</c:v>
                </c:pt>
                <c:pt idx="392">
                  <c:v>2750</c:v>
                </c:pt>
                <c:pt idx="393">
                  <c:v>375</c:v>
                </c:pt>
                <c:pt idx="394">
                  <c:v>57940</c:v>
                </c:pt>
                <c:pt idx="395">
                  <c:v>31175</c:v>
                </c:pt>
                <c:pt idx="396">
                  <c:v>8128.6399999999994</c:v>
                </c:pt>
                <c:pt idx="397">
                  <c:v>7955</c:v>
                </c:pt>
                <c:pt idx="398">
                  <c:v>0</c:v>
                </c:pt>
                <c:pt idx="399">
                  <c:v>43276.009999999995</c:v>
                </c:pt>
                <c:pt idx="400">
                  <c:v>59040</c:v>
                </c:pt>
                <c:pt idx="401">
                  <c:v>38285</c:v>
                </c:pt>
                <c:pt idx="402">
                  <c:v>31242.69</c:v>
                </c:pt>
                <c:pt idx="403">
                  <c:v>25625</c:v>
                </c:pt>
                <c:pt idx="404">
                  <c:v>0</c:v>
                </c:pt>
                <c:pt idx="405">
                  <c:v>16850</c:v>
                </c:pt>
                <c:pt idx="406">
                  <c:v>4650</c:v>
                </c:pt>
                <c:pt idx="407">
                  <c:v>0</c:v>
                </c:pt>
                <c:pt idx="408">
                  <c:v>3200</c:v>
                </c:pt>
                <c:pt idx="409">
                  <c:v>600</c:v>
                </c:pt>
                <c:pt idx="410">
                  <c:v>1850</c:v>
                </c:pt>
                <c:pt idx="411">
                  <c:v>0</c:v>
                </c:pt>
                <c:pt idx="412">
                  <c:v>200</c:v>
                </c:pt>
                <c:pt idx="413">
                  <c:v>0</c:v>
                </c:pt>
                <c:pt idx="414">
                  <c:v>600</c:v>
                </c:pt>
                <c:pt idx="415">
                  <c:v>30010</c:v>
                </c:pt>
                <c:pt idx="416">
                  <c:v>39170</c:v>
                </c:pt>
                <c:pt idx="417">
                  <c:v>32950</c:v>
                </c:pt>
                <c:pt idx="418">
                  <c:v>3146.7799999999997</c:v>
                </c:pt>
                <c:pt idx="419">
                  <c:v>1603.5700000000002</c:v>
                </c:pt>
                <c:pt idx="420">
                  <c:v>40445</c:v>
                </c:pt>
                <c:pt idx="421">
                  <c:v>3407.5</c:v>
                </c:pt>
                <c:pt idx="422">
                  <c:v>1356</c:v>
                </c:pt>
                <c:pt idx="423">
                  <c:v>0</c:v>
                </c:pt>
                <c:pt idx="424">
                  <c:v>109.08</c:v>
                </c:pt>
                <c:pt idx="425">
                  <c:v>8267.7799999999988</c:v>
                </c:pt>
                <c:pt idx="426">
                  <c:v>3450</c:v>
                </c:pt>
                <c:pt idx="427">
                  <c:v>3877.33</c:v>
                </c:pt>
                <c:pt idx="428">
                  <c:v>2000</c:v>
                </c:pt>
                <c:pt idx="429">
                  <c:v>37160</c:v>
                </c:pt>
                <c:pt idx="430">
                  <c:v>2650</c:v>
                </c:pt>
                <c:pt idx="431">
                  <c:v>5000</c:v>
                </c:pt>
                <c:pt idx="432">
                  <c:v>4790</c:v>
                </c:pt>
                <c:pt idx="433">
                  <c:v>26750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5983.12</c:v>
                </c:pt>
                <c:pt idx="438">
                  <c:v>3500</c:v>
                </c:pt>
                <c:pt idx="439">
                  <c:v>0</c:v>
                </c:pt>
                <c:pt idx="440">
                  <c:v>25192.45</c:v>
                </c:pt>
                <c:pt idx="441">
                  <c:v>5950.7</c:v>
                </c:pt>
                <c:pt idx="442">
                  <c:v>6900</c:v>
                </c:pt>
                <c:pt idx="443">
                  <c:v>1050</c:v>
                </c:pt>
                <c:pt idx="444">
                  <c:v>500</c:v>
                </c:pt>
                <c:pt idx="445">
                  <c:v>0</c:v>
                </c:pt>
                <c:pt idx="446">
                  <c:v>1050</c:v>
                </c:pt>
                <c:pt idx="447">
                  <c:v>900</c:v>
                </c:pt>
                <c:pt idx="448">
                  <c:v>200</c:v>
                </c:pt>
                <c:pt idx="449">
                  <c:v>30300</c:v>
                </c:pt>
                <c:pt idx="450">
                  <c:v>28081</c:v>
                </c:pt>
                <c:pt idx="451">
                  <c:v>18482.099999999999</c:v>
                </c:pt>
                <c:pt idx="452">
                  <c:v>8450</c:v>
                </c:pt>
                <c:pt idx="453">
                  <c:v>4054</c:v>
                </c:pt>
                <c:pt idx="454">
                  <c:v>3894.9999999999995</c:v>
                </c:pt>
                <c:pt idx="455">
                  <c:v>0</c:v>
                </c:pt>
                <c:pt idx="456">
                  <c:v>0</c:v>
                </c:pt>
                <c:pt idx="457">
                  <c:v>1989</c:v>
                </c:pt>
                <c:pt idx="458">
                  <c:v>5500</c:v>
                </c:pt>
                <c:pt idx="459">
                  <c:v>0</c:v>
                </c:pt>
                <c:pt idx="460">
                  <c:v>1500</c:v>
                </c:pt>
                <c:pt idx="461">
                  <c:v>7300</c:v>
                </c:pt>
                <c:pt idx="462">
                  <c:v>10050</c:v>
                </c:pt>
                <c:pt idx="463">
                  <c:v>18202.580000000002</c:v>
                </c:pt>
                <c:pt idx="464">
                  <c:v>0</c:v>
                </c:pt>
                <c:pt idx="465">
                  <c:v>13330</c:v>
                </c:pt>
                <c:pt idx="466">
                  <c:v>5264.8600000000006</c:v>
                </c:pt>
                <c:pt idx="467">
                  <c:v>0</c:v>
                </c:pt>
                <c:pt idx="468">
                  <c:v>1410</c:v>
                </c:pt>
                <c:pt idx="469">
                  <c:v>2709.79</c:v>
                </c:pt>
                <c:pt idx="470">
                  <c:v>42596</c:v>
                </c:pt>
                <c:pt idx="471">
                  <c:v>15060</c:v>
                </c:pt>
                <c:pt idx="472">
                  <c:v>4820</c:v>
                </c:pt>
                <c:pt idx="473">
                  <c:v>6361.91</c:v>
                </c:pt>
                <c:pt idx="474">
                  <c:v>2183.0100000000002</c:v>
                </c:pt>
                <c:pt idx="475">
                  <c:v>855</c:v>
                </c:pt>
                <c:pt idx="476">
                  <c:v>20715</c:v>
                </c:pt>
                <c:pt idx="477">
                  <c:v>0</c:v>
                </c:pt>
                <c:pt idx="478">
                  <c:v>16530</c:v>
                </c:pt>
                <c:pt idx="479">
                  <c:v>0</c:v>
                </c:pt>
                <c:pt idx="480">
                  <c:v>7698.01</c:v>
                </c:pt>
              </c:numCache>
            </c:numRef>
          </c:xVal>
          <c:yVal>
            <c:numRef>
              <c:f>All!$B$3:$B$483</c:f>
              <c:numCache>
                <c:formatCode>General</c:formatCode>
                <c:ptCount val="481"/>
                <c:pt idx="0">
                  <c:v>4878</c:v>
                </c:pt>
                <c:pt idx="1">
                  <c:v>2999</c:v>
                </c:pt>
                <c:pt idx="2">
                  <c:v>496</c:v>
                </c:pt>
                <c:pt idx="3">
                  <c:v>467</c:v>
                </c:pt>
                <c:pt idx="4">
                  <c:v>351</c:v>
                </c:pt>
                <c:pt idx="5">
                  <c:v>186</c:v>
                </c:pt>
                <c:pt idx="6">
                  <c:v>129</c:v>
                </c:pt>
                <c:pt idx="7">
                  <c:v>79</c:v>
                </c:pt>
                <c:pt idx="8">
                  <c:v>8421</c:v>
                </c:pt>
                <c:pt idx="9">
                  <c:v>2010</c:v>
                </c:pt>
                <c:pt idx="10">
                  <c:v>1241</c:v>
                </c:pt>
                <c:pt idx="11">
                  <c:v>499</c:v>
                </c:pt>
                <c:pt idx="12">
                  <c:v>363</c:v>
                </c:pt>
                <c:pt idx="13">
                  <c:v>219</c:v>
                </c:pt>
                <c:pt idx="14">
                  <c:v>9757</c:v>
                </c:pt>
                <c:pt idx="15">
                  <c:v>2171</c:v>
                </c:pt>
                <c:pt idx="16">
                  <c:v>1391</c:v>
                </c:pt>
                <c:pt idx="17">
                  <c:v>669</c:v>
                </c:pt>
                <c:pt idx="18">
                  <c:v>9979</c:v>
                </c:pt>
                <c:pt idx="19">
                  <c:v>4108</c:v>
                </c:pt>
                <c:pt idx="20">
                  <c:v>471</c:v>
                </c:pt>
                <c:pt idx="21">
                  <c:v>8501</c:v>
                </c:pt>
                <c:pt idx="22">
                  <c:v>3856</c:v>
                </c:pt>
                <c:pt idx="23">
                  <c:v>1668</c:v>
                </c:pt>
                <c:pt idx="24">
                  <c:v>1021</c:v>
                </c:pt>
                <c:pt idx="25">
                  <c:v>191</c:v>
                </c:pt>
                <c:pt idx="26">
                  <c:v>6472</c:v>
                </c:pt>
                <c:pt idx="27">
                  <c:v>3758</c:v>
                </c:pt>
                <c:pt idx="28">
                  <c:v>2327</c:v>
                </c:pt>
                <c:pt idx="29">
                  <c:v>931</c:v>
                </c:pt>
                <c:pt idx="30">
                  <c:v>531</c:v>
                </c:pt>
                <c:pt idx="31">
                  <c:v>424</c:v>
                </c:pt>
                <c:pt idx="32">
                  <c:v>309</c:v>
                </c:pt>
                <c:pt idx="33">
                  <c:v>303</c:v>
                </c:pt>
                <c:pt idx="34">
                  <c:v>131</c:v>
                </c:pt>
                <c:pt idx="35">
                  <c:v>5877</c:v>
                </c:pt>
                <c:pt idx="36">
                  <c:v>2753</c:v>
                </c:pt>
                <c:pt idx="37">
                  <c:v>495</c:v>
                </c:pt>
                <c:pt idx="38">
                  <c:v>258</c:v>
                </c:pt>
                <c:pt idx="39">
                  <c:v>4738</c:v>
                </c:pt>
                <c:pt idx="40">
                  <c:v>4159</c:v>
                </c:pt>
                <c:pt idx="41">
                  <c:v>734</c:v>
                </c:pt>
                <c:pt idx="42">
                  <c:v>371</c:v>
                </c:pt>
                <c:pt idx="43">
                  <c:v>193</c:v>
                </c:pt>
                <c:pt idx="44">
                  <c:v>173</c:v>
                </c:pt>
                <c:pt idx="45">
                  <c:v>7256</c:v>
                </c:pt>
                <c:pt idx="46">
                  <c:v>2100</c:v>
                </c:pt>
                <c:pt idx="47">
                  <c:v>6527</c:v>
                </c:pt>
                <c:pt idx="48">
                  <c:v>1940</c:v>
                </c:pt>
                <c:pt idx="49">
                  <c:v>1586</c:v>
                </c:pt>
                <c:pt idx="50">
                  <c:v>1106</c:v>
                </c:pt>
                <c:pt idx="51">
                  <c:v>561</c:v>
                </c:pt>
                <c:pt idx="52">
                  <c:v>440</c:v>
                </c:pt>
                <c:pt idx="53">
                  <c:v>404</c:v>
                </c:pt>
                <c:pt idx="54">
                  <c:v>6469</c:v>
                </c:pt>
                <c:pt idx="55">
                  <c:v>4812</c:v>
                </c:pt>
                <c:pt idx="56">
                  <c:v>1235</c:v>
                </c:pt>
                <c:pt idx="57">
                  <c:v>526</c:v>
                </c:pt>
                <c:pt idx="58">
                  <c:v>4980</c:v>
                </c:pt>
                <c:pt idx="59">
                  <c:v>2725</c:v>
                </c:pt>
                <c:pt idx="60">
                  <c:v>1419</c:v>
                </c:pt>
                <c:pt idx="61">
                  <c:v>1054</c:v>
                </c:pt>
                <c:pt idx="62">
                  <c:v>157</c:v>
                </c:pt>
                <c:pt idx="63">
                  <c:v>6930</c:v>
                </c:pt>
                <c:pt idx="64">
                  <c:v>4829</c:v>
                </c:pt>
                <c:pt idx="65">
                  <c:v>2904</c:v>
                </c:pt>
                <c:pt idx="66">
                  <c:v>605</c:v>
                </c:pt>
                <c:pt idx="67">
                  <c:v>433</c:v>
                </c:pt>
                <c:pt idx="68">
                  <c:v>281</c:v>
                </c:pt>
                <c:pt idx="69">
                  <c:v>3816</c:v>
                </c:pt>
                <c:pt idx="70">
                  <c:v>2978</c:v>
                </c:pt>
                <c:pt idx="71">
                  <c:v>1872</c:v>
                </c:pt>
                <c:pt idx="72">
                  <c:v>1645</c:v>
                </c:pt>
                <c:pt idx="73">
                  <c:v>885</c:v>
                </c:pt>
                <c:pt idx="74">
                  <c:v>476</c:v>
                </c:pt>
                <c:pt idx="75">
                  <c:v>342</c:v>
                </c:pt>
                <c:pt idx="76">
                  <c:v>288</c:v>
                </c:pt>
                <c:pt idx="77">
                  <c:v>103</c:v>
                </c:pt>
                <c:pt idx="78">
                  <c:v>99</c:v>
                </c:pt>
                <c:pt idx="79">
                  <c:v>73</c:v>
                </c:pt>
                <c:pt idx="80">
                  <c:v>51</c:v>
                </c:pt>
                <c:pt idx="81">
                  <c:v>19</c:v>
                </c:pt>
                <c:pt idx="82">
                  <c:v>14</c:v>
                </c:pt>
                <c:pt idx="83">
                  <c:v>5820</c:v>
                </c:pt>
                <c:pt idx="84">
                  <c:v>3110</c:v>
                </c:pt>
                <c:pt idx="85">
                  <c:v>1897</c:v>
                </c:pt>
                <c:pt idx="86">
                  <c:v>675</c:v>
                </c:pt>
                <c:pt idx="87">
                  <c:v>477</c:v>
                </c:pt>
                <c:pt idx="88">
                  <c:v>311</c:v>
                </c:pt>
                <c:pt idx="89">
                  <c:v>122</c:v>
                </c:pt>
                <c:pt idx="90">
                  <c:v>8880</c:v>
                </c:pt>
                <c:pt idx="91">
                  <c:v>1721</c:v>
                </c:pt>
                <c:pt idx="92">
                  <c:v>1421</c:v>
                </c:pt>
                <c:pt idx="93">
                  <c:v>886</c:v>
                </c:pt>
                <c:pt idx="94">
                  <c:v>477</c:v>
                </c:pt>
                <c:pt idx="95">
                  <c:v>364</c:v>
                </c:pt>
                <c:pt idx="96">
                  <c:v>4827</c:v>
                </c:pt>
                <c:pt idx="97">
                  <c:v>4546</c:v>
                </c:pt>
                <c:pt idx="98">
                  <c:v>1491</c:v>
                </c:pt>
                <c:pt idx="99">
                  <c:v>211</c:v>
                </c:pt>
                <c:pt idx="100">
                  <c:v>206</c:v>
                </c:pt>
                <c:pt idx="101">
                  <c:v>77</c:v>
                </c:pt>
                <c:pt idx="102">
                  <c:v>50</c:v>
                </c:pt>
                <c:pt idx="103">
                  <c:v>6025</c:v>
                </c:pt>
                <c:pt idx="104">
                  <c:v>2089</c:v>
                </c:pt>
                <c:pt idx="105">
                  <c:v>292</c:v>
                </c:pt>
                <c:pt idx="106">
                  <c:v>262</c:v>
                </c:pt>
                <c:pt idx="107">
                  <c:v>251</c:v>
                </c:pt>
                <c:pt idx="108">
                  <c:v>87</c:v>
                </c:pt>
                <c:pt idx="109">
                  <c:v>8524</c:v>
                </c:pt>
                <c:pt idx="110">
                  <c:v>1710</c:v>
                </c:pt>
                <c:pt idx="111">
                  <c:v>511</c:v>
                </c:pt>
                <c:pt idx="112">
                  <c:v>403</c:v>
                </c:pt>
                <c:pt idx="113">
                  <c:v>7834</c:v>
                </c:pt>
                <c:pt idx="114">
                  <c:v>5334</c:v>
                </c:pt>
                <c:pt idx="115">
                  <c:v>750</c:v>
                </c:pt>
                <c:pt idx="116">
                  <c:v>375</c:v>
                </c:pt>
                <c:pt idx="117">
                  <c:v>359</c:v>
                </c:pt>
                <c:pt idx="118">
                  <c:v>231</c:v>
                </c:pt>
                <c:pt idx="119">
                  <c:v>193</c:v>
                </c:pt>
                <c:pt idx="120">
                  <c:v>91</c:v>
                </c:pt>
                <c:pt idx="121">
                  <c:v>8096</c:v>
                </c:pt>
                <c:pt idx="122">
                  <c:v>3326</c:v>
                </c:pt>
                <c:pt idx="123">
                  <c:v>2713</c:v>
                </c:pt>
                <c:pt idx="124">
                  <c:v>150</c:v>
                </c:pt>
                <c:pt idx="125">
                  <c:v>11899</c:v>
                </c:pt>
                <c:pt idx="126">
                  <c:v>2506</c:v>
                </c:pt>
                <c:pt idx="127">
                  <c:v>805</c:v>
                </c:pt>
                <c:pt idx="128">
                  <c:v>8853</c:v>
                </c:pt>
                <c:pt idx="129">
                  <c:v>5235</c:v>
                </c:pt>
                <c:pt idx="130">
                  <c:v>557</c:v>
                </c:pt>
                <c:pt idx="131">
                  <c:v>394</c:v>
                </c:pt>
                <c:pt idx="132">
                  <c:v>373</c:v>
                </c:pt>
                <c:pt idx="133">
                  <c:v>6930</c:v>
                </c:pt>
                <c:pt idx="134">
                  <c:v>3768</c:v>
                </c:pt>
                <c:pt idx="135">
                  <c:v>1329</c:v>
                </c:pt>
                <c:pt idx="136">
                  <c:v>789</c:v>
                </c:pt>
                <c:pt idx="137">
                  <c:v>7954</c:v>
                </c:pt>
                <c:pt idx="138">
                  <c:v>2788</c:v>
                </c:pt>
                <c:pt idx="139">
                  <c:v>971</c:v>
                </c:pt>
                <c:pt idx="140">
                  <c:v>967</c:v>
                </c:pt>
                <c:pt idx="141">
                  <c:v>964</c:v>
                </c:pt>
                <c:pt idx="142">
                  <c:v>3369</c:v>
                </c:pt>
                <c:pt idx="143">
                  <c:v>3155</c:v>
                </c:pt>
                <c:pt idx="144">
                  <c:v>2940</c:v>
                </c:pt>
                <c:pt idx="145">
                  <c:v>1372</c:v>
                </c:pt>
                <c:pt idx="146">
                  <c:v>1336</c:v>
                </c:pt>
                <c:pt idx="147">
                  <c:v>1095</c:v>
                </c:pt>
                <c:pt idx="148">
                  <c:v>887</c:v>
                </c:pt>
                <c:pt idx="149">
                  <c:v>743</c:v>
                </c:pt>
                <c:pt idx="150">
                  <c:v>577</c:v>
                </c:pt>
                <c:pt idx="151">
                  <c:v>371</c:v>
                </c:pt>
                <c:pt idx="152">
                  <c:v>261</c:v>
                </c:pt>
                <c:pt idx="153">
                  <c:v>256</c:v>
                </c:pt>
                <c:pt idx="154">
                  <c:v>215</c:v>
                </c:pt>
                <c:pt idx="155">
                  <c:v>99</c:v>
                </c:pt>
                <c:pt idx="156">
                  <c:v>76</c:v>
                </c:pt>
                <c:pt idx="157">
                  <c:v>8931</c:v>
                </c:pt>
                <c:pt idx="158">
                  <c:v>1391</c:v>
                </c:pt>
                <c:pt idx="159">
                  <c:v>1330</c:v>
                </c:pt>
                <c:pt idx="160">
                  <c:v>1327</c:v>
                </c:pt>
                <c:pt idx="161">
                  <c:v>913</c:v>
                </c:pt>
                <c:pt idx="162">
                  <c:v>752</c:v>
                </c:pt>
                <c:pt idx="163">
                  <c:v>614</c:v>
                </c:pt>
                <c:pt idx="164">
                  <c:v>547</c:v>
                </c:pt>
                <c:pt idx="165">
                  <c:v>8434</c:v>
                </c:pt>
                <c:pt idx="166">
                  <c:v>1418</c:v>
                </c:pt>
                <c:pt idx="167">
                  <c:v>1064</c:v>
                </c:pt>
                <c:pt idx="168">
                  <c:v>731</c:v>
                </c:pt>
                <c:pt idx="169">
                  <c:v>706</c:v>
                </c:pt>
                <c:pt idx="170">
                  <c:v>646</c:v>
                </c:pt>
                <c:pt idx="171">
                  <c:v>440</c:v>
                </c:pt>
                <c:pt idx="172">
                  <c:v>5790</c:v>
                </c:pt>
                <c:pt idx="173">
                  <c:v>5770</c:v>
                </c:pt>
                <c:pt idx="174">
                  <c:v>518</c:v>
                </c:pt>
                <c:pt idx="175">
                  <c:v>183</c:v>
                </c:pt>
                <c:pt idx="176">
                  <c:v>137</c:v>
                </c:pt>
                <c:pt idx="177">
                  <c:v>114</c:v>
                </c:pt>
                <c:pt idx="178">
                  <c:v>7936</c:v>
                </c:pt>
                <c:pt idx="179">
                  <c:v>3470</c:v>
                </c:pt>
                <c:pt idx="180">
                  <c:v>937</c:v>
                </c:pt>
                <c:pt idx="181">
                  <c:v>522</c:v>
                </c:pt>
                <c:pt idx="182">
                  <c:v>220</c:v>
                </c:pt>
                <c:pt idx="183">
                  <c:v>96</c:v>
                </c:pt>
                <c:pt idx="184">
                  <c:v>8990</c:v>
                </c:pt>
                <c:pt idx="185">
                  <c:v>4187</c:v>
                </c:pt>
                <c:pt idx="186">
                  <c:v>176</c:v>
                </c:pt>
                <c:pt idx="187">
                  <c:v>167</c:v>
                </c:pt>
                <c:pt idx="188">
                  <c:v>119</c:v>
                </c:pt>
                <c:pt idx="189">
                  <c:v>10377</c:v>
                </c:pt>
                <c:pt idx="190">
                  <c:v>1287</c:v>
                </c:pt>
                <c:pt idx="191">
                  <c:v>1081</c:v>
                </c:pt>
                <c:pt idx="192">
                  <c:v>660</c:v>
                </c:pt>
                <c:pt idx="193">
                  <c:v>557</c:v>
                </c:pt>
                <c:pt idx="194">
                  <c:v>332</c:v>
                </c:pt>
                <c:pt idx="195">
                  <c:v>305</c:v>
                </c:pt>
                <c:pt idx="196">
                  <c:v>196</c:v>
                </c:pt>
                <c:pt idx="197">
                  <c:v>82</c:v>
                </c:pt>
                <c:pt idx="198">
                  <c:v>6219</c:v>
                </c:pt>
                <c:pt idx="199">
                  <c:v>1424</c:v>
                </c:pt>
                <c:pt idx="200">
                  <c:v>1392</c:v>
                </c:pt>
                <c:pt idx="201">
                  <c:v>1060</c:v>
                </c:pt>
                <c:pt idx="202">
                  <c:v>398</c:v>
                </c:pt>
                <c:pt idx="203">
                  <c:v>7567</c:v>
                </c:pt>
                <c:pt idx="204">
                  <c:v>3240</c:v>
                </c:pt>
                <c:pt idx="205">
                  <c:v>589</c:v>
                </c:pt>
                <c:pt idx="206">
                  <c:v>560</c:v>
                </c:pt>
                <c:pt idx="207">
                  <c:v>516</c:v>
                </c:pt>
                <c:pt idx="208">
                  <c:v>2949</c:v>
                </c:pt>
                <c:pt idx="209">
                  <c:v>2860</c:v>
                </c:pt>
                <c:pt idx="210">
                  <c:v>1853</c:v>
                </c:pt>
                <c:pt idx="211">
                  <c:v>1371</c:v>
                </c:pt>
                <c:pt idx="212">
                  <c:v>1098</c:v>
                </c:pt>
                <c:pt idx="213">
                  <c:v>786</c:v>
                </c:pt>
                <c:pt idx="214">
                  <c:v>669</c:v>
                </c:pt>
                <c:pt idx="215">
                  <c:v>436</c:v>
                </c:pt>
                <c:pt idx="216">
                  <c:v>113</c:v>
                </c:pt>
                <c:pt idx="217">
                  <c:v>94</c:v>
                </c:pt>
                <c:pt idx="218">
                  <c:v>89</c:v>
                </c:pt>
                <c:pt idx="219">
                  <c:v>52</c:v>
                </c:pt>
                <c:pt idx="220">
                  <c:v>30</c:v>
                </c:pt>
                <c:pt idx="221">
                  <c:v>9717</c:v>
                </c:pt>
                <c:pt idx="222">
                  <c:v>1597</c:v>
                </c:pt>
                <c:pt idx="223">
                  <c:v>828</c:v>
                </c:pt>
                <c:pt idx="224">
                  <c:v>367</c:v>
                </c:pt>
                <c:pt idx="225">
                  <c:v>11987</c:v>
                </c:pt>
                <c:pt idx="226">
                  <c:v>1094</c:v>
                </c:pt>
                <c:pt idx="227">
                  <c:v>674</c:v>
                </c:pt>
                <c:pt idx="228">
                  <c:v>8583</c:v>
                </c:pt>
                <c:pt idx="229">
                  <c:v>1330</c:v>
                </c:pt>
                <c:pt idx="230">
                  <c:v>1233</c:v>
                </c:pt>
                <c:pt idx="231">
                  <c:v>1144</c:v>
                </c:pt>
                <c:pt idx="232">
                  <c:v>422</c:v>
                </c:pt>
                <c:pt idx="233">
                  <c:v>399</c:v>
                </c:pt>
                <c:pt idx="234">
                  <c:v>390</c:v>
                </c:pt>
                <c:pt idx="235">
                  <c:v>375</c:v>
                </c:pt>
                <c:pt idx="236">
                  <c:v>7964</c:v>
                </c:pt>
                <c:pt idx="237">
                  <c:v>1888</c:v>
                </c:pt>
                <c:pt idx="238">
                  <c:v>660</c:v>
                </c:pt>
                <c:pt idx="239">
                  <c:v>614</c:v>
                </c:pt>
                <c:pt idx="240">
                  <c:v>365</c:v>
                </c:pt>
                <c:pt idx="241">
                  <c:v>194</c:v>
                </c:pt>
                <c:pt idx="242">
                  <c:v>10481</c:v>
                </c:pt>
                <c:pt idx="243">
                  <c:v>1618</c:v>
                </c:pt>
                <c:pt idx="244">
                  <c:v>746</c:v>
                </c:pt>
                <c:pt idx="245">
                  <c:v>416</c:v>
                </c:pt>
                <c:pt idx="246">
                  <c:v>5501</c:v>
                </c:pt>
                <c:pt idx="247">
                  <c:v>3324</c:v>
                </c:pt>
                <c:pt idx="248">
                  <c:v>1727</c:v>
                </c:pt>
                <c:pt idx="249">
                  <c:v>1376</c:v>
                </c:pt>
                <c:pt idx="250">
                  <c:v>926</c:v>
                </c:pt>
                <c:pt idx="251">
                  <c:v>690</c:v>
                </c:pt>
                <c:pt idx="252">
                  <c:v>365</c:v>
                </c:pt>
                <c:pt idx="253">
                  <c:v>338</c:v>
                </c:pt>
                <c:pt idx="254">
                  <c:v>158</c:v>
                </c:pt>
                <c:pt idx="255">
                  <c:v>139</c:v>
                </c:pt>
                <c:pt idx="256">
                  <c:v>7480</c:v>
                </c:pt>
                <c:pt idx="257">
                  <c:v>3683</c:v>
                </c:pt>
                <c:pt idx="258">
                  <c:v>1639</c:v>
                </c:pt>
                <c:pt idx="259">
                  <c:v>1532</c:v>
                </c:pt>
                <c:pt idx="260">
                  <c:v>4677</c:v>
                </c:pt>
                <c:pt idx="261">
                  <c:v>3388</c:v>
                </c:pt>
                <c:pt idx="262">
                  <c:v>1738</c:v>
                </c:pt>
                <c:pt idx="263">
                  <c:v>933</c:v>
                </c:pt>
                <c:pt idx="264">
                  <c:v>495</c:v>
                </c:pt>
                <c:pt idx="265">
                  <c:v>495</c:v>
                </c:pt>
                <c:pt idx="266">
                  <c:v>351</c:v>
                </c:pt>
                <c:pt idx="267">
                  <c:v>6480</c:v>
                </c:pt>
                <c:pt idx="268">
                  <c:v>6419</c:v>
                </c:pt>
                <c:pt idx="269">
                  <c:v>1062</c:v>
                </c:pt>
                <c:pt idx="270">
                  <c:v>588</c:v>
                </c:pt>
                <c:pt idx="271">
                  <c:v>587</c:v>
                </c:pt>
                <c:pt idx="272">
                  <c:v>421</c:v>
                </c:pt>
                <c:pt idx="273">
                  <c:v>87</c:v>
                </c:pt>
                <c:pt idx="274">
                  <c:v>53</c:v>
                </c:pt>
                <c:pt idx="275">
                  <c:v>5505</c:v>
                </c:pt>
                <c:pt idx="276">
                  <c:v>1573</c:v>
                </c:pt>
                <c:pt idx="277">
                  <c:v>883</c:v>
                </c:pt>
                <c:pt idx="278">
                  <c:v>169</c:v>
                </c:pt>
                <c:pt idx="279">
                  <c:v>12660</c:v>
                </c:pt>
                <c:pt idx="280">
                  <c:v>828</c:v>
                </c:pt>
                <c:pt idx="281">
                  <c:v>736</c:v>
                </c:pt>
                <c:pt idx="282">
                  <c:v>637</c:v>
                </c:pt>
                <c:pt idx="283">
                  <c:v>455</c:v>
                </c:pt>
                <c:pt idx="284">
                  <c:v>1010</c:v>
                </c:pt>
                <c:pt idx="285">
                  <c:v>9480</c:v>
                </c:pt>
                <c:pt idx="286">
                  <c:v>1602</c:v>
                </c:pt>
                <c:pt idx="287">
                  <c:v>9669</c:v>
                </c:pt>
                <c:pt idx="288">
                  <c:v>2725</c:v>
                </c:pt>
                <c:pt idx="289">
                  <c:v>339</c:v>
                </c:pt>
                <c:pt idx="290">
                  <c:v>717</c:v>
                </c:pt>
                <c:pt idx="291">
                  <c:v>605</c:v>
                </c:pt>
                <c:pt idx="292">
                  <c:v>466</c:v>
                </c:pt>
                <c:pt idx="293">
                  <c:v>375</c:v>
                </c:pt>
                <c:pt idx="294">
                  <c:v>3601</c:v>
                </c:pt>
                <c:pt idx="295">
                  <c:v>1038</c:v>
                </c:pt>
                <c:pt idx="296">
                  <c:v>706</c:v>
                </c:pt>
                <c:pt idx="297">
                  <c:v>547</c:v>
                </c:pt>
                <c:pt idx="298">
                  <c:v>491</c:v>
                </c:pt>
                <c:pt idx="299">
                  <c:v>129</c:v>
                </c:pt>
                <c:pt idx="300">
                  <c:v>89</c:v>
                </c:pt>
                <c:pt idx="301">
                  <c:v>1487</c:v>
                </c:pt>
                <c:pt idx="302">
                  <c:v>268</c:v>
                </c:pt>
                <c:pt idx="303">
                  <c:v>243</c:v>
                </c:pt>
                <c:pt idx="304">
                  <c:v>129</c:v>
                </c:pt>
                <c:pt idx="305">
                  <c:v>53</c:v>
                </c:pt>
                <c:pt idx="306">
                  <c:v>5363</c:v>
                </c:pt>
                <c:pt idx="307">
                  <c:v>1082</c:v>
                </c:pt>
                <c:pt idx="308">
                  <c:v>259</c:v>
                </c:pt>
                <c:pt idx="309">
                  <c:v>142</c:v>
                </c:pt>
                <c:pt idx="310">
                  <c:v>3159</c:v>
                </c:pt>
                <c:pt idx="311">
                  <c:v>2777</c:v>
                </c:pt>
                <c:pt idx="312">
                  <c:v>2632</c:v>
                </c:pt>
                <c:pt idx="313">
                  <c:v>1887</c:v>
                </c:pt>
                <c:pt idx="314">
                  <c:v>935</c:v>
                </c:pt>
                <c:pt idx="315">
                  <c:v>850</c:v>
                </c:pt>
                <c:pt idx="316">
                  <c:v>535</c:v>
                </c:pt>
                <c:pt idx="317">
                  <c:v>355</c:v>
                </c:pt>
                <c:pt idx="318">
                  <c:v>326</c:v>
                </c:pt>
                <c:pt idx="319">
                  <c:v>186</c:v>
                </c:pt>
                <c:pt idx="320">
                  <c:v>2290</c:v>
                </c:pt>
                <c:pt idx="321">
                  <c:v>1718</c:v>
                </c:pt>
                <c:pt idx="322">
                  <c:v>1235</c:v>
                </c:pt>
                <c:pt idx="323">
                  <c:v>2748</c:v>
                </c:pt>
                <c:pt idx="324">
                  <c:v>2204</c:v>
                </c:pt>
                <c:pt idx="325">
                  <c:v>1073</c:v>
                </c:pt>
                <c:pt idx="326">
                  <c:v>221</c:v>
                </c:pt>
                <c:pt idx="327">
                  <c:v>10100</c:v>
                </c:pt>
                <c:pt idx="328">
                  <c:v>2109</c:v>
                </c:pt>
                <c:pt idx="329">
                  <c:v>1139</c:v>
                </c:pt>
                <c:pt idx="330">
                  <c:v>228</c:v>
                </c:pt>
                <c:pt idx="331">
                  <c:v>2798</c:v>
                </c:pt>
                <c:pt idx="332">
                  <c:v>2434</c:v>
                </c:pt>
                <c:pt idx="333">
                  <c:v>668</c:v>
                </c:pt>
                <c:pt idx="334">
                  <c:v>531</c:v>
                </c:pt>
                <c:pt idx="335">
                  <c:v>529</c:v>
                </c:pt>
                <c:pt idx="336">
                  <c:v>331</c:v>
                </c:pt>
                <c:pt idx="337">
                  <c:v>177</c:v>
                </c:pt>
                <c:pt idx="338">
                  <c:v>6668</c:v>
                </c:pt>
                <c:pt idx="339">
                  <c:v>5399</c:v>
                </c:pt>
                <c:pt idx="340">
                  <c:v>1173</c:v>
                </c:pt>
                <c:pt idx="341">
                  <c:v>472</c:v>
                </c:pt>
                <c:pt idx="342">
                  <c:v>64</c:v>
                </c:pt>
                <c:pt idx="343">
                  <c:v>4243</c:v>
                </c:pt>
                <c:pt idx="344">
                  <c:v>1799</c:v>
                </c:pt>
                <c:pt idx="345">
                  <c:v>1453</c:v>
                </c:pt>
                <c:pt idx="346">
                  <c:v>4827</c:v>
                </c:pt>
                <c:pt idx="347">
                  <c:v>2035</c:v>
                </c:pt>
                <c:pt idx="348">
                  <c:v>751</c:v>
                </c:pt>
                <c:pt idx="349">
                  <c:v>388</c:v>
                </c:pt>
                <c:pt idx="350">
                  <c:v>125</c:v>
                </c:pt>
                <c:pt idx="351">
                  <c:v>94</c:v>
                </c:pt>
                <c:pt idx="352">
                  <c:v>6277</c:v>
                </c:pt>
                <c:pt idx="353">
                  <c:v>4911</c:v>
                </c:pt>
                <c:pt idx="354">
                  <c:v>869</c:v>
                </c:pt>
                <c:pt idx="355">
                  <c:v>776</c:v>
                </c:pt>
                <c:pt idx="356">
                  <c:v>669</c:v>
                </c:pt>
                <c:pt idx="357">
                  <c:v>326</c:v>
                </c:pt>
                <c:pt idx="358">
                  <c:v>106</c:v>
                </c:pt>
                <c:pt idx="359">
                  <c:v>94</c:v>
                </c:pt>
                <c:pt idx="360">
                  <c:v>70</c:v>
                </c:pt>
                <c:pt idx="361">
                  <c:v>52</c:v>
                </c:pt>
                <c:pt idx="362">
                  <c:v>42</c:v>
                </c:pt>
                <c:pt idx="363">
                  <c:v>9125</c:v>
                </c:pt>
                <c:pt idx="364">
                  <c:v>4207</c:v>
                </c:pt>
                <c:pt idx="365">
                  <c:v>3650</c:v>
                </c:pt>
                <c:pt idx="366">
                  <c:v>1313</c:v>
                </c:pt>
                <c:pt idx="367">
                  <c:v>518</c:v>
                </c:pt>
                <c:pt idx="368">
                  <c:v>417</c:v>
                </c:pt>
                <c:pt idx="369">
                  <c:v>398</c:v>
                </c:pt>
                <c:pt idx="370">
                  <c:v>121</c:v>
                </c:pt>
                <c:pt idx="371">
                  <c:v>3601</c:v>
                </c:pt>
                <c:pt idx="372">
                  <c:v>1233</c:v>
                </c:pt>
                <c:pt idx="373">
                  <c:v>487</c:v>
                </c:pt>
                <c:pt idx="374">
                  <c:v>315</c:v>
                </c:pt>
                <c:pt idx="375">
                  <c:v>5328</c:v>
                </c:pt>
                <c:pt idx="376">
                  <c:v>921</c:v>
                </c:pt>
                <c:pt idx="377">
                  <c:v>644</c:v>
                </c:pt>
                <c:pt idx="378">
                  <c:v>454</c:v>
                </c:pt>
                <c:pt idx="379">
                  <c:v>295</c:v>
                </c:pt>
                <c:pt idx="380">
                  <c:v>11892</c:v>
                </c:pt>
                <c:pt idx="381">
                  <c:v>8037</c:v>
                </c:pt>
                <c:pt idx="382">
                  <c:v>1900</c:v>
                </c:pt>
                <c:pt idx="383">
                  <c:v>869</c:v>
                </c:pt>
                <c:pt idx="384">
                  <c:v>2456</c:v>
                </c:pt>
                <c:pt idx="385">
                  <c:v>2129</c:v>
                </c:pt>
                <c:pt idx="386">
                  <c:v>1445</c:v>
                </c:pt>
                <c:pt idx="387">
                  <c:v>1055</c:v>
                </c:pt>
                <c:pt idx="388">
                  <c:v>4986</c:v>
                </c:pt>
                <c:pt idx="389">
                  <c:v>1611</c:v>
                </c:pt>
                <c:pt idx="390">
                  <c:v>903</c:v>
                </c:pt>
                <c:pt idx="391">
                  <c:v>9258</c:v>
                </c:pt>
                <c:pt idx="392">
                  <c:v>1968</c:v>
                </c:pt>
                <c:pt idx="393">
                  <c:v>368</c:v>
                </c:pt>
                <c:pt idx="394">
                  <c:v>5788</c:v>
                </c:pt>
                <c:pt idx="395">
                  <c:v>1452</c:v>
                </c:pt>
                <c:pt idx="396">
                  <c:v>377</c:v>
                </c:pt>
                <c:pt idx="397">
                  <c:v>216</c:v>
                </c:pt>
                <c:pt idx="398">
                  <c:v>169</c:v>
                </c:pt>
                <c:pt idx="399">
                  <c:v>7527</c:v>
                </c:pt>
                <c:pt idx="400">
                  <c:v>7065</c:v>
                </c:pt>
                <c:pt idx="401">
                  <c:v>3447</c:v>
                </c:pt>
                <c:pt idx="402">
                  <c:v>1667</c:v>
                </c:pt>
                <c:pt idx="403">
                  <c:v>1223</c:v>
                </c:pt>
                <c:pt idx="404">
                  <c:v>1127</c:v>
                </c:pt>
                <c:pt idx="405">
                  <c:v>838</c:v>
                </c:pt>
                <c:pt idx="406">
                  <c:v>380</c:v>
                </c:pt>
                <c:pt idx="407">
                  <c:v>243</c:v>
                </c:pt>
                <c:pt idx="408">
                  <c:v>142</c:v>
                </c:pt>
                <c:pt idx="409">
                  <c:v>108</c:v>
                </c:pt>
                <c:pt idx="410">
                  <c:v>74</c:v>
                </c:pt>
                <c:pt idx="411">
                  <c:v>1128</c:v>
                </c:pt>
                <c:pt idx="412">
                  <c:v>969</c:v>
                </c:pt>
                <c:pt idx="413">
                  <c:v>633</c:v>
                </c:pt>
                <c:pt idx="414">
                  <c:v>562</c:v>
                </c:pt>
                <c:pt idx="415">
                  <c:v>7430</c:v>
                </c:pt>
                <c:pt idx="416">
                  <c:v>4966</c:v>
                </c:pt>
                <c:pt idx="417">
                  <c:v>4269</c:v>
                </c:pt>
                <c:pt idx="418">
                  <c:v>885</c:v>
                </c:pt>
                <c:pt idx="419">
                  <c:v>81</c:v>
                </c:pt>
                <c:pt idx="420">
                  <c:v>8507</c:v>
                </c:pt>
                <c:pt idx="421">
                  <c:v>518</c:v>
                </c:pt>
                <c:pt idx="422">
                  <c:v>313</c:v>
                </c:pt>
                <c:pt idx="423">
                  <c:v>262</c:v>
                </c:pt>
                <c:pt idx="424">
                  <c:v>198</c:v>
                </c:pt>
                <c:pt idx="425">
                  <c:v>1945</c:v>
                </c:pt>
                <c:pt idx="426">
                  <c:v>1468</c:v>
                </c:pt>
                <c:pt idx="427">
                  <c:v>1412</c:v>
                </c:pt>
                <c:pt idx="428">
                  <c:v>1065</c:v>
                </c:pt>
                <c:pt idx="429">
                  <c:v>15159</c:v>
                </c:pt>
                <c:pt idx="430">
                  <c:v>753</c:v>
                </c:pt>
                <c:pt idx="431">
                  <c:v>477</c:v>
                </c:pt>
                <c:pt idx="432">
                  <c:v>354</c:v>
                </c:pt>
                <c:pt idx="433">
                  <c:v>210</c:v>
                </c:pt>
                <c:pt idx="434">
                  <c:v>190</c:v>
                </c:pt>
                <c:pt idx="435">
                  <c:v>66</c:v>
                </c:pt>
                <c:pt idx="436">
                  <c:v>63</c:v>
                </c:pt>
                <c:pt idx="437">
                  <c:v>2787</c:v>
                </c:pt>
                <c:pt idx="438">
                  <c:v>1886</c:v>
                </c:pt>
                <c:pt idx="439">
                  <c:v>1162</c:v>
                </c:pt>
                <c:pt idx="440">
                  <c:v>6484</c:v>
                </c:pt>
                <c:pt idx="441">
                  <c:v>1140</c:v>
                </c:pt>
                <c:pt idx="442">
                  <c:v>850</c:v>
                </c:pt>
                <c:pt idx="443">
                  <c:v>429</c:v>
                </c:pt>
                <c:pt idx="444">
                  <c:v>253</c:v>
                </c:pt>
                <c:pt idx="445">
                  <c:v>173</c:v>
                </c:pt>
                <c:pt idx="446">
                  <c:v>90</c:v>
                </c:pt>
                <c:pt idx="447">
                  <c:v>76</c:v>
                </c:pt>
                <c:pt idx="448">
                  <c:v>70</c:v>
                </c:pt>
                <c:pt idx="449">
                  <c:v>4392</c:v>
                </c:pt>
                <c:pt idx="450">
                  <c:v>3970</c:v>
                </c:pt>
                <c:pt idx="451">
                  <c:v>2341</c:v>
                </c:pt>
                <c:pt idx="452">
                  <c:v>2233</c:v>
                </c:pt>
                <c:pt idx="453">
                  <c:v>866</c:v>
                </c:pt>
                <c:pt idx="454">
                  <c:v>663</c:v>
                </c:pt>
                <c:pt idx="455">
                  <c:v>518</c:v>
                </c:pt>
                <c:pt idx="456">
                  <c:v>475</c:v>
                </c:pt>
                <c:pt idx="457">
                  <c:v>210</c:v>
                </c:pt>
                <c:pt idx="458">
                  <c:v>1571</c:v>
                </c:pt>
                <c:pt idx="459">
                  <c:v>1014</c:v>
                </c:pt>
                <c:pt idx="460">
                  <c:v>375</c:v>
                </c:pt>
                <c:pt idx="461">
                  <c:v>4541</c:v>
                </c:pt>
                <c:pt idx="462">
                  <c:v>643</c:v>
                </c:pt>
                <c:pt idx="463">
                  <c:v>3640</c:v>
                </c:pt>
                <c:pt idx="464">
                  <c:v>994</c:v>
                </c:pt>
                <c:pt idx="465">
                  <c:v>1935</c:v>
                </c:pt>
                <c:pt idx="466">
                  <c:v>1862</c:v>
                </c:pt>
                <c:pt idx="467">
                  <c:v>580</c:v>
                </c:pt>
                <c:pt idx="468">
                  <c:v>2718</c:v>
                </c:pt>
                <c:pt idx="469">
                  <c:v>2507</c:v>
                </c:pt>
                <c:pt idx="470">
                  <c:v>6873</c:v>
                </c:pt>
                <c:pt idx="471">
                  <c:v>586</c:v>
                </c:pt>
                <c:pt idx="472">
                  <c:v>443</c:v>
                </c:pt>
                <c:pt idx="473">
                  <c:v>437</c:v>
                </c:pt>
                <c:pt idx="474">
                  <c:v>353</c:v>
                </c:pt>
                <c:pt idx="475">
                  <c:v>323</c:v>
                </c:pt>
                <c:pt idx="476">
                  <c:v>125</c:v>
                </c:pt>
                <c:pt idx="477">
                  <c:v>758</c:v>
                </c:pt>
                <c:pt idx="478">
                  <c:v>489</c:v>
                </c:pt>
                <c:pt idx="479">
                  <c:v>392</c:v>
                </c:pt>
                <c:pt idx="480">
                  <c:v>627</c:v>
                </c:pt>
              </c:numCache>
            </c:numRef>
          </c:yVal>
        </c:ser>
        <c:axId val="78839808"/>
        <c:axId val="78841728"/>
      </c:scatterChart>
      <c:valAx>
        <c:axId val="7883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Contribution</a:t>
                </a:r>
              </a:p>
            </c:rich>
          </c:tx>
          <c:layout/>
        </c:title>
        <c:numFmt formatCode="#,##0.00" sourceLinked="1"/>
        <c:majorTickMark val="none"/>
        <c:tickLblPos val="nextTo"/>
        <c:crossAx val="78841728"/>
        <c:crosses val="autoZero"/>
        <c:crossBetween val="midCat"/>
      </c:valAx>
      <c:valAx>
        <c:axId val="7884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Votes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83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2006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'2006'!$C$1</c:f>
              <c:strCache>
                <c:ptCount val="1"/>
                <c:pt idx="0">
                  <c:v>Total Votes 2006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'2006'!$B$3:$B$277</c:f>
              <c:numCache>
                <c:formatCode>#,##0.00</c:formatCode>
                <c:ptCount val="275"/>
                <c:pt idx="0">
                  <c:v>20572.900000000001</c:v>
                </c:pt>
                <c:pt idx="1">
                  <c:v>18494.73</c:v>
                </c:pt>
                <c:pt idx="2">
                  <c:v>0</c:v>
                </c:pt>
                <c:pt idx="3">
                  <c:v>2450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1600</c:v>
                </c:pt>
                <c:pt idx="8">
                  <c:v>27232.5</c:v>
                </c:pt>
                <c:pt idx="9">
                  <c:v>15200</c:v>
                </c:pt>
                <c:pt idx="10">
                  <c:v>6515.36</c:v>
                </c:pt>
                <c:pt idx="11">
                  <c:v>3700</c:v>
                </c:pt>
                <c:pt idx="12">
                  <c:v>0</c:v>
                </c:pt>
                <c:pt idx="13">
                  <c:v>1879.97</c:v>
                </c:pt>
                <c:pt idx="14">
                  <c:v>3625</c:v>
                </c:pt>
                <c:pt idx="15">
                  <c:v>4600</c:v>
                </c:pt>
                <c:pt idx="16">
                  <c:v>0</c:v>
                </c:pt>
                <c:pt idx="17">
                  <c:v>2250</c:v>
                </c:pt>
                <c:pt idx="18">
                  <c:v>21700</c:v>
                </c:pt>
                <c:pt idx="19">
                  <c:v>8150</c:v>
                </c:pt>
                <c:pt idx="20">
                  <c:v>0</c:v>
                </c:pt>
                <c:pt idx="21">
                  <c:v>47568.67</c:v>
                </c:pt>
                <c:pt idx="22">
                  <c:v>22765</c:v>
                </c:pt>
                <c:pt idx="23">
                  <c:v>6075</c:v>
                </c:pt>
                <c:pt idx="24">
                  <c:v>7607.82</c:v>
                </c:pt>
                <c:pt idx="25">
                  <c:v>0</c:v>
                </c:pt>
                <c:pt idx="26">
                  <c:v>29250</c:v>
                </c:pt>
                <c:pt idx="27">
                  <c:v>17377.599999999999</c:v>
                </c:pt>
                <c:pt idx="28">
                  <c:v>0</c:v>
                </c:pt>
                <c:pt idx="29">
                  <c:v>8121.92</c:v>
                </c:pt>
                <c:pt idx="30">
                  <c:v>900</c:v>
                </c:pt>
                <c:pt idx="31">
                  <c:v>4992.9400000000005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83419</c:v>
                </c:pt>
                <c:pt idx="36">
                  <c:v>0</c:v>
                </c:pt>
                <c:pt idx="37">
                  <c:v>1500</c:v>
                </c:pt>
                <c:pt idx="38">
                  <c:v>1728</c:v>
                </c:pt>
                <c:pt idx="39">
                  <c:v>25425</c:v>
                </c:pt>
                <c:pt idx="40">
                  <c:v>63140</c:v>
                </c:pt>
                <c:pt idx="41">
                  <c:v>22874.1</c:v>
                </c:pt>
                <c:pt idx="42">
                  <c:v>4220</c:v>
                </c:pt>
                <c:pt idx="43">
                  <c:v>0</c:v>
                </c:pt>
                <c:pt idx="44">
                  <c:v>0</c:v>
                </c:pt>
                <c:pt idx="45">
                  <c:v>63347.5</c:v>
                </c:pt>
                <c:pt idx="46">
                  <c:v>17680</c:v>
                </c:pt>
                <c:pt idx="47">
                  <c:v>49150</c:v>
                </c:pt>
                <c:pt idx="48">
                  <c:v>28762.68</c:v>
                </c:pt>
                <c:pt idx="49">
                  <c:v>0</c:v>
                </c:pt>
                <c:pt idx="50">
                  <c:v>17450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34950</c:v>
                </c:pt>
                <c:pt idx="55">
                  <c:v>22760.440000000002</c:v>
                </c:pt>
                <c:pt idx="56">
                  <c:v>17202.830000000002</c:v>
                </c:pt>
                <c:pt idx="57">
                  <c:v>9000</c:v>
                </c:pt>
                <c:pt idx="58">
                  <c:v>34300</c:v>
                </c:pt>
                <c:pt idx="59">
                  <c:v>0</c:v>
                </c:pt>
                <c:pt idx="60">
                  <c:v>11200</c:v>
                </c:pt>
                <c:pt idx="61">
                  <c:v>0</c:v>
                </c:pt>
                <c:pt idx="62">
                  <c:v>0</c:v>
                </c:pt>
                <c:pt idx="63">
                  <c:v>32150</c:v>
                </c:pt>
                <c:pt idx="64">
                  <c:v>33010.42</c:v>
                </c:pt>
                <c:pt idx="65">
                  <c:v>13250</c:v>
                </c:pt>
                <c:pt idx="66">
                  <c:v>12270</c:v>
                </c:pt>
                <c:pt idx="67">
                  <c:v>1691.05</c:v>
                </c:pt>
                <c:pt idx="68">
                  <c:v>150</c:v>
                </c:pt>
                <c:pt idx="69">
                  <c:v>32014</c:v>
                </c:pt>
                <c:pt idx="70">
                  <c:v>19598.5</c:v>
                </c:pt>
                <c:pt idx="71">
                  <c:v>29150</c:v>
                </c:pt>
                <c:pt idx="72">
                  <c:v>17000</c:v>
                </c:pt>
                <c:pt idx="73">
                  <c:v>7348</c:v>
                </c:pt>
                <c:pt idx="74">
                  <c:v>16276.22</c:v>
                </c:pt>
                <c:pt idx="75">
                  <c:v>8775.99</c:v>
                </c:pt>
                <c:pt idx="76">
                  <c:v>9695</c:v>
                </c:pt>
                <c:pt idx="77">
                  <c:v>0</c:v>
                </c:pt>
                <c:pt idx="78">
                  <c:v>0</c:v>
                </c:pt>
                <c:pt idx="79">
                  <c:v>500</c:v>
                </c:pt>
                <c:pt idx="80">
                  <c:v>1788</c:v>
                </c:pt>
                <c:pt idx="81">
                  <c:v>0</c:v>
                </c:pt>
                <c:pt idx="82">
                  <c:v>0</c:v>
                </c:pt>
                <c:pt idx="83">
                  <c:v>62782.5</c:v>
                </c:pt>
                <c:pt idx="84">
                  <c:v>3600</c:v>
                </c:pt>
                <c:pt idx="85">
                  <c:v>9946.2099999999991</c:v>
                </c:pt>
                <c:pt idx="86">
                  <c:v>750</c:v>
                </c:pt>
                <c:pt idx="87">
                  <c:v>300</c:v>
                </c:pt>
                <c:pt idx="88">
                  <c:v>0</c:v>
                </c:pt>
                <c:pt idx="89">
                  <c:v>0</c:v>
                </c:pt>
                <c:pt idx="90">
                  <c:v>41500</c:v>
                </c:pt>
                <c:pt idx="91">
                  <c:v>18521.129999999997</c:v>
                </c:pt>
                <c:pt idx="92">
                  <c:v>19211.13</c:v>
                </c:pt>
                <c:pt idx="93">
                  <c:v>19400</c:v>
                </c:pt>
                <c:pt idx="94">
                  <c:v>11349.53</c:v>
                </c:pt>
                <c:pt idx="95">
                  <c:v>0</c:v>
                </c:pt>
                <c:pt idx="96">
                  <c:v>28109.559999999998</c:v>
                </c:pt>
                <c:pt idx="97">
                  <c:v>47273</c:v>
                </c:pt>
                <c:pt idx="98">
                  <c:v>12923.95</c:v>
                </c:pt>
                <c:pt idx="99">
                  <c:v>8550</c:v>
                </c:pt>
                <c:pt idx="100">
                  <c:v>0</c:v>
                </c:pt>
                <c:pt idx="101">
                  <c:v>750</c:v>
                </c:pt>
                <c:pt idx="102">
                  <c:v>0</c:v>
                </c:pt>
                <c:pt idx="103">
                  <c:v>31380</c:v>
                </c:pt>
                <c:pt idx="104">
                  <c:v>9250</c:v>
                </c:pt>
                <c:pt idx="105">
                  <c:v>3326.55</c:v>
                </c:pt>
                <c:pt idx="106">
                  <c:v>0</c:v>
                </c:pt>
                <c:pt idx="107">
                  <c:v>3000</c:v>
                </c:pt>
                <c:pt idx="108">
                  <c:v>0</c:v>
                </c:pt>
                <c:pt idx="109">
                  <c:v>19063</c:v>
                </c:pt>
                <c:pt idx="110">
                  <c:v>16000</c:v>
                </c:pt>
                <c:pt idx="111">
                  <c:v>0</c:v>
                </c:pt>
                <c:pt idx="112">
                  <c:v>0</c:v>
                </c:pt>
                <c:pt idx="113">
                  <c:v>53730</c:v>
                </c:pt>
                <c:pt idx="114">
                  <c:v>45532</c:v>
                </c:pt>
                <c:pt idx="115">
                  <c:v>6765</c:v>
                </c:pt>
                <c:pt idx="116">
                  <c:v>9050</c:v>
                </c:pt>
                <c:pt idx="117">
                  <c:v>0</c:v>
                </c:pt>
                <c:pt idx="118">
                  <c:v>0</c:v>
                </c:pt>
                <c:pt idx="119">
                  <c:v>13200</c:v>
                </c:pt>
                <c:pt idx="120">
                  <c:v>0</c:v>
                </c:pt>
                <c:pt idx="121">
                  <c:v>21451.02</c:v>
                </c:pt>
                <c:pt idx="122">
                  <c:v>23925</c:v>
                </c:pt>
                <c:pt idx="123">
                  <c:v>4200</c:v>
                </c:pt>
                <c:pt idx="124">
                  <c:v>0</c:v>
                </c:pt>
                <c:pt idx="125">
                  <c:v>17175</c:v>
                </c:pt>
                <c:pt idx="126">
                  <c:v>0</c:v>
                </c:pt>
                <c:pt idx="127">
                  <c:v>0</c:v>
                </c:pt>
                <c:pt idx="128">
                  <c:v>18615</c:v>
                </c:pt>
                <c:pt idx="129">
                  <c:v>17916.82</c:v>
                </c:pt>
                <c:pt idx="130">
                  <c:v>6802</c:v>
                </c:pt>
                <c:pt idx="131">
                  <c:v>0</c:v>
                </c:pt>
                <c:pt idx="132">
                  <c:v>1500</c:v>
                </c:pt>
                <c:pt idx="133">
                  <c:v>33734.949999999997</c:v>
                </c:pt>
                <c:pt idx="134">
                  <c:v>21279.219999999998</c:v>
                </c:pt>
                <c:pt idx="135">
                  <c:v>8406.1</c:v>
                </c:pt>
                <c:pt idx="136">
                  <c:v>1900</c:v>
                </c:pt>
                <c:pt idx="137">
                  <c:v>39251</c:v>
                </c:pt>
                <c:pt idx="138">
                  <c:v>35935.19</c:v>
                </c:pt>
                <c:pt idx="139">
                  <c:v>7518.71</c:v>
                </c:pt>
                <c:pt idx="140">
                  <c:v>5350</c:v>
                </c:pt>
                <c:pt idx="141">
                  <c:v>1000</c:v>
                </c:pt>
                <c:pt idx="142">
                  <c:v>32125</c:v>
                </c:pt>
                <c:pt idx="143">
                  <c:v>44600</c:v>
                </c:pt>
                <c:pt idx="144">
                  <c:v>31600</c:v>
                </c:pt>
                <c:pt idx="145">
                  <c:v>11655.25</c:v>
                </c:pt>
                <c:pt idx="146">
                  <c:v>25561.599999999999</c:v>
                </c:pt>
                <c:pt idx="147">
                  <c:v>0</c:v>
                </c:pt>
                <c:pt idx="148">
                  <c:v>20100</c:v>
                </c:pt>
                <c:pt idx="149">
                  <c:v>9974.33</c:v>
                </c:pt>
                <c:pt idx="150">
                  <c:v>6650</c:v>
                </c:pt>
                <c:pt idx="151">
                  <c:v>4280</c:v>
                </c:pt>
                <c:pt idx="152">
                  <c:v>3750</c:v>
                </c:pt>
                <c:pt idx="153">
                  <c:v>0</c:v>
                </c:pt>
                <c:pt idx="154">
                  <c:v>10024.52</c:v>
                </c:pt>
                <c:pt idx="155">
                  <c:v>2306</c:v>
                </c:pt>
                <c:pt idx="156">
                  <c:v>911</c:v>
                </c:pt>
                <c:pt idx="157">
                  <c:v>62289</c:v>
                </c:pt>
                <c:pt idx="158">
                  <c:v>20517.82</c:v>
                </c:pt>
                <c:pt idx="159">
                  <c:v>5900.79</c:v>
                </c:pt>
                <c:pt idx="160">
                  <c:v>10720</c:v>
                </c:pt>
                <c:pt idx="161">
                  <c:v>0</c:v>
                </c:pt>
                <c:pt idx="162">
                  <c:v>330.57</c:v>
                </c:pt>
                <c:pt idx="163">
                  <c:v>0</c:v>
                </c:pt>
                <c:pt idx="164">
                  <c:v>0</c:v>
                </c:pt>
                <c:pt idx="165">
                  <c:v>43750</c:v>
                </c:pt>
                <c:pt idx="166">
                  <c:v>12480</c:v>
                </c:pt>
                <c:pt idx="167">
                  <c:v>3613.79</c:v>
                </c:pt>
                <c:pt idx="168">
                  <c:v>0</c:v>
                </c:pt>
                <c:pt idx="169">
                  <c:v>500</c:v>
                </c:pt>
                <c:pt idx="170">
                  <c:v>3840</c:v>
                </c:pt>
                <c:pt idx="171">
                  <c:v>0</c:v>
                </c:pt>
                <c:pt idx="172">
                  <c:v>13144.95</c:v>
                </c:pt>
                <c:pt idx="173">
                  <c:v>24103.45</c:v>
                </c:pt>
                <c:pt idx="174">
                  <c:v>5400</c:v>
                </c:pt>
                <c:pt idx="175">
                  <c:v>0</c:v>
                </c:pt>
                <c:pt idx="176">
                  <c:v>271</c:v>
                </c:pt>
                <c:pt idx="177">
                  <c:v>0</c:v>
                </c:pt>
                <c:pt idx="178">
                  <c:v>30629.52</c:v>
                </c:pt>
                <c:pt idx="179">
                  <c:v>15210</c:v>
                </c:pt>
                <c:pt idx="180">
                  <c:v>1540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29239</c:v>
                </c:pt>
                <c:pt idx="185">
                  <c:v>20672.61</c:v>
                </c:pt>
                <c:pt idx="186">
                  <c:v>1650</c:v>
                </c:pt>
                <c:pt idx="187">
                  <c:v>0</c:v>
                </c:pt>
                <c:pt idx="188">
                  <c:v>1543.96</c:v>
                </c:pt>
                <c:pt idx="189">
                  <c:v>45500</c:v>
                </c:pt>
                <c:pt idx="190">
                  <c:v>3000</c:v>
                </c:pt>
                <c:pt idx="191">
                  <c:v>10660.5</c:v>
                </c:pt>
                <c:pt idx="192">
                  <c:v>1500</c:v>
                </c:pt>
                <c:pt idx="193">
                  <c:v>2737.04</c:v>
                </c:pt>
                <c:pt idx="194">
                  <c:v>2472.46</c:v>
                </c:pt>
                <c:pt idx="195">
                  <c:v>1912</c:v>
                </c:pt>
                <c:pt idx="196">
                  <c:v>0</c:v>
                </c:pt>
                <c:pt idx="197">
                  <c:v>0</c:v>
                </c:pt>
                <c:pt idx="198">
                  <c:v>33965</c:v>
                </c:pt>
                <c:pt idx="199">
                  <c:v>13600</c:v>
                </c:pt>
                <c:pt idx="200">
                  <c:v>0</c:v>
                </c:pt>
                <c:pt idx="201">
                  <c:v>6750</c:v>
                </c:pt>
                <c:pt idx="202">
                  <c:v>0</c:v>
                </c:pt>
                <c:pt idx="203">
                  <c:v>39362.5</c:v>
                </c:pt>
                <c:pt idx="204">
                  <c:v>31455</c:v>
                </c:pt>
                <c:pt idx="205">
                  <c:v>0</c:v>
                </c:pt>
                <c:pt idx="206">
                  <c:v>9900</c:v>
                </c:pt>
                <c:pt idx="207">
                  <c:v>1600</c:v>
                </c:pt>
                <c:pt idx="208">
                  <c:v>23722</c:v>
                </c:pt>
                <c:pt idx="209">
                  <c:v>32320.57</c:v>
                </c:pt>
                <c:pt idx="210">
                  <c:v>17800</c:v>
                </c:pt>
                <c:pt idx="211">
                  <c:v>12975</c:v>
                </c:pt>
                <c:pt idx="212">
                  <c:v>20147.89</c:v>
                </c:pt>
                <c:pt idx="213">
                  <c:v>5258.1399999999994</c:v>
                </c:pt>
                <c:pt idx="214">
                  <c:v>3660</c:v>
                </c:pt>
                <c:pt idx="215">
                  <c:v>900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1100</c:v>
                </c:pt>
                <c:pt idx="221">
                  <c:v>25124.06</c:v>
                </c:pt>
                <c:pt idx="222">
                  <c:v>8395</c:v>
                </c:pt>
                <c:pt idx="223">
                  <c:v>0</c:v>
                </c:pt>
                <c:pt idx="224">
                  <c:v>0</c:v>
                </c:pt>
                <c:pt idx="225">
                  <c:v>64410.12</c:v>
                </c:pt>
                <c:pt idx="226">
                  <c:v>1750</c:v>
                </c:pt>
                <c:pt idx="227">
                  <c:v>0</c:v>
                </c:pt>
                <c:pt idx="228">
                  <c:v>39620</c:v>
                </c:pt>
                <c:pt idx="229">
                  <c:v>25102</c:v>
                </c:pt>
                <c:pt idx="230">
                  <c:v>3170</c:v>
                </c:pt>
                <c:pt idx="231">
                  <c:v>24745.170000000002</c:v>
                </c:pt>
                <c:pt idx="232">
                  <c:v>5650</c:v>
                </c:pt>
                <c:pt idx="233">
                  <c:v>300</c:v>
                </c:pt>
                <c:pt idx="234">
                  <c:v>150</c:v>
                </c:pt>
                <c:pt idx="235">
                  <c:v>0</c:v>
                </c:pt>
                <c:pt idx="236">
                  <c:v>27615</c:v>
                </c:pt>
                <c:pt idx="237">
                  <c:v>17675</c:v>
                </c:pt>
                <c:pt idx="238">
                  <c:v>5625</c:v>
                </c:pt>
                <c:pt idx="239">
                  <c:v>1950</c:v>
                </c:pt>
                <c:pt idx="240">
                  <c:v>0</c:v>
                </c:pt>
                <c:pt idx="241">
                  <c:v>0</c:v>
                </c:pt>
                <c:pt idx="242">
                  <c:v>58425</c:v>
                </c:pt>
                <c:pt idx="243">
                  <c:v>0</c:v>
                </c:pt>
                <c:pt idx="244">
                  <c:v>4150</c:v>
                </c:pt>
                <c:pt idx="245">
                  <c:v>0</c:v>
                </c:pt>
                <c:pt idx="246">
                  <c:v>31296</c:v>
                </c:pt>
                <c:pt idx="247">
                  <c:v>139000</c:v>
                </c:pt>
                <c:pt idx="248">
                  <c:v>0</c:v>
                </c:pt>
                <c:pt idx="249">
                  <c:v>41404.480000000003</c:v>
                </c:pt>
                <c:pt idx="250">
                  <c:v>24280</c:v>
                </c:pt>
                <c:pt idx="251">
                  <c:v>2808.85</c:v>
                </c:pt>
                <c:pt idx="252">
                  <c:v>7250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47080</c:v>
                </c:pt>
                <c:pt idx="257">
                  <c:v>9060</c:v>
                </c:pt>
                <c:pt idx="258">
                  <c:v>31450.45</c:v>
                </c:pt>
                <c:pt idx="259">
                  <c:v>7650</c:v>
                </c:pt>
                <c:pt idx="260">
                  <c:v>22365.5</c:v>
                </c:pt>
                <c:pt idx="261">
                  <c:v>3350</c:v>
                </c:pt>
                <c:pt idx="262">
                  <c:v>19301</c:v>
                </c:pt>
                <c:pt idx="263">
                  <c:v>4875</c:v>
                </c:pt>
                <c:pt idx="264">
                  <c:v>5522</c:v>
                </c:pt>
                <c:pt idx="265">
                  <c:v>2372.9</c:v>
                </c:pt>
                <c:pt idx="266">
                  <c:v>0</c:v>
                </c:pt>
                <c:pt idx="267">
                  <c:v>28785</c:v>
                </c:pt>
                <c:pt idx="268">
                  <c:v>6450</c:v>
                </c:pt>
                <c:pt idx="269">
                  <c:v>16161.02</c:v>
                </c:pt>
                <c:pt idx="270">
                  <c:v>6845</c:v>
                </c:pt>
                <c:pt idx="271">
                  <c:v>8296.61</c:v>
                </c:pt>
                <c:pt idx="272">
                  <c:v>250</c:v>
                </c:pt>
                <c:pt idx="273">
                  <c:v>321</c:v>
                </c:pt>
                <c:pt idx="274">
                  <c:v>0</c:v>
                </c:pt>
              </c:numCache>
            </c:numRef>
          </c:xVal>
          <c:yVal>
            <c:numRef>
              <c:f>'2006'!$C$3:$C$277</c:f>
              <c:numCache>
                <c:formatCode>General</c:formatCode>
                <c:ptCount val="275"/>
                <c:pt idx="0">
                  <c:v>4878</c:v>
                </c:pt>
                <c:pt idx="1">
                  <c:v>2999</c:v>
                </c:pt>
                <c:pt idx="2">
                  <c:v>496</c:v>
                </c:pt>
                <c:pt idx="3">
                  <c:v>467</c:v>
                </c:pt>
                <c:pt idx="4">
                  <c:v>351</c:v>
                </c:pt>
                <c:pt idx="5">
                  <c:v>186</c:v>
                </c:pt>
                <c:pt idx="6">
                  <c:v>129</c:v>
                </c:pt>
                <c:pt idx="7">
                  <c:v>79</c:v>
                </c:pt>
                <c:pt idx="8">
                  <c:v>8421</c:v>
                </c:pt>
                <c:pt idx="9">
                  <c:v>2010</c:v>
                </c:pt>
                <c:pt idx="10">
                  <c:v>1241</c:v>
                </c:pt>
                <c:pt idx="11">
                  <c:v>499</c:v>
                </c:pt>
                <c:pt idx="12">
                  <c:v>363</c:v>
                </c:pt>
                <c:pt idx="13">
                  <c:v>219</c:v>
                </c:pt>
                <c:pt idx="14">
                  <c:v>9757</c:v>
                </c:pt>
                <c:pt idx="15">
                  <c:v>2171</c:v>
                </c:pt>
                <c:pt idx="16">
                  <c:v>1391</c:v>
                </c:pt>
                <c:pt idx="17">
                  <c:v>669</c:v>
                </c:pt>
                <c:pt idx="18">
                  <c:v>9979</c:v>
                </c:pt>
                <c:pt idx="19">
                  <c:v>4108</c:v>
                </c:pt>
                <c:pt idx="20">
                  <c:v>471</c:v>
                </c:pt>
                <c:pt idx="21">
                  <c:v>8501</c:v>
                </c:pt>
                <c:pt idx="22">
                  <c:v>3856</c:v>
                </c:pt>
                <c:pt idx="23">
                  <c:v>1668</c:v>
                </c:pt>
                <c:pt idx="24">
                  <c:v>1021</c:v>
                </c:pt>
                <c:pt idx="25">
                  <c:v>191</c:v>
                </c:pt>
                <c:pt idx="26">
                  <c:v>6472</c:v>
                </c:pt>
                <c:pt idx="27">
                  <c:v>3758</c:v>
                </c:pt>
                <c:pt idx="28">
                  <c:v>2327</c:v>
                </c:pt>
                <c:pt idx="29">
                  <c:v>931</c:v>
                </c:pt>
                <c:pt idx="30">
                  <c:v>531</c:v>
                </c:pt>
                <c:pt idx="31">
                  <c:v>424</c:v>
                </c:pt>
                <c:pt idx="32">
                  <c:v>309</c:v>
                </c:pt>
                <c:pt idx="33">
                  <c:v>303</c:v>
                </c:pt>
                <c:pt idx="34">
                  <c:v>131</c:v>
                </c:pt>
                <c:pt idx="35">
                  <c:v>5877</c:v>
                </c:pt>
                <c:pt idx="36">
                  <c:v>2753</c:v>
                </c:pt>
                <c:pt idx="37">
                  <c:v>495</c:v>
                </c:pt>
                <c:pt idx="38">
                  <c:v>258</c:v>
                </c:pt>
                <c:pt idx="39">
                  <c:v>4738</c:v>
                </c:pt>
                <c:pt idx="40">
                  <c:v>4159</c:v>
                </c:pt>
                <c:pt idx="41">
                  <c:v>734</c:v>
                </c:pt>
                <c:pt idx="42">
                  <c:v>371</c:v>
                </c:pt>
                <c:pt idx="43">
                  <c:v>193</c:v>
                </c:pt>
                <c:pt idx="44">
                  <c:v>173</c:v>
                </c:pt>
                <c:pt idx="45">
                  <c:v>7256</c:v>
                </c:pt>
                <c:pt idx="46">
                  <c:v>2100</c:v>
                </c:pt>
                <c:pt idx="47">
                  <c:v>6527</c:v>
                </c:pt>
                <c:pt idx="48">
                  <c:v>1940</c:v>
                </c:pt>
                <c:pt idx="49">
                  <c:v>1586</c:v>
                </c:pt>
                <c:pt idx="50">
                  <c:v>1106</c:v>
                </c:pt>
                <c:pt idx="51">
                  <c:v>561</c:v>
                </c:pt>
                <c:pt idx="52">
                  <c:v>440</c:v>
                </c:pt>
                <c:pt idx="53">
                  <c:v>404</c:v>
                </c:pt>
                <c:pt idx="54">
                  <c:v>6469</c:v>
                </c:pt>
                <c:pt idx="55">
                  <c:v>4812</c:v>
                </c:pt>
                <c:pt idx="56">
                  <c:v>1235</c:v>
                </c:pt>
                <c:pt idx="57">
                  <c:v>526</c:v>
                </c:pt>
                <c:pt idx="58">
                  <c:v>4980</c:v>
                </c:pt>
                <c:pt idx="59">
                  <c:v>2725</c:v>
                </c:pt>
                <c:pt idx="60">
                  <c:v>1419</c:v>
                </c:pt>
                <c:pt idx="61">
                  <c:v>1054</c:v>
                </c:pt>
                <c:pt idx="62">
                  <c:v>157</c:v>
                </c:pt>
                <c:pt idx="63">
                  <c:v>6930</c:v>
                </c:pt>
                <c:pt idx="64">
                  <c:v>4829</c:v>
                </c:pt>
                <c:pt idx="65">
                  <c:v>2904</c:v>
                </c:pt>
                <c:pt idx="66">
                  <c:v>605</c:v>
                </c:pt>
                <c:pt idx="67">
                  <c:v>433</c:v>
                </c:pt>
                <c:pt idx="68">
                  <c:v>281</c:v>
                </c:pt>
                <c:pt idx="69">
                  <c:v>3816</c:v>
                </c:pt>
                <c:pt idx="70">
                  <c:v>2978</c:v>
                </c:pt>
                <c:pt idx="71">
                  <c:v>1872</c:v>
                </c:pt>
                <c:pt idx="72">
                  <c:v>1645</c:v>
                </c:pt>
                <c:pt idx="73">
                  <c:v>885</c:v>
                </c:pt>
                <c:pt idx="74">
                  <c:v>476</c:v>
                </c:pt>
                <c:pt idx="75">
                  <c:v>342</c:v>
                </c:pt>
                <c:pt idx="76">
                  <c:v>288</c:v>
                </c:pt>
                <c:pt idx="77">
                  <c:v>103</c:v>
                </c:pt>
                <c:pt idx="78">
                  <c:v>99</c:v>
                </c:pt>
                <c:pt idx="79">
                  <c:v>73</c:v>
                </c:pt>
                <c:pt idx="80">
                  <c:v>51</c:v>
                </c:pt>
                <c:pt idx="81">
                  <c:v>19</c:v>
                </c:pt>
                <c:pt idx="82">
                  <c:v>14</c:v>
                </c:pt>
                <c:pt idx="83">
                  <c:v>5820</c:v>
                </c:pt>
                <c:pt idx="84">
                  <c:v>3110</c:v>
                </c:pt>
                <c:pt idx="85">
                  <c:v>1897</c:v>
                </c:pt>
                <c:pt idx="86">
                  <c:v>675</c:v>
                </c:pt>
                <c:pt idx="87">
                  <c:v>477</c:v>
                </c:pt>
                <c:pt idx="88">
                  <c:v>311</c:v>
                </c:pt>
                <c:pt idx="89">
                  <c:v>122</c:v>
                </c:pt>
                <c:pt idx="90">
                  <c:v>8880</c:v>
                </c:pt>
                <c:pt idx="91">
                  <c:v>1721</c:v>
                </c:pt>
                <c:pt idx="92">
                  <c:v>1421</c:v>
                </c:pt>
                <c:pt idx="93">
                  <c:v>886</c:v>
                </c:pt>
                <c:pt idx="94">
                  <c:v>477</c:v>
                </c:pt>
                <c:pt idx="95">
                  <c:v>364</c:v>
                </c:pt>
                <c:pt idx="96">
                  <c:v>4827</c:v>
                </c:pt>
                <c:pt idx="97">
                  <c:v>4546</c:v>
                </c:pt>
                <c:pt idx="98">
                  <c:v>1491</c:v>
                </c:pt>
                <c:pt idx="99">
                  <c:v>211</c:v>
                </c:pt>
                <c:pt idx="100">
                  <c:v>206</c:v>
                </c:pt>
                <c:pt idx="101">
                  <c:v>77</c:v>
                </c:pt>
                <c:pt idx="102">
                  <c:v>50</c:v>
                </c:pt>
                <c:pt idx="103">
                  <c:v>6025</c:v>
                </c:pt>
                <c:pt idx="104">
                  <c:v>2089</c:v>
                </c:pt>
                <c:pt idx="105">
                  <c:v>292</c:v>
                </c:pt>
                <c:pt idx="106">
                  <c:v>262</c:v>
                </c:pt>
                <c:pt idx="107">
                  <c:v>251</c:v>
                </c:pt>
                <c:pt idx="108">
                  <c:v>87</c:v>
                </c:pt>
                <c:pt idx="109">
                  <c:v>8524</c:v>
                </c:pt>
                <c:pt idx="110">
                  <c:v>1710</c:v>
                </c:pt>
                <c:pt idx="111">
                  <c:v>511</c:v>
                </c:pt>
                <c:pt idx="112">
                  <c:v>403</c:v>
                </c:pt>
                <c:pt idx="113">
                  <c:v>7834</c:v>
                </c:pt>
                <c:pt idx="114">
                  <c:v>5334</c:v>
                </c:pt>
                <c:pt idx="115">
                  <c:v>750</c:v>
                </c:pt>
                <c:pt idx="116">
                  <c:v>375</c:v>
                </c:pt>
                <c:pt idx="117">
                  <c:v>359</c:v>
                </c:pt>
                <c:pt idx="118">
                  <c:v>231</c:v>
                </c:pt>
                <c:pt idx="119">
                  <c:v>193</c:v>
                </c:pt>
                <c:pt idx="120">
                  <c:v>91</c:v>
                </c:pt>
                <c:pt idx="121">
                  <c:v>8096</c:v>
                </c:pt>
                <c:pt idx="122">
                  <c:v>3326</c:v>
                </c:pt>
                <c:pt idx="123">
                  <c:v>2713</c:v>
                </c:pt>
                <c:pt idx="124">
                  <c:v>150</c:v>
                </c:pt>
                <c:pt idx="125">
                  <c:v>11899</c:v>
                </c:pt>
                <c:pt idx="126">
                  <c:v>2506</c:v>
                </c:pt>
                <c:pt idx="127">
                  <c:v>805</c:v>
                </c:pt>
                <c:pt idx="128">
                  <c:v>8853</c:v>
                </c:pt>
                <c:pt idx="129">
                  <c:v>5235</c:v>
                </c:pt>
                <c:pt idx="130">
                  <c:v>557</c:v>
                </c:pt>
                <c:pt idx="131">
                  <c:v>394</c:v>
                </c:pt>
                <c:pt idx="132">
                  <c:v>373</c:v>
                </c:pt>
                <c:pt idx="133">
                  <c:v>6930</c:v>
                </c:pt>
                <c:pt idx="134">
                  <c:v>3768</c:v>
                </c:pt>
                <c:pt idx="135">
                  <c:v>1329</c:v>
                </c:pt>
                <c:pt idx="136">
                  <c:v>789</c:v>
                </c:pt>
                <c:pt idx="137">
                  <c:v>7954</c:v>
                </c:pt>
                <c:pt idx="138">
                  <c:v>2788</c:v>
                </c:pt>
                <c:pt idx="139">
                  <c:v>971</c:v>
                </c:pt>
                <c:pt idx="140">
                  <c:v>967</c:v>
                </c:pt>
                <c:pt idx="141">
                  <c:v>964</c:v>
                </c:pt>
                <c:pt idx="142">
                  <c:v>3369</c:v>
                </c:pt>
                <c:pt idx="143">
                  <c:v>3155</c:v>
                </c:pt>
                <c:pt idx="144">
                  <c:v>2940</c:v>
                </c:pt>
                <c:pt idx="145">
                  <c:v>1372</c:v>
                </c:pt>
                <c:pt idx="146">
                  <c:v>1336</c:v>
                </c:pt>
                <c:pt idx="147">
                  <c:v>1095</c:v>
                </c:pt>
                <c:pt idx="148">
                  <c:v>887</c:v>
                </c:pt>
                <c:pt idx="149">
                  <c:v>743</c:v>
                </c:pt>
                <c:pt idx="150">
                  <c:v>577</c:v>
                </c:pt>
                <c:pt idx="151">
                  <c:v>371</c:v>
                </c:pt>
                <c:pt idx="152">
                  <c:v>261</c:v>
                </c:pt>
                <c:pt idx="153">
                  <c:v>256</c:v>
                </c:pt>
                <c:pt idx="154">
                  <c:v>215</c:v>
                </c:pt>
                <c:pt idx="155">
                  <c:v>99</c:v>
                </c:pt>
                <c:pt idx="156">
                  <c:v>76</c:v>
                </c:pt>
                <c:pt idx="157">
                  <c:v>8931</c:v>
                </c:pt>
                <c:pt idx="158">
                  <c:v>1391</c:v>
                </c:pt>
                <c:pt idx="159">
                  <c:v>1330</c:v>
                </c:pt>
                <c:pt idx="160">
                  <c:v>1327</c:v>
                </c:pt>
                <c:pt idx="161">
                  <c:v>913</c:v>
                </c:pt>
                <c:pt idx="162">
                  <c:v>752</c:v>
                </c:pt>
                <c:pt idx="163">
                  <c:v>614</c:v>
                </c:pt>
                <c:pt idx="164">
                  <c:v>547</c:v>
                </c:pt>
                <c:pt idx="165">
                  <c:v>8434</c:v>
                </c:pt>
                <c:pt idx="166">
                  <c:v>1418</c:v>
                </c:pt>
                <c:pt idx="167">
                  <c:v>1064</c:v>
                </c:pt>
                <c:pt idx="168">
                  <c:v>731</c:v>
                </c:pt>
                <c:pt idx="169">
                  <c:v>706</c:v>
                </c:pt>
                <c:pt idx="170">
                  <c:v>646</c:v>
                </c:pt>
                <c:pt idx="171">
                  <c:v>440</c:v>
                </c:pt>
                <c:pt idx="172">
                  <c:v>5790</c:v>
                </c:pt>
                <c:pt idx="173">
                  <c:v>5770</c:v>
                </c:pt>
                <c:pt idx="174">
                  <c:v>518</c:v>
                </c:pt>
                <c:pt idx="175">
                  <c:v>183</c:v>
                </c:pt>
                <c:pt idx="176">
                  <c:v>137</c:v>
                </c:pt>
                <c:pt idx="177">
                  <c:v>114</c:v>
                </c:pt>
                <c:pt idx="178">
                  <c:v>7936</c:v>
                </c:pt>
                <c:pt idx="179">
                  <c:v>3470</c:v>
                </c:pt>
                <c:pt idx="180">
                  <c:v>937</c:v>
                </c:pt>
                <c:pt idx="181">
                  <c:v>522</c:v>
                </c:pt>
                <c:pt idx="182">
                  <c:v>220</c:v>
                </c:pt>
                <c:pt idx="183">
                  <c:v>96</c:v>
                </c:pt>
                <c:pt idx="184">
                  <c:v>8990</c:v>
                </c:pt>
                <c:pt idx="185">
                  <c:v>4187</c:v>
                </c:pt>
                <c:pt idx="186">
                  <c:v>176</c:v>
                </c:pt>
                <c:pt idx="187">
                  <c:v>167</c:v>
                </c:pt>
                <c:pt idx="188">
                  <c:v>119</c:v>
                </c:pt>
                <c:pt idx="189">
                  <c:v>10377</c:v>
                </c:pt>
                <c:pt idx="190">
                  <c:v>1287</c:v>
                </c:pt>
                <c:pt idx="191">
                  <c:v>1081</c:v>
                </c:pt>
                <c:pt idx="192">
                  <c:v>660</c:v>
                </c:pt>
                <c:pt idx="193">
                  <c:v>557</c:v>
                </c:pt>
                <c:pt idx="194">
                  <c:v>332</c:v>
                </c:pt>
                <c:pt idx="195">
                  <c:v>305</c:v>
                </c:pt>
                <c:pt idx="196">
                  <c:v>196</c:v>
                </c:pt>
                <c:pt idx="197">
                  <c:v>82</c:v>
                </c:pt>
                <c:pt idx="198">
                  <c:v>6219</c:v>
                </c:pt>
                <c:pt idx="199">
                  <c:v>1424</c:v>
                </c:pt>
                <c:pt idx="200">
                  <c:v>1392</c:v>
                </c:pt>
                <c:pt idx="201">
                  <c:v>1060</c:v>
                </c:pt>
                <c:pt idx="202">
                  <c:v>398</c:v>
                </c:pt>
                <c:pt idx="203">
                  <c:v>7567</c:v>
                </c:pt>
                <c:pt idx="204">
                  <c:v>3240</c:v>
                </c:pt>
                <c:pt idx="205">
                  <c:v>589</c:v>
                </c:pt>
                <c:pt idx="206">
                  <c:v>560</c:v>
                </c:pt>
                <c:pt idx="207">
                  <c:v>516</c:v>
                </c:pt>
                <c:pt idx="208">
                  <c:v>2949</c:v>
                </c:pt>
                <c:pt idx="209">
                  <c:v>2860</c:v>
                </c:pt>
                <c:pt idx="210">
                  <c:v>1853</c:v>
                </c:pt>
                <c:pt idx="211">
                  <c:v>1371</c:v>
                </c:pt>
                <c:pt idx="212">
                  <c:v>1098</c:v>
                </c:pt>
                <c:pt idx="213">
                  <c:v>786</c:v>
                </c:pt>
                <c:pt idx="214">
                  <c:v>669</c:v>
                </c:pt>
                <c:pt idx="215">
                  <c:v>436</c:v>
                </c:pt>
                <c:pt idx="216">
                  <c:v>113</c:v>
                </c:pt>
                <c:pt idx="217">
                  <c:v>94</c:v>
                </c:pt>
                <c:pt idx="218">
                  <c:v>89</c:v>
                </c:pt>
                <c:pt idx="219">
                  <c:v>52</c:v>
                </c:pt>
                <c:pt idx="220">
                  <c:v>30</c:v>
                </c:pt>
                <c:pt idx="221">
                  <c:v>9717</c:v>
                </c:pt>
                <c:pt idx="222">
                  <c:v>1597</c:v>
                </c:pt>
                <c:pt idx="223">
                  <c:v>828</c:v>
                </c:pt>
                <c:pt idx="224">
                  <c:v>367</c:v>
                </c:pt>
                <c:pt idx="225">
                  <c:v>11987</c:v>
                </c:pt>
                <c:pt idx="226">
                  <c:v>1094</c:v>
                </c:pt>
                <c:pt idx="227">
                  <c:v>674</c:v>
                </c:pt>
                <c:pt idx="228">
                  <c:v>8583</c:v>
                </c:pt>
                <c:pt idx="229">
                  <c:v>1330</c:v>
                </c:pt>
                <c:pt idx="230">
                  <c:v>1233</c:v>
                </c:pt>
                <c:pt idx="231">
                  <c:v>1144</c:v>
                </c:pt>
                <c:pt idx="232">
                  <c:v>422</c:v>
                </c:pt>
                <c:pt idx="233">
                  <c:v>399</c:v>
                </c:pt>
                <c:pt idx="234">
                  <c:v>390</c:v>
                </c:pt>
                <c:pt idx="235">
                  <c:v>375</c:v>
                </c:pt>
                <c:pt idx="236">
                  <c:v>7964</c:v>
                </c:pt>
                <c:pt idx="237">
                  <c:v>1888</c:v>
                </c:pt>
                <c:pt idx="238">
                  <c:v>660</c:v>
                </c:pt>
                <c:pt idx="239">
                  <c:v>614</c:v>
                </c:pt>
                <c:pt idx="240">
                  <c:v>365</c:v>
                </c:pt>
                <c:pt idx="241">
                  <c:v>194</c:v>
                </c:pt>
                <c:pt idx="242">
                  <c:v>10481</c:v>
                </c:pt>
                <c:pt idx="243">
                  <c:v>1618</c:v>
                </c:pt>
                <c:pt idx="244">
                  <c:v>746</c:v>
                </c:pt>
                <c:pt idx="245">
                  <c:v>416</c:v>
                </c:pt>
                <c:pt idx="246">
                  <c:v>5501</c:v>
                </c:pt>
                <c:pt idx="247">
                  <c:v>3324</c:v>
                </c:pt>
                <c:pt idx="248">
                  <c:v>1727</c:v>
                </c:pt>
                <c:pt idx="249">
                  <c:v>1376</c:v>
                </c:pt>
                <c:pt idx="250">
                  <c:v>926</c:v>
                </c:pt>
                <c:pt idx="251">
                  <c:v>690</c:v>
                </c:pt>
                <c:pt idx="252">
                  <c:v>365</c:v>
                </c:pt>
                <c:pt idx="253">
                  <c:v>338</c:v>
                </c:pt>
                <c:pt idx="254">
                  <c:v>158</c:v>
                </c:pt>
                <c:pt idx="255">
                  <c:v>139</c:v>
                </c:pt>
                <c:pt idx="256">
                  <c:v>7480</c:v>
                </c:pt>
                <c:pt idx="257">
                  <c:v>3683</c:v>
                </c:pt>
                <c:pt idx="258">
                  <c:v>1639</c:v>
                </c:pt>
                <c:pt idx="259">
                  <c:v>1532</c:v>
                </c:pt>
                <c:pt idx="260">
                  <c:v>4677</c:v>
                </c:pt>
                <c:pt idx="261">
                  <c:v>3388</c:v>
                </c:pt>
                <c:pt idx="262">
                  <c:v>1738</c:v>
                </c:pt>
                <c:pt idx="263">
                  <c:v>933</c:v>
                </c:pt>
                <c:pt idx="264">
                  <c:v>495</c:v>
                </c:pt>
                <c:pt idx="265">
                  <c:v>495</c:v>
                </c:pt>
                <c:pt idx="266">
                  <c:v>351</c:v>
                </c:pt>
                <c:pt idx="267">
                  <c:v>6480</c:v>
                </c:pt>
                <c:pt idx="268">
                  <c:v>6419</c:v>
                </c:pt>
                <c:pt idx="269">
                  <c:v>1062</c:v>
                </c:pt>
                <c:pt idx="270">
                  <c:v>588</c:v>
                </c:pt>
                <c:pt idx="271">
                  <c:v>587</c:v>
                </c:pt>
                <c:pt idx="272">
                  <c:v>421</c:v>
                </c:pt>
                <c:pt idx="273">
                  <c:v>87</c:v>
                </c:pt>
                <c:pt idx="274">
                  <c:v>53</c:v>
                </c:pt>
              </c:numCache>
            </c:numRef>
          </c:yVal>
        </c:ser>
        <c:axId val="80681984"/>
        <c:axId val="80696064"/>
      </c:scatterChart>
      <c:valAx>
        <c:axId val="80681984"/>
        <c:scaling>
          <c:orientation val="minMax"/>
        </c:scaling>
        <c:axPos val="b"/>
        <c:numFmt formatCode="#,##0.00" sourceLinked="1"/>
        <c:tickLblPos val="nextTo"/>
        <c:crossAx val="80696064"/>
        <c:crosses val="autoZero"/>
        <c:crossBetween val="midCat"/>
      </c:valAx>
      <c:valAx>
        <c:axId val="80696064"/>
        <c:scaling>
          <c:orientation val="minMax"/>
        </c:scaling>
        <c:axPos val="l"/>
        <c:majorGridlines/>
        <c:numFmt formatCode="General" sourceLinked="1"/>
        <c:tickLblPos val="nextTo"/>
        <c:crossAx val="8068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'2010'!$C$1</c:f>
              <c:strCache>
                <c:ptCount val="1"/>
                <c:pt idx="0">
                  <c:v>Total Votes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'2010'!$B$2:$B$207</c:f>
              <c:numCache>
                <c:formatCode>#,##0.00</c:formatCode>
                <c:ptCount val="206"/>
                <c:pt idx="0">
                  <c:v>29993.32</c:v>
                </c:pt>
                <c:pt idx="1">
                  <c:v>27062</c:v>
                </c:pt>
                <c:pt idx="2">
                  <c:v>32415</c:v>
                </c:pt>
                <c:pt idx="3">
                  <c:v>12175</c:v>
                </c:pt>
                <c:pt idx="4">
                  <c:v>0</c:v>
                </c:pt>
                <c:pt idx="5">
                  <c:v>0</c:v>
                </c:pt>
                <c:pt idx="6">
                  <c:v>48085</c:v>
                </c:pt>
                <c:pt idx="7">
                  <c:v>0</c:v>
                </c:pt>
                <c:pt idx="8">
                  <c:v>754.65</c:v>
                </c:pt>
                <c:pt idx="9">
                  <c:v>13186.039999999999</c:v>
                </c:pt>
                <c:pt idx="10">
                  <c:v>3361.98</c:v>
                </c:pt>
                <c:pt idx="11">
                  <c:v>3850</c:v>
                </c:pt>
                <c:pt idx="12">
                  <c:v>0</c:v>
                </c:pt>
                <c:pt idx="13">
                  <c:v>0</c:v>
                </c:pt>
                <c:pt idx="14">
                  <c:v>8300</c:v>
                </c:pt>
                <c:pt idx="15">
                  <c:v>0</c:v>
                </c:pt>
                <c:pt idx="16">
                  <c:v>42600</c:v>
                </c:pt>
                <c:pt idx="17">
                  <c:v>8167.68</c:v>
                </c:pt>
                <c:pt idx="18">
                  <c:v>0</c:v>
                </c:pt>
                <c:pt idx="19">
                  <c:v>64125</c:v>
                </c:pt>
                <c:pt idx="20">
                  <c:v>50075</c:v>
                </c:pt>
                <c:pt idx="21">
                  <c:v>16950</c:v>
                </c:pt>
                <c:pt idx="22">
                  <c:v>16751.690000000002</c:v>
                </c:pt>
                <c:pt idx="23">
                  <c:v>0</c:v>
                </c:pt>
                <c:pt idx="24">
                  <c:v>63625</c:v>
                </c:pt>
                <c:pt idx="25">
                  <c:v>23005</c:v>
                </c:pt>
                <c:pt idx="26">
                  <c:v>3362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85960</c:v>
                </c:pt>
                <c:pt idx="31">
                  <c:v>25150</c:v>
                </c:pt>
                <c:pt idx="32">
                  <c:v>0</c:v>
                </c:pt>
                <c:pt idx="33">
                  <c:v>0</c:v>
                </c:pt>
                <c:pt idx="34">
                  <c:v>2440</c:v>
                </c:pt>
                <c:pt idx="35">
                  <c:v>0</c:v>
                </c:pt>
                <c:pt idx="36">
                  <c:v>750</c:v>
                </c:pt>
                <c:pt idx="37">
                  <c:v>0</c:v>
                </c:pt>
                <c:pt idx="38">
                  <c:v>0</c:v>
                </c:pt>
                <c:pt idx="39">
                  <c:v>37585</c:v>
                </c:pt>
                <c:pt idx="40">
                  <c:v>56500</c:v>
                </c:pt>
                <c:pt idx="41">
                  <c:v>2450</c:v>
                </c:pt>
                <c:pt idx="42">
                  <c:v>0</c:v>
                </c:pt>
                <c:pt idx="43">
                  <c:v>4855</c:v>
                </c:pt>
                <c:pt idx="44">
                  <c:v>500</c:v>
                </c:pt>
                <c:pt idx="45">
                  <c:v>750</c:v>
                </c:pt>
                <c:pt idx="46">
                  <c:v>0</c:v>
                </c:pt>
                <c:pt idx="47">
                  <c:v>60480</c:v>
                </c:pt>
                <c:pt idx="48">
                  <c:v>78390</c:v>
                </c:pt>
                <c:pt idx="49">
                  <c:v>26360.26</c:v>
                </c:pt>
                <c:pt idx="50">
                  <c:v>0</c:v>
                </c:pt>
                <c:pt idx="51">
                  <c:v>0</c:v>
                </c:pt>
                <c:pt idx="52">
                  <c:v>46520</c:v>
                </c:pt>
                <c:pt idx="53">
                  <c:v>30190</c:v>
                </c:pt>
                <c:pt idx="54">
                  <c:v>38814.400000000001</c:v>
                </c:pt>
                <c:pt idx="55">
                  <c:v>20170</c:v>
                </c:pt>
                <c:pt idx="56">
                  <c:v>40043.160000000003</c:v>
                </c:pt>
                <c:pt idx="57">
                  <c:v>36286</c:v>
                </c:pt>
                <c:pt idx="58">
                  <c:v>4512.63</c:v>
                </c:pt>
                <c:pt idx="59">
                  <c:v>0</c:v>
                </c:pt>
                <c:pt idx="60">
                  <c:v>3660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36144.1</c:v>
                </c:pt>
                <c:pt idx="65">
                  <c:v>6850</c:v>
                </c:pt>
                <c:pt idx="66">
                  <c:v>3425</c:v>
                </c:pt>
                <c:pt idx="67">
                  <c:v>15084.550000000001</c:v>
                </c:pt>
                <c:pt idx="68">
                  <c:v>24825</c:v>
                </c:pt>
                <c:pt idx="69">
                  <c:v>35500</c:v>
                </c:pt>
                <c:pt idx="70">
                  <c:v>16350</c:v>
                </c:pt>
                <c:pt idx="71">
                  <c:v>19760</c:v>
                </c:pt>
                <c:pt idx="72">
                  <c:v>12550</c:v>
                </c:pt>
                <c:pt idx="73">
                  <c:v>781</c:v>
                </c:pt>
                <c:pt idx="74">
                  <c:v>4500</c:v>
                </c:pt>
                <c:pt idx="75">
                  <c:v>21175</c:v>
                </c:pt>
                <c:pt idx="76">
                  <c:v>42300</c:v>
                </c:pt>
                <c:pt idx="77">
                  <c:v>43043.1</c:v>
                </c:pt>
                <c:pt idx="78">
                  <c:v>6250</c:v>
                </c:pt>
                <c:pt idx="79">
                  <c:v>759.81</c:v>
                </c:pt>
                <c:pt idx="80">
                  <c:v>27317.43</c:v>
                </c:pt>
                <c:pt idx="81">
                  <c:v>10634.5</c:v>
                </c:pt>
                <c:pt idx="82">
                  <c:v>12110</c:v>
                </c:pt>
                <c:pt idx="83">
                  <c:v>9740.7799999999988</c:v>
                </c:pt>
                <c:pt idx="84">
                  <c:v>0</c:v>
                </c:pt>
                <c:pt idx="85">
                  <c:v>256.63</c:v>
                </c:pt>
                <c:pt idx="86">
                  <c:v>0</c:v>
                </c:pt>
                <c:pt idx="87">
                  <c:v>6200</c:v>
                </c:pt>
                <c:pt idx="88">
                  <c:v>1187.55</c:v>
                </c:pt>
                <c:pt idx="89">
                  <c:v>0</c:v>
                </c:pt>
                <c:pt idx="90">
                  <c:v>37049</c:v>
                </c:pt>
                <c:pt idx="91">
                  <c:v>31563</c:v>
                </c:pt>
                <c:pt idx="92">
                  <c:v>11850</c:v>
                </c:pt>
                <c:pt idx="93">
                  <c:v>31690</c:v>
                </c:pt>
                <c:pt idx="94">
                  <c:v>6160</c:v>
                </c:pt>
                <c:pt idx="95">
                  <c:v>0</c:v>
                </c:pt>
                <c:pt idx="96">
                  <c:v>0</c:v>
                </c:pt>
                <c:pt idx="97">
                  <c:v>49051</c:v>
                </c:pt>
                <c:pt idx="98">
                  <c:v>13881.5</c:v>
                </c:pt>
                <c:pt idx="99">
                  <c:v>3655</c:v>
                </c:pt>
                <c:pt idx="100">
                  <c:v>6100</c:v>
                </c:pt>
                <c:pt idx="101">
                  <c:v>31635</c:v>
                </c:pt>
                <c:pt idx="102">
                  <c:v>39373.1</c:v>
                </c:pt>
                <c:pt idx="103">
                  <c:v>28848.63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300</c:v>
                </c:pt>
                <c:pt idx="108">
                  <c:v>59075</c:v>
                </c:pt>
                <c:pt idx="109">
                  <c:v>26500</c:v>
                </c:pt>
                <c:pt idx="110">
                  <c:v>9205</c:v>
                </c:pt>
                <c:pt idx="111">
                  <c:v>12255</c:v>
                </c:pt>
                <c:pt idx="112">
                  <c:v>24955</c:v>
                </c:pt>
                <c:pt idx="113">
                  <c:v>20494.37</c:v>
                </c:pt>
                <c:pt idx="114">
                  <c:v>3420</c:v>
                </c:pt>
                <c:pt idx="115">
                  <c:v>650</c:v>
                </c:pt>
                <c:pt idx="116">
                  <c:v>0</c:v>
                </c:pt>
                <c:pt idx="117">
                  <c:v>569.34</c:v>
                </c:pt>
                <c:pt idx="118">
                  <c:v>0</c:v>
                </c:pt>
                <c:pt idx="119">
                  <c:v>0</c:v>
                </c:pt>
                <c:pt idx="120">
                  <c:v>28569</c:v>
                </c:pt>
                <c:pt idx="121">
                  <c:v>36085.879999999997</c:v>
                </c:pt>
                <c:pt idx="122">
                  <c:v>0</c:v>
                </c:pt>
                <c:pt idx="123">
                  <c:v>18282.919999999998</c:v>
                </c:pt>
                <c:pt idx="124">
                  <c:v>0</c:v>
                </c:pt>
                <c:pt idx="125">
                  <c:v>4824.2</c:v>
                </c:pt>
                <c:pt idx="126">
                  <c:v>0</c:v>
                </c:pt>
                <c:pt idx="127">
                  <c:v>4150</c:v>
                </c:pt>
                <c:pt idx="128">
                  <c:v>0</c:v>
                </c:pt>
                <c:pt idx="129">
                  <c:v>80094.76999999999</c:v>
                </c:pt>
                <c:pt idx="130">
                  <c:v>18000</c:v>
                </c:pt>
                <c:pt idx="131">
                  <c:v>4390</c:v>
                </c:pt>
                <c:pt idx="132">
                  <c:v>0</c:v>
                </c:pt>
                <c:pt idx="133">
                  <c:v>0</c:v>
                </c:pt>
                <c:pt idx="134">
                  <c:v>40003.949999999997</c:v>
                </c:pt>
                <c:pt idx="135">
                  <c:v>34308.270000000004</c:v>
                </c:pt>
                <c:pt idx="136">
                  <c:v>2962.5</c:v>
                </c:pt>
                <c:pt idx="137">
                  <c:v>0</c:v>
                </c:pt>
                <c:pt idx="138">
                  <c:v>485</c:v>
                </c:pt>
                <c:pt idx="139">
                  <c:v>1800</c:v>
                </c:pt>
                <c:pt idx="140">
                  <c:v>35462</c:v>
                </c:pt>
                <c:pt idx="141">
                  <c:v>40151</c:v>
                </c:pt>
                <c:pt idx="142">
                  <c:v>0</c:v>
                </c:pt>
                <c:pt idx="143">
                  <c:v>3310.34</c:v>
                </c:pt>
                <c:pt idx="144">
                  <c:v>36930</c:v>
                </c:pt>
                <c:pt idx="145">
                  <c:v>6850</c:v>
                </c:pt>
                <c:pt idx="146">
                  <c:v>0</c:v>
                </c:pt>
                <c:pt idx="147">
                  <c:v>2100</c:v>
                </c:pt>
                <c:pt idx="148">
                  <c:v>0</c:v>
                </c:pt>
                <c:pt idx="149">
                  <c:v>32819</c:v>
                </c:pt>
                <c:pt idx="150">
                  <c:v>78200</c:v>
                </c:pt>
                <c:pt idx="151">
                  <c:v>8624.5299999999988</c:v>
                </c:pt>
                <c:pt idx="152">
                  <c:v>16725</c:v>
                </c:pt>
                <c:pt idx="153">
                  <c:v>32341.57</c:v>
                </c:pt>
                <c:pt idx="154">
                  <c:v>54905</c:v>
                </c:pt>
                <c:pt idx="155">
                  <c:v>2750</c:v>
                </c:pt>
                <c:pt idx="156">
                  <c:v>375</c:v>
                </c:pt>
                <c:pt idx="157">
                  <c:v>34800</c:v>
                </c:pt>
                <c:pt idx="158">
                  <c:v>57940</c:v>
                </c:pt>
                <c:pt idx="159">
                  <c:v>45340</c:v>
                </c:pt>
                <c:pt idx="160">
                  <c:v>31175</c:v>
                </c:pt>
                <c:pt idx="161">
                  <c:v>8128.6399999999994</c:v>
                </c:pt>
                <c:pt idx="162">
                  <c:v>7955</c:v>
                </c:pt>
                <c:pt idx="163">
                  <c:v>0</c:v>
                </c:pt>
                <c:pt idx="164">
                  <c:v>43276.009999999995</c:v>
                </c:pt>
                <c:pt idx="165">
                  <c:v>59040</c:v>
                </c:pt>
                <c:pt idx="166">
                  <c:v>38285</c:v>
                </c:pt>
                <c:pt idx="167">
                  <c:v>25700</c:v>
                </c:pt>
                <c:pt idx="168">
                  <c:v>31242.69</c:v>
                </c:pt>
                <c:pt idx="169">
                  <c:v>25625</c:v>
                </c:pt>
                <c:pt idx="170">
                  <c:v>0</c:v>
                </c:pt>
                <c:pt idx="171">
                  <c:v>16850</c:v>
                </c:pt>
                <c:pt idx="172">
                  <c:v>4650</c:v>
                </c:pt>
                <c:pt idx="173">
                  <c:v>2280</c:v>
                </c:pt>
                <c:pt idx="174">
                  <c:v>0</c:v>
                </c:pt>
                <c:pt idx="175">
                  <c:v>0</c:v>
                </c:pt>
                <c:pt idx="176">
                  <c:v>3200</c:v>
                </c:pt>
                <c:pt idx="177">
                  <c:v>600</c:v>
                </c:pt>
                <c:pt idx="178">
                  <c:v>1850</c:v>
                </c:pt>
                <c:pt idx="179">
                  <c:v>38198.5</c:v>
                </c:pt>
                <c:pt idx="180">
                  <c:v>13200</c:v>
                </c:pt>
                <c:pt idx="181">
                  <c:v>0</c:v>
                </c:pt>
                <c:pt idx="182">
                  <c:v>200</c:v>
                </c:pt>
                <c:pt idx="183">
                  <c:v>0</c:v>
                </c:pt>
                <c:pt idx="184">
                  <c:v>600</c:v>
                </c:pt>
                <c:pt idx="185">
                  <c:v>30010</c:v>
                </c:pt>
                <c:pt idx="186">
                  <c:v>39170</c:v>
                </c:pt>
                <c:pt idx="187">
                  <c:v>32950</c:v>
                </c:pt>
                <c:pt idx="188">
                  <c:v>3146.7799999999997</c:v>
                </c:pt>
                <c:pt idx="189">
                  <c:v>0</c:v>
                </c:pt>
                <c:pt idx="190">
                  <c:v>1603.5700000000002</c:v>
                </c:pt>
                <c:pt idx="191">
                  <c:v>31277.360000000001</c:v>
                </c:pt>
                <c:pt idx="192">
                  <c:v>40445</c:v>
                </c:pt>
                <c:pt idx="193">
                  <c:v>14160.8</c:v>
                </c:pt>
                <c:pt idx="194">
                  <c:v>3407.5</c:v>
                </c:pt>
                <c:pt idx="195">
                  <c:v>1356</c:v>
                </c:pt>
                <c:pt idx="196">
                  <c:v>0</c:v>
                </c:pt>
                <c:pt idx="197">
                  <c:v>109.08</c:v>
                </c:pt>
                <c:pt idx="198">
                  <c:v>2900</c:v>
                </c:pt>
                <c:pt idx="199">
                  <c:v>29192.78</c:v>
                </c:pt>
                <c:pt idx="200">
                  <c:v>8267.7799999999988</c:v>
                </c:pt>
                <c:pt idx="201">
                  <c:v>3450</c:v>
                </c:pt>
                <c:pt idx="202">
                  <c:v>3877.33</c:v>
                </c:pt>
                <c:pt idx="203">
                  <c:v>2000</c:v>
                </c:pt>
                <c:pt idx="204">
                  <c:v>2300</c:v>
                </c:pt>
                <c:pt idx="205">
                  <c:v>0</c:v>
                </c:pt>
              </c:numCache>
            </c:numRef>
          </c:xVal>
          <c:yVal>
            <c:numRef>
              <c:f>'2010'!$C$2:$C$207</c:f>
              <c:numCache>
                <c:formatCode>General</c:formatCode>
                <c:ptCount val="206"/>
                <c:pt idx="0">
                  <c:v>5505</c:v>
                </c:pt>
                <c:pt idx="1">
                  <c:v>4996</c:v>
                </c:pt>
                <c:pt idx="2">
                  <c:v>1573</c:v>
                </c:pt>
                <c:pt idx="3">
                  <c:v>883</c:v>
                </c:pt>
                <c:pt idx="4">
                  <c:v>388</c:v>
                </c:pt>
                <c:pt idx="5">
                  <c:v>169</c:v>
                </c:pt>
                <c:pt idx="6">
                  <c:v>12660</c:v>
                </c:pt>
                <c:pt idx="7">
                  <c:v>2346</c:v>
                </c:pt>
                <c:pt idx="8">
                  <c:v>828</c:v>
                </c:pt>
                <c:pt idx="9">
                  <c:v>736</c:v>
                </c:pt>
                <c:pt idx="10">
                  <c:v>637</c:v>
                </c:pt>
                <c:pt idx="11">
                  <c:v>455</c:v>
                </c:pt>
                <c:pt idx="12">
                  <c:v>13521</c:v>
                </c:pt>
                <c:pt idx="13">
                  <c:v>2684</c:v>
                </c:pt>
                <c:pt idx="14">
                  <c:v>1585</c:v>
                </c:pt>
                <c:pt idx="15">
                  <c:v>1010</c:v>
                </c:pt>
                <c:pt idx="16">
                  <c:v>9789</c:v>
                </c:pt>
                <c:pt idx="17">
                  <c:v>9480</c:v>
                </c:pt>
                <c:pt idx="18">
                  <c:v>1602</c:v>
                </c:pt>
                <c:pt idx="19">
                  <c:v>9778</c:v>
                </c:pt>
                <c:pt idx="20">
                  <c:v>9669</c:v>
                </c:pt>
                <c:pt idx="21">
                  <c:v>2725</c:v>
                </c:pt>
                <c:pt idx="22">
                  <c:v>1245</c:v>
                </c:pt>
                <c:pt idx="23">
                  <c:v>339</c:v>
                </c:pt>
                <c:pt idx="24">
                  <c:v>12228</c:v>
                </c:pt>
                <c:pt idx="25">
                  <c:v>5847</c:v>
                </c:pt>
                <c:pt idx="26">
                  <c:v>717</c:v>
                </c:pt>
                <c:pt idx="27">
                  <c:v>605</c:v>
                </c:pt>
                <c:pt idx="28">
                  <c:v>466</c:v>
                </c:pt>
                <c:pt idx="29">
                  <c:v>375</c:v>
                </c:pt>
                <c:pt idx="30">
                  <c:v>5338</c:v>
                </c:pt>
                <c:pt idx="31">
                  <c:v>3601</c:v>
                </c:pt>
                <c:pt idx="32">
                  <c:v>1038</c:v>
                </c:pt>
                <c:pt idx="33">
                  <c:v>706</c:v>
                </c:pt>
                <c:pt idx="34">
                  <c:v>547</c:v>
                </c:pt>
                <c:pt idx="35">
                  <c:v>491</c:v>
                </c:pt>
                <c:pt idx="36">
                  <c:v>249</c:v>
                </c:pt>
                <c:pt idx="37">
                  <c:v>129</c:v>
                </c:pt>
                <c:pt idx="38">
                  <c:v>89</c:v>
                </c:pt>
                <c:pt idx="39">
                  <c:v>4724</c:v>
                </c:pt>
                <c:pt idx="40">
                  <c:v>4372</c:v>
                </c:pt>
                <c:pt idx="41">
                  <c:v>1487</c:v>
                </c:pt>
                <c:pt idx="42">
                  <c:v>268</c:v>
                </c:pt>
                <c:pt idx="43">
                  <c:v>243</c:v>
                </c:pt>
                <c:pt idx="44">
                  <c:v>129</c:v>
                </c:pt>
                <c:pt idx="45">
                  <c:v>117</c:v>
                </c:pt>
                <c:pt idx="46">
                  <c:v>53</c:v>
                </c:pt>
                <c:pt idx="47">
                  <c:v>5452</c:v>
                </c:pt>
                <c:pt idx="48">
                  <c:v>5363</c:v>
                </c:pt>
                <c:pt idx="49">
                  <c:v>1082</c:v>
                </c:pt>
                <c:pt idx="50">
                  <c:v>259</c:v>
                </c:pt>
                <c:pt idx="51">
                  <c:v>142</c:v>
                </c:pt>
                <c:pt idx="52">
                  <c:v>3159</c:v>
                </c:pt>
                <c:pt idx="53">
                  <c:v>2777</c:v>
                </c:pt>
                <c:pt idx="54">
                  <c:v>2632</c:v>
                </c:pt>
                <c:pt idx="55">
                  <c:v>2605</c:v>
                </c:pt>
                <c:pt idx="56">
                  <c:v>1887</c:v>
                </c:pt>
                <c:pt idx="57">
                  <c:v>935</c:v>
                </c:pt>
                <c:pt idx="58">
                  <c:v>850</c:v>
                </c:pt>
                <c:pt idx="59">
                  <c:v>535</c:v>
                </c:pt>
                <c:pt idx="60">
                  <c:v>355</c:v>
                </c:pt>
                <c:pt idx="61">
                  <c:v>326</c:v>
                </c:pt>
                <c:pt idx="62">
                  <c:v>244</c:v>
                </c:pt>
                <c:pt idx="63">
                  <c:v>186</c:v>
                </c:pt>
                <c:pt idx="64">
                  <c:v>10544</c:v>
                </c:pt>
                <c:pt idx="65">
                  <c:v>2290</c:v>
                </c:pt>
                <c:pt idx="66">
                  <c:v>1718</c:v>
                </c:pt>
                <c:pt idx="67">
                  <c:v>1235</c:v>
                </c:pt>
                <c:pt idx="68">
                  <c:v>3636</c:v>
                </c:pt>
                <c:pt idx="69">
                  <c:v>3214</c:v>
                </c:pt>
                <c:pt idx="70">
                  <c:v>2748</c:v>
                </c:pt>
                <c:pt idx="71">
                  <c:v>2204</c:v>
                </c:pt>
                <c:pt idx="72">
                  <c:v>1073</c:v>
                </c:pt>
                <c:pt idx="73">
                  <c:v>343</c:v>
                </c:pt>
                <c:pt idx="74">
                  <c:v>221</c:v>
                </c:pt>
                <c:pt idx="75">
                  <c:v>10100</c:v>
                </c:pt>
                <c:pt idx="76">
                  <c:v>7893</c:v>
                </c:pt>
                <c:pt idx="77">
                  <c:v>2109</c:v>
                </c:pt>
                <c:pt idx="78">
                  <c:v>1139</c:v>
                </c:pt>
                <c:pt idx="79">
                  <c:v>228</c:v>
                </c:pt>
                <c:pt idx="80">
                  <c:v>8542</c:v>
                </c:pt>
                <c:pt idx="81">
                  <c:v>2798</c:v>
                </c:pt>
                <c:pt idx="82">
                  <c:v>2434</c:v>
                </c:pt>
                <c:pt idx="83">
                  <c:v>668</c:v>
                </c:pt>
                <c:pt idx="84">
                  <c:v>531</c:v>
                </c:pt>
                <c:pt idx="85">
                  <c:v>529</c:v>
                </c:pt>
                <c:pt idx="86">
                  <c:v>342</c:v>
                </c:pt>
                <c:pt idx="87">
                  <c:v>331</c:v>
                </c:pt>
                <c:pt idx="88">
                  <c:v>177</c:v>
                </c:pt>
                <c:pt idx="89">
                  <c:v>135</c:v>
                </c:pt>
                <c:pt idx="90">
                  <c:v>6668</c:v>
                </c:pt>
                <c:pt idx="91">
                  <c:v>5399</c:v>
                </c:pt>
                <c:pt idx="92">
                  <c:v>2275</c:v>
                </c:pt>
                <c:pt idx="93">
                  <c:v>1173</c:v>
                </c:pt>
                <c:pt idx="94">
                  <c:v>472</c:v>
                </c:pt>
                <c:pt idx="95">
                  <c:v>464</c:v>
                </c:pt>
                <c:pt idx="96">
                  <c:v>64</c:v>
                </c:pt>
                <c:pt idx="97">
                  <c:v>11607</c:v>
                </c:pt>
                <c:pt idx="98">
                  <c:v>4243</c:v>
                </c:pt>
                <c:pt idx="99">
                  <c:v>1799</c:v>
                </c:pt>
                <c:pt idx="100">
                  <c:v>1453</c:v>
                </c:pt>
                <c:pt idx="101">
                  <c:v>6154</c:v>
                </c:pt>
                <c:pt idx="102">
                  <c:v>4827</c:v>
                </c:pt>
                <c:pt idx="103">
                  <c:v>2035</c:v>
                </c:pt>
                <c:pt idx="104">
                  <c:v>751</c:v>
                </c:pt>
                <c:pt idx="105">
                  <c:v>388</c:v>
                </c:pt>
                <c:pt idx="106">
                  <c:v>125</c:v>
                </c:pt>
                <c:pt idx="107">
                  <c:v>94</c:v>
                </c:pt>
                <c:pt idx="108">
                  <c:v>6277</c:v>
                </c:pt>
                <c:pt idx="109">
                  <c:v>4911</c:v>
                </c:pt>
                <c:pt idx="110">
                  <c:v>869</c:v>
                </c:pt>
                <c:pt idx="111">
                  <c:v>776</c:v>
                </c:pt>
                <c:pt idx="112">
                  <c:v>669</c:v>
                </c:pt>
                <c:pt idx="113">
                  <c:v>326</c:v>
                </c:pt>
                <c:pt idx="114">
                  <c:v>154</c:v>
                </c:pt>
                <c:pt idx="115">
                  <c:v>106</c:v>
                </c:pt>
                <c:pt idx="116">
                  <c:v>94</c:v>
                </c:pt>
                <c:pt idx="117">
                  <c:v>70</c:v>
                </c:pt>
                <c:pt idx="118">
                  <c:v>52</c:v>
                </c:pt>
                <c:pt idx="119">
                  <c:v>42</c:v>
                </c:pt>
                <c:pt idx="120">
                  <c:v>9125</c:v>
                </c:pt>
                <c:pt idx="121">
                  <c:v>4207</c:v>
                </c:pt>
                <c:pt idx="122">
                  <c:v>3650</c:v>
                </c:pt>
                <c:pt idx="123">
                  <c:v>1313</c:v>
                </c:pt>
                <c:pt idx="124">
                  <c:v>518</c:v>
                </c:pt>
                <c:pt idx="125">
                  <c:v>417</c:v>
                </c:pt>
                <c:pt idx="126">
                  <c:v>398</c:v>
                </c:pt>
                <c:pt idx="127">
                  <c:v>356</c:v>
                </c:pt>
                <c:pt idx="128">
                  <c:v>121</c:v>
                </c:pt>
                <c:pt idx="129">
                  <c:v>16486</c:v>
                </c:pt>
                <c:pt idx="130">
                  <c:v>3601</c:v>
                </c:pt>
                <c:pt idx="131">
                  <c:v>1233</c:v>
                </c:pt>
                <c:pt idx="132">
                  <c:v>487</c:v>
                </c:pt>
                <c:pt idx="133">
                  <c:v>315</c:v>
                </c:pt>
                <c:pt idx="134">
                  <c:v>9824</c:v>
                </c:pt>
                <c:pt idx="135">
                  <c:v>5328</c:v>
                </c:pt>
                <c:pt idx="136">
                  <c:v>921</c:v>
                </c:pt>
                <c:pt idx="137">
                  <c:v>644</c:v>
                </c:pt>
                <c:pt idx="138">
                  <c:v>454</c:v>
                </c:pt>
                <c:pt idx="139">
                  <c:v>295</c:v>
                </c:pt>
                <c:pt idx="140">
                  <c:v>11892</c:v>
                </c:pt>
                <c:pt idx="141">
                  <c:v>8037</c:v>
                </c:pt>
                <c:pt idx="142">
                  <c:v>1900</c:v>
                </c:pt>
                <c:pt idx="143">
                  <c:v>869</c:v>
                </c:pt>
                <c:pt idx="144">
                  <c:v>13666</c:v>
                </c:pt>
                <c:pt idx="145">
                  <c:v>2456</c:v>
                </c:pt>
                <c:pt idx="146">
                  <c:v>2129</c:v>
                </c:pt>
                <c:pt idx="147">
                  <c:v>1445</c:v>
                </c:pt>
                <c:pt idx="148">
                  <c:v>1055</c:v>
                </c:pt>
                <c:pt idx="149">
                  <c:v>10523</c:v>
                </c:pt>
                <c:pt idx="150">
                  <c:v>4986</c:v>
                </c:pt>
                <c:pt idx="151">
                  <c:v>1611</c:v>
                </c:pt>
                <c:pt idx="152">
                  <c:v>903</c:v>
                </c:pt>
                <c:pt idx="153">
                  <c:v>9258</c:v>
                </c:pt>
                <c:pt idx="154">
                  <c:v>8756</c:v>
                </c:pt>
                <c:pt idx="155">
                  <c:v>1968</c:v>
                </c:pt>
                <c:pt idx="156">
                  <c:v>368</c:v>
                </c:pt>
                <c:pt idx="157">
                  <c:v>6203</c:v>
                </c:pt>
                <c:pt idx="158">
                  <c:v>5788</c:v>
                </c:pt>
                <c:pt idx="159">
                  <c:v>5627</c:v>
                </c:pt>
                <c:pt idx="160">
                  <c:v>1452</c:v>
                </c:pt>
                <c:pt idx="161">
                  <c:v>377</c:v>
                </c:pt>
                <c:pt idx="162">
                  <c:v>216</c:v>
                </c:pt>
                <c:pt idx="163">
                  <c:v>169</c:v>
                </c:pt>
                <c:pt idx="164">
                  <c:v>7527</c:v>
                </c:pt>
                <c:pt idx="165">
                  <c:v>7065</c:v>
                </c:pt>
                <c:pt idx="166">
                  <c:v>3447</c:v>
                </c:pt>
                <c:pt idx="167">
                  <c:v>2128</c:v>
                </c:pt>
                <c:pt idx="168">
                  <c:v>1667</c:v>
                </c:pt>
                <c:pt idx="169">
                  <c:v>1223</c:v>
                </c:pt>
                <c:pt idx="170">
                  <c:v>1127</c:v>
                </c:pt>
                <c:pt idx="171">
                  <c:v>838</c:v>
                </c:pt>
                <c:pt idx="172">
                  <c:v>380</c:v>
                </c:pt>
                <c:pt idx="173">
                  <c:v>367</c:v>
                </c:pt>
                <c:pt idx="174">
                  <c:v>283</c:v>
                </c:pt>
                <c:pt idx="175">
                  <c:v>243</c:v>
                </c:pt>
                <c:pt idx="176">
                  <c:v>142</c:v>
                </c:pt>
                <c:pt idx="177">
                  <c:v>108</c:v>
                </c:pt>
                <c:pt idx="178">
                  <c:v>74</c:v>
                </c:pt>
                <c:pt idx="179">
                  <c:v>11883</c:v>
                </c:pt>
                <c:pt idx="180">
                  <c:v>3730</c:v>
                </c:pt>
                <c:pt idx="181">
                  <c:v>1128</c:v>
                </c:pt>
                <c:pt idx="182">
                  <c:v>969</c:v>
                </c:pt>
                <c:pt idx="183">
                  <c:v>633</c:v>
                </c:pt>
                <c:pt idx="184">
                  <c:v>562</c:v>
                </c:pt>
                <c:pt idx="185">
                  <c:v>7430</c:v>
                </c:pt>
                <c:pt idx="186">
                  <c:v>4966</c:v>
                </c:pt>
                <c:pt idx="187">
                  <c:v>4269</c:v>
                </c:pt>
                <c:pt idx="188">
                  <c:v>885</c:v>
                </c:pt>
                <c:pt idx="189">
                  <c:v>138</c:v>
                </c:pt>
                <c:pt idx="190">
                  <c:v>81</c:v>
                </c:pt>
                <c:pt idx="191">
                  <c:v>8766</c:v>
                </c:pt>
                <c:pt idx="192">
                  <c:v>8507</c:v>
                </c:pt>
                <c:pt idx="193">
                  <c:v>620</c:v>
                </c:pt>
                <c:pt idx="194">
                  <c:v>518</c:v>
                </c:pt>
                <c:pt idx="195">
                  <c:v>313</c:v>
                </c:pt>
                <c:pt idx="196">
                  <c:v>262</c:v>
                </c:pt>
                <c:pt idx="197">
                  <c:v>198</c:v>
                </c:pt>
                <c:pt idx="198">
                  <c:v>143</c:v>
                </c:pt>
                <c:pt idx="199">
                  <c:v>11177</c:v>
                </c:pt>
                <c:pt idx="200">
                  <c:v>1945</c:v>
                </c:pt>
                <c:pt idx="201">
                  <c:v>1468</c:v>
                </c:pt>
                <c:pt idx="202">
                  <c:v>1412</c:v>
                </c:pt>
                <c:pt idx="203">
                  <c:v>1065</c:v>
                </c:pt>
                <c:pt idx="204">
                  <c:v>505</c:v>
                </c:pt>
                <c:pt idx="205">
                  <c:v>93</c:v>
                </c:pt>
              </c:numCache>
            </c:numRef>
          </c:yVal>
        </c:ser>
        <c:axId val="80737408"/>
        <c:axId val="80738944"/>
      </c:scatterChart>
      <c:valAx>
        <c:axId val="80737408"/>
        <c:scaling>
          <c:orientation val="minMax"/>
        </c:scaling>
        <c:axPos val="b"/>
        <c:numFmt formatCode="#,##0.00" sourceLinked="1"/>
        <c:tickLblPos val="nextTo"/>
        <c:crossAx val="80738944"/>
        <c:crosses val="autoZero"/>
        <c:crossBetween val="midCat"/>
      </c:valAx>
      <c:valAx>
        <c:axId val="80738944"/>
        <c:scaling>
          <c:orientation val="minMax"/>
        </c:scaling>
        <c:axPos val="l"/>
        <c:majorGridlines/>
        <c:numFmt formatCode="General" sourceLinked="1"/>
        <c:tickLblPos val="nextTo"/>
        <c:crossAx val="8073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457</xdr:row>
      <xdr:rowOff>114299</xdr:rowOff>
    </xdr:from>
    <xdr:to>
      <xdr:col>20</xdr:col>
      <xdr:colOff>342900</xdr:colOff>
      <xdr:row>480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25</xdr:row>
      <xdr:rowOff>104775</xdr:rowOff>
    </xdr:from>
    <xdr:to>
      <xdr:col>15</xdr:col>
      <xdr:colOff>361949</xdr:colOff>
      <xdr:row>42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43</xdr:row>
      <xdr:rowOff>114299</xdr:rowOff>
    </xdr:from>
    <xdr:to>
      <xdr:col>15</xdr:col>
      <xdr:colOff>95249</xdr:colOff>
      <xdr:row>61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9"/>
  <sheetViews>
    <sheetView workbookViewId="0">
      <pane ySplit="1" topLeftCell="A467" activePane="bottomLeft" state="frozen"/>
      <selection pane="bottomLeft" activeCell="C488" sqref="C488"/>
    </sheetView>
  </sheetViews>
  <sheetFormatPr defaultRowHeight="15"/>
  <cols>
    <col min="1" max="1" width="18.28515625" bestFit="1" customWidth="1"/>
    <col min="2" max="2" width="12.7109375" customWidth="1"/>
    <col min="3" max="3" width="17.5703125" customWidth="1"/>
    <col min="4" max="4" width="17.140625" customWidth="1"/>
  </cols>
  <sheetData>
    <row r="1" spans="1:5">
      <c r="A1" s="9" t="s">
        <v>2</v>
      </c>
      <c r="B1" s="9" t="s">
        <v>3</v>
      </c>
      <c r="C1" s="9" t="s">
        <v>4</v>
      </c>
      <c r="D1" s="9" t="s">
        <v>5</v>
      </c>
      <c r="E1" s="9" t="s">
        <v>7</v>
      </c>
    </row>
    <row r="2" spans="1:5">
      <c r="A2" s="1" t="s">
        <v>0</v>
      </c>
      <c r="B2" s="1" t="s">
        <v>1</v>
      </c>
      <c r="E2" t="s">
        <v>8</v>
      </c>
    </row>
    <row r="3" spans="1:5">
      <c r="A3" s="2">
        <v>47634.9</v>
      </c>
      <c r="B3">
        <v>4878</v>
      </c>
      <c r="C3">
        <f>A3*B3</f>
        <v>232363042.20000002</v>
      </c>
      <c r="D3" s="2">
        <f>A3^2</f>
        <v>2269083698.0100002</v>
      </c>
      <c r="E3">
        <f t="shared" ref="E3:E66" si="0">A3*slope+inter</f>
        <v>3655.9397488768582</v>
      </c>
    </row>
    <row r="4" spans="1:5">
      <c r="A4" s="2">
        <v>18494.73</v>
      </c>
      <c r="B4">
        <v>2999</v>
      </c>
      <c r="C4">
        <f t="shared" ref="C4:C67" si="1">A4*B4</f>
        <v>55465695.269999996</v>
      </c>
      <c r="D4" s="2">
        <f t="shared" ref="D4:D67" si="2">A4^2</f>
        <v>342055037.77289999</v>
      </c>
      <c r="E4">
        <f t="shared" si="0"/>
        <v>2130.3419925397411</v>
      </c>
    </row>
    <row r="5" spans="1:5">
      <c r="A5" s="2">
        <v>0</v>
      </c>
      <c r="B5">
        <v>496</v>
      </c>
      <c r="C5">
        <f t="shared" si="1"/>
        <v>0</v>
      </c>
      <c r="D5" s="2">
        <f t="shared" si="2"/>
        <v>0</v>
      </c>
      <c r="E5">
        <f t="shared" si="0"/>
        <v>1162.0731529255324</v>
      </c>
    </row>
    <row r="6" spans="1:5">
      <c r="A6" s="2">
        <v>2450</v>
      </c>
      <c r="B6">
        <v>467</v>
      </c>
      <c r="C6">
        <f t="shared" si="1"/>
        <v>1144150</v>
      </c>
      <c r="D6" s="2">
        <f t="shared" si="2"/>
        <v>6002500</v>
      </c>
      <c r="E6">
        <f t="shared" si="0"/>
        <v>1290.3398892906921</v>
      </c>
    </row>
    <row r="7" spans="1:5">
      <c r="A7" s="2">
        <v>0</v>
      </c>
      <c r="B7">
        <v>351</v>
      </c>
      <c r="C7">
        <f t="shared" si="1"/>
        <v>0</v>
      </c>
      <c r="D7" s="2">
        <f t="shared" si="2"/>
        <v>0</v>
      </c>
      <c r="E7">
        <f t="shared" si="0"/>
        <v>1162.0731529255324</v>
      </c>
    </row>
    <row r="8" spans="1:5">
      <c r="A8" s="2">
        <v>500</v>
      </c>
      <c r="B8">
        <v>186</v>
      </c>
      <c r="C8">
        <f t="shared" si="1"/>
        <v>93000</v>
      </c>
      <c r="D8" s="2">
        <f t="shared" si="2"/>
        <v>250000</v>
      </c>
      <c r="E8">
        <f t="shared" si="0"/>
        <v>1188.2500378980139</v>
      </c>
    </row>
    <row r="9" spans="1:5">
      <c r="A9" s="2">
        <v>0</v>
      </c>
      <c r="B9">
        <v>129</v>
      </c>
      <c r="C9">
        <f t="shared" si="1"/>
        <v>0</v>
      </c>
      <c r="D9" s="2">
        <f t="shared" si="2"/>
        <v>0</v>
      </c>
      <c r="E9">
        <f t="shared" si="0"/>
        <v>1162.0731529255324</v>
      </c>
    </row>
    <row r="10" spans="1:5">
      <c r="A10" s="2">
        <v>1600</v>
      </c>
      <c r="B10">
        <v>79</v>
      </c>
      <c r="C10">
        <f t="shared" si="1"/>
        <v>126400</v>
      </c>
      <c r="D10" s="2">
        <f t="shared" si="2"/>
        <v>2560000</v>
      </c>
      <c r="E10">
        <f t="shared" si="0"/>
        <v>1245.8391848374736</v>
      </c>
    </row>
    <row r="11" spans="1:5">
      <c r="A11" s="2">
        <v>27232.5</v>
      </c>
      <c r="B11">
        <v>8421</v>
      </c>
      <c r="C11">
        <f t="shared" si="1"/>
        <v>229324882.5</v>
      </c>
      <c r="D11" s="2">
        <f t="shared" si="2"/>
        <v>741609056.25</v>
      </c>
      <c r="E11">
        <f t="shared" si="0"/>
        <v>2587.7971929517416</v>
      </c>
    </row>
    <row r="12" spans="1:5">
      <c r="A12" s="2">
        <v>15200</v>
      </c>
      <c r="B12">
        <v>2010</v>
      </c>
      <c r="C12">
        <f t="shared" si="1"/>
        <v>30552000</v>
      </c>
      <c r="D12" s="2">
        <f t="shared" si="2"/>
        <v>231040000</v>
      </c>
      <c r="E12">
        <f t="shared" si="0"/>
        <v>1957.8504560889724</v>
      </c>
    </row>
    <row r="13" spans="1:5">
      <c r="A13" s="2">
        <v>6515.36</v>
      </c>
      <c r="B13">
        <v>1241</v>
      </c>
      <c r="C13">
        <f t="shared" si="1"/>
        <v>8085561.7599999998</v>
      </c>
      <c r="D13" s="2">
        <f t="shared" si="2"/>
        <v>42449915.929599993</v>
      </c>
      <c r="E13">
        <f t="shared" si="0"/>
        <v>1503.1768114741476</v>
      </c>
    </row>
    <row r="14" spans="1:5">
      <c r="A14" s="2">
        <v>3700</v>
      </c>
      <c r="B14">
        <v>499</v>
      </c>
      <c r="C14">
        <f t="shared" si="1"/>
        <v>1846300</v>
      </c>
      <c r="D14" s="2">
        <f t="shared" si="2"/>
        <v>13690000</v>
      </c>
      <c r="E14">
        <f t="shared" si="0"/>
        <v>1355.7821017218962</v>
      </c>
    </row>
    <row r="15" spans="1:5">
      <c r="A15" s="2">
        <v>0</v>
      </c>
      <c r="B15">
        <v>363</v>
      </c>
      <c r="C15">
        <f t="shared" si="1"/>
        <v>0</v>
      </c>
      <c r="D15" s="2">
        <f t="shared" si="2"/>
        <v>0</v>
      </c>
      <c r="E15">
        <f t="shared" si="0"/>
        <v>1162.0731529255324</v>
      </c>
    </row>
    <row r="16" spans="1:5">
      <c r="A16" s="2">
        <v>1879.97</v>
      </c>
      <c r="B16">
        <v>219</v>
      </c>
      <c r="C16">
        <f t="shared" si="1"/>
        <v>411713.43</v>
      </c>
      <c r="D16" s="2">
        <f t="shared" si="2"/>
        <v>3534287.2009000001</v>
      </c>
      <c r="E16">
        <f t="shared" si="0"/>
        <v>1260.4966698089647</v>
      </c>
    </row>
    <row r="17" spans="1:5">
      <c r="A17" s="3">
        <v>3625</v>
      </c>
      <c r="B17" s="4">
        <v>9757</v>
      </c>
      <c r="C17">
        <f t="shared" si="1"/>
        <v>35369125</v>
      </c>
      <c r="D17" s="2">
        <f t="shared" si="2"/>
        <v>13140625</v>
      </c>
      <c r="E17">
        <f t="shared" si="0"/>
        <v>1351.855568976024</v>
      </c>
    </row>
    <row r="18" spans="1:5">
      <c r="A18" s="2">
        <v>4600</v>
      </c>
      <c r="B18">
        <v>2171</v>
      </c>
      <c r="C18">
        <f t="shared" si="1"/>
        <v>9986600</v>
      </c>
      <c r="D18" s="2">
        <f t="shared" si="2"/>
        <v>21160000</v>
      </c>
      <c r="E18">
        <f t="shared" si="0"/>
        <v>1402.900494672363</v>
      </c>
    </row>
    <row r="19" spans="1:5">
      <c r="A19" s="2">
        <v>0</v>
      </c>
      <c r="B19">
        <v>1391</v>
      </c>
      <c r="C19">
        <f t="shared" si="1"/>
        <v>0</v>
      </c>
      <c r="D19" s="2">
        <f t="shared" si="2"/>
        <v>0</v>
      </c>
      <c r="E19">
        <f t="shared" si="0"/>
        <v>1162.0731529255324</v>
      </c>
    </row>
    <row r="20" spans="1:5">
      <c r="A20" s="2">
        <v>10550</v>
      </c>
      <c r="B20">
        <v>669</v>
      </c>
      <c r="C20">
        <f t="shared" si="1"/>
        <v>7057950</v>
      </c>
      <c r="D20" s="2">
        <f t="shared" si="2"/>
        <v>111302500</v>
      </c>
      <c r="E20">
        <f t="shared" si="0"/>
        <v>1714.4054258448937</v>
      </c>
    </row>
    <row r="21" spans="1:5">
      <c r="A21" s="2">
        <v>64300</v>
      </c>
      <c r="B21">
        <v>9979</v>
      </c>
      <c r="C21">
        <f t="shared" si="1"/>
        <v>641649700</v>
      </c>
      <c r="D21" s="2">
        <f t="shared" si="2"/>
        <v>4134490000</v>
      </c>
      <c r="E21">
        <f t="shared" si="0"/>
        <v>4528.4205603866631</v>
      </c>
    </row>
    <row r="22" spans="1:5">
      <c r="A22" s="2">
        <v>8150</v>
      </c>
      <c r="B22">
        <v>4108</v>
      </c>
      <c r="C22">
        <f t="shared" si="1"/>
        <v>33480200</v>
      </c>
      <c r="D22" s="2">
        <f t="shared" si="2"/>
        <v>66422500</v>
      </c>
      <c r="E22">
        <f t="shared" si="0"/>
        <v>1588.7563779769821</v>
      </c>
    </row>
    <row r="23" spans="1:5">
      <c r="A23" s="2">
        <v>0</v>
      </c>
      <c r="B23">
        <v>471</v>
      </c>
      <c r="C23">
        <f t="shared" si="1"/>
        <v>0</v>
      </c>
      <c r="D23" s="2">
        <f t="shared" si="2"/>
        <v>0</v>
      </c>
      <c r="E23">
        <f t="shared" si="0"/>
        <v>1162.0731529255324</v>
      </c>
    </row>
    <row r="24" spans="1:5">
      <c r="A24" s="3">
        <v>111693.67</v>
      </c>
      <c r="B24" s="4">
        <v>8501</v>
      </c>
      <c r="C24">
        <f t="shared" si="1"/>
        <v>949507888.66999996</v>
      </c>
      <c r="D24" s="2">
        <f t="shared" si="2"/>
        <v>12475475918.068899</v>
      </c>
      <c r="E24">
        <f t="shared" si="0"/>
        <v>7009.6578564141655</v>
      </c>
    </row>
    <row r="25" spans="1:5">
      <c r="A25" s="2">
        <v>22765</v>
      </c>
      <c r="B25">
        <v>3856</v>
      </c>
      <c r="C25">
        <f t="shared" si="1"/>
        <v>87781840</v>
      </c>
      <c r="D25" s="2">
        <f t="shared" si="2"/>
        <v>518245225</v>
      </c>
      <c r="E25">
        <f t="shared" si="0"/>
        <v>2353.9067257226188</v>
      </c>
    </row>
    <row r="26" spans="1:5">
      <c r="A26" s="2">
        <v>22826.690000000002</v>
      </c>
      <c r="B26">
        <v>1668</v>
      </c>
      <c r="C26">
        <f t="shared" si="1"/>
        <v>38074918.920000002</v>
      </c>
      <c r="D26" s="2">
        <f t="shared" si="2"/>
        <v>521057776.35610008</v>
      </c>
      <c r="E26">
        <f t="shared" si="0"/>
        <v>2357.1364297905238</v>
      </c>
    </row>
    <row r="27" spans="1:5">
      <c r="A27" s="2">
        <v>7607.82</v>
      </c>
      <c r="B27">
        <v>1021</v>
      </c>
      <c r="C27">
        <f t="shared" si="1"/>
        <v>7767584.2199999997</v>
      </c>
      <c r="D27" s="2">
        <f t="shared" si="2"/>
        <v>57878925.152399994</v>
      </c>
      <c r="E27">
        <f t="shared" si="0"/>
        <v>1560.3712109882222</v>
      </c>
    </row>
    <row r="28" spans="1:5">
      <c r="A28" s="2">
        <v>0</v>
      </c>
      <c r="B28">
        <v>191</v>
      </c>
      <c r="C28">
        <f t="shared" si="1"/>
        <v>0</v>
      </c>
      <c r="D28" s="2">
        <f t="shared" si="2"/>
        <v>0</v>
      </c>
      <c r="E28">
        <f t="shared" si="0"/>
        <v>1162.0731529255324</v>
      </c>
    </row>
    <row r="29" spans="1:5">
      <c r="A29" s="2">
        <v>92875</v>
      </c>
      <c r="B29">
        <v>6472</v>
      </c>
      <c r="C29">
        <f t="shared" si="1"/>
        <v>601087000</v>
      </c>
      <c r="D29" s="2">
        <f t="shared" si="2"/>
        <v>8625765625</v>
      </c>
      <c r="E29">
        <f t="shared" si="0"/>
        <v>6024.4295365639855</v>
      </c>
    </row>
    <row r="30" spans="1:5">
      <c r="A30" s="2">
        <v>40382.6</v>
      </c>
      <c r="B30">
        <v>3758</v>
      </c>
      <c r="C30">
        <f t="shared" si="1"/>
        <v>151757810.79999998</v>
      </c>
      <c r="D30" s="2">
        <f t="shared" si="2"/>
        <v>1630754382.76</v>
      </c>
      <c r="E30">
        <f t="shared" si="0"/>
        <v>3276.2545031050013</v>
      </c>
    </row>
    <row r="31" spans="1:5">
      <c r="A31" s="2">
        <v>0</v>
      </c>
      <c r="B31">
        <v>2327</v>
      </c>
      <c r="C31">
        <f t="shared" si="1"/>
        <v>0</v>
      </c>
      <c r="D31" s="2">
        <f t="shared" si="2"/>
        <v>0</v>
      </c>
      <c r="E31">
        <f t="shared" si="0"/>
        <v>1162.0731529255324</v>
      </c>
    </row>
    <row r="32" spans="1:5">
      <c r="A32" s="2">
        <v>8121.92</v>
      </c>
      <c r="B32">
        <v>931</v>
      </c>
      <c r="C32">
        <f t="shared" si="1"/>
        <v>7561507.5200000005</v>
      </c>
      <c r="D32" s="2">
        <f t="shared" si="2"/>
        <v>65965584.486400001</v>
      </c>
      <c r="E32">
        <f t="shared" si="0"/>
        <v>1587.2862841169276</v>
      </c>
    </row>
    <row r="33" spans="1:5">
      <c r="A33" s="2">
        <v>900</v>
      </c>
      <c r="B33">
        <v>531</v>
      </c>
      <c r="C33">
        <f t="shared" si="1"/>
        <v>477900</v>
      </c>
      <c r="D33" s="2">
        <f t="shared" si="2"/>
        <v>810000</v>
      </c>
      <c r="E33">
        <f t="shared" si="0"/>
        <v>1209.1915458759993</v>
      </c>
    </row>
    <row r="34" spans="1:5">
      <c r="A34" s="2">
        <v>4992.9400000000005</v>
      </c>
      <c r="B34">
        <v>424</v>
      </c>
      <c r="C34">
        <f t="shared" si="1"/>
        <v>2117006.56</v>
      </c>
      <c r="D34" s="2">
        <f t="shared" si="2"/>
        <v>24929449.843600005</v>
      </c>
      <c r="E34">
        <f t="shared" si="0"/>
        <v>1423.4723850345367</v>
      </c>
    </row>
    <row r="35" spans="1:5">
      <c r="A35" s="2">
        <v>0</v>
      </c>
      <c r="B35">
        <v>309</v>
      </c>
      <c r="C35">
        <f t="shared" si="1"/>
        <v>0</v>
      </c>
      <c r="D35" s="2">
        <f t="shared" si="2"/>
        <v>0</v>
      </c>
      <c r="E35">
        <f t="shared" si="0"/>
        <v>1162.0731529255324</v>
      </c>
    </row>
    <row r="36" spans="1:5">
      <c r="A36" s="2">
        <v>0</v>
      </c>
      <c r="B36">
        <v>303</v>
      </c>
      <c r="C36">
        <f t="shared" si="1"/>
        <v>0</v>
      </c>
      <c r="D36" s="2">
        <f t="shared" si="2"/>
        <v>0</v>
      </c>
      <c r="E36">
        <f t="shared" si="0"/>
        <v>1162.0731529255324</v>
      </c>
    </row>
    <row r="37" spans="1:5">
      <c r="A37" s="2">
        <v>0</v>
      </c>
      <c r="B37">
        <v>131</v>
      </c>
      <c r="C37">
        <f t="shared" si="1"/>
        <v>0</v>
      </c>
      <c r="D37" s="2">
        <f t="shared" si="2"/>
        <v>0</v>
      </c>
      <c r="E37">
        <f t="shared" si="0"/>
        <v>1162.0731529255324</v>
      </c>
    </row>
    <row r="38" spans="1:5">
      <c r="A38" s="2">
        <v>169379</v>
      </c>
      <c r="B38">
        <v>5877</v>
      </c>
      <c r="C38">
        <f t="shared" si="1"/>
        <v>995440383</v>
      </c>
      <c r="D38" s="2">
        <f t="shared" si="2"/>
        <v>28689245641</v>
      </c>
      <c r="E38">
        <f t="shared" si="0"/>
        <v>10029.702352433447</v>
      </c>
    </row>
    <row r="39" spans="1:5">
      <c r="A39" s="2">
        <v>0</v>
      </c>
      <c r="B39">
        <v>2753</v>
      </c>
      <c r="C39">
        <f t="shared" si="1"/>
        <v>0</v>
      </c>
      <c r="D39" s="2">
        <f t="shared" si="2"/>
        <v>0</v>
      </c>
      <c r="E39">
        <f t="shared" si="0"/>
        <v>1162.0731529255324</v>
      </c>
    </row>
    <row r="40" spans="1:5">
      <c r="A40" s="2">
        <v>2250</v>
      </c>
      <c r="B40">
        <v>495</v>
      </c>
      <c r="C40">
        <f t="shared" si="1"/>
        <v>1113750</v>
      </c>
      <c r="D40" s="2">
        <f t="shared" si="2"/>
        <v>5062500</v>
      </c>
      <c r="E40">
        <f t="shared" si="0"/>
        <v>1279.8691353016995</v>
      </c>
    </row>
    <row r="41" spans="1:5">
      <c r="A41" s="2">
        <v>1728</v>
      </c>
      <c r="B41">
        <v>258</v>
      </c>
      <c r="C41">
        <f t="shared" si="1"/>
        <v>445824</v>
      </c>
      <c r="D41" s="2">
        <f t="shared" si="2"/>
        <v>2985984</v>
      </c>
      <c r="E41">
        <f t="shared" si="0"/>
        <v>1252.5404673904288</v>
      </c>
    </row>
    <row r="42" spans="1:5">
      <c r="A42" s="2">
        <v>63010</v>
      </c>
      <c r="B42">
        <v>4738</v>
      </c>
      <c r="C42">
        <f t="shared" si="1"/>
        <v>298541380</v>
      </c>
      <c r="D42" s="2">
        <f t="shared" si="2"/>
        <v>3970260100</v>
      </c>
      <c r="E42">
        <f t="shared" si="0"/>
        <v>4460.8841971576612</v>
      </c>
    </row>
    <row r="43" spans="1:5">
      <c r="A43" s="2">
        <v>119640</v>
      </c>
      <c r="B43">
        <v>4159</v>
      </c>
      <c r="C43">
        <f t="shared" si="1"/>
        <v>497582760</v>
      </c>
      <c r="D43" s="2">
        <f t="shared" si="2"/>
        <v>14313729600</v>
      </c>
      <c r="E43">
        <f t="shared" si="0"/>
        <v>7425.6781891409246</v>
      </c>
    </row>
    <row r="44" spans="1:5">
      <c r="A44" s="2">
        <v>22874.1</v>
      </c>
      <c r="B44">
        <v>734</v>
      </c>
      <c r="C44">
        <f t="shared" si="1"/>
        <v>16789589.399999999</v>
      </c>
      <c r="D44" s="2">
        <f t="shared" si="2"/>
        <v>523224450.80999994</v>
      </c>
      <c r="E44">
        <f t="shared" si="0"/>
        <v>2359.6185220236139</v>
      </c>
    </row>
    <row r="45" spans="1:5">
      <c r="A45" s="2">
        <v>4220</v>
      </c>
      <c r="B45">
        <v>371</v>
      </c>
      <c r="C45">
        <f t="shared" si="1"/>
        <v>1565620</v>
      </c>
      <c r="D45" s="2">
        <f t="shared" si="2"/>
        <v>17808400</v>
      </c>
      <c r="E45">
        <f t="shared" si="0"/>
        <v>1383.006062093277</v>
      </c>
    </row>
    <row r="46" spans="1:5">
      <c r="A46" s="2">
        <v>750</v>
      </c>
      <c r="B46">
        <v>193</v>
      </c>
      <c r="C46">
        <f t="shared" si="1"/>
        <v>144750</v>
      </c>
      <c r="D46" s="2">
        <f t="shared" si="2"/>
        <v>562500</v>
      </c>
      <c r="E46">
        <f t="shared" si="0"/>
        <v>1201.3384803842548</v>
      </c>
    </row>
    <row r="47" spans="1:5">
      <c r="A47" s="2">
        <v>0</v>
      </c>
      <c r="B47">
        <v>173</v>
      </c>
      <c r="C47">
        <f t="shared" si="1"/>
        <v>0</v>
      </c>
      <c r="D47" s="2">
        <f t="shared" si="2"/>
        <v>0</v>
      </c>
      <c r="E47">
        <f t="shared" si="0"/>
        <v>1162.0731529255324</v>
      </c>
    </row>
    <row r="48" spans="1:5">
      <c r="A48" s="2">
        <v>123827.5</v>
      </c>
      <c r="B48">
        <v>7256</v>
      </c>
      <c r="C48">
        <f t="shared" si="1"/>
        <v>898492340</v>
      </c>
      <c r="D48" s="2">
        <f t="shared" si="2"/>
        <v>15333249756.25</v>
      </c>
      <c r="E48">
        <f t="shared" si="0"/>
        <v>7644.9096007854578</v>
      </c>
    </row>
    <row r="49" spans="1:5">
      <c r="A49" s="2">
        <v>17680</v>
      </c>
      <c r="B49">
        <v>2100</v>
      </c>
      <c r="C49">
        <f t="shared" si="1"/>
        <v>37128000</v>
      </c>
      <c r="D49" s="2">
        <f t="shared" si="2"/>
        <v>312582400</v>
      </c>
      <c r="E49">
        <f t="shared" si="0"/>
        <v>2087.6878055524812</v>
      </c>
    </row>
    <row r="50" spans="1:5">
      <c r="A50" s="2">
        <v>49150</v>
      </c>
      <c r="B50">
        <v>6527</v>
      </c>
      <c r="C50">
        <f t="shared" si="1"/>
        <v>320802050</v>
      </c>
      <c r="D50" s="2">
        <f t="shared" si="2"/>
        <v>2415722500</v>
      </c>
      <c r="E50">
        <f t="shared" si="0"/>
        <v>3735.2609457204717</v>
      </c>
    </row>
    <row r="51" spans="1:5">
      <c r="A51" s="2">
        <v>48932.68</v>
      </c>
      <c r="B51">
        <v>1940</v>
      </c>
      <c r="C51">
        <f t="shared" si="1"/>
        <v>94929399.200000003</v>
      </c>
      <c r="D51" s="2">
        <f t="shared" si="2"/>
        <v>2394407171.9823999</v>
      </c>
      <c r="E51">
        <f t="shared" si="0"/>
        <v>3723.8834244360323</v>
      </c>
    </row>
    <row r="52" spans="1:5">
      <c r="A52" s="2">
        <v>0</v>
      </c>
      <c r="B52">
        <v>1586</v>
      </c>
      <c r="C52">
        <f t="shared" si="1"/>
        <v>0</v>
      </c>
      <c r="D52" s="2">
        <f t="shared" si="2"/>
        <v>0</v>
      </c>
      <c r="E52">
        <f t="shared" si="0"/>
        <v>1162.0731529255324</v>
      </c>
    </row>
    <row r="53" spans="1:5">
      <c r="A53" s="2">
        <v>17450</v>
      </c>
      <c r="B53">
        <v>1106</v>
      </c>
      <c r="C53">
        <f t="shared" si="1"/>
        <v>19299700</v>
      </c>
      <c r="D53" s="2">
        <f t="shared" si="2"/>
        <v>304502500</v>
      </c>
      <c r="E53">
        <f t="shared" si="0"/>
        <v>2075.6464384651395</v>
      </c>
    </row>
    <row r="54" spans="1:5">
      <c r="A54" s="2">
        <v>0</v>
      </c>
      <c r="B54">
        <v>561</v>
      </c>
      <c r="C54">
        <f t="shared" si="1"/>
        <v>0</v>
      </c>
      <c r="D54" s="2">
        <f t="shared" si="2"/>
        <v>0</v>
      </c>
      <c r="E54">
        <f t="shared" si="0"/>
        <v>1162.0731529255324</v>
      </c>
    </row>
    <row r="55" spans="1:5">
      <c r="A55" s="2">
        <v>0</v>
      </c>
      <c r="B55">
        <v>440</v>
      </c>
      <c r="C55">
        <f t="shared" si="1"/>
        <v>0</v>
      </c>
      <c r="D55" s="2">
        <f t="shared" si="2"/>
        <v>0</v>
      </c>
      <c r="E55">
        <f t="shared" si="0"/>
        <v>1162.0731529255324</v>
      </c>
    </row>
    <row r="56" spans="1:5">
      <c r="A56" s="2">
        <v>0</v>
      </c>
      <c r="B56">
        <v>404</v>
      </c>
      <c r="C56">
        <f t="shared" si="1"/>
        <v>0</v>
      </c>
      <c r="D56" s="2">
        <f t="shared" si="2"/>
        <v>0</v>
      </c>
      <c r="E56">
        <f t="shared" si="0"/>
        <v>1162.0731529255324</v>
      </c>
    </row>
    <row r="57" spans="1:5">
      <c r="A57" s="2">
        <v>71094.100000000006</v>
      </c>
      <c r="B57">
        <v>6469</v>
      </c>
      <c r="C57">
        <f t="shared" si="1"/>
        <v>459907732.90000004</v>
      </c>
      <c r="D57" s="2">
        <f t="shared" si="2"/>
        <v>5054371054.8100004</v>
      </c>
      <c r="E57">
        <f t="shared" si="0"/>
        <v>4884.117308769738</v>
      </c>
    </row>
    <row r="58" spans="1:5">
      <c r="A58" s="2">
        <v>22760.440000000002</v>
      </c>
      <c r="B58">
        <v>4812</v>
      </c>
      <c r="C58">
        <f t="shared" si="1"/>
        <v>109523237.28000002</v>
      </c>
      <c r="D58" s="2">
        <f t="shared" si="2"/>
        <v>518037628.99360013</v>
      </c>
      <c r="E58">
        <f t="shared" si="0"/>
        <v>2353.6679925316698</v>
      </c>
    </row>
    <row r="59" spans="1:5">
      <c r="A59" s="2">
        <v>17202.830000000002</v>
      </c>
      <c r="B59">
        <v>1235</v>
      </c>
      <c r="C59">
        <f t="shared" si="1"/>
        <v>21245495.050000001</v>
      </c>
      <c r="D59" s="2">
        <f t="shared" si="2"/>
        <v>295937360.00890005</v>
      </c>
      <c r="E59">
        <f t="shared" si="0"/>
        <v>2062.706157147843</v>
      </c>
    </row>
    <row r="60" spans="1:5">
      <c r="A60" s="2">
        <v>9000</v>
      </c>
      <c r="B60">
        <v>526</v>
      </c>
      <c r="C60">
        <f t="shared" si="1"/>
        <v>4734000</v>
      </c>
      <c r="D60" s="2">
        <f t="shared" si="2"/>
        <v>81000000</v>
      </c>
      <c r="E60">
        <f t="shared" si="0"/>
        <v>1633.2570824302009</v>
      </c>
    </row>
    <row r="61" spans="1:5">
      <c r="A61" s="2">
        <v>59125</v>
      </c>
      <c r="B61">
        <v>4980</v>
      </c>
      <c r="C61">
        <f t="shared" si="1"/>
        <v>294442500</v>
      </c>
      <c r="D61" s="2">
        <f t="shared" si="2"/>
        <v>3495765625</v>
      </c>
      <c r="E61">
        <f t="shared" si="0"/>
        <v>4257.4898009214794</v>
      </c>
    </row>
    <row r="62" spans="1:5">
      <c r="A62" s="2">
        <v>35500</v>
      </c>
      <c r="B62">
        <v>2725</v>
      </c>
      <c r="C62">
        <f t="shared" si="1"/>
        <v>96737500</v>
      </c>
      <c r="D62" s="2">
        <f t="shared" si="2"/>
        <v>1260250000</v>
      </c>
      <c r="E62">
        <f t="shared" si="0"/>
        <v>3020.6319859717246</v>
      </c>
    </row>
    <row r="63" spans="1:5">
      <c r="A63" s="2">
        <v>11981</v>
      </c>
      <c r="B63">
        <v>1419</v>
      </c>
      <c r="C63">
        <f t="shared" si="1"/>
        <v>17001039</v>
      </c>
      <c r="D63" s="2">
        <f t="shared" si="2"/>
        <v>143544361</v>
      </c>
      <c r="E63">
        <f t="shared" si="0"/>
        <v>1789.3236706361361</v>
      </c>
    </row>
    <row r="64" spans="1:5">
      <c r="A64" s="2">
        <v>0</v>
      </c>
      <c r="B64">
        <v>1054</v>
      </c>
      <c r="C64">
        <f t="shared" si="1"/>
        <v>0</v>
      </c>
      <c r="D64" s="2">
        <f t="shared" si="2"/>
        <v>0</v>
      </c>
      <c r="E64">
        <f t="shared" si="0"/>
        <v>1162.0731529255324</v>
      </c>
    </row>
    <row r="65" spans="1:5">
      <c r="A65" s="2">
        <v>0</v>
      </c>
      <c r="B65">
        <v>157</v>
      </c>
      <c r="C65">
        <f t="shared" si="1"/>
        <v>0</v>
      </c>
      <c r="D65" s="2">
        <f t="shared" si="2"/>
        <v>0</v>
      </c>
      <c r="E65">
        <f t="shared" si="0"/>
        <v>1162.0731529255324</v>
      </c>
    </row>
    <row r="66" spans="1:5">
      <c r="A66" s="2">
        <v>74450</v>
      </c>
      <c r="B66">
        <v>6930</v>
      </c>
      <c r="C66">
        <f t="shared" si="1"/>
        <v>515938500</v>
      </c>
      <c r="D66" s="2">
        <f t="shared" si="2"/>
        <v>5542802500</v>
      </c>
      <c r="E66">
        <f t="shared" si="0"/>
        <v>5059.8113253280399</v>
      </c>
    </row>
    <row r="67" spans="1:5">
      <c r="A67" s="2">
        <v>33010.42</v>
      </c>
      <c r="B67">
        <v>4829</v>
      </c>
      <c r="C67">
        <f t="shared" si="1"/>
        <v>159407318.17999998</v>
      </c>
      <c r="D67" s="2">
        <f t="shared" si="2"/>
        <v>1089687828.5763998</v>
      </c>
      <c r="E67">
        <f t="shared" ref="E67:E130" si="3">A67*slope+inter</f>
        <v>2890.2930873921432</v>
      </c>
    </row>
    <row r="68" spans="1:5">
      <c r="A68" s="2">
        <v>13250</v>
      </c>
      <c r="B68">
        <v>2904</v>
      </c>
      <c r="C68">
        <f t="shared" ref="C68:C131" si="4">A68*B68</f>
        <v>38478000</v>
      </c>
      <c r="D68" s="2">
        <f t="shared" ref="D68:D131" si="5">A68^2</f>
        <v>175562500</v>
      </c>
      <c r="E68">
        <f t="shared" si="3"/>
        <v>1855.7606046962942</v>
      </c>
    </row>
    <row r="69" spans="1:5">
      <c r="A69" s="2">
        <v>12270</v>
      </c>
      <c r="B69">
        <v>605</v>
      </c>
      <c r="C69">
        <f t="shared" si="4"/>
        <v>7423350</v>
      </c>
      <c r="D69" s="2">
        <f t="shared" si="5"/>
        <v>150552900</v>
      </c>
      <c r="E69">
        <f t="shared" si="3"/>
        <v>1804.4539101502305</v>
      </c>
    </row>
    <row r="70" spans="1:5">
      <c r="A70" s="2">
        <v>1691.05</v>
      </c>
      <c r="B70">
        <v>433</v>
      </c>
      <c r="C70">
        <f t="shared" si="4"/>
        <v>732224.65</v>
      </c>
      <c r="D70" s="2">
        <f t="shared" si="5"/>
        <v>2859650.1025</v>
      </c>
      <c r="E70">
        <f t="shared" si="3"/>
        <v>1250.6059955909623</v>
      </c>
    </row>
    <row r="71" spans="1:5">
      <c r="A71" s="2">
        <v>150</v>
      </c>
      <c r="B71">
        <v>281</v>
      </c>
      <c r="C71">
        <f t="shared" si="4"/>
        <v>42150</v>
      </c>
      <c r="D71" s="2">
        <f t="shared" si="5"/>
        <v>22500</v>
      </c>
      <c r="E71">
        <f t="shared" si="3"/>
        <v>1169.9262184172769</v>
      </c>
    </row>
    <row r="72" spans="1:5">
      <c r="A72" s="2">
        <v>59331.43</v>
      </c>
      <c r="B72">
        <v>3816</v>
      </c>
      <c r="C72">
        <f t="shared" si="4"/>
        <v>226408736.88</v>
      </c>
      <c r="D72" s="2">
        <f t="shared" si="5"/>
        <v>3520218585.8449001</v>
      </c>
      <c r="E72">
        <f t="shared" si="3"/>
        <v>4268.2971896512181</v>
      </c>
    </row>
    <row r="73" spans="1:5">
      <c r="A73" s="2">
        <v>19598.5</v>
      </c>
      <c r="B73">
        <v>2978</v>
      </c>
      <c r="C73">
        <f t="shared" si="4"/>
        <v>58364333</v>
      </c>
      <c r="D73" s="2">
        <f t="shared" si="5"/>
        <v>384101202.25</v>
      </c>
      <c r="E73">
        <f t="shared" si="3"/>
        <v>2188.128513191893</v>
      </c>
    </row>
    <row r="74" spans="1:5">
      <c r="A74" s="2">
        <v>29150</v>
      </c>
      <c r="B74">
        <v>1872</v>
      </c>
      <c r="C74">
        <f t="shared" si="4"/>
        <v>54568800</v>
      </c>
      <c r="D74" s="2">
        <f t="shared" si="5"/>
        <v>849722500</v>
      </c>
      <c r="E74">
        <f t="shared" si="3"/>
        <v>2688.1855468212084</v>
      </c>
    </row>
    <row r="75" spans="1:5">
      <c r="A75" s="2">
        <v>17000</v>
      </c>
      <c r="B75">
        <v>1645</v>
      </c>
      <c r="C75">
        <f t="shared" si="4"/>
        <v>27965000</v>
      </c>
      <c r="D75" s="2">
        <f t="shared" si="5"/>
        <v>289000000</v>
      </c>
      <c r="E75">
        <f t="shared" si="3"/>
        <v>2052.087241989906</v>
      </c>
    </row>
    <row r="76" spans="1:5">
      <c r="A76" s="2">
        <v>7348</v>
      </c>
      <c r="B76">
        <v>885</v>
      </c>
      <c r="C76">
        <f t="shared" si="4"/>
        <v>6502980</v>
      </c>
      <c r="D76" s="2">
        <f t="shared" si="5"/>
        <v>53993104</v>
      </c>
      <c r="E76">
        <f t="shared" si="3"/>
        <v>1546.7686544811218</v>
      </c>
    </row>
    <row r="77" spans="1:5">
      <c r="A77" s="2">
        <v>16276.22</v>
      </c>
      <c r="B77">
        <v>476</v>
      </c>
      <c r="C77">
        <f t="shared" si="4"/>
        <v>7747480.7199999997</v>
      </c>
      <c r="D77" s="2">
        <f t="shared" si="5"/>
        <v>264915337.48839998</v>
      </c>
      <c r="E77">
        <f t="shared" si="3"/>
        <v>2014.1946303791406</v>
      </c>
    </row>
    <row r="78" spans="1:5">
      <c r="A78" s="2">
        <v>8775.99</v>
      </c>
      <c r="B78">
        <v>342</v>
      </c>
      <c r="C78">
        <f t="shared" si="4"/>
        <v>3001388.58</v>
      </c>
      <c r="D78" s="2">
        <f t="shared" si="5"/>
        <v>77018000.480099991</v>
      </c>
      <c r="E78">
        <f t="shared" si="3"/>
        <v>1621.5293144248296</v>
      </c>
    </row>
    <row r="79" spans="1:5">
      <c r="A79" s="2">
        <v>9695</v>
      </c>
      <c r="B79">
        <v>288</v>
      </c>
      <c r="C79">
        <f t="shared" si="4"/>
        <v>2792160</v>
      </c>
      <c r="D79" s="2">
        <f t="shared" si="5"/>
        <v>93993025</v>
      </c>
      <c r="E79">
        <f t="shared" si="3"/>
        <v>1669.6429525419503</v>
      </c>
    </row>
    <row r="80" spans="1:5">
      <c r="A80" s="2">
        <v>0</v>
      </c>
      <c r="B80">
        <v>103</v>
      </c>
      <c r="C80">
        <f t="shared" si="4"/>
        <v>0</v>
      </c>
      <c r="D80" s="2">
        <f t="shared" si="5"/>
        <v>0</v>
      </c>
      <c r="E80">
        <f t="shared" si="3"/>
        <v>1162.0731529255324</v>
      </c>
    </row>
    <row r="81" spans="1:5">
      <c r="A81" s="2">
        <v>0</v>
      </c>
      <c r="B81">
        <v>99</v>
      </c>
      <c r="C81">
        <f t="shared" si="4"/>
        <v>0</v>
      </c>
      <c r="D81" s="2">
        <f t="shared" si="5"/>
        <v>0</v>
      </c>
      <c r="E81">
        <f t="shared" si="3"/>
        <v>1162.0731529255324</v>
      </c>
    </row>
    <row r="82" spans="1:5">
      <c r="A82" s="2">
        <v>500</v>
      </c>
      <c r="B82">
        <v>73</v>
      </c>
      <c r="C82">
        <f t="shared" si="4"/>
        <v>36500</v>
      </c>
      <c r="D82" s="2">
        <f t="shared" si="5"/>
        <v>250000</v>
      </c>
      <c r="E82">
        <f t="shared" si="3"/>
        <v>1188.2500378980139</v>
      </c>
    </row>
    <row r="83" spans="1:5">
      <c r="A83" s="2">
        <v>1788</v>
      </c>
      <c r="B83">
        <v>51</v>
      </c>
      <c r="C83">
        <f t="shared" si="4"/>
        <v>91188</v>
      </c>
      <c r="D83" s="2">
        <f t="shared" si="5"/>
        <v>3196944</v>
      </c>
      <c r="E83">
        <f t="shared" si="3"/>
        <v>1255.6816935871266</v>
      </c>
    </row>
    <row r="84" spans="1:5">
      <c r="A84" s="2">
        <v>0</v>
      </c>
      <c r="B84">
        <v>19</v>
      </c>
      <c r="C84">
        <f t="shared" si="4"/>
        <v>0</v>
      </c>
      <c r="D84" s="2">
        <f t="shared" si="5"/>
        <v>0</v>
      </c>
      <c r="E84">
        <f t="shared" si="3"/>
        <v>1162.0731529255324</v>
      </c>
    </row>
    <row r="85" spans="1:5">
      <c r="A85" s="2">
        <v>0</v>
      </c>
      <c r="B85">
        <v>14</v>
      </c>
      <c r="C85">
        <f t="shared" si="4"/>
        <v>0</v>
      </c>
      <c r="D85" s="2">
        <f t="shared" si="5"/>
        <v>0</v>
      </c>
      <c r="E85">
        <f t="shared" si="3"/>
        <v>1162.0731529255324</v>
      </c>
    </row>
    <row r="86" spans="1:5">
      <c r="A86" s="2">
        <v>62782.5</v>
      </c>
      <c r="B86">
        <v>5820</v>
      </c>
      <c r="C86">
        <f t="shared" si="4"/>
        <v>365394150</v>
      </c>
      <c r="D86" s="2">
        <f t="shared" si="5"/>
        <v>3941642306.25</v>
      </c>
      <c r="E86">
        <f t="shared" si="3"/>
        <v>4448.9737144951823</v>
      </c>
    </row>
    <row r="87" spans="1:5">
      <c r="A87" s="2">
        <v>15450</v>
      </c>
      <c r="B87">
        <v>3110</v>
      </c>
      <c r="C87">
        <f t="shared" si="4"/>
        <v>48049500</v>
      </c>
      <c r="D87" s="2">
        <f t="shared" si="5"/>
        <v>238702500</v>
      </c>
      <c r="E87">
        <f t="shared" si="3"/>
        <v>1970.9388985752132</v>
      </c>
    </row>
    <row r="88" spans="1:5">
      <c r="A88" s="2">
        <v>9946.2099999999991</v>
      </c>
      <c r="B88">
        <v>1897</v>
      </c>
      <c r="C88">
        <f t="shared" si="4"/>
        <v>18867960.369999997</v>
      </c>
      <c r="D88" s="2">
        <f t="shared" si="5"/>
        <v>98927093.364099979</v>
      </c>
      <c r="E88">
        <f t="shared" si="3"/>
        <v>1682.7947430898244</v>
      </c>
    </row>
    <row r="89" spans="1:5">
      <c r="A89" s="2">
        <v>750</v>
      </c>
      <c r="B89">
        <v>675</v>
      </c>
      <c r="C89">
        <f t="shared" si="4"/>
        <v>506250</v>
      </c>
      <c r="D89" s="2">
        <f t="shared" si="5"/>
        <v>562500</v>
      </c>
      <c r="E89">
        <f t="shared" si="3"/>
        <v>1201.3384803842548</v>
      </c>
    </row>
    <row r="90" spans="1:5">
      <c r="A90" s="2">
        <v>300</v>
      </c>
      <c r="B90">
        <v>477</v>
      </c>
      <c r="C90">
        <f t="shared" si="4"/>
        <v>143100</v>
      </c>
      <c r="D90" s="2">
        <f t="shared" si="5"/>
        <v>90000</v>
      </c>
      <c r="E90">
        <f t="shared" si="3"/>
        <v>1177.7792839090214</v>
      </c>
    </row>
    <row r="91" spans="1:5">
      <c r="A91" s="2">
        <v>0</v>
      </c>
      <c r="B91">
        <v>311</v>
      </c>
      <c r="C91">
        <f t="shared" si="4"/>
        <v>0</v>
      </c>
      <c r="D91" s="2">
        <f t="shared" si="5"/>
        <v>0</v>
      </c>
      <c r="E91">
        <f t="shared" si="3"/>
        <v>1162.0731529255324</v>
      </c>
    </row>
    <row r="92" spans="1:5">
      <c r="A92" s="2">
        <v>0</v>
      </c>
      <c r="B92">
        <v>122</v>
      </c>
      <c r="C92">
        <f t="shared" si="4"/>
        <v>0</v>
      </c>
      <c r="D92" s="2">
        <f t="shared" si="5"/>
        <v>0</v>
      </c>
      <c r="E92">
        <f t="shared" si="3"/>
        <v>1162.0731529255324</v>
      </c>
    </row>
    <row r="93" spans="1:5">
      <c r="A93" s="2">
        <v>90551</v>
      </c>
      <c r="B93">
        <v>8880</v>
      </c>
      <c r="C93">
        <f t="shared" si="4"/>
        <v>804092880</v>
      </c>
      <c r="D93" s="2">
        <f t="shared" si="5"/>
        <v>8199483601</v>
      </c>
      <c r="E93">
        <f t="shared" si="3"/>
        <v>5902.7593752118919</v>
      </c>
    </row>
    <row r="94" spans="1:5">
      <c r="A94" s="2">
        <v>18521.129999999997</v>
      </c>
      <c r="B94">
        <v>1721</v>
      </c>
      <c r="C94">
        <f t="shared" si="4"/>
        <v>31874864.729999997</v>
      </c>
      <c r="D94" s="2">
        <f t="shared" si="5"/>
        <v>343032256.47689992</v>
      </c>
      <c r="E94">
        <f t="shared" si="3"/>
        <v>2131.7241320662879</v>
      </c>
    </row>
    <row r="95" spans="1:5">
      <c r="A95" s="2">
        <v>19211.13</v>
      </c>
      <c r="B95">
        <v>1421</v>
      </c>
      <c r="C95">
        <f t="shared" si="4"/>
        <v>27299015.73</v>
      </c>
      <c r="D95" s="2">
        <f t="shared" si="5"/>
        <v>369067515.87690002</v>
      </c>
      <c r="E95">
        <f t="shared" si="3"/>
        <v>2167.8482333283127</v>
      </c>
    </row>
    <row r="96" spans="1:5">
      <c r="A96" s="2">
        <v>19400</v>
      </c>
      <c r="B96">
        <v>886</v>
      </c>
      <c r="C96">
        <f t="shared" si="4"/>
        <v>17188400</v>
      </c>
      <c r="D96" s="2">
        <f t="shared" si="5"/>
        <v>376360000</v>
      </c>
      <c r="E96">
        <f t="shared" si="3"/>
        <v>2177.7362898578176</v>
      </c>
    </row>
    <row r="97" spans="1:5">
      <c r="A97" s="2">
        <v>11349.53</v>
      </c>
      <c r="B97">
        <v>477</v>
      </c>
      <c r="C97">
        <f t="shared" si="4"/>
        <v>5413725.8100000005</v>
      </c>
      <c r="D97" s="2">
        <f t="shared" si="5"/>
        <v>128811831.22090001</v>
      </c>
      <c r="E97">
        <f t="shared" si="3"/>
        <v>1756.2638355289901</v>
      </c>
    </row>
    <row r="98" spans="1:5">
      <c r="A98" s="2">
        <v>0</v>
      </c>
      <c r="B98">
        <v>364</v>
      </c>
      <c r="C98">
        <f t="shared" si="4"/>
        <v>0</v>
      </c>
      <c r="D98" s="2">
        <f t="shared" si="5"/>
        <v>0</v>
      </c>
      <c r="E98">
        <f t="shared" si="3"/>
        <v>1162.0731529255324</v>
      </c>
    </row>
    <row r="99" spans="1:5">
      <c r="A99" s="2">
        <v>59744.56</v>
      </c>
      <c r="B99">
        <v>4827</v>
      </c>
      <c r="C99">
        <f t="shared" si="4"/>
        <v>288386991.12</v>
      </c>
      <c r="D99" s="2">
        <f t="shared" si="5"/>
        <v>3569412449.5935998</v>
      </c>
      <c r="E99">
        <f t="shared" si="3"/>
        <v>4289.9261026285803</v>
      </c>
    </row>
    <row r="100" spans="1:5">
      <c r="A100" s="2">
        <v>47273</v>
      </c>
      <c r="B100">
        <v>4546</v>
      </c>
      <c r="C100">
        <f t="shared" si="4"/>
        <v>214903058</v>
      </c>
      <c r="D100" s="2">
        <f t="shared" si="5"/>
        <v>2234736529</v>
      </c>
      <c r="E100">
        <f t="shared" si="3"/>
        <v>3636.9929195337754</v>
      </c>
    </row>
    <row r="101" spans="1:5">
      <c r="A101" s="2">
        <v>12923.95</v>
      </c>
      <c r="B101">
        <v>1491</v>
      </c>
      <c r="C101">
        <f t="shared" si="4"/>
        <v>19269609.449999999</v>
      </c>
      <c r="D101" s="2">
        <f t="shared" si="5"/>
        <v>167028483.60250002</v>
      </c>
      <c r="E101">
        <f t="shared" si="3"/>
        <v>1838.6906580057391</v>
      </c>
    </row>
    <row r="102" spans="1:5">
      <c r="A102" s="2">
        <v>8550</v>
      </c>
      <c r="B102">
        <v>211</v>
      </c>
      <c r="C102">
        <f t="shared" si="4"/>
        <v>1804050</v>
      </c>
      <c r="D102" s="2">
        <f t="shared" si="5"/>
        <v>73102500</v>
      </c>
      <c r="E102">
        <f t="shared" si="3"/>
        <v>1609.6978859549674</v>
      </c>
    </row>
    <row r="103" spans="1:5">
      <c r="A103" s="2">
        <v>0</v>
      </c>
      <c r="B103">
        <v>206</v>
      </c>
      <c r="C103">
        <f t="shared" si="4"/>
        <v>0</v>
      </c>
      <c r="D103" s="2">
        <f t="shared" si="5"/>
        <v>0</v>
      </c>
      <c r="E103">
        <f t="shared" si="3"/>
        <v>1162.0731529255324</v>
      </c>
    </row>
    <row r="104" spans="1:5">
      <c r="A104" s="2">
        <v>750</v>
      </c>
      <c r="B104">
        <v>77</v>
      </c>
      <c r="C104">
        <f t="shared" si="4"/>
        <v>57750</v>
      </c>
      <c r="D104" s="2">
        <f t="shared" si="5"/>
        <v>562500</v>
      </c>
      <c r="E104">
        <f t="shared" si="3"/>
        <v>1201.3384803842548</v>
      </c>
    </row>
    <row r="105" spans="1:5">
      <c r="A105" s="2">
        <v>0</v>
      </c>
      <c r="B105">
        <v>50</v>
      </c>
      <c r="C105">
        <f t="shared" si="4"/>
        <v>0</v>
      </c>
      <c r="D105" s="2">
        <f t="shared" si="5"/>
        <v>0</v>
      </c>
      <c r="E105">
        <f t="shared" si="3"/>
        <v>1162.0731529255324</v>
      </c>
    </row>
    <row r="106" spans="1:5">
      <c r="A106" s="2">
        <v>31380</v>
      </c>
      <c r="B106">
        <v>6025</v>
      </c>
      <c r="C106">
        <f t="shared" si="4"/>
        <v>189064500</v>
      </c>
      <c r="D106" s="2">
        <f t="shared" si="5"/>
        <v>984704400</v>
      </c>
      <c r="E106">
        <f t="shared" si="3"/>
        <v>2804.9344537984762</v>
      </c>
    </row>
    <row r="107" spans="1:5">
      <c r="A107" s="2">
        <v>34950</v>
      </c>
      <c r="B107">
        <v>2089</v>
      </c>
      <c r="C107">
        <f t="shared" si="4"/>
        <v>73010550</v>
      </c>
      <c r="D107" s="2">
        <f t="shared" si="5"/>
        <v>1221502500</v>
      </c>
      <c r="E107">
        <f t="shared" si="3"/>
        <v>2991.8374125019945</v>
      </c>
    </row>
    <row r="108" spans="1:5">
      <c r="A108" s="2">
        <v>3326.55</v>
      </c>
      <c r="B108">
        <v>292</v>
      </c>
      <c r="C108">
        <f t="shared" si="4"/>
        <v>971352.60000000009</v>
      </c>
      <c r="D108" s="2">
        <f t="shared" si="5"/>
        <v>11065934.902500002</v>
      </c>
      <c r="E108">
        <f t="shared" si="3"/>
        <v>1336.2305863359497</v>
      </c>
    </row>
    <row r="109" spans="1:5">
      <c r="A109" s="2">
        <v>0</v>
      </c>
      <c r="B109">
        <v>262</v>
      </c>
      <c r="C109">
        <f t="shared" si="4"/>
        <v>0</v>
      </c>
      <c r="D109" s="2">
        <f t="shared" si="5"/>
        <v>0</v>
      </c>
      <c r="E109">
        <f t="shared" si="3"/>
        <v>1162.0731529255324</v>
      </c>
    </row>
    <row r="110" spans="1:5">
      <c r="A110" s="2">
        <v>6420</v>
      </c>
      <c r="B110">
        <v>251</v>
      </c>
      <c r="C110">
        <f t="shared" si="4"/>
        <v>1611420</v>
      </c>
      <c r="D110" s="2">
        <f t="shared" si="5"/>
        <v>41216400</v>
      </c>
      <c r="E110">
        <f t="shared" si="3"/>
        <v>1498.184355972196</v>
      </c>
    </row>
    <row r="111" spans="1:5">
      <c r="A111" s="2">
        <v>0</v>
      </c>
      <c r="B111">
        <v>87</v>
      </c>
      <c r="C111">
        <f t="shared" si="4"/>
        <v>0</v>
      </c>
      <c r="D111" s="2">
        <f t="shared" si="5"/>
        <v>0</v>
      </c>
      <c r="E111">
        <f t="shared" si="3"/>
        <v>1162.0731529255324</v>
      </c>
    </row>
    <row r="112" spans="1:5">
      <c r="A112" s="2">
        <v>19063</v>
      </c>
      <c r="B112">
        <v>8524</v>
      </c>
      <c r="C112">
        <f t="shared" si="4"/>
        <v>162493012</v>
      </c>
      <c r="D112" s="2">
        <f t="shared" si="5"/>
        <v>363397969</v>
      </c>
      <c r="E112">
        <f t="shared" si="3"/>
        <v>2160.0930693863652</v>
      </c>
    </row>
    <row r="113" spans="1:5">
      <c r="A113" s="2">
        <v>20150</v>
      </c>
      <c r="B113">
        <v>1710</v>
      </c>
      <c r="C113">
        <f t="shared" si="4"/>
        <v>34456500</v>
      </c>
      <c r="D113" s="2">
        <f t="shared" si="5"/>
        <v>406022500</v>
      </c>
      <c r="E113">
        <f t="shared" si="3"/>
        <v>2217.00161731654</v>
      </c>
    </row>
    <row r="114" spans="1:5">
      <c r="A114" s="2">
        <v>0</v>
      </c>
      <c r="B114">
        <v>511</v>
      </c>
      <c r="C114">
        <f t="shared" si="4"/>
        <v>0</v>
      </c>
      <c r="D114" s="2">
        <f t="shared" si="5"/>
        <v>0</v>
      </c>
      <c r="E114">
        <f t="shared" si="3"/>
        <v>1162.0731529255324</v>
      </c>
    </row>
    <row r="115" spans="1:5">
      <c r="A115" s="2">
        <v>657</v>
      </c>
      <c r="B115">
        <v>403</v>
      </c>
      <c r="C115">
        <f t="shared" si="4"/>
        <v>264771</v>
      </c>
      <c r="D115" s="2">
        <f t="shared" si="5"/>
        <v>431649</v>
      </c>
      <c r="E115">
        <f t="shared" si="3"/>
        <v>1196.4695797793731</v>
      </c>
    </row>
    <row r="116" spans="1:5">
      <c r="A116" s="2">
        <v>133824.76999999999</v>
      </c>
      <c r="B116">
        <v>7834</v>
      </c>
      <c r="C116">
        <f t="shared" si="4"/>
        <v>1048383248.1799999</v>
      </c>
      <c r="D116" s="2">
        <f t="shared" si="5"/>
        <v>17909069065.552898</v>
      </c>
      <c r="E116">
        <f t="shared" si="3"/>
        <v>8168.3043744431397</v>
      </c>
    </row>
    <row r="117" spans="1:5">
      <c r="A117" s="2">
        <v>45532</v>
      </c>
      <c r="B117">
        <v>5334</v>
      </c>
      <c r="C117">
        <f t="shared" si="4"/>
        <v>242867688</v>
      </c>
      <c r="D117" s="2">
        <f t="shared" si="5"/>
        <v>2073163024</v>
      </c>
      <c r="E117">
        <f t="shared" si="3"/>
        <v>3545.8450060595951</v>
      </c>
    </row>
    <row r="118" spans="1:5">
      <c r="A118" s="2">
        <v>6765</v>
      </c>
      <c r="B118">
        <v>750</v>
      </c>
      <c r="C118">
        <f t="shared" si="4"/>
        <v>5073750</v>
      </c>
      <c r="D118" s="2">
        <f t="shared" si="5"/>
        <v>45765225</v>
      </c>
      <c r="E118">
        <f t="shared" si="3"/>
        <v>1516.2464066032082</v>
      </c>
    </row>
    <row r="119" spans="1:5">
      <c r="A119" s="2">
        <v>9050</v>
      </c>
      <c r="B119">
        <v>375</v>
      </c>
      <c r="C119">
        <f t="shared" si="4"/>
        <v>3393750</v>
      </c>
      <c r="D119" s="2">
        <f t="shared" si="5"/>
        <v>81902500</v>
      </c>
      <c r="E119">
        <f t="shared" si="3"/>
        <v>1635.8747709274489</v>
      </c>
    </row>
    <row r="120" spans="1:5">
      <c r="A120" s="2">
        <v>0</v>
      </c>
      <c r="B120">
        <v>359</v>
      </c>
      <c r="C120">
        <f t="shared" si="4"/>
        <v>0</v>
      </c>
      <c r="D120" s="2">
        <f t="shared" si="5"/>
        <v>0</v>
      </c>
      <c r="E120">
        <f t="shared" si="3"/>
        <v>1162.0731529255324</v>
      </c>
    </row>
    <row r="121" spans="1:5">
      <c r="A121" s="2">
        <v>0</v>
      </c>
      <c r="B121">
        <v>231</v>
      </c>
      <c r="C121">
        <f t="shared" si="4"/>
        <v>0</v>
      </c>
      <c r="D121" s="2">
        <f t="shared" si="5"/>
        <v>0</v>
      </c>
      <c r="E121">
        <f t="shared" si="3"/>
        <v>1162.0731529255324</v>
      </c>
    </row>
    <row r="122" spans="1:5">
      <c r="A122" s="2">
        <v>13200</v>
      </c>
      <c r="B122">
        <v>193</v>
      </c>
      <c r="C122">
        <f t="shared" si="4"/>
        <v>2547600</v>
      </c>
      <c r="D122" s="2">
        <f t="shared" si="5"/>
        <v>174240000</v>
      </c>
      <c r="E122">
        <f t="shared" si="3"/>
        <v>1853.1429161990461</v>
      </c>
    </row>
    <row r="123" spans="1:5">
      <c r="A123" s="2">
        <v>0</v>
      </c>
      <c r="B123">
        <v>91</v>
      </c>
      <c r="C123">
        <f t="shared" si="4"/>
        <v>0</v>
      </c>
      <c r="D123" s="2">
        <f t="shared" si="5"/>
        <v>0</v>
      </c>
      <c r="E123">
        <f t="shared" si="3"/>
        <v>1162.0731529255324</v>
      </c>
    </row>
    <row r="124" spans="1:5">
      <c r="A124" s="2">
        <v>61454.97</v>
      </c>
      <c r="B124">
        <v>8096</v>
      </c>
      <c r="C124">
        <f t="shared" si="4"/>
        <v>497539437.12</v>
      </c>
      <c r="D124" s="2">
        <f t="shared" si="5"/>
        <v>3776713337.7009001</v>
      </c>
      <c r="E124">
        <f t="shared" si="3"/>
        <v>4379.4725142801453</v>
      </c>
    </row>
    <row r="125" spans="1:5">
      <c r="A125" s="2">
        <v>23925</v>
      </c>
      <c r="B125">
        <v>3326</v>
      </c>
      <c r="C125">
        <f t="shared" si="4"/>
        <v>79574550</v>
      </c>
      <c r="D125" s="2">
        <f t="shared" si="5"/>
        <v>572405625</v>
      </c>
      <c r="E125">
        <f t="shared" si="3"/>
        <v>2414.637098858776</v>
      </c>
    </row>
    <row r="126" spans="1:5">
      <c r="A126" s="2">
        <v>4200</v>
      </c>
      <c r="B126">
        <v>2713</v>
      </c>
      <c r="C126">
        <f t="shared" si="4"/>
        <v>11394600</v>
      </c>
      <c r="D126" s="2">
        <f t="shared" si="5"/>
        <v>17640000</v>
      </c>
      <c r="E126">
        <f t="shared" si="3"/>
        <v>1381.9589866943777</v>
      </c>
    </row>
    <row r="127" spans="1:5">
      <c r="A127" s="2">
        <v>0</v>
      </c>
      <c r="B127">
        <v>150</v>
      </c>
      <c r="C127">
        <f t="shared" si="4"/>
        <v>0</v>
      </c>
      <c r="D127" s="2">
        <f t="shared" si="5"/>
        <v>0</v>
      </c>
      <c r="E127">
        <f t="shared" si="3"/>
        <v>1162.0731529255324</v>
      </c>
    </row>
    <row r="128" spans="1:5">
      <c r="A128" s="2">
        <v>17175</v>
      </c>
      <c r="B128">
        <v>11899</v>
      </c>
      <c r="C128">
        <f t="shared" si="4"/>
        <v>204365325</v>
      </c>
      <c r="D128" s="2">
        <f t="shared" si="5"/>
        <v>294980625</v>
      </c>
      <c r="E128">
        <f t="shared" si="3"/>
        <v>2061.2491517302747</v>
      </c>
    </row>
    <row r="129" spans="1:5">
      <c r="A129" s="2">
        <v>0</v>
      </c>
      <c r="B129">
        <v>2506</v>
      </c>
      <c r="C129">
        <f t="shared" si="4"/>
        <v>0</v>
      </c>
      <c r="D129" s="2">
        <f t="shared" si="5"/>
        <v>0</v>
      </c>
      <c r="E129">
        <f t="shared" si="3"/>
        <v>1162.0731529255324</v>
      </c>
    </row>
    <row r="130" spans="1:5">
      <c r="A130" s="2">
        <v>0</v>
      </c>
      <c r="B130">
        <v>805</v>
      </c>
      <c r="C130">
        <f t="shared" si="4"/>
        <v>0</v>
      </c>
      <c r="D130" s="2">
        <f t="shared" si="5"/>
        <v>0</v>
      </c>
      <c r="E130">
        <f t="shared" si="3"/>
        <v>1162.0731529255324</v>
      </c>
    </row>
    <row r="131" spans="1:5">
      <c r="A131" s="2">
        <v>55545</v>
      </c>
      <c r="B131">
        <v>8853</v>
      </c>
      <c r="C131">
        <f t="shared" si="4"/>
        <v>491739885</v>
      </c>
      <c r="D131" s="2">
        <f t="shared" si="5"/>
        <v>3085247025</v>
      </c>
      <c r="E131">
        <f t="shared" ref="E131:E194" si="6">A131*slope+inter</f>
        <v>4070.0633045185114</v>
      </c>
    </row>
    <row r="132" spans="1:5">
      <c r="A132" s="2">
        <v>17916.82</v>
      </c>
      <c r="B132">
        <v>5235</v>
      </c>
      <c r="C132">
        <f t="shared" ref="C132:C195" si="7">A132*B132</f>
        <v>93794552.700000003</v>
      </c>
      <c r="D132" s="2">
        <f t="shared" ref="D132:D195" si="8">A132^2</f>
        <v>321012438.91240001</v>
      </c>
      <c r="E132">
        <f t="shared" si="6"/>
        <v>2100.0862253508471</v>
      </c>
    </row>
    <row r="133" spans="1:5">
      <c r="A133" s="2">
        <v>6802</v>
      </c>
      <c r="B133">
        <v>557</v>
      </c>
      <c r="C133">
        <f t="shared" si="7"/>
        <v>3788714</v>
      </c>
      <c r="D133" s="2">
        <f t="shared" si="8"/>
        <v>46267204</v>
      </c>
      <c r="E133">
        <f t="shared" si="6"/>
        <v>1518.1834960911719</v>
      </c>
    </row>
    <row r="134" spans="1:5">
      <c r="A134" s="2">
        <v>0</v>
      </c>
      <c r="B134">
        <v>394</v>
      </c>
      <c r="C134">
        <f t="shared" si="7"/>
        <v>0</v>
      </c>
      <c r="D134" s="2">
        <f t="shared" si="8"/>
        <v>0</v>
      </c>
      <c r="E134">
        <f t="shared" si="6"/>
        <v>1162.0731529255324</v>
      </c>
    </row>
    <row r="135" spans="1:5">
      <c r="A135" s="2">
        <v>1500</v>
      </c>
      <c r="B135">
        <v>373</v>
      </c>
      <c r="C135">
        <f t="shared" si="7"/>
        <v>559500</v>
      </c>
      <c r="D135" s="2">
        <f t="shared" si="8"/>
        <v>2250000</v>
      </c>
      <c r="E135">
        <f t="shared" si="6"/>
        <v>1240.6038078429772</v>
      </c>
    </row>
    <row r="136" spans="1:5">
      <c r="A136" s="2">
        <v>66553.95</v>
      </c>
      <c r="B136">
        <v>6930</v>
      </c>
      <c r="C136">
        <f t="shared" si="7"/>
        <v>461218873.5</v>
      </c>
      <c r="D136" s="2">
        <f t="shared" si="8"/>
        <v>4429428260.6025</v>
      </c>
      <c r="E136">
        <f t="shared" si="6"/>
        <v>4646.4233401541132</v>
      </c>
    </row>
    <row r="137" spans="1:5">
      <c r="A137" s="2">
        <v>21279.219999999998</v>
      </c>
      <c r="B137">
        <v>3768</v>
      </c>
      <c r="C137">
        <f t="shared" si="7"/>
        <v>80180100.959999993</v>
      </c>
      <c r="D137" s="2">
        <f t="shared" si="8"/>
        <v>452805203.80839992</v>
      </c>
      <c r="E137">
        <f t="shared" si="6"/>
        <v>2276.1205414137912</v>
      </c>
    </row>
    <row r="138" spans="1:5">
      <c r="A138" s="2">
        <v>8406.1</v>
      </c>
      <c r="B138">
        <v>1329</v>
      </c>
      <c r="C138">
        <f t="shared" si="7"/>
        <v>11171706.9</v>
      </c>
      <c r="D138" s="2">
        <f t="shared" si="8"/>
        <v>70662517.210000008</v>
      </c>
      <c r="E138">
        <f t="shared" si="6"/>
        <v>1602.1641784598874</v>
      </c>
    </row>
    <row r="139" spans="1:5">
      <c r="A139" s="2">
        <v>1900</v>
      </c>
      <c r="B139">
        <v>789</v>
      </c>
      <c r="C139">
        <f t="shared" si="7"/>
        <v>1499100</v>
      </c>
      <c r="D139" s="2">
        <f t="shared" si="8"/>
        <v>3610000</v>
      </c>
      <c r="E139">
        <f t="shared" si="6"/>
        <v>1261.5453158209625</v>
      </c>
    </row>
    <row r="140" spans="1:5">
      <c r="A140" s="2">
        <v>94156</v>
      </c>
      <c r="B140">
        <v>7954</v>
      </c>
      <c r="C140">
        <f t="shared" si="7"/>
        <v>748916824</v>
      </c>
      <c r="D140" s="2">
        <f t="shared" si="8"/>
        <v>8865352336</v>
      </c>
      <c r="E140">
        <f t="shared" si="6"/>
        <v>6091.4947158634841</v>
      </c>
    </row>
    <row r="141" spans="1:5">
      <c r="A141" s="2">
        <v>35935.19</v>
      </c>
      <c r="B141">
        <v>2788</v>
      </c>
      <c r="C141">
        <f t="shared" si="7"/>
        <v>100187309.72000001</v>
      </c>
      <c r="D141" s="2">
        <f t="shared" si="8"/>
        <v>1291337880.3361001</v>
      </c>
      <c r="E141">
        <f t="shared" si="6"/>
        <v>3043.4158231140732</v>
      </c>
    </row>
    <row r="142" spans="1:5">
      <c r="A142" s="2">
        <v>7518.71</v>
      </c>
      <c r="B142">
        <v>971</v>
      </c>
      <c r="C142">
        <f t="shared" si="7"/>
        <v>7300667.4100000001</v>
      </c>
      <c r="D142" s="2">
        <f t="shared" si="8"/>
        <v>56531000.064099997</v>
      </c>
      <c r="E142">
        <f t="shared" si="6"/>
        <v>1555.7059665484264</v>
      </c>
    </row>
    <row r="143" spans="1:5">
      <c r="A143" s="2">
        <v>5350</v>
      </c>
      <c r="B143">
        <v>967</v>
      </c>
      <c r="C143">
        <f t="shared" si="7"/>
        <v>5173450</v>
      </c>
      <c r="D143" s="2">
        <f t="shared" si="8"/>
        <v>28622500</v>
      </c>
      <c r="E143">
        <f t="shared" si="6"/>
        <v>1442.1658221310854</v>
      </c>
    </row>
    <row r="144" spans="1:5">
      <c r="A144" s="2">
        <v>1000</v>
      </c>
      <c r="B144">
        <v>964</v>
      </c>
      <c r="C144">
        <f t="shared" si="7"/>
        <v>964000</v>
      </c>
      <c r="D144" s="2">
        <f t="shared" si="8"/>
        <v>1000000</v>
      </c>
      <c r="E144">
        <f t="shared" si="6"/>
        <v>1214.4269228704957</v>
      </c>
    </row>
    <row r="145" spans="1:5">
      <c r="A145" s="2">
        <v>66925</v>
      </c>
      <c r="B145">
        <v>3369</v>
      </c>
      <c r="C145">
        <f t="shared" si="7"/>
        <v>225470325</v>
      </c>
      <c r="D145" s="2">
        <f t="shared" si="8"/>
        <v>4478955625</v>
      </c>
      <c r="E145">
        <f t="shared" si="6"/>
        <v>4665.849206492192</v>
      </c>
    </row>
    <row r="146" spans="1:5">
      <c r="A146" s="2">
        <v>89940</v>
      </c>
      <c r="B146">
        <v>3155</v>
      </c>
      <c r="C146">
        <f t="shared" si="7"/>
        <v>283760700</v>
      </c>
      <c r="D146" s="2">
        <f t="shared" si="8"/>
        <v>8089203600</v>
      </c>
      <c r="E146">
        <f t="shared" si="6"/>
        <v>5870.7712217755188</v>
      </c>
    </row>
    <row r="147" spans="1:5">
      <c r="A147" s="2">
        <v>31600</v>
      </c>
      <c r="B147">
        <v>2940</v>
      </c>
      <c r="C147">
        <f t="shared" si="7"/>
        <v>92904000</v>
      </c>
      <c r="D147" s="2">
        <f t="shared" si="8"/>
        <v>998560000</v>
      </c>
      <c r="E147">
        <f t="shared" si="6"/>
        <v>2816.4522831863683</v>
      </c>
    </row>
    <row r="148" spans="1:5">
      <c r="A148" s="2">
        <v>11655.25</v>
      </c>
      <c r="B148">
        <v>1372</v>
      </c>
      <c r="C148">
        <f t="shared" si="7"/>
        <v>15991003</v>
      </c>
      <c r="D148" s="2">
        <f t="shared" si="8"/>
        <v>135844852.5625</v>
      </c>
      <c r="E148">
        <f t="shared" si="6"/>
        <v>1772.2694300765643</v>
      </c>
    </row>
    <row r="149" spans="1:5">
      <c r="A149" s="2">
        <v>25561.599999999999</v>
      </c>
      <c r="B149">
        <v>1336</v>
      </c>
      <c r="C149">
        <f t="shared" si="7"/>
        <v>34150297.600000001</v>
      </c>
      <c r="D149" s="2">
        <f t="shared" si="8"/>
        <v>653395394.55999994</v>
      </c>
      <c r="E149">
        <f t="shared" si="6"/>
        <v>2500.3192787507023</v>
      </c>
    </row>
    <row r="150" spans="1:5">
      <c r="A150" s="2">
        <v>0</v>
      </c>
      <c r="B150">
        <v>1095</v>
      </c>
      <c r="C150">
        <f t="shared" si="7"/>
        <v>0</v>
      </c>
      <c r="D150" s="2">
        <f t="shared" si="8"/>
        <v>0</v>
      </c>
      <c r="E150">
        <f t="shared" si="6"/>
        <v>1162.0731529255324</v>
      </c>
    </row>
    <row r="151" spans="1:5">
      <c r="A151" s="2">
        <v>20100</v>
      </c>
      <c r="B151">
        <v>887</v>
      </c>
      <c r="C151">
        <f t="shared" si="7"/>
        <v>17828700</v>
      </c>
      <c r="D151" s="2">
        <f t="shared" si="8"/>
        <v>404010000</v>
      </c>
      <c r="E151">
        <f t="shared" si="6"/>
        <v>2214.3839288192921</v>
      </c>
    </row>
    <row r="152" spans="1:5">
      <c r="A152" s="2">
        <v>9974.33</v>
      </c>
      <c r="B152">
        <v>743</v>
      </c>
      <c r="C152">
        <f t="shared" si="7"/>
        <v>7410927.1900000004</v>
      </c>
      <c r="D152" s="2">
        <f t="shared" si="8"/>
        <v>99487258.948899999</v>
      </c>
      <c r="E152">
        <f t="shared" si="6"/>
        <v>1684.2669311006769</v>
      </c>
    </row>
    <row r="153" spans="1:5">
      <c r="A153" s="2">
        <v>6650</v>
      </c>
      <c r="B153">
        <v>577</v>
      </c>
      <c r="C153">
        <f t="shared" si="7"/>
        <v>3837050</v>
      </c>
      <c r="D153" s="2">
        <f t="shared" si="8"/>
        <v>44222500</v>
      </c>
      <c r="E153">
        <f t="shared" si="6"/>
        <v>1510.2257230595374</v>
      </c>
    </row>
    <row r="154" spans="1:5">
      <c r="A154" s="2">
        <v>4280</v>
      </c>
      <c r="B154">
        <v>371</v>
      </c>
      <c r="C154">
        <f t="shared" si="7"/>
        <v>1587880</v>
      </c>
      <c r="D154" s="2">
        <f t="shared" si="8"/>
        <v>18318400</v>
      </c>
      <c r="E154">
        <f t="shared" si="6"/>
        <v>1386.1472882899748</v>
      </c>
    </row>
    <row r="155" spans="1:5">
      <c r="A155" s="2">
        <v>3750</v>
      </c>
      <c r="B155">
        <v>261</v>
      </c>
      <c r="C155">
        <f t="shared" si="7"/>
        <v>978750</v>
      </c>
      <c r="D155" s="2">
        <f t="shared" si="8"/>
        <v>14062500</v>
      </c>
      <c r="E155">
        <f t="shared" si="6"/>
        <v>1358.3997902191443</v>
      </c>
    </row>
    <row r="156" spans="1:5">
      <c r="A156" s="2">
        <v>0</v>
      </c>
      <c r="B156">
        <v>256</v>
      </c>
      <c r="C156">
        <f t="shared" si="7"/>
        <v>0</v>
      </c>
      <c r="D156" s="2">
        <f t="shared" si="8"/>
        <v>0</v>
      </c>
      <c r="E156">
        <f t="shared" si="6"/>
        <v>1162.0731529255324</v>
      </c>
    </row>
    <row r="157" spans="1:5">
      <c r="A157" s="2">
        <v>10024.52</v>
      </c>
      <c r="B157">
        <v>215</v>
      </c>
      <c r="C157">
        <f t="shared" si="7"/>
        <v>2155271.8000000003</v>
      </c>
      <c r="D157" s="2">
        <f t="shared" si="8"/>
        <v>100491001.23040001</v>
      </c>
      <c r="E157">
        <f t="shared" si="6"/>
        <v>1686.8945668142146</v>
      </c>
    </row>
    <row r="158" spans="1:5">
      <c r="A158" s="2">
        <v>2306</v>
      </c>
      <c r="B158">
        <v>99</v>
      </c>
      <c r="C158">
        <f t="shared" si="7"/>
        <v>228294</v>
      </c>
      <c r="D158" s="2">
        <f t="shared" si="8"/>
        <v>5317636</v>
      </c>
      <c r="E158">
        <f t="shared" si="6"/>
        <v>1282.8009464186175</v>
      </c>
    </row>
    <row r="159" spans="1:5">
      <c r="A159" s="2">
        <v>911</v>
      </c>
      <c r="B159">
        <v>76</v>
      </c>
      <c r="C159">
        <f t="shared" si="7"/>
        <v>69236</v>
      </c>
      <c r="D159" s="2">
        <f t="shared" si="8"/>
        <v>829921</v>
      </c>
      <c r="E159">
        <f t="shared" si="6"/>
        <v>1209.7674373453938</v>
      </c>
    </row>
    <row r="160" spans="1:5">
      <c r="A160" s="2">
        <v>62289</v>
      </c>
      <c r="B160">
        <v>8931</v>
      </c>
      <c r="C160">
        <f t="shared" si="7"/>
        <v>556303059</v>
      </c>
      <c r="D160" s="2">
        <f t="shared" si="8"/>
        <v>3879919521</v>
      </c>
      <c r="E160">
        <f t="shared" si="6"/>
        <v>4423.1371290273428</v>
      </c>
    </row>
    <row r="161" spans="1:5">
      <c r="A161" s="2">
        <v>20517.82</v>
      </c>
      <c r="B161">
        <v>1391</v>
      </c>
      <c r="C161">
        <f t="shared" si="7"/>
        <v>28540287.620000001</v>
      </c>
      <c r="D161" s="2">
        <f t="shared" si="8"/>
        <v>420980937.55239999</v>
      </c>
      <c r="E161">
        <f t="shared" si="6"/>
        <v>2236.2583809776961</v>
      </c>
    </row>
    <row r="162" spans="1:5">
      <c r="A162" s="2">
        <v>5900.79</v>
      </c>
      <c r="B162">
        <v>1330</v>
      </c>
      <c r="C162">
        <f t="shared" si="7"/>
        <v>7848050.7000000002</v>
      </c>
      <c r="D162" s="2">
        <f t="shared" si="8"/>
        <v>34819322.6241</v>
      </c>
      <c r="E162">
        <f t="shared" si="6"/>
        <v>1471.0017550790717</v>
      </c>
    </row>
    <row r="163" spans="1:5">
      <c r="A163" s="2">
        <v>10720</v>
      </c>
      <c r="B163">
        <v>1327</v>
      </c>
      <c r="C163">
        <f t="shared" si="7"/>
        <v>14225440</v>
      </c>
      <c r="D163" s="2">
        <f t="shared" si="8"/>
        <v>114918400</v>
      </c>
      <c r="E163">
        <f t="shared" si="6"/>
        <v>1723.3055667355375</v>
      </c>
    </row>
    <row r="164" spans="1:5">
      <c r="A164" s="2">
        <v>0</v>
      </c>
      <c r="B164">
        <v>913</v>
      </c>
      <c r="C164">
        <f t="shared" si="7"/>
        <v>0</v>
      </c>
      <c r="D164" s="2">
        <f t="shared" si="8"/>
        <v>0</v>
      </c>
      <c r="E164">
        <f t="shared" si="6"/>
        <v>1162.0731529255324</v>
      </c>
    </row>
    <row r="165" spans="1:5">
      <c r="A165" s="2">
        <v>2610.5699999999997</v>
      </c>
      <c r="B165">
        <v>752</v>
      </c>
      <c r="C165">
        <f t="shared" si="7"/>
        <v>1963148.6399999997</v>
      </c>
      <c r="D165" s="2">
        <f t="shared" si="8"/>
        <v>6815075.7248999989</v>
      </c>
      <c r="E165">
        <f t="shared" si="6"/>
        <v>1298.7463341307548</v>
      </c>
    </row>
    <row r="166" spans="1:5">
      <c r="A166" s="2">
        <v>0</v>
      </c>
      <c r="B166">
        <v>614</v>
      </c>
      <c r="C166">
        <f t="shared" si="7"/>
        <v>0</v>
      </c>
      <c r="D166" s="2">
        <f t="shared" si="8"/>
        <v>0</v>
      </c>
      <c r="E166">
        <f t="shared" si="6"/>
        <v>1162.0731529255324</v>
      </c>
    </row>
    <row r="167" spans="1:5">
      <c r="A167" s="2">
        <v>0</v>
      </c>
      <c r="B167">
        <v>547</v>
      </c>
      <c r="C167">
        <f t="shared" si="7"/>
        <v>0</v>
      </c>
      <c r="D167" s="2">
        <f t="shared" si="8"/>
        <v>0</v>
      </c>
      <c r="E167">
        <f t="shared" si="6"/>
        <v>1162.0731529255324</v>
      </c>
    </row>
    <row r="168" spans="1:5">
      <c r="A168" s="2">
        <v>81948.5</v>
      </c>
      <c r="B168">
        <v>8434</v>
      </c>
      <c r="C168">
        <f t="shared" si="7"/>
        <v>691153649</v>
      </c>
      <c r="D168" s="2">
        <f t="shared" si="8"/>
        <v>6715556652.25</v>
      </c>
      <c r="E168">
        <f t="shared" si="6"/>
        <v>5452.3860692603457</v>
      </c>
    </row>
    <row r="169" spans="1:5">
      <c r="A169" s="2">
        <v>25680</v>
      </c>
      <c r="B169">
        <v>1418</v>
      </c>
      <c r="C169">
        <f t="shared" si="7"/>
        <v>36414240</v>
      </c>
      <c r="D169" s="2">
        <f t="shared" si="8"/>
        <v>659462400</v>
      </c>
      <c r="E169">
        <f t="shared" si="6"/>
        <v>2506.5179651121862</v>
      </c>
    </row>
    <row r="170" spans="1:5">
      <c r="A170" s="2">
        <v>3613.79</v>
      </c>
      <c r="B170">
        <v>1064</v>
      </c>
      <c r="C170">
        <f t="shared" si="7"/>
        <v>3845072.56</v>
      </c>
      <c r="D170" s="2">
        <f t="shared" si="8"/>
        <v>13059478.164100001</v>
      </c>
      <c r="E170">
        <f t="shared" si="6"/>
        <v>1351.2686832149409</v>
      </c>
    </row>
    <row r="171" spans="1:5">
      <c r="A171" s="2">
        <v>0</v>
      </c>
      <c r="B171">
        <v>731</v>
      </c>
      <c r="C171">
        <f t="shared" si="7"/>
        <v>0</v>
      </c>
      <c r="D171" s="2">
        <f t="shared" si="8"/>
        <v>0</v>
      </c>
      <c r="E171">
        <f t="shared" si="6"/>
        <v>1162.0731529255324</v>
      </c>
    </row>
    <row r="172" spans="1:5">
      <c r="A172" s="2">
        <v>500</v>
      </c>
      <c r="B172">
        <v>706</v>
      </c>
      <c r="C172">
        <f t="shared" si="7"/>
        <v>353000</v>
      </c>
      <c r="D172" s="2">
        <f t="shared" si="8"/>
        <v>250000</v>
      </c>
      <c r="E172">
        <f t="shared" si="6"/>
        <v>1188.2500378980139</v>
      </c>
    </row>
    <row r="173" spans="1:5">
      <c r="A173" s="2">
        <v>3840</v>
      </c>
      <c r="B173">
        <v>646</v>
      </c>
      <c r="C173">
        <f t="shared" si="7"/>
        <v>2480640</v>
      </c>
      <c r="D173" s="2">
        <f t="shared" si="8"/>
        <v>14745600</v>
      </c>
      <c r="E173">
        <f t="shared" si="6"/>
        <v>1363.111629514191</v>
      </c>
    </row>
    <row r="174" spans="1:5">
      <c r="A174" s="2">
        <v>0</v>
      </c>
      <c r="B174">
        <v>440</v>
      </c>
      <c r="C174">
        <f t="shared" si="7"/>
        <v>0</v>
      </c>
      <c r="D174" s="2">
        <f t="shared" si="8"/>
        <v>0</v>
      </c>
      <c r="E174">
        <f t="shared" si="6"/>
        <v>1162.0731529255324</v>
      </c>
    </row>
    <row r="175" spans="1:5">
      <c r="A175" s="2">
        <v>13144.95</v>
      </c>
      <c r="B175">
        <v>5790</v>
      </c>
      <c r="C175">
        <f t="shared" si="7"/>
        <v>76109260.5</v>
      </c>
      <c r="D175" s="2">
        <f t="shared" si="8"/>
        <v>172789710.50250003</v>
      </c>
      <c r="E175">
        <f t="shared" si="6"/>
        <v>1850.2608411635761</v>
      </c>
    </row>
    <row r="176" spans="1:5">
      <c r="A176" s="2">
        <v>24103.45</v>
      </c>
      <c r="B176">
        <v>5770</v>
      </c>
      <c r="C176">
        <f t="shared" si="7"/>
        <v>139076906.5</v>
      </c>
      <c r="D176" s="2">
        <f t="shared" si="8"/>
        <v>580976301.90250003</v>
      </c>
      <c r="E176">
        <f t="shared" si="6"/>
        <v>2423.9796291054545</v>
      </c>
    </row>
    <row r="177" spans="1:5">
      <c r="A177" s="2">
        <v>19560.8</v>
      </c>
      <c r="B177">
        <v>518</v>
      </c>
      <c r="C177">
        <f t="shared" si="7"/>
        <v>10132494.4</v>
      </c>
      <c r="D177" s="2">
        <f t="shared" si="8"/>
        <v>382624896.63999999</v>
      </c>
      <c r="E177">
        <f t="shared" si="6"/>
        <v>2186.1547760649678</v>
      </c>
    </row>
    <row r="178" spans="1:5">
      <c r="A178" s="2">
        <v>0</v>
      </c>
      <c r="B178">
        <v>183</v>
      </c>
      <c r="C178">
        <f t="shared" si="7"/>
        <v>0</v>
      </c>
      <c r="D178" s="2">
        <f t="shared" si="8"/>
        <v>0</v>
      </c>
      <c r="E178">
        <f t="shared" si="6"/>
        <v>1162.0731529255324</v>
      </c>
    </row>
    <row r="179" spans="1:5">
      <c r="A179" s="2">
        <v>271</v>
      </c>
      <c r="B179">
        <v>137</v>
      </c>
      <c r="C179">
        <f t="shared" si="7"/>
        <v>37127</v>
      </c>
      <c r="D179" s="2">
        <f t="shared" si="8"/>
        <v>73441</v>
      </c>
      <c r="E179">
        <f t="shared" si="6"/>
        <v>1176.2610245806175</v>
      </c>
    </row>
    <row r="180" spans="1:5">
      <c r="A180" s="2">
        <v>0</v>
      </c>
      <c r="B180">
        <v>114</v>
      </c>
      <c r="C180">
        <f t="shared" si="7"/>
        <v>0</v>
      </c>
      <c r="D180" s="2">
        <f t="shared" si="8"/>
        <v>0</v>
      </c>
      <c r="E180">
        <f t="shared" si="6"/>
        <v>1162.0731529255324</v>
      </c>
    </row>
    <row r="181" spans="1:5">
      <c r="A181" s="2">
        <v>61906.880000000005</v>
      </c>
      <c r="B181">
        <v>7936</v>
      </c>
      <c r="C181">
        <f t="shared" si="7"/>
        <v>491292999.68000007</v>
      </c>
      <c r="D181" s="2">
        <f t="shared" si="8"/>
        <v>3832461791.3344007</v>
      </c>
      <c r="E181">
        <f t="shared" si="6"/>
        <v>4403.1317064559735</v>
      </c>
    </row>
    <row r="182" spans="1:5">
      <c r="A182" s="2">
        <v>15210</v>
      </c>
      <c r="B182">
        <v>3470</v>
      </c>
      <c r="C182">
        <f t="shared" si="7"/>
        <v>52778700</v>
      </c>
      <c r="D182" s="2">
        <f t="shared" si="8"/>
        <v>231344100</v>
      </c>
      <c r="E182">
        <f t="shared" si="6"/>
        <v>1958.373993788422</v>
      </c>
    </row>
    <row r="183" spans="1:5">
      <c r="A183" s="2">
        <v>1540</v>
      </c>
      <c r="B183">
        <v>937</v>
      </c>
      <c r="C183">
        <f t="shared" si="7"/>
        <v>1442980</v>
      </c>
      <c r="D183" s="2">
        <f t="shared" si="8"/>
        <v>2371600</v>
      </c>
      <c r="E183">
        <f t="shared" si="6"/>
        <v>1242.6979586407756</v>
      </c>
    </row>
    <row r="184" spans="1:5">
      <c r="A184" s="2">
        <v>0</v>
      </c>
      <c r="B184">
        <v>522</v>
      </c>
      <c r="C184">
        <f t="shared" si="7"/>
        <v>0</v>
      </c>
      <c r="D184" s="2">
        <f t="shared" si="8"/>
        <v>0</v>
      </c>
      <c r="E184">
        <f t="shared" si="6"/>
        <v>1162.0731529255324</v>
      </c>
    </row>
    <row r="185" spans="1:5">
      <c r="A185" s="2">
        <v>0</v>
      </c>
      <c r="B185">
        <v>220</v>
      </c>
      <c r="C185">
        <f t="shared" si="7"/>
        <v>0</v>
      </c>
      <c r="D185" s="2">
        <f t="shared" si="8"/>
        <v>0</v>
      </c>
      <c r="E185">
        <f t="shared" si="6"/>
        <v>1162.0731529255324</v>
      </c>
    </row>
    <row r="186" spans="1:5">
      <c r="A186" s="2">
        <v>0</v>
      </c>
      <c r="B186">
        <v>96</v>
      </c>
      <c r="C186">
        <f t="shared" si="7"/>
        <v>0</v>
      </c>
      <c r="D186" s="2">
        <f t="shared" si="8"/>
        <v>0</v>
      </c>
      <c r="E186">
        <f t="shared" si="6"/>
        <v>1162.0731529255324</v>
      </c>
    </row>
    <row r="187" spans="1:5">
      <c r="A187" s="2">
        <v>58431.78</v>
      </c>
      <c r="B187">
        <v>8990</v>
      </c>
      <c r="C187">
        <f t="shared" si="7"/>
        <v>525301702.19999999</v>
      </c>
      <c r="D187" s="2">
        <f t="shared" si="8"/>
        <v>3414272913.9684</v>
      </c>
      <c r="E187">
        <f t="shared" si="6"/>
        <v>4221.1971205202317</v>
      </c>
    </row>
    <row r="188" spans="1:5">
      <c r="A188" s="2">
        <v>20672.61</v>
      </c>
      <c r="B188">
        <v>4187</v>
      </c>
      <c r="C188">
        <f t="shared" si="7"/>
        <v>86556218.070000008</v>
      </c>
      <c r="D188" s="2">
        <f t="shared" si="8"/>
        <v>427356804.21210003</v>
      </c>
      <c r="E188">
        <f t="shared" si="6"/>
        <v>2244.3622210274771</v>
      </c>
    </row>
    <row r="189" spans="1:5">
      <c r="A189" s="2">
        <v>1650</v>
      </c>
      <c r="B189">
        <v>176</v>
      </c>
      <c r="C189">
        <f t="shared" si="7"/>
        <v>290400</v>
      </c>
      <c r="D189" s="2">
        <f t="shared" si="8"/>
        <v>2722500</v>
      </c>
      <c r="E189">
        <f t="shared" si="6"/>
        <v>1248.4568733347216</v>
      </c>
    </row>
    <row r="190" spans="1:5">
      <c r="A190" s="2">
        <v>0</v>
      </c>
      <c r="B190">
        <v>167</v>
      </c>
      <c r="C190">
        <f t="shared" si="7"/>
        <v>0</v>
      </c>
      <c r="D190" s="2">
        <f t="shared" si="8"/>
        <v>0</v>
      </c>
      <c r="E190">
        <f t="shared" si="6"/>
        <v>1162.0731529255324</v>
      </c>
    </row>
    <row r="191" spans="1:5">
      <c r="A191" s="2">
        <v>1543.96</v>
      </c>
      <c r="B191">
        <v>119</v>
      </c>
      <c r="C191">
        <f t="shared" si="7"/>
        <v>183731.24</v>
      </c>
      <c r="D191" s="2">
        <f t="shared" si="8"/>
        <v>2383812.4816000001</v>
      </c>
      <c r="E191">
        <f t="shared" si="6"/>
        <v>1242.9052795697578</v>
      </c>
    </row>
    <row r="192" spans="1:5">
      <c r="A192" s="2">
        <v>88170</v>
      </c>
      <c r="B192">
        <v>10377</v>
      </c>
      <c r="C192">
        <f t="shared" si="7"/>
        <v>914940090</v>
      </c>
      <c r="D192" s="2">
        <f t="shared" si="8"/>
        <v>7773948900</v>
      </c>
      <c r="E192">
        <f t="shared" si="6"/>
        <v>5778.1050489729341</v>
      </c>
    </row>
    <row r="193" spans="1:5">
      <c r="A193" s="2">
        <v>3000</v>
      </c>
      <c r="B193">
        <v>1287</v>
      </c>
      <c r="C193">
        <f t="shared" si="7"/>
        <v>3861000</v>
      </c>
      <c r="D193" s="2">
        <f t="shared" si="8"/>
        <v>9000000</v>
      </c>
      <c r="E193">
        <f t="shared" si="6"/>
        <v>1319.1344627604219</v>
      </c>
    </row>
    <row r="194" spans="1:5">
      <c r="A194" s="2">
        <v>13360.5</v>
      </c>
      <c r="B194">
        <v>1081</v>
      </c>
      <c r="C194">
        <f t="shared" si="7"/>
        <v>14442700.5</v>
      </c>
      <c r="D194" s="2">
        <f t="shared" si="8"/>
        <v>178502960.25</v>
      </c>
      <c r="E194">
        <f t="shared" si="6"/>
        <v>1861.5456962752128</v>
      </c>
    </row>
    <row r="195" spans="1:5">
      <c r="A195" s="2">
        <v>3800</v>
      </c>
      <c r="B195">
        <v>660</v>
      </c>
      <c r="C195">
        <f t="shared" si="7"/>
        <v>2508000</v>
      </c>
      <c r="D195" s="2">
        <f t="shared" si="8"/>
        <v>14440000</v>
      </c>
      <c r="E195">
        <f t="shared" ref="E195:E258" si="9">A195*slope+inter</f>
        <v>1361.0174787163924</v>
      </c>
    </row>
    <row r="196" spans="1:5">
      <c r="A196" s="2">
        <v>2737.04</v>
      </c>
      <c r="B196">
        <v>557</v>
      </c>
      <c r="C196">
        <f t="shared" ref="C196:C259" si="10">A196*B196</f>
        <v>1524531.28</v>
      </c>
      <c r="D196" s="2">
        <f t="shared" ref="D196:D259" si="11">A196^2</f>
        <v>7491387.9616</v>
      </c>
      <c r="E196">
        <f t="shared" si="9"/>
        <v>1305.3675154156945</v>
      </c>
    </row>
    <row r="197" spans="1:5">
      <c r="A197" s="2">
        <v>2472.46</v>
      </c>
      <c r="B197">
        <v>332</v>
      </c>
      <c r="C197">
        <f t="shared" si="10"/>
        <v>820856.72</v>
      </c>
      <c r="D197" s="2">
        <f t="shared" si="11"/>
        <v>6113058.4516000003</v>
      </c>
      <c r="E197">
        <f t="shared" si="9"/>
        <v>1291.515754963656</v>
      </c>
    </row>
    <row r="198" spans="1:5">
      <c r="A198" s="2">
        <v>1912</v>
      </c>
      <c r="B198">
        <v>305</v>
      </c>
      <c r="C198">
        <f t="shared" si="10"/>
        <v>583160</v>
      </c>
      <c r="D198" s="2">
        <f t="shared" si="11"/>
        <v>3655744</v>
      </c>
      <c r="E198">
        <f t="shared" si="9"/>
        <v>1262.1735610603021</v>
      </c>
    </row>
    <row r="199" spans="1:5">
      <c r="A199" s="2">
        <v>0</v>
      </c>
      <c r="B199">
        <v>196</v>
      </c>
      <c r="C199">
        <f t="shared" si="10"/>
        <v>0</v>
      </c>
      <c r="D199" s="2">
        <f t="shared" si="11"/>
        <v>0</v>
      </c>
      <c r="E199">
        <f t="shared" si="9"/>
        <v>1162.0731529255324</v>
      </c>
    </row>
    <row r="200" spans="1:5">
      <c r="A200" s="2">
        <v>0</v>
      </c>
      <c r="B200">
        <v>82</v>
      </c>
      <c r="C200">
        <f t="shared" si="10"/>
        <v>0</v>
      </c>
      <c r="D200" s="2">
        <f t="shared" si="11"/>
        <v>0</v>
      </c>
      <c r="E200">
        <f t="shared" si="9"/>
        <v>1162.0731529255324</v>
      </c>
    </row>
    <row r="201" spans="1:5">
      <c r="A201" s="2">
        <v>77752.5</v>
      </c>
      <c r="B201">
        <v>6219</v>
      </c>
      <c r="C201">
        <f t="shared" si="10"/>
        <v>483542797.5</v>
      </c>
      <c r="D201" s="2">
        <f t="shared" si="11"/>
        <v>6045451256.25</v>
      </c>
      <c r="E201">
        <f t="shared" si="9"/>
        <v>5232.7096505712807</v>
      </c>
    </row>
    <row r="202" spans="1:5">
      <c r="A202" s="2">
        <v>13600</v>
      </c>
      <c r="B202">
        <v>1424</v>
      </c>
      <c r="C202">
        <f t="shared" si="10"/>
        <v>19366400</v>
      </c>
      <c r="D202" s="2">
        <f t="shared" si="11"/>
        <v>184960000</v>
      </c>
      <c r="E202">
        <f t="shared" si="9"/>
        <v>1874.0844241770315</v>
      </c>
    </row>
    <row r="203" spans="1:5">
      <c r="A203" s="2">
        <v>0</v>
      </c>
      <c r="B203">
        <v>1392</v>
      </c>
      <c r="C203">
        <f t="shared" si="10"/>
        <v>0</v>
      </c>
      <c r="D203" s="2">
        <f t="shared" si="11"/>
        <v>0</v>
      </c>
      <c r="E203">
        <f t="shared" si="9"/>
        <v>1162.0731529255324</v>
      </c>
    </row>
    <row r="204" spans="1:5">
      <c r="A204" s="2">
        <v>6750</v>
      </c>
      <c r="B204">
        <v>1060</v>
      </c>
      <c r="C204">
        <f t="shared" si="10"/>
        <v>7155000</v>
      </c>
      <c r="D204" s="2">
        <f t="shared" si="11"/>
        <v>45562500</v>
      </c>
      <c r="E204">
        <f t="shared" si="9"/>
        <v>1515.4611000540337</v>
      </c>
    </row>
    <row r="205" spans="1:5">
      <c r="A205" s="2">
        <v>0</v>
      </c>
      <c r="B205">
        <v>398</v>
      </c>
      <c r="C205">
        <f t="shared" si="10"/>
        <v>0</v>
      </c>
      <c r="D205" s="2">
        <f t="shared" si="11"/>
        <v>0</v>
      </c>
      <c r="E205">
        <f t="shared" si="9"/>
        <v>1162.0731529255324</v>
      </c>
    </row>
    <row r="206" spans="1:5">
      <c r="A206" s="2">
        <v>59512.5</v>
      </c>
      <c r="B206">
        <v>7567</v>
      </c>
      <c r="C206">
        <f t="shared" si="10"/>
        <v>450331087.5</v>
      </c>
      <c r="D206" s="2">
        <f t="shared" si="11"/>
        <v>3541737656.25</v>
      </c>
      <c r="E206">
        <f t="shared" si="9"/>
        <v>4277.776886775152</v>
      </c>
    </row>
    <row r="207" spans="1:5">
      <c r="A207" s="2">
        <v>31455</v>
      </c>
      <c r="B207">
        <v>3240</v>
      </c>
      <c r="C207">
        <f t="shared" si="10"/>
        <v>101914200</v>
      </c>
      <c r="D207" s="2">
        <f t="shared" si="11"/>
        <v>989417025</v>
      </c>
      <c r="E207">
        <f t="shared" si="9"/>
        <v>2808.8609865443486</v>
      </c>
    </row>
    <row r="208" spans="1:5">
      <c r="A208" s="2">
        <v>0</v>
      </c>
      <c r="B208">
        <v>589</v>
      </c>
      <c r="C208">
        <f t="shared" si="10"/>
        <v>0</v>
      </c>
      <c r="D208" s="2">
        <f t="shared" si="11"/>
        <v>0</v>
      </c>
      <c r="E208">
        <f t="shared" si="9"/>
        <v>1162.0731529255324</v>
      </c>
    </row>
    <row r="209" spans="1:5">
      <c r="A209" s="2">
        <v>9900</v>
      </c>
      <c r="B209">
        <v>560</v>
      </c>
      <c r="C209">
        <f t="shared" si="10"/>
        <v>5544000</v>
      </c>
      <c r="D209" s="2">
        <f t="shared" si="11"/>
        <v>98010000</v>
      </c>
      <c r="E209">
        <f t="shared" si="9"/>
        <v>1680.3754753806677</v>
      </c>
    </row>
    <row r="210" spans="1:5">
      <c r="A210" s="2">
        <v>4500</v>
      </c>
      <c r="B210">
        <v>516</v>
      </c>
      <c r="C210">
        <f t="shared" si="10"/>
        <v>2322000</v>
      </c>
      <c r="D210" s="2">
        <f t="shared" si="11"/>
        <v>20250000</v>
      </c>
      <c r="E210">
        <f t="shared" si="9"/>
        <v>1397.6651176778666</v>
      </c>
    </row>
    <row r="211" spans="1:5">
      <c r="A211" s="2">
        <v>60822</v>
      </c>
      <c r="B211">
        <v>2949</v>
      </c>
      <c r="C211">
        <f t="shared" si="10"/>
        <v>179364078</v>
      </c>
      <c r="D211" s="2">
        <f t="shared" si="11"/>
        <v>3699315684</v>
      </c>
      <c r="E211">
        <f t="shared" si="9"/>
        <v>4346.3341485180817</v>
      </c>
    </row>
    <row r="212" spans="1:5">
      <c r="A212" s="2">
        <v>77079.929999999993</v>
      </c>
      <c r="B212">
        <v>2860</v>
      </c>
      <c r="C212">
        <f t="shared" si="10"/>
        <v>220448599.79999998</v>
      </c>
      <c r="D212" s="2">
        <f t="shared" si="11"/>
        <v>5941315608.8048992</v>
      </c>
      <c r="E212">
        <f t="shared" si="9"/>
        <v>5197.4980755193965</v>
      </c>
    </row>
    <row r="213" spans="1:5">
      <c r="A213" s="2">
        <v>17800</v>
      </c>
      <c r="B213">
        <v>1853</v>
      </c>
      <c r="C213">
        <f t="shared" si="10"/>
        <v>32983400</v>
      </c>
      <c r="D213" s="2">
        <f t="shared" si="11"/>
        <v>316840000</v>
      </c>
      <c r="E213">
        <f t="shared" si="9"/>
        <v>2093.9702579458767</v>
      </c>
    </row>
    <row r="214" spans="1:5">
      <c r="A214" s="2">
        <v>12975</v>
      </c>
      <c r="B214">
        <v>1371</v>
      </c>
      <c r="C214">
        <f t="shared" si="10"/>
        <v>17788725</v>
      </c>
      <c r="D214" s="2">
        <f t="shared" si="11"/>
        <v>168350625</v>
      </c>
      <c r="E214">
        <f t="shared" si="9"/>
        <v>1841.3633179614294</v>
      </c>
    </row>
    <row r="215" spans="1:5">
      <c r="A215" s="2">
        <v>20147.89</v>
      </c>
      <c r="B215">
        <v>1098</v>
      </c>
      <c r="C215">
        <f t="shared" si="10"/>
        <v>22122383.219999999</v>
      </c>
      <c r="D215" s="2">
        <f t="shared" si="11"/>
        <v>405937471.45209998</v>
      </c>
      <c r="E215">
        <f t="shared" si="9"/>
        <v>2216.8911508619562</v>
      </c>
    </row>
    <row r="216" spans="1:5">
      <c r="A216" s="2">
        <v>5258.1399999999994</v>
      </c>
      <c r="B216">
        <v>786</v>
      </c>
      <c r="C216">
        <f t="shared" si="10"/>
        <v>4132898.0399999996</v>
      </c>
      <c r="D216" s="2">
        <f t="shared" si="11"/>
        <v>27648036.259599995</v>
      </c>
      <c r="E216">
        <f t="shared" si="9"/>
        <v>1437.3566048239409</v>
      </c>
    </row>
    <row r="217" spans="1:5">
      <c r="A217" s="2">
        <v>4160</v>
      </c>
      <c r="B217">
        <v>669</v>
      </c>
      <c r="C217">
        <f t="shared" si="10"/>
        <v>2783040</v>
      </c>
      <c r="D217" s="2">
        <f t="shared" si="11"/>
        <v>17305600</v>
      </c>
      <c r="E217">
        <f t="shared" si="9"/>
        <v>1379.8648358965793</v>
      </c>
    </row>
    <row r="218" spans="1:5">
      <c r="A218" s="2">
        <v>900</v>
      </c>
      <c r="B218">
        <v>436</v>
      </c>
      <c r="C218">
        <f t="shared" si="10"/>
        <v>392400</v>
      </c>
      <c r="D218" s="2">
        <f t="shared" si="11"/>
        <v>810000</v>
      </c>
      <c r="E218">
        <f t="shared" si="9"/>
        <v>1209.1915458759993</v>
      </c>
    </row>
    <row r="219" spans="1:5">
      <c r="A219" s="2">
        <v>0</v>
      </c>
      <c r="B219">
        <v>113</v>
      </c>
      <c r="C219">
        <f t="shared" si="10"/>
        <v>0</v>
      </c>
      <c r="D219" s="2">
        <f t="shared" si="11"/>
        <v>0</v>
      </c>
      <c r="E219">
        <f t="shared" si="9"/>
        <v>1162.0731529255324</v>
      </c>
    </row>
    <row r="220" spans="1:5">
      <c r="A220" s="2">
        <v>0</v>
      </c>
      <c r="B220">
        <v>94</v>
      </c>
      <c r="C220">
        <f t="shared" si="10"/>
        <v>0</v>
      </c>
      <c r="D220" s="2">
        <f t="shared" si="11"/>
        <v>0</v>
      </c>
      <c r="E220">
        <f t="shared" si="9"/>
        <v>1162.0731529255324</v>
      </c>
    </row>
    <row r="221" spans="1:5">
      <c r="A221" s="2">
        <v>0</v>
      </c>
      <c r="B221">
        <v>89</v>
      </c>
      <c r="C221">
        <f t="shared" si="10"/>
        <v>0</v>
      </c>
      <c r="D221" s="2">
        <f t="shared" si="11"/>
        <v>0</v>
      </c>
      <c r="E221">
        <f t="shared" si="9"/>
        <v>1162.0731529255324</v>
      </c>
    </row>
    <row r="222" spans="1:5">
      <c r="A222" s="2">
        <v>0</v>
      </c>
      <c r="B222">
        <v>52</v>
      </c>
      <c r="C222">
        <f t="shared" si="10"/>
        <v>0</v>
      </c>
      <c r="D222" s="2">
        <f t="shared" si="11"/>
        <v>0</v>
      </c>
      <c r="E222">
        <f t="shared" si="9"/>
        <v>1162.0731529255324</v>
      </c>
    </row>
    <row r="223" spans="1:5">
      <c r="A223" s="2">
        <v>1100</v>
      </c>
      <c r="B223">
        <v>30</v>
      </c>
      <c r="C223">
        <f t="shared" si="10"/>
        <v>33000</v>
      </c>
      <c r="D223" s="2">
        <f t="shared" si="11"/>
        <v>1210000</v>
      </c>
      <c r="E223">
        <f t="shared" si="9"/>
        <v>1219.6622998649918</v>
      </c>
    </row>
    <row r="224" spans="1:5">
      <c r="A224" s="2">
        <v>25124.06</v>
      </c>
      <c r="B224">
        <v>9717</v>
      </c>
      <c r="C224">
        <f t="shared" si="10"/>
        <v>244130491.02000001</v>
      </c>
      <c r="D224" s="2">
        <f t="shared" si="11"/>
        <v>631218390.88360012</v>
      </c>
      <c r="E224">
        <f t="shared" si="9"/>
        <v>2477.4124102489836</v>
      </c>
    </row>
    <row r="225" spans="1:5">
      <c r="A225" s="2">
        <v>19845</v>
      </c>
      <c r="B225">
        <v>1597</v>
      </c>
      <c r="C225">
        <f t="shared" si="10"/>
        <v>31692465</v>
      </c>
      <c r="D225" s="2">
        <f t="shared" si="11"/>
        <v>393824025</v>
      </c>
      <c r="E225">
        <f t="shared" si="9"/>
        <v>2201.0337174833262</v>
      </c>
    </row>
    <row r="226" spans="1:5">
      <c r="A226" s="2">
        <v>0</v>
      </c>
      <c r="B226">
        <v>828</v>
      </c>
      <c r="C226">
        <f t="shared" si="10"/>
        <v>0</v>
      </c>
      <c r="D226" s="2">
        <f t="shared" si="11"/>
        <v>0</v>
      </c>
      <c r="E226">
        <f t="shared" si="9"/>
        <v>1162.0731529255324</v>
      </c>
    </row>
    <row r="227" spans="1:5">
      <c r="A227" s="2">
        <v>0</v>
      </c>
      <c r="B227">
        <v>367</v>
      </c>
      <c r="C227">
        <f t="shared" si="10"/>
        <v>0</v>
      </c>
      <c r="D227" s="2">
        <f t="shared" si="11"/>
        <v>0</v>
      </c>
      <c r="E227">
        <f t="shared" si="9"/>
        <v>1162.0731529255324</v>
      </c>
    </row>
    <row r="228" spans="1:5">
      <c r="A228" s="2">
        <v>148110.12</v>
      </c>
      <c r="B228">
        <v>11987</v>
      </c>
      <c r="C228">
        <f t="shared" si="10"/>
        <v>1775396008.4400001</v>
      </c>
      <c r="D228" s="2">
        <f t="shared" si="11"/>
        <v>21936607646.414398</v>
      </c>
      <c r="E228">
        <f t="shared" si="9"/>
        <v>8916.1963019264185</v>
      </c>
    </row>
    <row r="229" spans="1:5">
      <c r="A229" s="2">
        <v>1750</v>
      </c>
      <c r="B229">
        <v>1094</v>
      </c>
      <c r="C229">
        <f t="shared" si="10"/>
        <v>1914500</v>
      </c>
      <c r="D229" s="2">
        <f t="shared" si="11"/>
        <v>3062500</v>
      </c>
      <c r="E229">
        <f t="shared" si="9"/>
        <v>1253.692250329218</v>
      </c>
    </row>
    <row r="230" spans="1:5">
      <c r="A230" s="2">
        <v>0</v>
      </c>
      <c r="B230">
        <v>674</v>
      </c>
      <c r="C230">
        <f t="shared" si="10"/>
        <v>0</v>
      </c>
      <c r="D230" s="2">
        <f t="shared" si="11"/>
        <v>0</v>
      </c>
      <c r="E230">
        <f t="shared" si="9"/>
        <v>1162.0731529255324</v>
      </c>
    </row>
    <row r="231" spans="1:5">
      <c r="A231" s="2">
        <v>114670</v>
      </c>
      <c r="B231">
        <v>8583</v>
      </c>
      <c r="C231">
        <f t="shared" si="10"/>
        <v>984212610</v>
      </c>
      <c r="D231" s="2">
        <f t="shared" si="11"/>
        <v>13149208900</v>
      </c>
      <c r="E231">
        <f t="shared" si="9"/>
        <v>7165.4799525144581</v>
      </c>
    </row>
    <row r="232" spans="1:5">
      <c r="A232" s="2">
        <v>60202</v>
      </c>
      <c r="B232">
        <v>1330</v>
      </c>
      <c r="C232">
        <f t="shared" si="10"/>
        <v>80068660</v>
      </c>
      <c r="D232" s="2">
        <f t="shared" si="11"/>
        <v>3624280804</v>
      </c>
      <c r="E232">
        <f t="shared" si="9"/>
        <v>4313.8748111522045</v>
      </c>
    </row>
    <row r="233" spans="1:5">
      <c r="A233" s="2">
        <v>3170</v>
      </c>
      <c r="B233">
        <v>1233</v>
      </c>
      <c r="C233">
        <f t="shared" si="10"/>
        <v>3908610</v>
      </c>
      <c r="D233" s="2">
        <f t="shared" si="11"/>
        <v>10048900</v>
      </c>
      <c r="E233">
        <f t="shared" si="9"/>
        <v>1328.0346036510657</v>
      </c>
    </row>
    <row r="234" spans="1:5">
      <c r="A234" s="2">
        <v>24745.170000000002</v>
      </c>
      <c r="B234">
        <v>1144</v>
      </c>
      <c r="C234">
        <f t="shared" si="10"/>
        <v>28308474.48</v>
      </c>
      <c r="D234" s="2">
        <f t="shared" si="11"/>
        <v>612323438.3289001</v>
      </c>
      <c r="E234">
        <f t="shared" si="9"/>
        <v>2457.5760903545365</v>
      </c>
    </row>
    <row r="235" spans="1:5">
      <c r="A235" s="2">
        <v>5650</v>
      </c>
      <c r="B235">
        <v>422</v>
      </c>
      <c r="C235">
        <f t="shared" si="10"/>
        <v>2384300</v>
      </c>
      <c r="D235" s="2">
        <f t="shared" si="11"/>
        <v>31922500</v>
      </c>
      <c r="E235">
        <f t="shared" si="9"/>
        <v>1457.8719531145744</v>
      </c>
    </row>
    <row r="236" spans="1:5">
      <c r="A236" s="2">
        <v>3333.49</v>
      </c>
      <c r="B236">
        <v>399</v>
      </c>
      <c r="C236">
        <f t="shared" si="10"/>
        <v>1330062.51</v>
      </c>
      <c r="D236" s="2">
        <f t="shared" si="11"/>
        <v>11112155.580099998</v>
      </c>
      <c r="E236">
        <f t="shared" si="9"/>
        <v>1336.5939214993678</v>
      </c>
    </row>
    <row r="237" spans="1:5">
      <c r="A237" s="2">
        <v>150</v>
      </c>
      <c r="B237">
        <v>390</v>
      </c>
      <c r="C237">
        <f t="shared" si="10"/>
        <v>58500</v>
      </c>
      <c r="D237" s="2">
        <f t="shared" si="11"/>
        <v>22500</v>
      </c>
      <c r="E237">
        <f t="shared" si="9"/>
        <v>1169.9262184172769</v>
      </c>
    </row>
    <row r="238" spans="1:5">
      <c r="A238" s="2">
        <v>0</v>
      </c>
      <c r="B238">
        <v>375</v>
      </c>
      <c r="C238">
        <f t="shared" si="10"/>
        <v>0</v>
      </c>
      <c r="D238" s="2">
        <f t="shared" si="11"/>
        <v>0</v>
      </c>
      <c r="E238">
        <f t="shared" si="9"/>
        <v>1162.0731529255324</v>
      </c>
    </row>
    <row r="239" spans="1:5">
      <c r="A239" s="2">
        <v>55965</v>
      </c>
      <c r="B239">
        <v>7964</v>
      </c>
      <c r="C239">
        <f t="shared" si="10"/>
        <v>445705260</v>
      </c>
      <c r="D239" s="2">
        <f t="shared" si="11"/>
        <v>3132081225</v>
      </c>
      <c r="E239">
        <f t="shared" si="9"/>
        <v>4092.0518878953953</v>
      </c>
    </row>
    <row r="240" spans="1:5">
      <c r="A240" s="2">
        <v>17675</v>
      </c>
      <c r="B240">
        <v>1888</v>
      </c>
      <c r="C240">
        <f t="shared" si="10"/>
        <v>33370400</v>
      </c>
      <c r="D240" s="2">
        <f t="shared" si="11"/>
        <v>312405625</v>
      </c>
      <c r="E240">
        <f t="shared" si="9"/>
        <v>2087.4260367027564</v>
      </c>
    </row>
    <row r="241" spans="1:5">
      <c r="A241" s="2">
        <v>5625</v>
      </c>
      <c r="B241">
        <v>660</v>
      </c>
      <c r="C241">
        <f t="shared" si="10"/>
        <v>3712500</v>
      </c>
      <c r="D241" s="2">
        <f t="shared" si="11"/>
        <v>31640625</v>
      </c>
      <c r="E241">
        <f t="shared" si="9"/>
        <v>1456.5631088659502</v>
      </c>
    </row>
    <row r="242" spans="1:5">
      <c r="A242" s="2">
        <v>1950</v>
      </c>
      <c r="B242">
        <v>614</v>
      </c>
      <c r="C242">
        <f t="shared" si="10"/>
        <v>1197300</v>
      </c>
      <c r="D242" s="2">
        <f t="shared" si="11"/>
        <v>3802500</v>
      </c>
      <c r="E242">
        <f t="shared" si="9"/>
        <v>1264.1630043182106</v>
      </c>
    </row>
    <row r="243" spans="1:5">
      <c r="A243" s="2">
        <v>0</v>
      </c>
      <c r="B243">
        <v>365</v>
      </c>
      <c r="C243">
        <f t="shared" si="10"/>
        <v>0</v>
      </c>
      <c r="D243" s="2">
        <f t="shared" si="11"/>
        <v>0</v>
      </c>
      <c r="E243">
        <f t="shared" si="9"/>
        <v>1162.0731529255324</v>
      </c>
    </row>
    <row r="244" spans="1:5">
      <c r="A244" s="2">
        <v>0</v>
      </c>
      <c r="B244">
        <v>194</v>
      </c>
      <c r="C244">
        <f t="shared" si="10"/>
        <v>0</v>
      </c>
      <c r="D244" s="2">
        <f t="shared" si="11"/>
        <v>0</v>
      </c>
      <c r="E244">
        <f t="shared" si="9"/>
        <v>1162.0731529255324</v>
      </c>
    </row>
    <row r="245" spans="1:5">
      <c r="A245" s="2">
        <v>136575</v>
      </c>
      <c r="B245">
        <v>10481</v>
      </c>
      <c r="C245">
        <f t="shared" si="10"/>
        <v>1431442575</v>
      </c>
      <c r="D245" s="2">
        <f t="shared" si="11"/>
        <v>18652730625</v>
      </c>
      <c r="E245">
        <f t="shared" si="9"/>
        <v>8312.2892831588761</v>
      </c>
    </row>
    <row r="246" spans="1:5">
      <c r="A246" s="2">
        <v>0</v>
      </c>
      <c r="B246">
        <v>1618</v>
      </c>
      <c r="C246">
        <f t="shared" si="10"/>
        <v>0</v>
      </c>
      <c r="D246" s="2">
        <f t="shared" si="11"/>
        <v>0</v>
      </c>
      <c r="E246">
        <f t="shared" si="9"/>
        <v>1162.0731529255324</v>
      </c>
    </row>
    <row r="247" spans="1:5">
      <c r="A247" s="2">
        <v>4150</v>
      </c>
      <c r="B247">
        <v>746</v>
      </c>
      <c r="C247">
        <f t="shared" si="10"/>
        <v>3095900</v>
      </c>
      <c r="D247" s="2">
        <f t="shared" si="11"/>
        <v>17222500</v>
      </c>
      <c r="E247">
        <f t="shared" si="9"/>
        <v>1379.3412981971296</v>
      </c>
    </row>
    <row r="248" spans="1:5">
      <c r="A248" s="2">
        <v>0</v>
      </c>
      <c r="B248">
        <v>416</v>
      </c>
      <c r="C248">
        <f t="shared" si="10"/>
        <v>0</v>
      </c>
      <c r="D248" s="2">
        <f t="shared" si="11"/>
        <v>0</v>
      </c>
      <c r="E248">
        <f t="shared" si="9"/>
        <v>1162.0731529255324</v>
      </c>
    </row>
    <row r="249" spans="1:5">
      <c r="A249" s="2">
        <v>50396</v>
      </c>
      <c r="B249">
        <v>5501</v>
      </c>
      <c r="C249">
        <f t="shared" si="10"/>
        <v>277228396</v>
      </c>
      <c r="D249" s="2">
        <f t="shared" si="11"/>
        <v>2539756816</v>
      </c>
      <c r="E249">
        <f t="shared" si="9"/>
        <v>3800.4937430718956</v>
      </c>
    </row>
    <row r="250" spans="1:5">
      <c r="A250" s="2">
        <v>139000</v>
      </c>
      <c r="B250">
        <v>3324</v>
      </c>
      <c r="C250">
        <f t="shared" si="10"/>
        <v>462036000</v>
      </c>
      <c r="D250" s="2">
        <f t="shared" si="11"/>
        <v>19321000000</v>
      </c>
      <c r="E250">
        <f t="shared" si="9"/>
        <v>8439.2471752754118</v>
      </c>
    </row>
    <row r="251" spans="1:5">
      <c r="A251" s="2">
        <v>0</v>
      </c>
      <c r="B251">
        <v>1727</v>
      </c>
      <c r="C251">
        <f t="shared" si="10"/>
        <v>0</v>
      </c>
      <c r="D251" s="2">
        <f t="shared" si="11"/>
        <v>0</v>
      </c>
      <c r="E251">
        <f t="shared" si="9"/>
        <v>1162.0731529255324</v>
      </c>
    </row>
    <row r="252" spans="1:5">
      <c r="A252" s="2">
        <v>41404.480000000003</v>
      </c>
      <c r="B252">
        <v>1376</v>
      </c>
      <c r="C252">
        <f t="shared" si="10"/>
        <v>56972564.480000004</v>
      </c>
      <c r="D252" s="2">
        <f t="shared" si="11"/>
        <v>1714330964.0704002</v>
      </c>
      <c r="E252">
        <f t="shared" si="9"/>
        <v>3329.7537735363612</v>
      </c>
    </row>
    <row r="253" spans="1:5">
      <c r="A253" s="2">
        <v>24280</v>
      </c>
      <c r="B253">
        <v>926</v>
      </c>
      <c r="C253">
        <f t="shared" si="10"/>
        <v>22483280</v>
      </c>
      <c r="D253" s="2">
        <f t="shared" si="11"/>
        <v>589518400</v>
      </c>
      <c r="E253">
        <f t="shared" si="9"/>
        <v>2433.2226871892381</v>
      </c>
    </row>
    <row r="254" spans="1:5">
      <c r="A254" s="2">
        <v>2808.85</v>
      </c>
      <c r="B254">
        <v>690</v>
      </c>
      <c r="C254">
        <f t="shared" si="10"/>
        <v>1938106.5</v>
      </c>
      <c r="D254" s="2">
        <f t="shared" si="11"/>
        <v>7889638.3224999998</v>
      </c>
      <c r="E254">
        <f t="shared" si="9"/>
        <v>1309.1270396354421</v>
      </c>
    </row>
    <row r="255" spans="1:5">
      <c r="A255" s="2">
        <v>7250</v>
      </c>
      <c r="B255">
        <v>365</v>
      </c>
      <c r="C255">
        <f t="shared" si="10"/>
        <v>2646250</v>
      </c>
      <c r="D255" s="2">
        <f t="shared" si="11"/>
        <v>52562500</v>
      </c>
      <c r="E255">
        <f t="shared" si="9"/>
        <v>1541.6379850265153</v>
      </c>
    </row>
    <row r="256" spans="1:5">
      <c r="A256" s="2">
        <v>0</v>
      </c>
      <c r="B256">
        <v>338</v>
      </c>
      <c r="C256">
        <f t="shared" si="10"/>
        <v>0</v>
      </c>
      <c r="D256" s="2">
        <f t="shared" si="11"/>
        <v>0</v>
      </c>
      <c r="E256">
        <f t="shared" si="9"/>
        <v>1162.0731529255324</v>
      </c>
    </row>
    <row r="257" spans="1:5">
      <c r="A257" s="2">
        <v>0</v>
      </c>
      <c r="B257">
        <v>158</v>
      </c>
      <c r="C257">
        <f t="shared" si="10"/>
        <v>0</v>
      </c>
      <c r="D257" s="2">
        <f t="shared" si="11"/>
        <v>0</v>
      </c>
      <c r="E257">
        <f t="shared" si="9"/>
        <v>1162.0731529255324</v>
      </c>
    </row>
    <row r="258" spans="1:5">
      <c r="A258" s="2">
        <v>0</v>
      </c>
      <c r="B258">
        <v>139</v>
      </c>
      <c r="C258">
        <f t="shared" si="10"/>
        <v>0</v>
      </c>
      <c r="D258" s="2">
        <f t="shared" si="11"/>
        <v>0</v>
      </c>
      <c r="E258">
        <f t="shared" si="9"/>
        <v>1162.0731529255324</v>
      </c>
    </row>
    <row r="259" spans="1:5">
      <c r="A259" s="2">
        <v>100980</v>
      </c>
      <c r="B259">
        <v>7480</v>
      </c>
      <c r="C259">
        <f t="shared" si="10"/>
        <v>755330400</v>
      </c>
      <c r="D259" s="2">
        <f t="shared" si="11"/>
        <v>10196960400</v>
      </c>
      <c r="E259">
        <f t="shared" ref="E259:E322" si="12">A259*slope+inter</f>
        <v>6448.7568419679119</v>
      </c>
    </row>
    <row r="260" spans="1:5">
      <c r="A260" s="2">
        <v>9060</v>
      </c>
      <c r="B260">
        <v>3683</v>
      </c>
      <c r="C260">
        <f t="shared" ref="C260:C323" si="13">A260*B260</f>
        <v>33367980</v>
      </c>
      <c r="D260" s="2">
        <f t="shared" ref="D260:D323" si="14">A260^2</f>
        <v>82083600</v>
      </c>
      <c r="E260">
        <f t="shared" si="12"/>
        <v>1636.3983086268986</v>
      </c>
    </row>
    <row r="261" spans="1:5">
      <c r="A261" s="2">
        <v>31450.45</v>
      </c>
      <c r="B261">
        <v>1639</v>
      </c>
      <c r="C261">
        <f t="shared" si="13"/>
        <v>51547287.550000004</v>
      </c>
      <c r="D261" s="2">
        <f t="shared" si="14"/>
        <v>989130805.2025001</v>
      </c>
      <c r="E261">
        <f t="shared" si="12"/>
        <v>2808.622776891099</v>
      </c>
    </row>
    <row r="262" spans="1:5">
      <c r="A262" s="2">
        <v>7650</v>
      </c>
      <c r="B262">
        <v>1532</v>
      </c>
      <c r="C262">
        <f t="shared" si="13"/>
        <v>11719800</v>
      </c>
      <c r="D262" s="2">
        <f t="shared" si="14"/>
        <v>58522500</v>
      </c>
      <c r="E262">
        <f t="shared" si="12"/>
        <v>1562.5794930045006</v>
      </c>
    </row>
    <row r="263" spans="1:5">
      <c r="A263" s="2">
        <v>49965.5</v>
      </c>
      <c r="B263">
        <v>4677</v>
      </c>
      <c r="C263">
        <f t="shared" si="13"/>
        <v>233688643.5</v>
      </c>
      <c r="D263" s="2">
        <f t="shared" si="14"/>
        <v>2496551190.25</v>
      </c>
      <c r="E263">
        <f t="shared" si="12"/>
        <v>3777.9554451105887</v>
      </c>
    </row>
    <row r="264" spans="1:5">
      <c r="A264" s="2">
        <v>3350</v>
      </c>
      <c r="B264">
        <v>3388</v>
      </c>
      <c r="C264">
        <f t="shared" si="13"/>
        <v>11349800</v>
      </c>
      <c r="D264" s="2">
        <f t="shared" si="14"/>
        <v>11222500</v>
      </c>
      <c r="E264">
        <f t="shared" si="12"/>
        <v>1337.4582822411589</v>
      </c>
    </row>
    <row r="265" spans="1:5">
      <c r="A265" s="2">
        <v>19301</v>
      </c>
      <c r="B265">
        <v>1738</v>
      </c>
      <c r="C265">
        <f t="shared" si="13"/>
        <v>33545138</v>
      </c>
      <c r="D265" s="2">
        <f t="shared" si="14"/>
        <v>372528601</v>
      </c>
      <c r="E265">
        <f t="shared" si="12"/>
        <v>2172.5532666332665</v>
      </c>
    </row>
    <row r="266" spans="1:5">
      <c r="A266" s="2">
        <v>32430.489999999998</v>
      </c>
      <c r="B266">
        <v>933</v>
      </c>
      <c r="C266">
        <f t="shared" si="13"/>
        <v>30257647.169999998</v>
      </c>
      <c r="D266" s="2">
        <f t="shared" si="14"/>
        <v>1051736681.6400999</v>
      </c>
      <c r="E266">
        <f t="shared" si="12"/>
        <v>2859.9315655879609</v>
      </c>
    </row>
    <row r="267" spans="1:5">
      <c r="A267" s="2">
        <v>5522</v>
      </c>
      <c r="B267">
        <v>495</v>
      </c>
      <c r="C267">
        <f t="shared" si="13"/>
        <v>2733390</v>
      </c>
      <c r="D267" s="2">
        <f t="shared" si="14"/>
        <v>30492484</v>
      </c>
      <c r="E267">
        <f t="shared" si="12"/>
        <v>1451.1706705616189</v>
      </c>
    </row>
    <row r="268" spans="1:5">
      <c r="A268" s="2">
        <v>2372.9</v>
      </c>
      <c r="B268">
        <v>495</v>
      </c>
      <c r="C268">
        <f t="shared" si="13"/>
        <v>1174585.5</v>
      </c>
      <c r="D268" s="2">
        <f t="shared" si="14"/>
        <v>5630654.4100000001</v>
      </c>
      <c r="E268">
        <f t="shared" si="12"/>
        <v>1286.3034136279355</v>
      </c>
    </row>
    <row r="269" spans="1:5">
      <c r="A269" s="2">
        <v>0</v>
      </c>
      <c r="B269">
        <v>351</v>
      </c>
      <c r="C269">
        <f t="shared" si="13"/>
        <v>0</v>
      </c>
      <c r="D269" s="2">
        <f t="shared" si="14"/>
        <v>0</v>
      </c>
      <c r="E269">
        <f t="shared" si="12"/>
        <v>1162.0731529255324</v>
      </c>
    </row>
    <row r="270" spans="1:5">
      <c r="A270" s="2">
        <v>52785</v>
      </c>
      <c r="B270">
        <v>6480</v>
      </c>
      <c r="C270">
        <f t="shared" si="13"/>
        <v>342046800</v>
      </c>
      <c r="D270" s="2">
        <f t="shared" si="14"/>
        <v>2786256225</v>
      </c>
      <c r="E270">
        <f t="shared" si="12"/>
        <v>3925.5668994704129</v>
      </c>
    </row>
    <row r="271" spans="1:5">
      <c r="A271" s="2">
        <v>29950</v>
      </c>
      <c r="B271">
        <v>6419</v>
      </c>
      <c r="C271">
        <f t="shared" si="13"/>
        <v>192249050</v>
      </c>
      <c r="D271" s="2">
        <f t="shared" si="14"/>
        <v>897002500</v>
      </c>
      <c r="E271">
        <f t="shared" si="12"/>
        <v>2730.0685627771791</v>
      </c>
    </row>
    <row r="272" spans="1:5">
      <c r="A272" s="2">
        <v>16161.02</v>
      </c>
      <c r="B272">
        <v>1062</v>
      </c>
      <c r="C272">
        <f t="shared" si="13"/>
        <v>17163003.240000002</v>
      </c>
      <c r="D272" s="2">
        <f t="shared" si="14"/>
        <v>261178567.4404</v>
      </c>
      <c r="E272">
        <f t="shared" si="12"/>
        <v>2008.1634760814809</v>
      </c>
    </row>
    <row r="273" spans="1:5">
      <c r="A273" s="2">
        <v>6845</v>
      </c>
      <c r="B273">
        <v>588</v>
      </c>
      <c r="C273">
        <f t="shared" si="13"/>
        <v>4024860</v>
      </c>
      <c r="D273" s="2">
        <f t="shared" si="14"/>
        <v>46854025</v>
      </c>
      <c r="E273">
        <f t="shared" si="12"/>
        <v>1520.4347081988053</v>
      </c>
    </row>
    <row r="274" spans="1:5">
      <c r="A274" s="2">
        <v>8296.61</v>
      </c>
      <c r="B274">
        <v>587</v>
      </c>
      <c r="C274">
        <f t="shared" si="13"/>
        <v>4870110.07</v>
      </c>
      <c r="D274" s="2">
        <f t="shared" si="14"/>
        <v>68833737.492100015</v>
      </c>
      <c r="E274">
        <f t="shared" si="12"/>
        <v>1596.4319641886132</v>
      </c>
    </row>
    <row r="275" spans="1:5">
      <c r="A275" s="2">
        <v>250</v>
      </c>
      <c r="B275">
        <v>421</v>
      </c>
      <c r="C275">
        <f t="shared" si="13"/>
        <v>105250</v>
      </c>
      <c r="D275" s="2">
        <f t="shared" si="14"/>
        <v>62500</v>
      </c>
      <c r="E275">
        <f t="shared" si="12"/>
        <v>1175.1615954117733</v>
      </c>
    </row>
    <row r="276" spans="1:5">
      <c r="A276" s="2">
        <v>321</v>
      </c>
      <c r="B276">
        <v>87</v>
      </c>
      <c r="C276">
        <f t="shared" si="13"/>
        <v>27927</v>
      </c>
      <c r="D276" s="2">
        <f t="shared" si="14"/>
        <v>103041</v>
      </c>
      <c r="E276">
        <f t="shared" si="12"/>
        <v>1178.8787130778655</v>
      </c>
    </row>
    <row r="277" spans="1:5">
      <c r="A277" s="2">
        <v>0</v>
      </c>
      <c r="B277">
        <v>53</v>
      </c>
      <c r="C277">
        <f t="shared" si="13"/>
        <v>0</v>
      </c>
      <c r="D277" s="2">
        <f t="shared" si="14"/>
        <v>0</v>
      </c>
      <c r="E277">
        <f t="shared" si="12"/>
        <v>1162.0731529255324</v>
      </c>
    </row>
    <row r="278" spans="1:5">
      <c r="A278" s="2">
        <v>29993.32</v>
      </c>
      <c r="B278">
        <v>5505</v>
      </c>
      <c r="C278">
        <f t="shared" si="13"/>
        <v>165113226.59999999</v>
      </c>
      <c r="D278" s="2">
        <f t="shared" si="14"/>
        <v>899599244.62239993</v>
      </c>
      <c r="E278">
        <f t="shared" si="12"/>
        <v>2732.3365280911949</v>
      </c>
    </row>
    <row r="279" spans="1:5">
      <c r="A279" s="2">
        <v>32415</v>
      </c>
      <c r="B279">
        <v>1573</v>
      </c>
      <c r="C279">
        <f t="shared" si="13"/>
        <v>50988795</v>
      </c>
      <c r="D279" s="2">
        <f t="shared" si="14"/>
        <v>1050732225</v>
      </c>
      <c r="E279">
        <f t="shared" si="12"/>
        <v>2859.1206056915134</v>
      </c>
    </row>
    <row r="280" spans="1:5">
      <c r="A280" s="2">
        <v>12175</v>
      </c>
      <c r="B280">
        <v>883</v>
      </c>
      <c r="C280">
        <f t="shared" si="13"/>
        <v>10750525</v>
      </c>
      <c r="D280" s="2">
        <f t="shared" si="14"/>
        <v>148230625</v>
      </c>
      <c r="E280">
        <f t="shared" si="12"/>
        <v>1799.4803020054587</v>
      </c>
    </row>
    <row r="281" spans="1:5">
      <c r="A281" s="2">
        <v>0</v>
      </c>
      <c r="B281">
        <v>169</v>
      </c>
      <c r="C281">
        <f t="shared" si="13"/>
        <v>0</v>
      </c>
      <c r="D281" s="2">
        <f t="shared" si="14"/>
        <v>0</v>
      </c>
      <c r="E281">
        <f t="shared" si="12"/>
        <v>1162.0731529255324</v>
      </c>
    </row>
    <row r="282" spans="1:5">
      <c r="A282" s="2">
        <v>48085</v>
      </c>
      <c r="B282">
        <v>12660</v>
      </c>
      <c r="C282">
        <f t="shared" si="13"/>
        <v>608756100</v>
      </c>
      <c r="D282" s="2">
        <f t="shared" si="14"/>
        <v>2312167225</v>
      </c>
      <c r="E282">
        <f t="shared" si="12"/>
        <v>3679.5041807290863</v>
      </c>
    </row>
    <row r="283" spans="1:5">
      <c r="A283" s="2">
        <v>754.65</v>
      </c>
      <c r="B283">
        <v>828</v>
      </c>
      <c r="C283">
        <f t="shared" si="13"/>
        <v>624850.19999999995</v>
      </c>
      <c r="D283" s="2">
        <f t="shared" si="14"/>
        <v>569496.62249999994</v>
      </c>
      <c r="E283">
        <f t="shared" si="12"/>
        <v>1201.581925414499</v>
      </c>
    </row>
    <row r="284" spans="1:5">
      <c r="A284" s="2">
        <v>13186.039999999999</v>
      </c>
      <c r="B284">
        <v>736</v>
      </c>
      <c r="C284">
        <f t="shared" si="13"/>
        <v>9704925.4399999995</v>
      </c>
      <c r="D284" s="2">
        <f t="shared" si="14"/>
        <v>173871650.88159996</v>
      </c>
      <c r="E284">
        <f t="shared" si="12"/>
        <v>1852.4120575706143</v>
      </c>
    </row>
    <row r="285" spans="1:5">
      <c r="A285" s="2">
        <v>3361.98</v>
      </c>
      <c r="B285">
        <v>637</v>
      </c>
      <c r="C285">
        <f t="shared" si="13"/>
        <v>2141581.2600000002</v>
      </c>
      <c r="D285" s="2">
        <f t="shared" si="14"/>
        <v>11302909.520400001</v>
      </c>
      <c r="E285">
        <f t="shared" si="12"/>
        <v>1338.0854804050996</v>
      </c>
    </row>
    <row r="286" spans="1:5">
      <c r="A286" s="2">
        <v>3850</v>
      </c>
      <c r="B286">
        <v>455</v>
      </c>
      <c r="C286">
        <f t="shared" si="13"/>
        <v>1751750</v>
      </c>
      <c r="D286" s="2">
        <f t="shared" si="14"/>
        <v>14822500</v>
      </c>
      <c r="E286">
        <f t="shared" si="12"/>
        <v>1363.6351672136407</v>
      </c>
    </row>
    <row r="287" spans="1:5">
      <c r="A287" s="2">
        <v>0</v>
      </c>
      <c r="B287">
        <v>1010</v>
      </c>
      <c r="C287">
        <f t="shared" si="13"/>
        <v>0</v>
      </c>
      <c r="D287" s="2">
        <f t="shared" si="14"/>
        <v>0</v>
      </c>
      <c r="E287">
        <f t="shared" si="12"/>
        <v>1162.0731529255324</v>
      </c>
    </row>
    <row r="288" spans="1:5">
      <c r="A288" s="2">
        <v>8167.68</v>
      </c>
      <c r="B288">
        <v>9480</v>
      </c>
      <c r="C288">
        <f t="shared" si="13"/>
        <v>77429606.400000006</v>
      </c>
      <c r="D288" s="2">
        <f t="shared" si="14"/>
        <v>66710996.582400002</v>
      </c>
      <c r="E288">
        <f t="shared" si="12"/>
        <v>1589.6819926296091</v>
      </c>
    </row>
    <row r="289" spans="1:5">
      <c r="A289" s="2">
        <v>0</v>
      </c>
      <c r="B289">
        <v>1602</v>
      </c>
      <c r="C289">
        <f t="shared" si="13"/>
        <v>0</v>
      </c>
      <c r="D289" s="2">
        <f t="shared" si="14"/>
        <v>0</v>
      </c>
      <c r="E289">
        <f t="shared" si="12"/>
        <v>1162.0731529255324</v>
      </c>
    </row>
    <row r="290" spans="1:5">
      <c r="A290" s="2">
        <v>50075</v>
      </c>
      <c r="B290">
        <v>9669</v>
      </c>
      <c r="C290">
        <f t="shared" si="13"/>
        <v>484175175</v>
      </c>
      <c r="D290" s="2">
        <f t="shared" si="14"/>
        <v>2507505625</v>
      </c>
      <c r="E290">
        <f t="shared" si="12"/>
        <v>3783.6881829195627</v>
      </c>
    </row>
    <row r="291" spans="1:5">
      <c r="A291" s="2">
        <v>16950</v>
      </c>
      <c r="B291">
        <v>2725</v>
      </c>
      <c r="C291">
        <f t="shared" si="13"/>
        <v>46188750</v>
      </c>
      <c r="D291" s="2">
        <f t="shared" si="14"/>
        <v>287302500</v>
      </c>
      <c r="E291">
        <f t="shared" si="12"/>
        <v>2049.4695534926577</v>
      </c>
    </row>
    <row r="292" spans="1:5">
      <c r="A292" s="2">
        <v>0</v>
      </c>
      <c r="B292">
        <v>339</v>
      </c>
      <c r="C292">
        <f t="shared" si="13"/>
        <v>0</v>
      </c>
      <c r="D292" s="2">
        <f t="shared" si="14"/>
        <v>0</v>
      </c>
      <c r="E292">
        <f t="shared" si="12"/>
        <v>1162.0731529255324</v>
      </c>
    </row>
    <row r="293" spans="1:5">
      <c r="A293" s="2">
        <v>3362</v>
      </c>
      <c r="B293">
        <v>717</v>
      </c>
      <c r="C293">
        <f t="shared" si="13"/>
        <v>2410554</v>
      </c>
      <c r="D293" s="2">
        <f t="shared" si="14"/>
        <v>11303044</v>
      </c>
      <c r="E293">
        <f t="shared" si="12"/>
        <v>1338.0865274804985</v>
      </c>
    </row>
    <row r="294" spans="1:5">
      <c r="A294" s="2">
        <v>0</v>
      </c>
      <c r="B294">
        <v>605</v>
      </c>
      <c r="C294">
        <f t="shared" si="13"/>
        <v>0</v>
      </c>
      <c r="D294" s="2">
        <f t="shared" si="14"/>
        <v>0</v>
      </c>
      <c r="E294">
        <f t="shared" si="12"/>
        <v>1162.0731529255324</v>
      </c>
    </row>
    <row r="295" spans="1:5">
      <c r="A295" s="2">
        <v>0</v>
      </c>
      <c r="B295">
        <v>466</v>
      </c>
      <c r="C295">
        <f t="shared" si="13"/>
        <v>0</v>
      </c>
      <c r="D295" s="2">
        <f t="shared" si="14"/>
        <v>0</v>
      </c>
      <c r="E295">
        <f t="shared" si="12"/>
        <v>1162.0731529255324</v>
      </c>
    </row>
    <row r="296" spans="1:5">
      <c r="A296" s="2">
        <v>0</v>
      </c>
      <c r="B296">
        <v>375</v>
      </c>
      <c r="C296">
        <f t="shared" si="13"/>
        <v>0</v>
      </c>
      <c r="D296" s="2">
        <f t="shared" si="14"/>
        <v>0</v>
      </c>
      <c r="E296">
        <f t="shared" si="12"/>
        <v>1162.0731529255324</v>
      </c>
    </row>
    <row r="297" spans="1:5">
      <c r="A297" s="2">
        <v>25150</v>
      </c>
      <c r="B297">
        <v>3601</v>
      </c>
      <c r="C297">
        <f t="shared" si="13"/>
        <v>90565150</v>
      </c>
      <c r="D297" s="2">
        <f t="shared" si="14"/>
        <v>632522500</v>
      </c>
      <c r="E297">
        <f t="shared" si="12"/>
        <v>2478.7704670413559</v>
      </c>
    </row>
    <row r="298" spans="1:5">
      <c r="A298" s="2">
        <v>0</v>
      </c>
      <c r="B298">
        <v>1038</v>
      </c>
      <c r="C298">
        <f t="shared" si="13"/>
        <v>0</v>
      </c>
      <c r="D298" s="2">
        <f t="shared" si="14"/>
        <v>0</v>
      </c>
      <c r="E298">
        <f t="shared" si="12"/>
        <v>1162.0731529255324</v>
      </c>
    </row>
    <row r="299" spans="1:5">
      <c r="A299" s="2">
        <v>0</v>
      </c>
      <c r="B299">
        <v>706</v>
      </c>
      <c r="C299">
        <f t="shared" si="13"/>
        <v>0</v>
      </c>
      <c r="D299" s="2">
        <f t="shared" si="14"/>
        <v>0</v>
      </c>
      <c r="E299">
        <f t="shared" si="12"/>
        <v>1162.0731529255324</v>
      </c>
    </row>
    <row r="300" spans="1:5">
      <c r="A300" s="2">
        <v>2440</v>
      </c>
      <c r="B300">
        <v>547</v>
      </c>
      <c r="C300">
        <f t="shared" si="13"/>
        <v>1334680</v>
      </c>
      <c r="D300" s="2">
        <f t="shared" si="14"/>
        <v>5953600</v>
      </c>
      <c r="E300">
        <f t="shared" si="12"/>
        <v>1289.8163515912424</v>
      </c>
    </row>
    <row r="301" spans="1:5">
      <c r="A301" s="2">
        <v>0</v>
      </c>
      <c r="B301">
        <v>491</v>
      </c>
      <c r="C301">
        <f t="shared" si="13"/>
        <v>0</v>
      </c>
      <c r="D301" s="2">
        <f t="shared" si="14"/>
        <v>0</v>
      </c>
      <c r="E301">
        <f t="shared" si="12"/>
        <v>1162.0731529255324</v>
      </c>
    </row>
    <row r="302" spans="1:5">
      <c r="A302" s="2">
        <v>0</v>
      </c>
      <c r="B302">
        <v>129</v>
      </c>
      <c r="C302">
        <f t="shared" si="13"/>
        <v>0</v>
      </c>
      <c r="D302" s="2">
        <f t="shared" si="14"/>
        <v>0</v>
      </c>
      <c r="E302">
        <f t="shared" si="12"/>
        <v>1162.0731529255324</v>
      </c>
    </row>
    <row r="303" spans="1:5">
      <c r="A303" s="2">
        <v>0</v>
      </c>
      <c r="B303">
        <v>89</v>
      </c>
      <c r="C303">
        <f t="shared" si="13"/>
        <v>0</v>
      </c>
      <c r="D303" s="2">
        <f t="shared" si="14"/>
        <v>0</v>
      </c>
      <c r="E303">
        <f t="shared" si="12"/>
        <v>1162.0731529255324</v>
      </c>
    </row>
    <row r="304" spans="1:5">
      <c r="A304" s="2">
        <v>2450</v>
      </c>
      <c r="B304">
        <v>1487</v>
      </c>
      <c r="C304">
        <f t="shared" si="13"/>
        <v>3643150</v>
      </c>
      <c r="D304" s="2">
        <f t="shared" si="14"/>
        <v>6002500</v>
      </c>
      <c r="E304">
        <f t="shared" si="12"/>
        <v>1290.3398892906921</v>
      </c>
    </row>
    <row r="305" spans="1:5">
      <c r="A305" s="2">
        <v>0</v>
      </c>
      <c r="B305">
        <v>268</v>
      </c>
      <c r="C305">
        <f t="shared" si="13"/>
        <v>0</v>
      </c>
      <c r="D305" s="2">
        <f t="shared" si="14"/>
        <v>0</v>
      </c>
      <c r="E305">
        <f t="shared" si="12"/>
        <v>1162.0731529255324</v>
      </c>
    </row>
    <row r="306" spans="1:5">
      <c r="A306" s="2">
        <v>4855</v>
      </c>
      <c r="B306">
        <v>243</v>
      </c>
      <c r="C306">
        <f t="shared" si="13"/>
        <v>1179765</v>
      </c>
      <c r="D306" s="2">
        <f t="shared" si="14"/>
        <v>23571025</v>
      </c>
      <c r="E306">
        <f t="shared" si="12"/>
        <v>1416.2507060083285</v>
      </c>
    </row>
    <row r="307" spans="1:5">
      <c r="A307" s="2">
        <v>500</v>
      </c>
      <c r="B307">
        <v>129</v>
      </c>
      <c r="C307">
        <f t="shared" si="13"/>
        <v>64500</v>
      </c>
      <c r="D307" s="2">
        <f t="shared" si="14"/>
        <v>250000</v>
      </c>
      <c r="E307">
        <f t="shared" si="12"/>
        <v>1188.2500378980139</v>
      </c>
    </row>
    <row r="308" spans="1:5">
      <c r="A308" s="2">
        <v>0</v>
      </c>
      <c r="B308">
        <v>53</v>
      </c>
      <c r="C308">
        <f t="shared" si="13"/>
        <v>0</v>
      </c>
      <c r="D308" s="2">
        <f t="shared" si="14"/>
        <v>0</v>
      </c>
      <c r="E308">
        <f t="shared" si="12"/>
        <v>1162.0731529255324</v>
      </c>
    </row>
    <row r="309" spans="1:5">
      <c r="A309" s="2">
        <v>78390</v>
      </c>
      <c r="B309">
        <v>5363</v>
      </c>
      <c r="C309">
        <f t="shared" si="13"/>
        <v>420405570</v>
      </c>
      <c r="D309" s="2">
        <f t="shared" si="14"/>
        <v>6144992100</v>
      </c>
      <c r="E309">
        <f t="shared" si="12"/>
        <v>5266.0851789111948</v>
      </c>
    </row>
    <row r="310" spans="1:5">
      <c r="A310" s="2">
        <v>26360.26</v>
      </c>
      <c r="B310">
        <v>1082</v>
      </c>
      <c r="C310">
        <f t="shared" si="13"/>
        <v>28521801.319999997</v>
      </c>
      <c r="D310" s="2">
        <f t="shared" si="14"/>
        <v>694863307.26759994</v>
      </c>
      <c r="E310">
        <f t="shared" si="12"/>
        <v>2542.1321406549469</v>
      </c>
    </row>
    <row r="311" spans="1:5">
      <c r="A311" s="2">
        <v>300</v>
      </c>
      <c r="B311">
        <v>259</v>
      </c>
      <c r="C311">
        <f t="shared" si="13"/>
        <v>77700</v>
      </c>
      <c r="D311" s="2">
        <f t="shared" si="14"/>
        <v>90000</v>
      </c>
      <c r="E311">
        <f t="shared" si="12"/>
        <v>1177.7792839090214</v>
      </c>
    </row>
    <row r="312" spans="1:5">
      <c r="A312" s="2">
        <v>0</v>
      </c>
      <c r="B312">
        <v>142</v>
      </c>
      <c r="C312">
        <f t="shared" si="13"/>
        <v>0</v>
      </c>
      <c r="D312" s="2">
        <f t="shared" si="14"/>
        <v>0</v>
      </c>
      <c r="E312">
        <f t="shared" si="12"/>
        <v>1162.0731529255324</v>
      </c>
    </row>
    <row r="313" spans="1:5">
      <c r="A313" s="2">
        <v>46520</v>
      </c>
      <c r="B313">
        <v>3159</v>
      </c>
      <c r="C313">
        <f t="shared" si="13"/>
        <v>146956680</v>
      </c>
      <c r="D313" s="2">
        <f t="shared" si="14"/>
        <v>2164110400</v>
      </c>
      <c r="E313">
        <f t="shared" si="12"/>
        <v>3597.5705307652188</v>
      </c>
    </row>
    <row r="314" spans="1:5">
      <c r="A314" s="2">
        <v>30190</v>
      </c>
      <c r="B314">
        <v>2777</v>
      </c>
      <c r="C314">
        <f t="shared" si="13"/>
        <v>83837630</v>
      </c>
      <c r="D314" s="2">
        <f t="shared" si="14"/>
        <v>911436100</v>
      </c>
      <c r="E314">
        <f t="shared" si="12"/>
        <v>2742.63346756397</v>
      </c>
    </row>
    <row r="315" spans="1:5">
      <c r="A315" s="2">
        <v>38814.400000000001</v>
      </c>
      <c r="B315">
        <v>2632</v>
      </c>
      <c r="C315">
        <f t="shared" si="13"/>
        <v>102159500.8</v>
      </c>
      <c r="D315" s="2">
        <f t="shared" si="14"/>
        <v>1506557647.3600001</v>
      </c>
      <c r="E315">
        <f t="shared" si="12"/>
        <v>3194.1533210773105</v>
      </c>
    </row>
    <row r="316" spans="1:5">
      <c r="A316" s="2">
        <v>40043.160000000003</v>
      </c>
      <c r="B316">
        <v>1887</v>
      </c>
      <c r="C316">
        <f t="shared" si="13"/>
        <v>75561442.920000002</v>
      </c>
      <c r="D316" s="2">
        <f t="shared" si="14"/>
        <v>1603454662.7856002</v>
      </c>
      <c r="E316">
        <f t="shared" si="12"/>
        <v>3258.4835394348838</v>
      </c>
    </row>
    <row r="317" spans="1:5">
      <c r="A317" s="2">
        <v>62523.31</v>
      </c>
      <c r="B317">
        <v>935</v>
      </c>
      <c r="C317">
        <f t="shared" si="13"/>
        <v>58459294.850000001</v>
      </c>
      <c r="D317" s="2">
        <f t="shared" si="14"/>
        <v>3909164293.3560996</v>
      </c>
      <c r="E317">
        <f t="shared" si="12"/>
        <v>4435.4041408631465</v>
      </c>
    </row>
    <row r="318" spans="1:5">
      <c r="A318" s="2">
        <v>4512.63</v>
      </c>
      <c r="B318">
        <v>850</v>
      </c>
      <c r="C318">
        <f t="shared" si="13"/>
        <v>3835735.5</v>
      </c>
      <c r="D318" s="2">
        <f t="shared" si="14"/>
        <v>20363829.516899999</v>
      </c>
      <c r="E318">
        <f t="shared" si="12"/>
        <v>1398.3263457922715</v>
      </c>
    </row>
    <row r="319" spans="1:5">
      <c r="A319" s="2">
        <v>0</v>
      </c>
      <c r="B319">
        <v>535</v>
      </c>
      <c r="C319">
        <f t="shared" si="13"/>
        <v>0</v>
      </c>
      <c r="D319" s="2">
        <f t="shared" si="14"/>
        <v>0</v>
      </c>
      <c r="E319">
        <f t="shared" si="12"/>
        <v>1162.0731529255324</v>
      </c>
    </row>
    <row r="320" spans="1:5">
      <c r="A320" s="2">
        <v>3660</v>
      </c>
      <c r="B320">
        <v>355</v>
      </c>
      <c r="C320">
        <f t="shared" si="13"/>
        <v>1299300</v>
      </c>
      <c r="D320" s="2">
        <f t="shared" si="14"/>
        <v>13395600</v>
      </c>
      <c r="E320">
        <f t="shared" si="12"/>
        <v>1353.6879509240975</v>
      </c>
    </row>
    <row r="321" spans="1:5">
      <c r="A321" s="2">
        <v>0</v>
      </c>
      <c r="B321">
        <v>326</v>
      </c>
      <c r="C321">
        <f t="shared" si="13"/>
        <v>0</v>
      </c>
      <c r="D321" s="2">
        <f t="shared" si="14"/>
        <v>0</v>
      </c>
      <c r="E321">
        <f t="shared" si="12"/>
        <v>1162.0731529255324</v>
      </c>
    </row>
    <row r="322" spans="1:5">
      <c r="A322" s="2">
        <v>0</v>
      </c>
      <c r="B322">
        <v>186</v>
      </c>
      <c r="C322">
        <f t="shared" si="13"/>
        <v>0</v>
      </c>
      <c r="D322" s="2">
        <f t="shared" si="14"/>
        <v>0</v>
      </c>
      <c r="E322">
        <f t="shared" si="12"/>
        <v>1162.0731529255324</v>
      </c>
    </row>
    <row r="323" spans="1:5">
      <c r="A323" s="2">
        <v>6850</v>
      </c>
      <c r="B323">
        <v>2290</v>
      </c>
      <c r="C323">
        <f t="shared" si="13"/>
        <v>15686500</v>
      </c>
      <c r="D323" s="2">
        <f t="shared" si="14"/>
        <v>46922500</v>
      </c>
      <c r="E323">
        <f t="shared" ref="E323:E386" si="15">A323*slope+inter</f>
        <v>1520.6964770485301</v>
      </c>
    </row>
    <row r="324" spans="1:5">
      <c r="A324" s="2">
        <v>3425</v>
      </c>
      <c r="B324">
        <v>1718</v>
      </c>
      <c r="C324">
        <f t="shared" ref="C324:C387" si="16">A324*B324</f>
        <v>5884150</v>
      </c>
      <c r="D324" s="2">
        <f t="shared" ref="D324:D387" si="17">A324^2</f>
        <v>11730625</v>
      </c>
      <c r="E324">
        <f t="shared" si="15"/>
        <v>1341.3848149870312</v>
      </c>
    </row>
    <row r="325" spans="1:5">
      <c r="A325" s="2">
        <v>15084.550000000001</v>
      </c>
      <c r="B325">
        <v>1235</v>
      </c>
      <c r="C325">
        <f t="shared" si="16"/>
        <v>18629419.25</v>
      </c>
      <c r="D325" s="2">
        <f t="shared" si="17"/>
        <v>227543648.70250005</v>
      </c>
      <c r="E325">
        <f t="shared" si="15"/>
        <v>1951.8062133488265</v>
      </c>
    </row>
    <row r="326" spans="1:5">
      <c r="A326" s="2">
        <v>16350</v>
      </c>
      <c r="B326">
        <v>2748</v>
      </c>
      <c r="C326">
        <f t="shared" si="16"/>
        <v>44929800</v>
      </c>
      <c r="D326" s="2">
        <f t="shared" si="17"/>
        <v>267322500</v>
      </c>
      <c r="E326">
        <f t="shared" si="15"/>
        <v>2018.0572915256801</v>
      </c>
    </row>
    <row r="327" spans="1:5">
      <c r="A327" s="2">
        <v>19760</v>
      </c>
      <c r="B327">
        <v>2204</v>
      </c>
      <c r="C327">
        <f t="shared" si="16"/>
        <v>43551040</v>
      </c>
      <c r="D327" s="2">
        <f t="shared" si="17"/>
        <v>390457600</v>
      </c>
      <c r="E327">
        <f t="shared" si="15"/>
        <v>2196.5836470380045</v>
      </c>
    </row>
    <row r="328" spans="1:5">
      <c r="A328" s="2">
        <v>12550</v>
      </c>
      <c r="B328">
        <v>1073</v>
      </c>
      <c r="C328">
        <f t="shared" si="16"/>
        <v>13466150</v>
      </c>
      <c r="D328" s="2">
        <f t="shared" si="17"/>
        <v>157502500</v>
      </c>
      <c r="E328">
        <f t="shared" si="15"/>
        <v>1819.1129657348201</v>
      </c>
    </row>
    <row r="329" spans="1:5">
      <c r="A329" s="2">
        <v>4500</v>
      </c>
      <c r="B329">
        <v>221</v>
      </c>
      <c r="C329">
        <f t="shared" si="16"/>
        <v>994500</v>
      </c>
      <c r="D329" s="2">
        <f t="shared" si="17"/>
        <v>20250000</v>
      </c>
      <c r="E329">
        <f t="shared" si="15"/>
        <v>1397.6651176778666</v>
      </c>
    </row>
    <row r="330" spans="1:5">
      <c r="A330" s="2">
        <v>21175</v>
      </c>
      <c r="B330">
        <v>10100</v>
      </c>
      <c r="C330">
        <f t="shared" si="16"/>
        <v>213867500</v>
      </c>
      <c r="D330" s="2">
        <f t="shared" si="17"/>
        <v>448380625</v>
      </c>
      <c r="E330">
        <f t="shared" si="15"/>
        <v>2270.6642315101271</v>
      </c>
    </row>
    <row r="331" spans="1:5">
      <c r="A331" s="2">
        <v>43043.1</v>
      </c>
      <c r="B331">
        <v>2109</v>
      </c>
      <c r="C331">
        <f t="shared" si="16"/>
        <v>90777897.899999991</v>
      </c>
      <c r="D331" s="2">
        <f t="shared" si="17"/>
        <v>1852708457.6099999</v>
      </c>
      <c r="E331">
        <f t="shared" si="15"/>
        <v>3415.5417080435764</v>
      </c>
    </row>
    <row r="332" spans="1:5">
      <c r="A332" s="2">
        <v>6250</v>
      </c>
      <c r="B332">
        <v>1139</v>
      </c>
      <c r="C332">
        <f t="shared" si="16"/>
        <v>7118750</v>
      </c>
      <c r="D332" s="2">
        <f t="shared" si="17"/>
        <v>39062500</v>
      </c>
      <c r="E332">
        <f t="shared" si="15"/>
        <v>1489.2842150815522</v>
      </c>
    </row>
    <row r="333" spans="1:5">
      <c r="A333" s="2">
        <v>759.81</v>
      </c>
      <c r="B333">
        <v>228</v>
      </c>
      <c r="C333">
        <f t="shared" si="16"/>
        <v>173236.68</v>
      </c>
      <c r="D333" s="2">
        <f t="shared" si="17"/>
        <v>577311.23609999986</v>
      </c>
      <c r="E333">
        <f t="shared" si="15"/>
        <v>1201.8520708674148</v>
      </c>
    </row>
    <row r="334" spans="1:5">
      <c r="A334" s="2">
        <v>10634.5</v>
      </c>
      <c r="B334">
        <v>2798</v>
      </c>
      <c r="C334">
        <f t="shared" si="16"/>
        <v>29755331</v>
      </c>
      <c r="D334" s="2">
        <f t="shared" si="17"/>
        <v>113092590.25</v>
      </c>
      <c r="E334">
        <f t="shared" si="15"/>
        <v>1718.829319405243</v>
      </c>
    </row>
    <row r="335" spans="1:5">
      <c r="A335" s="2">
        <v>12110</v>
      </c>
      <c r="B335">
        <v>2434</v>
      </c>
      <c r="C335">
        <f t="shared" si="16"/>
        <v>29475740</v>
      </c>
      <c r="D335" s="2">
        <f t="shared" si="17"/>
        <v>146652100</v>
      </c>
      <c r="E335">
        <f t="shared" si="15"/>
        <v>1796.0773069590364</v>
      </c>
    </row>
    <row r="336" spans="1:5">
      <c r="A336" s="2">
        <v>9740.7799999999988</v>
      </c>
      <c r="B336">
        <v>668</v>
      </c>
      <c r="C336">
        <f t="shared" si="16"/>
        <v>6506841.0399999991</v>
      </c>
      <c r="D336" s="2">
        <f t="shared" si="17"/>
        <v>94882795.008399978</v>
      </c>
      <c r="E336">
        <f t="shared" si="15"/>
        <v>1672.0397081300307</v>
      </c>
    </row>
    <row r="337" spans="1:5">
      <c r="A337" s="2">
        <v>0</v>
      </c>
      <c r="B337">
        <v>531</v>
      </c>
      <c r="C337">
        <f t="shared" si="16"/>
        <v>0</v>
      </c>
      <c r="D337" s="2">
        <f t="shared" si="17"/>
        <v>0</v>
      </c>
      <c r="E337">
        <f t="shared" si="15"/>
        <v>1162.0731529255324</v>
      </c>
    </row>
    <row r="338" spans="1:5">
      <c r="A338" s="2">
        <v>256.63</v>
      </c>
      <c r="B338">
        <v>529</v>
      </c>
      <c r="C338">
        <f t="shared" si="16"/>
        <v>135757.26999999999</v>
      </c>
      <c r="D338" s="2">
        <f t="shared" si="17"/>
        <v>65858.956900000005</v>
      </c>
      <c r="E338">
        <f t="shared" si="15"/>
        <v>1175.5087009065082</v>
      </c>
    </row>
    <row r="339" spans="1:5">
      <c r="A339" s="2">
        <v>6200</v>
      </c>
      <c r="B339">
        <v>331</v>
      </c>
      <c r="C339">
        <f t="shared" si="16"/>
        <v>2052200</v>
      </c>
      <c r="D339" s="2">
        <f t="shared" si="17"/>
        <v>38440000</v>
      </c>
      <c r="E339">
        <f t="shared" si="15"/>
        <v>1486.6665265843039</v>
      </c>
    </row>
    <row r="340" spans="1:5">
      <c r="A340" s="2">
        <v>1187.55</v>
      </c>
      <c r="B340">
        <v>177</v>
      </c>
      <c r="C340">
        <f t="shared" si="16"/>
        <v>210196.35</v>
      </c>
      <c r="D340" s="2">
        <f t="shared" si="17"/>
        <v>1410275.0024999999</v>
      </c>
      <c r="E340">
        <f t="shared" si="15"/>
        <v>1224.2458724236735</v>
      </c>
    </row>
    <row r="341" spans="1:5">
      <c r="A341" s="2">
        <v>37049</v>
      </c>
      <c r="B341">
        <v>6668</v>
      </c>
      <c r="C341">
        <f t="shared" si="16"/>
        <v>247042732</v>
      </c>
      <c r="D341" s="2">
        <f t="shared" si="17"/>
        <v>1372628401</v>
      </c>
      <c r="E341">
        <f t="shared" si="15"/>
        <v>3101.7279756164726</v>
      </c>
    </row>
    <row r="342" spans="1:5">
      <c r="A342" s="2">
        <v>31563</v>
      </c>
      <c r="B342">
        <v>5399</v>
      </c>
      <c r="C342">
        <f t="shared" si="16"/>
        <v>170408637</v>
      </c>
      <c r="D342" s="2">
        <f t="shared" si="17"/>
        <v>996222969</v>
      </c>
      <c r="E342">
        <f t="shared" si="15"/>
        <v>2814.5151936984048</v>
      </c>
    </row>
    <row r="343" spans="1:5">
      <c r="A343" s="2">
        <v>31690</v>
      </c>
      <c r="B343">
        <v>1173</v>
      </c>
      <c r="C343">
        <f t="shared" si="16"/>
        <v>37172370</v>
      </c>
      <c r="D343" s="2">
        <f t="shared" si="17"/>
        <v>1004256100</v>
      </c>
      <c r="E343">
        <f t="shared" si="15"/>
        <v>2821.1641224814148</v>
      </c>
    </row>
    <row r="344" spans="1:5">
      <c r="A344" s="2">
        <v>6160</v>
      </c>
      <c r="B344">
        <v>472</v>
      </c>
      <c r="C344">
        <f t="shared" si="16"/>
        <v>2907520</v>
      </c>
      <c r="D344" s="2">
        <f t="shared" si="17"/>
        <v>37945600</v>
      </c>
      <c r="E344">
        <f t="shared" si="15"/>
        <v>1484.5723757865055</v>
      </c>
    </row>
    <row r="345" spans="1:5">
      <c r="A345" s="2">
        <v>0</v>
      </c>
      <c r="B345">
        <v>64</v>
      </c>
      <c r="C345">
        <f t="shared" si="16"/>
        <v>0</v>
      </c>
      <c r="D345" s="2">
        <f t="shared" si="17"/>
        <v>0</v>
      </c>
      <c r="E345">
        <f t="shared" si="15"/>
        <v>1162.0731529255324</v>
      </c>
    </row>
    <row r="346" spans="1:5">
      <c r="A346" s="2">
        <v>13881.5</v>
      </c>
      <c r="B346">
        <v>4243</v>
      </c>
      <c r="C346">
        <f t="shared" si="16"/>
        <v>58899204.5</v>
      </c>
      <c r="D346" s="2">
        <f t="shared" si="17"/>
        <v>192696042.25</v>
      </c>
      <c r="E346">
        <f t="shared" si="15"/>
        <v>1888.8220104165384</v>
      </c>
    </row>
    <row r="347" spans="1:5">
      <c r="A347" s="2">
        <v>3655</v>
      </c>
      <c r="B347">
        <v>1799</v>
      </c>
      <c r="C347">
        <f t="shared" si="16"/>
        <v>6575345</v>
      </c>
      <c r="D347" s="2">
        <f t="shared" si="17"/>
        <v>13359025</v>
      </c>
      <c r="E347">
        <f t="shared" si="15"/>
        <v>1353.4261820743727</v>
      </c>
    </row>
    <row r="348" spans="1:5">
      <c r="A348" s="2">
        <v>6100</v>
      </c>
      <c r="B348">
        <v>1453</v>
      </c>
      <c r="C348">
        <f t="shared" si="16"/>
        <v>8863300</v>
      </c>
      <c r="D348" s="2">
        <f t="shared" si="17"/>
        <v>37210000</v>
      </c>
      <c r="E348">
        <f t="shared" si="15"/>
        <v>1481.4311495898078</v>
      </c>
    </row>
    <row r="349" spans="1:5">
      <c r="A349" s="2">
        <v>39373.1</v>
      </c>
      <c r="B349">
        <v>4827</v>
      </c>
      <c r="C349">
        <f t="shared" si="16"/>
        <v>190053953.69999999</v>
      </c>
      <c r="D349" s="2">
        <f t="shared" si="17"/>
        <v>1550241003.6099999</v>
      </c>
      <c r="E349">
        <f t="shared" si="15"/>
        <v>3223.4033723455614</v>
      </c>
    </row>
    <row r="350" spans="1:5">
      <c r="A350" s="2">
        <v>28848.63</v>
      </c>
      <c r="B350">
        <v>2035</v>
      </c>
      <c r="C350">
        <f t="shared" si="16"/>
        <v>58706962.050000004</v>
      </c>
      <c r="D350" s="2">
        <f t="shared" si="17"/>
        <v>832243452.87690008</v>
      </c>
      <c r="E350">
        <f t="shared" si="15"/>
        <v>2672.4076911728953</v>
      </c>
    </row>
    <row r="351" spans="1:5">
      <c r="A351" s="2">
        <v>0</v>
      </c>
      <c r="B351">
        <v>751</v>
      </c>
      <c r="C351">
        <f t="shared" si="16"/>
        <v>0</v>
      </c>
      <c r="D351" s="2">
        <f t="shared" si="17"/>
        <v>0</v>
      </c>
      <c r="E351">
        <f t="shared" si="15"/>
        <v>1162.0731529255324</v>
      </c>
    </row>
    <row r="352" spans="1:5">
      <c r="A352" s="2">
        <v>0</v>
      </c>
      <c r="B352">
        <v>388</v>
      </c>
      <c r="C352">
        <f t="shared" si="16"/>
        <v>0</v>
      </c>
      <c r="D352" s="2">
        <f t="shared" si="17"/>
        <v>0</v>
      </c>
      <c r="E352">
        <f t="shared" si="15"/>
        <v>1162.0731529255324</v>
      </c>
    </row>
    <row r="353" spans="1:5">
      <c r="A353" s="2">
        <v>0</v>
      </c>
      <c r="B353">
        <v>125</v>
      </c>
      <c r="C353">
        <f t="shared" si="16"/>
        <v>0</v>
      </c>
      <c r="D353" s="2">
        <f t="shared" si="17"/>
        <v>0</v>
      </c>
      <c r="E353">
        <f t="shared" si="15"/>
        <v>1162.0731529255324</v>
      </c>
    </row>
    <row r="354" spans="1:5">
      <c r="A354" s="2">
        <v>300</v>
      </c>
      <c r="B354">
        <v>94</v>
      </c>
      <c r="C354">
        <f t="shared" si="16"/>
        <v>28200</v>
      </c>
      <c r="D354" s="2">
        <f t="shared" si="17"/>
        <v>90000</v>
      </c>
      <c r="E354">
        <f t="shared" si="15"/>
        <v>1177.7792839090214</v>
      </c>
    </row>
    <row r="355" spans="1:5">
      <c r="A355" s="2">
        <v>59075</v>
      </c>
      <c r="B355">
        <v>6277</v>
      </c>
      <c r="C355">
        <f t="shared" si="16"/>
        <v>370813775</v>
      </c>
      <c r="D355" s="2">
        <f t="shared" si="17"/>
        <v>3489855625</v>
      </c>
      <c r="E355">
        <f t="shared" si="15"/>
        <v>4254.8721124242311</v>
      </c>
    </row>
    <row r="356" spans="1:5">
      <c r="A356" s="2">
        <v>26500</v>
      </c>
      <c r="B356">
        <v>4911</v>
      </c>
      <c r="C356">
        <f t="shared" si="16"/>
        <v>130141500</v>
      </c>
      <c r="D356" s="2">
        <f t="shared" si="17"/>
        <v>702250000</v>
      </c>
      <c r="E356">
        <f t="shared" si="15"/>
        <v>2549.4480564670562</v>
      </c>
    </row>
    <row r="357" spans="1:5">
      <c r="A357" s="2">
        <v>9205</v>
      </c>
      <c r="B357">
        <v>869</v>
      </c>
      <c r="C357">
        <f t="shared" si="16"/>
        <v>7999145</v>
      </c>
      <c r="D357" s="2">
        <f t="shared" si="17"/>
        <v>84732025</v>
      </c>
      <c r="E357">
        <f t="shared" si="15"/>
        <v>1643.9896052689182</v>
      </c>
    </row>
    <row r="358" spans="1:5">
      <c r="A358" s="2">
        <v>12255</v>
      </c>
      <c r="B358">
        <v>776</v>
      </c>
      <c r="C358">
        <f t="shared" si="16"/>
        <v>9509880</v>
      </c>
      <c r="D358" s="2">
        <f t="shared" si="17"/>
        <v>150185025</v>
      </c>
      <c r="E358">
        <f t="shared" si="15"/>
        <v>1803.668603601056</v>
      </c>
    </row>
    <row r="359" spans="1:5">
      <c r="A359" s="2">
        <v>24955</v>
      </c>
      <c r="B359">
        <v>669</v>
      </c>
      <c r="C359">
        <f t="shared" si="16"/>
        <v>16694895</v>
      </c>
      <c r="D359" s="2">
        <f t="shared" si="17"/>
        <v>622752025</v>
      </c>
      <c r="E359">
        <f t="shared" si="15"/>
        <v>2468.561481902088</v>
      </c>
    </row>
    <row r="360" spans="1:5">
      <c r="A360" s="2">
        <v>20494.37</v>
      </c>
      <c r="B360">
        <v>326</v>
      </c>
      <c r="C360">
        <f t="shared" si="16"/>
        <v>6681164.6200000001</v>
      </c>
      <c r="D360" s="2">
        <f t="shared" si="17"/>
        <v>420019201.69689995</v>
      </c>
      <c r="E360">
        <f t="shared" si="15"/>
        <v>2235.0306850724869</v>
      </c>
    </row>
    <row r="361" spans="1:5">
      <c r="A361" s="2">
        <v>650</v>
      </c>
      <c r="B361">
        <v>106</v>
      </c>
      <c r="C361">
        <f t="shared" si="16"/>
        <v>68900</v>
      </c>
      <c r="D361" s="2">
        <f t="shared" si="17"/>
        <v>422500</v>
      </c>
      <c r="E361">
        <f t="shared" si="15"/>
        <v>1196.1031033897584</v>
      </c>
    </row>
    <row r="362" spans="1:5">
      <c r="A362" s="2">
        <v>0</v>
      </c>
      <c r="B362">
        <v>94</v>
      </c>
      <c r="C362">
        <f t="shared" si="16"/>
        <v>0</v>
      </c>
      <c r="D362" s="2">
        <f t="shared" si="17"/>
        <v>0</v>
      </c>
      <c r="E362">
        <f t="shared" si="15"/>
        <v>1162.0731529255324</v>
      </c>
    </row>
    <row r="363" spans="1:5">
      <c r="A363" s="2">
        <v>569.34</v>
      </c>
      <c r="B363">
        <v>70</v>
      </c>
      <c r="C363">
        <f t="shared" si="16"/>
        <v>39853.800000000003</v>
      </c>
      <c r="D363" s="2">
        <f t="shared" si="17"/>
        <v>324148.03560000006</v>
      </c>
      <c r="E363">
        <f t="shared" si="15"/>
        <v>1191.8802483059978</v>
      </c>
    </row>
    <row r="364" spans="1:5">
      <c r="A364" s="2">
        <v>0</v>
      </c>
      <c r="B364">
        <v>52</v>
      </c>
      <c r="C364">
        <f t="shared" si="16"/>
        <v>0</v>
      </c>
      <c r="D364" s="2">
        <f t="shared" si="17"/>
        <v>0</v>
      </c>
      <c r="E364">
        <f t="shared" si="15"/>
        <v>1162.0731529255324</v>
      </c>
    </row>
    <row r="365" spans="1:5">
      <c r="A365" s="2">
        <v>0</v>
      </c>
      <c r="B365">
        <v>42</v>
      </c>
      <c r="C365">
        <f t="shared" si="16"/>
        <v>0</v>
      </c>
      <c r="D365" s="2">
        <f t="shared" si="17"/>
        <v>0</v>
      </c>
      <c r="E365">
        <f t="shared" si="15"/>
        <v>1162.0731529255324</v>
      </c>
    </row>
    <row r="366" spans="1:5">
      <c r="A366" s="2">
        <v>28569</v>
      </c>
      <c r="B366">
        <v>9125</v>
      </c>
      <c r="C366">
        <f t="shared" si="16"/>
        <v>260692125</v>
      </c>
      <c r="D366" s="2">
        <f t="shared" si="17"/>
        <v>816187761</v>
      </c>
      <c r="E366">
        <f t="shared" si="15"/>
        <v>2657.7680064831848</v>
      </c>
    </row>
    <row r="367" spans="1:5">
      <c r="A367" s="2">
        <v>36085.879999999997</v>
      </c>
      <c r="B367">
        <v>4207</v>
      </c>
      <c r="C367">
        <f t="shared" si="16"/>
        <v>151813297.16</v>
      </c>
      <c r="D367" s="2">
        <f t="shared" si="17"/>
        <v>1302190735.3743999</v>
      </c>
      <c r="E367">
        <f t="shared" si="15"/>
        <v>3051.3050127070792</v>
      </c>
    </row>
    <row r="368" spans="1:5">
      <c r="A368" s="2">
        <v>0</v>
      </c>
      <c r="B368">
        <v>3650</v>
      </c>
      <c r="C368">
        <f t="shared" si="16"/>
        <v>0</v>
      </c>
      <c r="D368" s="2">
        <f t="shared" si="17"/>
        <v>0</v>
      </c>
      <c r="E368">
        <f t="shared" si="15"/>
        <v>1162.0731529255324</v>
      </c>
    </row>
    <row r="369" spans="1:5">
      <c r="A369" s="2">
        <v>18282.919999999998</v>
      </c>
      <c r="B369">
        <v>1313</v>
      </c>
      <c r="C369">
        <f t="shared" si="16"/>
        <v>24005473.959999997</v>
      </c>
      <c r="D369" s="2">
        <f t="shared" si="17"/>
        <v>334265163.72639996</v>
      </c>
      <c r="E369">
        <f t="shared" si="15"/>
        <v>2119.2529405276982</v>
      </c>
    </row>
    <row r="370" spans="1:5">
      <c r="A370" s="2">
        <v>0</v>
      </c>
      <c r="B370">
        <v>518</v>
      </c>
      <c r="C370">
        <f t="shared" si="16"/>
        <v>0</v>
      </c>
      <c r="D370" s="2">
        <f t="shared" si="17"/>
        <v>0</v>
      </c>
      <c r="E370">
        <f t="shared" si="15"/>
        <v>1162.0731529255324</v>
      </c>
    </row>
    <row r="371" spans="1:5">
      <c r="A371" s="2">
        <v>4824.2</v>
      </c>
      <c r="B371">
        <v>417</v>
      </c>
      <c r="C371">
        <f t="shared" si="16"/>
        <v>2011691.4</v>
      </c>
      <c r="D371" s="2">
        <f t="shared" si="17"/>
        <v>23272905.639999997</v>
      </c>
      <c r="E371">
        <f t="shared" si="15"/>
        <v>1414.6382098940237</v>
      </c>
    </row>
    <row r="372" spans="1:5">
      <c r="A372" s="2">
        <v>0</v>
      </c>
      <c r="B372">
        <v>398</v>
      </c>
      <c r="C372">
        <f t="shared" si="16"/>
        <v>0</v>
      </c>
      <c r="D372" s="2">
        <f t="shared" si="17"/>
        <v>0</v>
      </c>
      <c r="E372">
        <f t="shared" si="15"/>
        <v>1162.0731529255324</v>
      </c>
    </row>
    <row r="373" spans="1:5">
      <c r="A373" s="2">
        <v>0</v>
      </c>
      <c r="B373">
        <v>121</v>
      </c>
      <c r="C373">
        <f t="shared" si="16"/>
        <v>0</v>
      </c>
      <c r="D373" s="2">
        <f t="shared" si="17"/>
        <v>0</v>
      </c>
      <c r="E373">
        <f t="shared" si="15"/>
        <v>1162.0731529255324</v>
      </c>
    </row>
    <row r="374" spans="1:5">
      <c r="A374" s="2">
        <v>18000</v>
      </c>
      <c r="B374">
        <v>3601</v>
      </c>
      <c r="C374">
        <f t="shared" si="16"/>
        <v>64818000</v>
      </c>
      <c r="D374" s="2">
        <f t="shared" si="17"/>
        <v>324000000</v>
      </c>
      <c r="E374">
        <f t="shared" si="15"/>
        <v>2104.4410119348695</v>
      </c>
    </row>
    <row r="375" spans="1:5">
      <c r="A375" s="2">
        <v>4390</v>
      </c>
      <c r="B375">
        <v>1233</v>
      </c>
      <c r="C375">
        <f t="shared" si="16"/>
        <v>5412870</v>
      </c>
      <c r="D375" s="2">
        <f t="shared" si="17"/>
        <v>19272100</v>
      </c>
      <c r="E375">
        <f t="shared" si="15"/>
        <v>1391.9062029839206</v>
      </c>
    </row>
    <row r="376" spans="1:5">
      <c r="A376" s="2">
        <v>0</v>
      </c>
      <c r="B376">
        <v>487</v>
      </c>
      <c r="C376">
        <f t="shared" si="16"/>
        <v>0</v>
      </c>
      <c r="D376" s="2">
        <f t="shared" si="17"/>
        <v>0</v>
      </c>
      <c r="E376">
        <f t="shared" si="15"/>
        <v>1162.0731529255324</v>
      </c>
    </row>
    <row r="377" spans="1:5">
      <c r="A377" s="2">
        <v>0</v>
      </c>
      <c r="B377">
        <v>315</v>
      </c>
      <c r="C377">
        <f t="shared" si="16"/>
        <v>0</v>
      </c>
      <c r="D377" s="2">
        <f t="shared" si="17"/>
        <v>0</v>
      </c>
      <c r="E377">
        <f t="shared" si="15"/>
        <v>1162.0731529255324</v>
      </c>
    </row>
    <row r="378" spans="1:5">
      <c r="A378" s="2">
        <v>34308.270000000004</v>
      </c>
      <c r="B378">
        <v>5328</v>
      </c>
      <c r="C378">
        <f t="shared" si="16"/>
        <v>182794462.56000003</v>
      </c>
      <c r="D378" s="2">
        <f t="shared" si="17"/>
        <v>1177057390.3929002</v>
      </c>
      <c r="E378">
        <f t="shared" si="15"/>
        <v>2958.2404277152136</v>
      </c>
    </row>
    <row r="379" spans="1:5">
      <c r="A379" s="2">
        <v>2962.5</v>
      </c>
      <c r="B379">
        <v>921</v>
      </c>
      <c r="C379">
        <f t="shared" si="16"/>
        <v>2728462.5</v>
      </c>
      <c r="D379" s="2">
        <f t="shared" si="17"/>
        <v>8776406.25</v>
      </c>
      <c r="E379">
        <f t="shared" si="15"/>
        <v>1317.1711963874859</v>
      </c>
    </row>
    <row r="380" spans="1:5">
      <c r="A380" s="2">
        <v>0</v>
      </c>
      <c r="B380">
        <v>644</v>
      </c>
      <c r="C380">
        <f t="shared" si="16"/>
        <v>0</v>
      </c>
      <c r="D380" s="2">
        <f t="shared" si="17"/>
        <v>0</v>
      </c>
      <c r="E380">
        <f t="shared" si="15"/>
        <v>1162.0731529255324</v>
      </c>
    </row>
    <row r="381" spans="1:5">
      <c r="A381" s="2">
        <v>485</v>
      </c>
      <c r="B381">
        <v>454</v>
      </c>
      <c r="C381">
        <f t="shared" si="16"/>
        <v>220190</v>
      </c>
      <c r="D381" s="2">
        <f t="shared" si="17"/>
        <v>235225</v>
      </c>
      <c r="E381">
        <f t="shared" si="15"/>
        <v>1187.4647313488397</v>
      </c>
    </row>
    <row r="382" spans="1:5">
      <c r="A382" s="2">
        <v>1800</v>
      </c>
      <c r="B382">
        <v>295</v>
      </c>
      <c r="C382">
        <f t="shared" si="16"/>
        <v>531000</v>
      </c>
      <c r="D382" s="2">
        <f t="shared" si="17"/>
        <v>3240000</v>
      </c>
      <c r="E382">
        <f t="shared" si="15"/>
        <v>1256.3099388264661</v>
      </c>
    </row>
    <row r="383" spans="1:5">
      <c r="A383" s="2">
        <v>35462</v>
      </c>
      <c r="B383">
        <v>11892</v>
      </c>
      <c r="C383">
        <f t="shared" si="16"/>
        <v>421714104</v>
      </c>
      <c r="D383" s="2">
        <f t="shared" si="17"/>
        <v>1257553444</v>
      </c>
      <c r="E383">
        <f t="shared" si="15"/>
        <v>3018.6425427138156</v>
      </c>
    </row>
    <row r="384" spans="1:5">
      <c r="A384" s="2">
        <v>40151</v>
      </c>
      <c r="B384">
        <v>8037</v>
      </c>
      <c r="C384">
        <f t="shared" si="16"/>
        <v>322693587</v>
      </c>
      <c r="D384" s="2">
        <f t="shared" si="17"/>
        <v>1612102801</v>
      </c>
      <c r="E384">
        <f t="shared" si="15"/>
        <v>3264.1293699857479</v>
      </c>
    </row>
    <row r="385" spans="1:5">
      <c r="A385" s="2">
        <v>0</v>
      </c>
      <c r="B385">
        <v>1900</v>
      </c>
      <c r="C385">
        <f t="shared" si="16"/>
        <v>0</v>
      </c>
      <c r="D385" s="2">
        <f t="shared" si="17"/>
        <v>0</v>
      </c>
      <c r="E385">
        <f t="shared" si="15"/>
        <v>1162.0731529255324</v>
      </c>
    </row>
    <row r="386" spans="1:5">
      <c r="A386" s="2">
        <v>3310.34</v>
      </c>
      <c r="B386">
        <v>869</v>
      </c>
      <c r="C386">
        <f t="shared" si="16"/>
        <v>2876685.46</v>
      </c>
      <c r="D386" s="2">
        <f t="shared" si="17"/>
        <v>10958350.915600002</v>
      </c>
      <c r="E386">
        <f t="shared" si="15"/>
        <v>1335.3819317251418</v>
      </c>
    </row>
    <row r="387" spans="1:5">
      <c r="A387" s="2">
        <v>6850</v>
      </c>
      <c r="B387">
        <v>2456</v>
      </c>
      <c r="C387">
        <f t="shared" si="16"/>
        <v>16823600</v>
      </c>
      <c r="D387" s="2">
        <f t="shared" si="17"/>
        <v>46922500</v>
      </c>
      <c r="E387">
        <f t="shared" ref="E387:E450" si="18">A387*slope+inter</f>
        <v>1520.6964770485301</v>
      </c>
    </row>
    <row r="388" spans="1:5">
      <c r="A388" s="2">
        <v>0</v>
      </c>
      <c r="B388">
        <v>2129</v>
      </c>
      <c r="C388">
        <f t="shared" ref="C388:C451" si="19">A388*B388</f>
        <v>0</v>
      </c>
      <c r="D388" s="2">
        <f t="shared" ref="D388:D451" si="20">A388^2</f>
        <v>0</v>
      </c>
      <c r="E388">
        <f t="shared" si="18"/>
        <v>1162.0731529255324</v>
      </c>
    </row>
    <row r="389" spans="1:5">
      <c r="A389" s="2">
        <v>2100</v>
      </c>
      <c r="B389">
        <v>1445</v>
      </c>
      <c r="C389">
        <f t="shared" si="19"/>
        <v>3034500</v>
      </c>
      <c r="D389" s="2">
        <f t="shared" si="20"/>
        <v>4410000</v>
      </c>
      <c r="E389">
        <f t="shared" si="18"/>
        <v>1272.0160698099551</v>
      </c>
    </row>
    <row r="390" spans="1:5">
      <c r="A390" s="2">
        <v>0</v>
      </c>
      <c r="B390">
        <v>1055</v>
      </c>
      <c r="C390">
        <f t="shared" si="19"/>
        <v>0</v>
      </c>
      <c r="D390" s="2">
        <f t="shared" si="20"/>
        <v>0</v>
      </c>
      <c r="E390">
        <f t="shared" si="18"/>
        <v>1162.0731529255324</v>
      </c>
    </row>
    <row r="391" spans="1:5">
      <c r="A391" s="2">
        <v>78200</v>
      </c>
      <c r="B391">
        <v>4986</v>
      </c>
      <c r="C391">
        <f t="shared" si="19"/>
        <v>389905200</v>
      </c>
      <c r="D391" s="2">
        <f t="shared" si="20"/>
        <v>6115240000</v>
      </c>
      <c r="E391">
        <f t="shared" si="18"/>
        <v>5256.1379626216512</v>
      </c>
    </row>
    <row r="392" spans="1:5">
      <c r="A392" s="2">
        <v>8624.5299999999988</v>
      </c>
      <c r="B392">
        <v>1611</v>
      </c>
      <c r="C392">
        <f t="shared" si="19"/>
        <v>13894117.829999998</v>
      </c>
      <c r="D392" s="2">
        <f t="shared" si="20"/>
        <v>74382517.720899984</v>
      </c>
      <c r="E392">
        <f t="shared" si="18"/>
        <v>1613.5998124289654</v>
      </c>
    </row>
    <row r="393" spans="1:5">
      <c r="A393" s="2">
        <v>16725</v>
      </c>
      <c r="B393">
        <v>903</v>
      </c>
      <c r="C393">
        <f t="shared" si="19"/>
        <v>15102675</v>
      </c>
      <c r="D393" s="2">
        <f t="shared" si="20"/>
        <v>279725625</v>
      </c>
      <c r="E393">
        <f t="shared" si="18"/>
        <v>2037.6899552550412</v>
      </c>
    </row>
    <row r="394" spans="1:5">
      <c r="A394" s="2">
        <v>32341.57</v>
      </c>
      <c r="B394">
        <v>9258</v>
      </c>
      <c r="C394">
        <f t="shared" si="19"/>
        <v>299418255.06</v>
      </c>
      <c r="D394" s="2">
        <f t="shared" si="20"/>
        <v>1045977150.0649</v>
      </c>
      <c r="E394">
        <f t="shared" si="18"/>
        <v>2855.2762683644546</v>
      </c>
    </row>
    <row r="395" spans="1:5">
      <c r="A395" s="2">
        <v>2750</v>
      </c>
      <c r="B395">
        <v>1968</v>
      </c>
      <c r="C395">
        <f t="shared" si="19"/>
        <v>5412000</v>
      </c>
      <c r="D395" s="2">
        <f t="shared" si="20"/>
        <v>7562500</v>
      </c>
      <c r="E395">
        <f t="shared" si="18"/>
        <v>1306.046020274181</v>
      </c>
    </row>
    <row r="396" spans="1:5">
      <c r="A396" s="2">
        <v>375</v>
      </c>
      <c r="B396">
        <v>368</v>
      </c>
      <c r="C396">
        <f t="shared" si="19"/>
        <v>138000</v>
      </c>
      <c r="D396" s="2">
        <f t="shared" si="20"/>
        <v>140625</v>
      </c>
      <c r="E396">
        <f t="shared" si="18"/>
        <v>1181.7058166548936</v>
      </c>
    </row>
    <row r="397" spans="1:5">
      <c r="A397" s="2">
        <v>57940</v>
      </c>
      <c r="B397">
        <v>5788</v>
      </c>
      <c r="C397">
        <f t="shared" si="19"/>
        <v>335356720</v>
      </c>
      <c r="D397" s="2">
        <f t="shared" si="20"/>
        <v>3357043600</v>
      </c>
      <c r="E397">
        <f t="shared" si="18"/>
        <v>4195.4505835366981</v>
      </c>
    </row>
    <row r="398" spans="1:5">
      <c r="A398" s="2">
        <v>31175</v>
      </c>
      <c r="B398">
        <v>1452</v>
      </c>
      <c r="C398">
        <f t="shared" si="19"/>
        <v>45266100</v>
      </c>
      <c r="D398" s="2">
        <f t="shared" si="20"/>
        <v>971880625</v>
      </c>
      <c r="E398">
        <f t="shared" si="18"/>
        <v>2794.201930959759</v>
      </c>
    </row>
    <row r="399" spans="1:5">
      <c r="A399" s="2">
        <v>8128.6399999999994</v>
      </c>
      <c r="B399">
        <v>377</v>
      </c>
      <c r="C399">
        <f t="shared" si="19"/>
        <v>3064497.28</v>
      </c>
      <c r="D399" s="2">
        <f t="shared" si="20"/>
        <v>66074788.249599993</v>
      </c>
      <c r="E399">
        <f t="shared" si="18"/>
        <v>1587.6381014509577</v>
      </c>
    </row>
    <row r="400" spans="1:5">
      <c r="A400" s="2">
        <v>7955</v>
      </c>
      <c r="B400">
        <v>216</v>
      </c>
      <c r="C400">
        <f t="shared" si="19"/>
        <v>1718280</v>
      </c>
      <c r="D400" s="2">
        <f t="shared" si="20"/>
        <v>63282025</v>
      </c>
      <c r="E400">
        <f t="shared" si="18"/>
        <v>1578.5473928377144</v>
      </c>
    </row>
    <row r="401" spans="1:5">
      <c r="A401" s="2">
        <v>0</v>
      </c>
      <c r="B401">
        <v>169</v>
      </c>
      <c r="C401">
        <f t="shared" si="19"/>
        <v>0</v>
      </c>
      <c r="D401" s="2">
        <f t="shared" si="20"/>
        <v>0</v>
      </c>
      <c r="E401">
        <f t="shared" si="18"/>
        <v>1162.0731529255324</v>
      </c>
    </row>
    <row r="402" spans="1:5">
      <c r="A402" s="2">
        <v>43276.009999999995</v>
      </c>
      <c r="B402">
        <v>7527</v>
      </c>
      <c r="C402">
        <f t="shared" si="19"/>
        <v>325738527.26999998</v>
      </c>
      <c r="D402" s="2">
        <f t="shared" si="20"/>
        <v>1872813041.5200996</v>
      </c>
      <c r="E402">
        <f t="shared" si="18"/>
        <v>3427.7354246014575</v>
      </c>
    </row>
    <row r="403" spans="1:5">
      <c r="A403" s="2">
        <v>59040</v>
      </c>
      <c r="B403">
        <v>7065</v>
      </c>
      <c r="C403">
        <f t="shared" si="19"/>
        <v>417117600</v>
      </c>
      <c r="D403" s="2">
        <f t="shared" si="20"/>
        <v>3485721600</v>
      </c>
      <c r="E403">
        <f t="shared" si="18"/>
        <v>4253.0397304761573</v>
      </c>
    </row>
    <row r="404" spans="1:5">
      <c r="A404" s="2">
        <v>38285</v>
      </c>
      <c r="B404">
        <v>3447</v>
      </c>
      <c r="C404">
        <f t="shared" si="19"/>
        <v>131968395</v>
      </c>
      <c r="D404" s="2">
        <f t="shared" si="20"/>
        <v>1465741225</v>
      </c>
      <c r="E404">
        <f t="shared" si="18"/>
        <v>3166.4372352684468</v>
      </c>
    </row>
    <row r="405" spans="1:5">
      <c r="A405" s="2">
        <v>31242.69</v>
      </c>
      <c r="B405">
        <v>1667</v>
      </c>
      <c r="C405">
        <f t="shared" si="19"/>
        <v>52081564.229999997</v>
      </c>
      <c r="D405" s="2">
        <f t="shared" si="20"/>
        <v>976105678.43609989</v>
      </c>
      <c r="E405">
        <f t="shared" si="18"/>
        <v>2797.7457576473334</v>
      </c>
    </row>
    <row r="406" spans="1:5">
      <c r="A406" s="2">
        <v>25625</v>
      </c>
      <c r="B406">
        <v>1223</v>
      </c>
      <c r="C406">
        <f t="shared" si="19"/>
        <v>31339375</v>
      </c>
      <c r="D406" s="2">
        <f t="shared" si="20"/>
        <v>656640625</v>
      </c>
      <c r="E406">
        <f t="shared" si="18"/>
        <v>2503.638507765213</v>
      </c>
    </row>
    <row r="407" spans="1:5">
      <c r="A407" s="2">
        <v>0</v>
      </c>
      <c r="B407">
        <v>1127</v>
      </c>
      <c r="C407">
        <f t="shared" si="19"/>
        <v>0</v>
      </c>
      <c r="D407" s="2">
        <f t="shared" si="20"/>
        <v>0</v>
      </c>
      <c r="E407">
        <f t="shared" si="18"/>
        <v>1162.0731529255324</v>
      </c>
    </row>
    <row r="408" spans="1:5">
      <c r="A408" s="2">
        <v>16850</v>
      </c>
      <c r="B408">
        <v>838</v>
      </c>
      <c r="C408">
        <f t="shared" si="19"/>
        <v>14120300</v>
      </c>
      <c r="D408" s="2">
        <f t="shared" si="20"/>
        <v>283922500</v>
      </c>
      <c r="E408">
        <f t="shared" si="18"/>
        <v>2044.2341764981616</v>
      </c>
    </row>
    <row r="409" spans="1:5">
      <c r="A409" s="2">
        <v>4650</v>
      </c>
      <c r="B409">
        <v>380</v>
      </c>
      <c r="C409">
        <f t="shared" si="19"/>
        <v>1767000</v>
      </c>
      <c r="D409" s="2">
        <f t="shared" si="20"/>
        <v>21622500</v>
      </c>
      <c r="E409">
        <f t="shared" si="18"/>
        <v>1405.5181831696111</v>
      </c>
    </row>
    <row r="410" spans="1:5">
      <c r="A410" s="2">
        <v>0</v>
      </c>
      <c r="B410">
        <v>243</v>
      </c>
      <c r="C410">
        <f t="shared" si="19"/>
        <v>0</v>
      </c>
      <c r="D410" s="2">
        <f t="shared" si="20"/>
        <v>0</v>
      </c>
      <c r="E410">
        <f t="shared" si="18"/>
        <v>1162.0731529255324</v>
      </c>
    </row>
    <row r="411" spans="1:5">
      <c r="A411" s="2">
        <v>3200</v>
      </c>
      <c r="B411">
        <v>142</v>
      </c>
      <c r="C411">
        <f t="shared" si="19"/>
        <v>454400</v>
      </c>
      <c r="D411" s="2">
        <f t="shared" si="20"/>
        <v>10240000</v>
      </c>
      <c r="E411">
        <f t="shared" si="18"/>
        <v>1329.6052167494145</v>
      </c>
    </row>
    <row r="412" spans="1:5">
      <c r="A412" s="2">
        <v>600</v>
      </c>
      <c r="B412">
        <v>108</v>
      </c>
      <c r="C412">
        <f t="shared" si="19"/>
        <v>64800</v>
      </c>
      <c r="D412" s="2">
        <f t="shared" si="20"/>
        <v>360000</v>
      </c>
      <c r="E412">
        <f t="shared" si="18"/>
        <v>1193.4854148925103</v>
      </c>
    </row>
    <row r="413" spans="1:5">
      <c r="A413" s="2">
        <v>1850</v>
      </c>
      <c r="B413">
        <v>74</v>
      </c>
      <c r="C413">
        <f t="shared" si="19"/>
        <v>136900</v>
      </c>
      <c r="D413" s="2">
        <f t="shared" si="20"/>
        <v>3422500</v>
      </c>
      <c r="E413">
        <f t="shared" si="18"/>
        <v>1258.9276273237142</v>
      </c>
    </row>
    <row r="414" spans="1:5">
      <c r="A414" s="2">
        <v>0</v>
      </c>
      <c r="B414">
        <v>1128</v>
      </c>
      <c r="C414">
        <f t="shared" si="19"/>
        <v>0</v>
      </c>
      <c r="D414" s="2">
        <f t="shared" si="20"/>
        <v>0</v>
      </c>
      <c r="E414">
        <f t="shared" si="18"/>
        <v>1162.0731529255324</v>
      </c>
    </row>
    <row r="415" spans="1:5">
      <c r="A415" s="2">
        <v>200</v>
      </c>
      <c r="B415">
        <v>969</v>
      </c>
      <c r="C415">
        <f t="shared" si="19"/>
        <v>193800</v>
      </c>
      <c r="D415" s="2">
        <f t="shared" si="20"/>
        <v>40000</v>
      </c>
      <c r="E415">
        <f t="shared" si="18"/>
        <v>1172.543906914525</v>
      </c>
    </row>
    <row r="416" spans="1:5">
      <c r="A416" s="2">
        <v>0</v>
      </c>
      <c r="B416">
        <v>633</v>
      </c>
      <c r="C416">
        <f t="shared" si="19"/>
        <v>0</v>
      </c>
      <c r="D416" s="2">
        <f t="shared" si="20"/>
        <v>0</v>
      </c>
      <c r="E416">
        <f t="shared" si="18"/>
        <v>1162.0731529255324</v>
      </c>
    </row>
    <row r="417" spans="1:5">
      <c r="A417" s="2">
        <v>600</v>
      </c>
      <c r="B417">
        <v>562</v>
      </c>
      <c r="C417">
        <f t="shared" si="19"/>
        <v>337200</v>
      </c>
      <c r="D417" s="2">
        <f t="shared" si="20"/>
        <v>360000</v>
      </c>
      <c r="E417">
        <f t="shared" si="18"/>
        <v>1193.4854148925103</v>
      </c>
    </row>
    <row r="418" spans="1:5">
      <c r="A418" s="2">
        <v>30010</v>
      </c>
      <c r="B418">
        <v>7430</v>
      </c>
      <c r="C418">
        <f t="shared" si="19"/>
        <v>222974300</v>
      </c>
      <c r="D418" s="2">
        <f t="shared" si="20"/>
        <v>900600100</v>
      </c>
      <c r="E418">
        <f t="shared" si="18"/>
        <v>2733.209788973877</v>
      </c>
    </row>
    <row r="419" spans="1:5">
      <c r="A419" s="2">
        <v>39170</v>
      </c>
      <c r="B419">
        <v>4966</v>
      </c>
      <c r="C419">
        <f t="shared" si="19"/>
        <v>194518220</v>
      </c>
      <c r="D419" s="2">
        <f t="shared" si="20"/>
        <v>1534288900</v>
      </c>
      <c r="E419">
        <f t="shared" si="18"/>
        <v>3212.7703216697391</v>
      </c>
    </row>
    <row r="420" spans="1:5">
      <c r="A420" s="2">
        <v>32950</v>
      </c>
      <c r="B420">
        <v>4269</v>
      </c>
      <c r="C420">
        <f t="shared" si="19"/>
        <v>140663550</v>
      </c>
      <c r="D420" s="2">
        <f t="shared" si="20"/>
        <v>1085702500</v>
      </c>
      <c r="E420">
        <f t="shared" si="18"/>
        <v>2887.1298726120685</v>
      </c>
    </row>
    <row r="421" spans="1:5">
      <c r="A421" s="2">
        <v>3146.7799999999997</v>
      </c>
      <c r="B421">
        <v>885</v>
      </c>
      <c r="C421">
        <f t="shared" si="19"/>
        <v>2784900.3</v>
      </c>
      <c r="D421" s="2">
        <f t="shared" si="20"/>
        <v>9902224.3683999982</v>
      </c>
      <c r="E421">
        <f t="shared" si="18"/>
        <v>1326.8189491129435</v>
      </c>
    </row>
    <row r="422" spans="1:5">
      <c r="A422" s="2">
        <v>1603.5700000000002</v>
      </c>
      <c r="B422">
        <v>81</v>
      </c>
      <c r="C422">
        <f t="shared" si="19"/>
        <v>129889.17000000001</v>
      </c>
      <c r="D422" s="2">
        <f t="shared" si="20"/>
        <v>2571436.7449000007</v>
      </c>
      <c r="E422">
        <f t="shared" si="18"/>
        <v>1246.0260877961771</v>
      </c>
    </row>
    <row r="423" spans="1:5">
      <c r="A423" s="2">
        <v>40445</v>
      </c>
      <c r="B423">
        <v>8507</v>
      </c>
      <c r="C423">
        <f t="shared" si="19"/>
        <v>344065615</v>
      </c>
      <c r="D423" s="2">
        <f t="shared" si="20"/>
        <v>1635798025</v>
      </c>
      <c r="E423">
        <f t="shared" si="18"/>
        <v>3279.5213783495674</v>
      </c>
    </row>
    <row r="424" spans="1:5">
      <c r="A424" s="2">
        <v>3407.5</v>
      </c>
      <c r="B424">
        <v>518</v>
      </c>
      <c r="C424">
        <f t="shared" si="19"/>
        <v>1765085</v>
      </c>
      <c r="D424" s="2">
        <f t="shared" si="20"/>
        <v>11611056.25</v>
      </c>
      <c r="E424">
        <f t="shared" si="18"/>
        <v>1340.4686240129945</v>
      </c>
    </row>
    <row r="425" spans="1:5">
      <c r="A425" s="2">
        <v>1356</v>
      </c>
      <c r="B425">
        <v>313</v>
      </c>
      <c r="C425">
        <f t="shared" si="19"/>
        <v>424428</v>
      </c>
      <c r="D425" s="2">
        <f t="shared" si="20"/>
        <v>1838736</v>
      </c>
      <c r="E425">
        <f t="shared" si="18"/>
        <v>1233.0648649709024</v>
      </c>
    </row>
    <row r="426" spans="1:5">
      <c r="A426" s="2">
        <v>0</v>
      </c>
      <c r="B426">
        <v>262</v>
      </c>
      <c r="C426">
        <f t="shared" si="19"/>
        <v>0</v>
      </c>
      <c r="D426" s="2">
        <f t="shared" si="20"/>
        <v>0</v>
      </c>
      <c r="E426">
        <f t="shared" si="18"/>
        <v>1162.0731529255324</v>
      </c>
    </row>
    <row r="427" spans="1:5">
      <c r="A427" s="2">
        <v>109.08</v>
      </c>
      <c r="B427">
        <v>198</v>
      </c>
      <c r="C427">
        <f t="shared" si="19"/>
        <v>21597.84</v>
      </c>
      <c r="D427" s="2">
        <f t="shared" si="20"/>
        <v>11898.446399999999</v>
      </c>
      <c r="E427">
        <f t="shared" si="18"/>
        <v>1167.783902151129</v>
      </c>
    </row>
    <row r="428" spans="1:5">
      <c r="A428" s="2">
        <v>8267.7799999999988</v>
      </c>
      <c r="B428">
        <v>1945</v>
      </c>
      <c r="C428">
        <f t="shared" si="19"/>
        <v>16080832.099999998</v>
      </c>
      <c r="D428" s="2">
        <f t="shared" si="20"/>
        <v>68356186.128399983</v>
      </c>
      <c r="E428">
        <f t="shared" si="18"/>
        <v>1594.9226050010998</v>
      </c>
    </row>
    <row r="429" spans="1:5">
      <c r="A429" s="2">
        <v>3450</v>
      </c>
      <c r="B429">
        <v>1468</v>
      </c>
      <c r="C429">
        <f t="shared" si="19"/>
        <v>5064600</v>
      </c>
      <c r="D429" s="2">
        <f t="shared" si="20"/>
        <v>11902500</v>
      </c>
      <c r="E429">
        <f t="shared" si="18"/>
        <v>1342.6936592356553</v>
      </c>
    </row>
    <row r="430" spans="1:5">
      <c r="A430" s="2">
        <v>3877.33</v>
      </c>
      <c r="B430">
        <v>1412</v>
      </c>
      <c r="C430">
        <f t="shared" si="19"/>
        <v>5474789.96</v>
      </c>
      <c r="D430" s="2">
        <f t="shared" si="20"/>
        <v>15033687.9289</v>
      </c>
      <c r="E430">
        <f t="shared" si="18"/>
        <v>1365.0659957462365</v>
      </c>
    </row>
    <row r="431" spans="1:5">
      <c r="A431" s="2">
        <v>2000</v>
      </c>
      <c r="B431">
        <v>1065</v>
      </c>
      <c r="C431">
        <f t="shared" si="19"/>
        <v>2130000</v>
      </c>
      <c r="D431" s="2">
        <f t="shared" si="20"/>
        <v>4000000</v>
      </c>
      <c r="E431">
        <f t="shared" si="18"/>
        <v>1266.7806928154587</v>
      </c>
    </row>
    <row r="432" spans="1:5">
      <c r="A432" s="2">
        <v>37160</v>
      </c>
      <c r="B432">
        <v>15159</v>
      </c>
      <c r="C432">
        <f t="shared" si="19"/>
        <v>563308440</v>
      </c>
      <c r="D432" s="2">
        <f t="shared" si="20"/>
        <v>1380865600</v>
      </c>
      <c r="E432">
        <f t="shared" si="18"/>
        <v>3107.5392440803635</v>
      </c>
    </row>
    <row r="433" spans="1:5">
      <c r="A433" s="2">
        <v>2650</v>
      </c>
      <c r="B433">
        <v>753</v>
      </c>
      <c r="C433">
        <f t="shared" si="19"/>
        <v>1995450</v>
      </c>
      <c r="D433" s="2">
        <f t="shared" si="20"/>
        <v>7022500</v>
      </c>
      <c r="E433">
        <f t="shared" si="18"/>
        <v>1300.8106432796849</v>
      </c>
    </row>
    <row r="434" spans="1:5">
      <c r="A434" s="2">
        <v>5000</v>
      </c>
      <c r="B434">
        <v>477</v>
      </c>
      <c r="C434">
        <f t="shared" si="19"/>
        <v>2385000</v>
      </c>
      <c r="D434" s="2">
        <f t="shared" si="20"/>
        <v>25000000</v>
      </c>
      <c r="E434">
        <f t="shared" si="18"/>
        <v>1423.8420026503481</v>
      </c>
    </row>
    <row r="435" spans="1:5">
      <c r="A435" s="2">
        <v>4790</v>
      </c>
      <c r="B435">
        <v>354</v>
      </c>
      <c r="C435">
        <f t="shared" si="19"/>
        <v>1695660</v>
      </c>
      <c r="D435" s="2">
        <f t="shared" si="20"/>
        <v>22944100</v>
      </c>
      <c r="E435">
        <f t="shared" si="18"/>
        <v>1412.8477109619059</v>
      </c>
    </row>
    <row r="436" spans="1:5">
      <c r="A436" s="2">
        <v>26750</v>
      </c>
      <c r="B436">
        <v>210</v>
      </c>
      <c r="C436">
        <f t="shared" si="19"/>
        <v>5617500</v>
      </c>
      <c r="D436" s="2">
        <f t="shared" si="20"/>
        <v>715562500</v>
      </c>
      <c r="E436">
        <f t="shared" si="18"/>
        <v>2562.5364989532968</v>
      </c>
    </row>
    <row r="437" spans="1:5">
      <c r="A437" s="2">
        <v>0</v>
      </c>
      <c r="B437">
        <v>190</v>
      </c>
      <c r="C437">
        <f t="shared" si="19"/>
        <v>0</v>
      </c>
      <c r="D437" s="2">
        <f t="shared" si="20"/>
        <v>0</v>
      </c>
      <c r="E437">
        <f t="shared" si="18"/>
        <v>1162.0731529255324</v>
      </c>
    </row>
    <row r="438" spans="1:5">
      <c r="A438" s="2">
        <v>0</v>
      </c>
      <c r="B438">
        <v>66</v>
      </c>
      <c r="C438">
        <f t="shared" si="19"/>
        <v>0</v>
      </c>
      <c r="D438" s="2">
        <f t="shared" si="20"/>
        <v>0</v>
      </c>
      <c r="E438">
        <f t="shared" si="18"/>
        <v>1162.0731529255324</v>
      </c>
    </row>
    <row r="439" spans="1:5">
      <c r="A439" s="2">
        <v>0</v>
      </c>
      <c r="B439">
        <v>63</v>
      </c>
      <c r="C439">
        <f t="shared" si="19"/>
        <v>0</v>
      </c>
      <c r="D439" s="2">
        <f t="shared" si="20"/>
        <v>0</v>
      </c>
      <c r="E439">
        <f t="shared" si="18"/>
        <v>1162.0731529255324</v>
      </c>
    </row>
    <row r="440" spans="1:5">
      <c r="A440" s="2">
        <v>5983.12</v>
      </c>
      <c r="B440">
        <v>2787</v>
      </c>
      <c r="C440">
        <f t="shared" si="19"/>
        <v>16674955.439999999</v>
      </c>
      <c r="D440" s="2">
        <f t="shared" si="20"/>
        <v>35797724.9344</v>
      </c>
      <c r="E440">
        <f t="shared" si="18"/>
        <v>1475.3120409586404</v>
      </c>
    </row>
    <row r="441" spans="1:5">
      <c r="A441" s="2">
        <v>3500</v>
      </c>
      <c r="B441">
        <v>1886</v>
      </c>
      <c r="C441">
        <f t="shared" si="19"/>
        <v>6601000</v>
      </c>
      <c r="D441" s="2">
        <f t="shared" si="20"/>
        <v>12250000</v>
      </c>
      <c r="E441">
        <f t="shared" si="18"/>
        <v>1345.3113477329034</v>
      </c>
    </row>
    <row r="442" spans="1:5">
      <c r="A442" s="2">
        <v>0</v>
      </c>
      <c r="B442">
        <v>1162</v>
      </c>
      <c r="C442">
        <f t="shared" si="19"/>
        <v>0</v>
      </c>
      <c r="D442" s="2">
        <f t="shared" si="20"/>
        <v>0</v>
      </c>
      <c r="E442">
        <f t="shared" si="18"/>
        <v>1162.0731529255324</v>
      </c>
    </row>
    <row r="443" spans="1:5">
      <c r="A443" s="2">
        <v>25192.45</v>
      </c>
      <c r="B443">
        <v>6484</v>
      </c>
      <c r="C443">
        <f t="shared" si="19"/>
        <v>163347845.80000001</v>
      </c>
      <c r="D443" s="2">
        <f t="shared" si="20"/>
        <v>634659537.00250006</v>
      </c>
      <c r="E443">
        <f t="shared" si="18"/>
        <v>2480.9928845755194</v>
      </c>
    </row>
    <row r="444" spans="1:5">
      <c r="A444" s="2">
        <v>5950.7</v>
      </c>
      <c r="B444">
        <v>1140</v>
      </c>
      <c r="C444">
        <f t="shared" si="19"/>
        <v>6783798</v>
      </c>
      <c r="D444" s="2">
        <f t="shared" si="20"/>
        <v>35410830.489999995</v>
      </c>
      <c r="E444">
        <f t="shared" si="18"/>
        <v>1473.6147317370246</v>
      </c>
    </row>
    <row r="445" spans="1:5">
      <c r="A445" s="2">
        <v>6900</v>
      </c>
      <c r="B445">
        <v>850</v>
      </c>
      <c r="C445">
        <f t="shared" si="19"/>
        <v>5865000</v>
      </c>
      <c r="D445" s="2">
        <f t="shared" si="20"/>
        <v>47610000</v>
      </c>
      <c r="E445">
        <f t="shared" si="18"/>
        <v>1523.3141655457782</v>
      </c>
    </row>
    <row r="446" spans="1:5">
      <c r="A446" s="2">
        <v>1050</v>
      </c>
      <c r="B446">
        <v>429</v>
      </c>
      <c r="C446">
        <f t="shared" si="19"/>
        <v>450450</v>
      </c>
      <c r="D446" s="2">
        <f t="shared" si="20"/>
        <v>1102500</v>
      </c>
      <c r="E446">
        <f t="shared" si="18"/>
        <v>1217.0446113677438</v>
      </c>
    </row>
    <row r="447" spans="1:5">
      <c r="A447" s="2">
        <v>500</v>
      </c>
      <c r="B447">
        <v>253</v>
      </c>
      <c r="C447">
        <f t="shared" si="19"/>
        <v>126500</v>
      </c>
      <c r="D447" s="2">
        <f t="shared" si="20"/>
        <v>250000</v>
      </c>
      <c r="E447">
        <f t="shared" si="18"/>
        <v>1188.2500378980139</v>
      </c>
    </row>
    <row r="448" spans="1:5">
      <c r="A448" s="2">
        <v>0</v>
      </c>
      <c r="B448">
        <v>173</v>
      </c>
      <c r="C448">
        <f t="shared" si="19"/>
        <v>0</v>
      </c>
      <c r="D448" s="2">
        <f t="shared" si="20"/>
        <v>0</v>
      </c>
      <c r="E448">
        <f t="shared" si="18"/>
        <v>1162.0731529255324</v>
      </c>
    </row>
    <row r="449" spans="1:5">
      <c r="A449" s="2">
        <v>1050</v>
      </c>
      <c r="B449">
        <v>90</v>
      </c>
      <c r="C449">
        <f t="shared" si="19"/>
        <v>94500</v>
      </c>
      <c r="D449" s="2">
        <f t="shared" si="20"/>
        <v>1102500</v>
      </c>
      <c r="E449">
        <f t="shared" si="18"/>
        <v>1217.0446113677438</v>
      </c>
    </row>
    <row r="450" spans="1:5">
      <c r="A450" s="2">
        <v>900</v>
      </c>
      <c r="B450">
        <v>76</v>
      </c>
      <c r="C450">
        <f t="shared" si="19"/>
        <v>68400</v>
      </c>
      <c r="D450" s="2">
        <f t="shared" si="20"/>
        <v>810000</v>
      </c>
      <c r="E450">
        <f t="shared" si="18"/>
        <v>1209.1915458759993</v>
      </c>
    </row>
    <row r="451" spans="1:5">
      <c r="A451" s="2">
        <v>200</v>
      </c>
      <c r="B451">
        <v>70</v>
      </c>
      <c r="C451">
        <f t="shared" si="19"/>
        <v>14000</v>
      </c>
      <c r="D451" s="2">
        <f t="shared" si="20"/>
        <v>40000</v>
      </c>
      <c r="E451">
        <f t="shared" ref="E451:E483" si="21">A451*slope+inter</f>
        <v>1172.543906914525</v>
      </c>
    </row>
    <row r="452" spans="1:5">
      <c r="A452" s="2">
        <v>30300</v>
      </c>
      <c r="B452">
        <v>4392</v>
      </c>
      <c r="C452">
        <f t="shared" ref="C452:C483" si="22">A452*B452</f>
        <v>133077600</v>
      </c>
      <c r="D452" s="2">
        <f t="shared" ref="D452:D483" si="23">A452^2</f>
        <v>918090000</v>
      </c>
      <c r="E452">
        <f t="shared" si="21"/>
        <v>2748.3923822579163</v>
      </c>
    </row>
    <row r="453" spans="1:5">
      <c r="A453" s="2">
        <v>28081</v>
      </c>
      <c r="B453">
        <v>3970</v>
      </c>
      <c r="C453">
        <f t="shared" si="22"/>
        <v>111481570</v>
      </c>
      <c r="D453" s="2">
        <f t="shared" si="23"/>
        <v>788542561</v>
      </c>
      <c r="E453">
        <f t="shared" si="21"/>
        <v>2632.2193667500428</v>
      </c>
    </row>
    <row r="454" spans="1:5">
      <c r="A454" s="2">
        <v>18482.099999999999</v>
      </c>
      <c r="B454">
        <v>2341</v>
      </c>
      <c r="C454">
        <f t="shared" si="22"/>
        <v>43266596.099999994</v>
      </c>
      <c r="D454" s="2">
        <f t="shared" si="23"/>
        <v>341588020.40999997</v>
      </c>
      <c r="E454">
        <f t="shared" si="21"/>
        <v>2129.6807644253358</v>
      </c>
    </row>
    <row r="455" spans="1:5">
      <c r="A455" s="2">
        <v>8450</v>
      </c>
      <c r="B455">
        <v>2233</v>
      </c>
      <c r="C455">
        <f t="shared" si="22"/>
        <v>18868850</v>
      </c>
      <c r="D455" s="2">
        <f t="shared" si="23"/>
        <v>71402500</v>
      </c>
      <c r="E455">
        <f t="shared" si="21"/>
        <v>1604.462508960471</v>
      </c>
    </row>
    <row r="456" spans="1:5">
      <c r="A456" s="2">
        <v>4054</v>
      </c>
      <c r="B456">
        <v>866</v>
      </c>
      <c r="C456">
        <f t="shared" si="22"/>
        <v>3510764</v>
      </c>
      <c r="D456" s="2">
        <f t="shared" si="23"/>
        <v>16434916</v>
      </c>
      <c r="E456">
        <f t="shared" si="21"/>
        <v>1374.315336282413</v>
      </c>
    </row>
    <row r="457" spans="1:5">
      <c r="A457" s="2">
        <v>3894.9999999999995</v>
      </c>
      <c r="B457">
        <v>663</v>
      </c>
      <c r="C457">
        <f t="shared" si="22"/>
        <v>2582384.9999999995</v>
      </c>
      <c r="D457" s="2">
        <f t="shared" si="23"/>
        <v>15171024.999999996</v>
      </c>
      <c r="E457">
        <f t="shared" si="21"/>
        <v>1365.9910868611639</v>
      </c>
    </row>
    <row r="458" spans="1:5">
      <c r="A458" s="2">
        <v>0</v>
      </c>
      <c r="B458">
        <v>518</v>
      </c>
      <c r="C458">
        <f t="shared" si="22"/>
        <v>0</v>
      </c>
      <c r="D458" s="2">
        <f t="shared" si="23"/>
        <v>0</v>
      </c>
      <c r="E458">
        <f t="shared" si="21"/>
        <v>1162.0731529255324</v>
      </c>
    </row>
    <row r="459" spans="1:5">
      <c r="A459" s="2">
        <v>0</v>
      </c>
      <c r="B459">
        <v>475</v>
      </c>
      <c r="C459">
        <f t="shared" si="22"/>
        <v>0</v>
      </c>
      <c r="D459" s="2">
        <f t="shared" si="23"/>
        <v>0</v>
      </c>
      <c r="E459">
        <f t="shared" si="21"/>
        <v>1162.0731529255324</v>
      </c>
    </row>
    <row r="460" spans="1:5">
      <c r="A460" s="2">
        <v>1989</v>
      </c>
      <c r="B460">
        <v>210</v>
      </c>
      <c r="C460">
        <f t="shared" si="22"/>
        <v>417690</v>
      </c>
      <c r="D460" s="2">
        <f t="shared" si="23"/>
        <v>3956121</v>
      </c>
      <c r="E460">
        <f t="shared" si="21"/>
        <v>1266.2048013460642</v>
      </c>
    </row>
    <row r="461" spans="1:5">
      <c r="A461" s="2">
        <v>5500</v>
      </c>
      <c r="B461">
        <v>1571</v>
      </c>
      <c r="C461">
        <f t="shared" si="22"/>
        <v>8640500</v>
      </c>
      <c r="D461" s="2">
        <f t="shared" si="23"/>
        <v>30250000</v>
      </c>
      <c r="E461">
        <f t="shared" si="21"/>
        <v>1450.0188876228299</v>
      </c>
    </row>
    <row r="462" spans="1:5">
      <c r="A462" s="2">
        <v>0</v>
      </c>
      <c r="B462">
        <v>1014</v>
      </c>
      <c r="C462">
        <f t="shared" si="22"/>
        <v>0</v>
      </c>
      <c r="D462" s="2">
        <f t="shared" si="23"/>
        <v>0</v>
      </c>
      <c r="E462">
        <f t="shared" si="21"/>
        <v>1162.0731529255324</v>
      </c>
    </row>
    <row r="463" spans="1:5">
      <c r="A463" s="2">
        <v>1500</v>
      </c>
      <c r="B463">
        <v>375</v>
      </c>
      <c r="C463">
        <f t="shared" si="22"/>
        <v>562500</v>
      </c>
      <c r="D463" s="2">
        <f t="shared" si="23"/>
        <v>2250000</v>
      </c>
      <c r="E463">
        <f t="shared" si="21"/>
        <v>1240.6038078429772</v>
      </c>
    </row>
    <row r="464" spans="1:5">
      <c r="A464" s="2">
        <v>7300</v>
      </c>
      <c r="B464">
        <v>4541</v>
      </c>
      <c r="C464">
        <f t="shared" si="22"/>
        <v>33149300</v>
      </c>
      <c r="D464" s="2">
        <f t="shared" si="23"/>
        <v>53290000</v>
      </c>
      <c r="E464">
        <f t="shared" si="21"/>
        <v>1544.2556735237636</v>
      </c>
    </row>
    <row r="465" spans="1:5">
      <c r="A465" s="2">
        <v>10050</v>
      </c>
      <c r="B465">
        <v>643</v>
      </c>
      <c r="C465">
        <f t="shared" si="22"/>
        <v>6462150</v>
      </c>
      <c r="D465" s="2">
        <f t="shared" si="23"/>
        <v>101002500</v>
      </c>
      <c r="E465">
        <f t="shared" si="21"/>
        <v>1688.2285408724122</v>
      </c>
    </row>
    <row r="466" spans="1:5">
      <c r="A466" s="2">
        <v>18202.580000000002</v>
      </c>
      <c r="B466">
        <v>3640</v>
      </c>
      <c r="C466">
        <f t="shared" si="22"/>
        <v>66257391.200000003</v>
      </c>
      <c r="D466" s="2">
        <f t="shared" si="23"/>
        <v>331333918.65640008</v>
      </c>
      <c r="E466">
        <f t="shared" si="21"/>
        <v>2115.0468386503198</v>
      </c>
    </row>
    <row r="467" spans="1:5">
      <c r="A467" s="2">
        <v>0</v>
      </c>
      <c r="B467">
        <v>994</v>
      </c>
      <c r="C467">
        <f t="shared" si="22"/>
        <v>0</v>
      </c>
      <c r="D467" s="2">
        <f t="shared" si="23"/>
        <v>0</v>
      </c>
      <c r="E467">
        <f t="shared" si="21"/>
        <v>1162.0731529255324</v>
      </c>
    </row>
    <row r="468" spans="1:5">
      <c r="A468" s="2">
        <v>13330</v>
      </c>
      <c r="B468">
        <v>1935</v>
      </c>
      <c r="C468">
        <f t="shared" si="22"/>
        <v>25793550</v>
      </c>
      <c r="D468" s="2">
        <f t="shared" si="23"/>
        <v>177688900</v>
      </c>
      <c r="E468">
        <f t="shared" si="21"/>
        <v>1859.9489062918915</v>
      </c>
    </row>
    <row r="469" spans="1:5">
      <c r="A469" s="2">
        <v>5264.8600000000006</v>
      </c>
      <c r="B469">
        <v>1862</v>
      </c>
      <c r="C469">
        <f t="shared" si="22"/>
        <v>9803169.3200000003</v>
      </c>
      <c r="D469" s="2">
        <f t="shared" si="23"/>
        <v>27718750.819600005</v>
      </c>
      <c r="E469">
        <f t="shared" si="21"/>
        <v>1437.7084221579712</v>
      </c>
    </row>
    <row r="470" spans="1:5">
      <c r="A470" s="2">
        <v>0</v>
      </c>
      <c r="B470">
        <v>580</v>
      </c>
      <c r="C470">
        <f t="shared" si="22"/>
        <v>0</v>
      </c>
      <c r="D470" s="2">
        <f t="shared" si="23"/>
        <v>0</v>
      </c>
      <c r="E470">
        <f t="shared" si="21"/>
        <v>1162.0731529255324</v>
      </c>
    </row>
    <row r="471" spans="1:5">
      <c r="A471" s="2">
        <v>1410</v>
      </c>
      <c r="B471">
        <v>2718</v>
      </c>
      <c r="C471">
        <f t="shared" si="22"/>
        <v>3832380</v>
      </c>
      <c r="D471" s="2">
        <f t="shared" si="23"/>
        <v>1988100</v>
      </c>
      <c r="E471">
        <f t="shared" si="21"/>
        <v>1235.8919685479304</v>
      </c>
    </row>
    <row r="472" spans="1:5">
      <c r="A472" s="2">
        <v>2709.79</v>
      </c>
      <c r="B472">
        <v>2507</v>
      </c>
      <c r="C472">
        <f t="shared" si="22"/>
        <v>6793443.5300000003</v>
      </c>
      <c r="D472" s="2">
        <f t="shared" si="23"/>
        <v>7342961.8440999994</v>
      </c>
      <c r="E472">
        <f t="shared" si="21"/>
        <v>1303.9408751846941</v>
      </c>
    </row>
    <row r="473" spans="1:5">
      <c r="A473" s="2">
        <v>42596</v>
      </c>
      <c r="B473">
        <v>6873</v>
      </c>
      <c r="C473">
        <f t="shared" si="22"/>
        <v>292762308</v>
      </c>
      <c r="D473" s="2">
        <f t="shared" si="23"/>
        <v>1814419216</v>
      </c>
      <c r="E473">
        <f t="shared" si="21"/>
        <v>3392.1343375011829</v>
      </c>
    </row>
    <row r="474" spans="1:5">
      <c r="A474" s="2">
        <v>15060</v>
      </c>
      <c r="B474">
        <v>586</v>
      </c>
      <c r="C474">
        <f t="shared" si="22"/>
        <v>8825160</v>
      </c>
      <c r="D474" s="2">
        <f t="shared" si="23"/>
        <v>226803600</v>
      </c>
      <c r="E474">
        <f t="shared" si="21"/>
        <v>1950.5209282966775</v>
      </c>
    </row>
    <row r="475" spans="1:5">
      <c r="A475" s="2">
        <v>4820</v>
      </c>
      <c r="B475">
        <v>443</v>
      </c>
      <c r="C475">
        <f t="shared" si="22"/>
        <v>2135260</v>
      </c>
      <c r="D475" s="2">
        <f t="shared" si="23"/>
        <v>23232400</v>
      </c>
      <c r="E475">
        <f t="shared" si="21"/>
        <v>1414.4183240602549</v>
      </c>
    </row>
    <row r="476" spans="1:5">
      <c r="A476" s="2">
        <v>6361.91</v>
      </c>
      <c r="B476">
        <v>437</v>
      </c>
      <c r="C476">
        <f t="shared" si="22"/>
        <v>2780154.67</v>
      </c>
      <c r="D476" s="2">
        <f t="shared" si="23"/>
        <v>40473898.848099999</v>
      </c>
      <c r="E476">
        <f t="shared" si="21"/>
        <v>1495.143125476093</v>
      </c>
    </row>
    <row r="477" spans="1:5">
      <c r="A477" s="2">
        <v>2183.0100000000002</v>
      </c>
      <c r="B477">
        <v>353</v>
      </c>
      <c r="C477">
        <f t="shared" si="22"/>
        <v>770602.53</v>
      </c>
      <c r="D477" s="2">
        <f t="shared" si="23"/>
        <v>4765532.6601000009</v>
      </c>
      <c r="E477">
        <f t="shared" si="21"/>
        <v>1276.3619562530864</v>
      </c>
    </row>
    <row r="478" spans="1:5">
      <c r="A478" s="2">
        <v>855</v>
      </c>
      <c r="B478">
        <v>323</v>
      </c>
      <c r="C478">
        <f t="shared" si="22"/>
        <v>276165</v>
      </c>
      <c r="D478" s="2">
        <f t="shared" si="23"/>
        <v>731025</v>
      </c>
      <c r="E478">
        <f t="shared" si="21"/>
        <v>1206.835626228476</v>
      </c>
    </row>
    <row r="479" spans="1:5">
      <c r="A479" s="2">
        <v>20715</v>
      </c>
      <c r="B479">
        <v>125</v>
      </c>
      <c r="C479">
        <f t="shared" si="22"/>
        <v>2589375</v>
      </c>
      <c r="D479" s="2">
        <f t="shared" si="23"/>
        <v>429111225</v>
      </c>
      <c r="E479">
        <f t="shared" si="21"/>
        <v>2246.5814973354445</v>
      </c>
    </row>
    <row r="480" spans="1:5">
      <c r="A480" s="2">
        <v>0</v>
      </c>
      <c r="B480">
        <v>758</v>
      </c>
      <c r="C480">
        <f t="shared" si="22"/>
        <v>0</v>
      </c>
      <c r="D480" s="2">
        <f t="shared" si="23"/>
        <v>0</v>
      </c>
      <c r="E480">
        <f t="shared" si="21"/>
        <v>1162.0731529255324</v>
      </c>
    </row>
    <row r="481" spans="1:5">
      <c r="A481" s="2">
        <v>16530</v>
      </c>
      <c r="B481">
        <v>489</v>
      </c>
      <c r="C481">
        <f t="shared" si="22"/>
        <v>8083170</v>
      </c>
      <c r="D481" s="2">
        <f t="shared" si="23"/>
        <v>273240900</v>
      </c>
      <c r="E481">
        <f t="shared" si="21"/>
        <v>2027.4809701157733</v>
      </c>
    </row>
    <row r="482" spans="1:5">
      <c r="A482" s="2">
        <v>0</v>
      </c>
      <c r="B482">
        <v>392</v>
      </c>
      <c r="C482">
        <f t="shared" si="22"/>
        <v>0</v>
      </c>
      <c r="D482" s="2">
        <f t="shared" si="23"/>
        <v>0</v>
      </c>
      <c r="E482">
        <f t="shared" si="21"/>
        <v>1162.0731529255324</v>
      </c>
    </row>
    <row r="483" spans="1:5">
      <c r="A483" s="5">
        <v>7698.01</v>
      </c>
      <c r="B483">
        <v>627</v>
      </c>
      <c r="C483">
        <f t="shared" si="22"/>
        <v>4826652.2700000005</v>
      </c>
      <c r="D483" s="2">
        <f t="shared" si="23"/>
        <v>59259357.960100003</v>
      </c>
      <c r="E483">
        <f t="shared" si="21"/>
        <v>1565.0929974995584</v>
      </c>
    </row>
    <row r="485" spans="1:5">
      <c r="A485" s="2">
        <f>SUM(A3:A483)</f>
        <v>7755101.7600000007</v>
      </c>
      <c r="B485" s="2">
        <f>SUM(B3:B483)</f>
        <v>964966</v>
      </c>
      <c r="C485" s="2">
        <f>SUM(C3:C483)</f>
        <v>38736456590.099983</v>
      </c>
      <c r="D485" s="2">
        <f>SUM(D3:D483)</f>
        <v>443649445979.81055</v>
      </c>
    </row>
    <row r="486" spans="1:5">
      <c r="A486" s="7" t="s">
        <v>6</v>
      </c>
      <c r="B486" s="8">
        <v>481</v>
      </c>
    </row>
    <row r="487" spans="1:5" ht="15.75" thickBot="1"/>
    <row r="488" spans="1:5">
      <c r="A488" s="6"/>
      <c r="B488" s="10" t="s">
        <v>9</v>
      </c>
      <c r="C488" s="11">
        <f>(Nr*C485-A485*B485)/(Nr*D485-D485)</f>
        <v>5.2353769944963158E-2</v>
      </c>
    </row>
    <row r="489" spans="1:5" ht="15.75" thickBot="1">
      <c r="A489" s="6"/>
      <c r="B489" s="12" t="s">
        <v>10</v>
      </c>
      <c r="C489" s="13">
        <f>(B485-C488*A485)/Nr</f>
        <v>1162.0731529255324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9"/>
  <sheetViews>
    <sheetView tabSelected="1"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23.5703125" bestFit="1" customWidth="1"/>
    <col min="2" max="2" width="19.85546875" customWidth="1"/>
    <col min="3" max="3" width="16.42578125" customWidth="1"/>
    <col min="4" max="4" width="10" bestFit="1" customWidth="1"/>
    <col min="5" max="5" width="9.28515625" customWidth="1"/>
    <col min="6" max="6" width="12.85546875" customWidth="1"/>
    <col min="8" max="8" width="9.7109375" customWidth="1"/>
    <col min="12" max="12" width="6.28515625" customWidth="1"/>
    <col min="13" max="13" width="12.42578125" customWidth="1"/>
  </cols>
  <sheetData>
    <row r="1" spans="1:13" ht="30">
      <c r="A1" s="16" t="s">
        <v>442</v>
      </c>
      <c r="B1" s="20" t="s">
        <v>443</v>
      </c>
      <c r="C1" s="18" t="s">
        <v>444</v>
      </c>
      <c r="D1" s="27" t="s">
        <v>448</v>
      </c>
      <c r="E1" s="28"/>
      <c r="F1" s="19"/>
    </row>
    <row r="2" spans="1:13">
      <c r="A2" s="22"/>
      <c r="B2" s="23" t="s">
        <v>446</v>
      </c>
      <c r="C2" s="24" t="s">
        <v>445</v>
      </c>
      <c r="D2" s="29" t="s">
        <v>4</v>
      </c>
      <c r="E2" s="30" t="s">
        <v>5</v>
      </c>
      <c r="F2" s="25" t="s">
        <v>447</v>
      </c>
      <c r="H2" s="1" t="s">
        <v>451</v>
      </c>
    </row>
    <row r="3" spans="1:13">
      <c r="A3" s="17" t="s">
        <v>12</v>
      </c>
      <c r="B3" s="21">
        <v>20572.900000000001</v>
      </c>
      <c r="C3" s="17">
        <v>4878</v>
      </c>
      <c r="D3" s="31">
        <f>B3*C3</f>
        <v>100354606.2</v>
      </c>
      <c r="E3" s="32">
        <f>B3^2</f>
        <v>423244214.41000009</v>
      </c>
      <c r="F3" s="15">
        <f>$M$7*B3+$M$11</f>
        <v>2975.3639039541172</v>
      </c>
    </row>
    <row r="4" spans="1:13">
      <c r="A4" s="17" t="s">
        <v>217</v>
      </c>
      <c r="B4" s="21">
        <v>18494.73</v>
      </c>
      <c r="C4" s="17">
        <v>2999</v>
      </c>
      <c r="D4" s="31">
        <f t="shared" ref="D4:D67" si="0">B4*C4</f>
        <v>55465695.269999996</v>
      </c>
      <c r="E4" s="32">
        <f t="shared" ref="E4:E67" si="1">B4^2</f>
        <v>342055037.77289999</v>
      </c>
      <c r="F4" s="15">
        <f t="shared" ref="F4:F67" si="2">$M$7*B4+$M$11</f>
        <v>2752.8697079734975</v>
      </c>
    </row>
    <row r="5" spans="1:13">
      <c r="A5" s="17" t="s">
        <v>218</v>
      </c>
      <c r="B5" s="21">
        <v>0</v>
      </c>
      <c r="C5" s="17">
        <v>496</v>
      </c>
      <c r="D5" s="31">
        <f t="shared" si="0"/>
        <v>0</v>
      </c>
      <c r="E5" s="32">
        <f t="shared" si="1"/>
        <v>0</v>
      </c>
      <c r="F5" s="15">
        <f t="shared" si="2"/>
        <v>772.77660624041619</v>
      </c>
      <c r="H5" t="s">
        <v>450</v>
      </c>
      <c r="K5">
        <v>275</v>
      </c>
    </row>
    <row r="6" spans="1:13">
      <c r="A6" s="17" t="s">
        <v>219</v>
      </c>
      <c r="B6" s="21">
        <v>2450</v>
      </c>
      <c r="C6" s="17">
        <v>467</v>
      </c>
      <c r="D6" s="31">
        <f t="shared" si="0"/>
        <v>1144150</v>
      </c>
      <c r="E6" s="32">
        <f t="shared" si="1"/>
        <v>6002500</v>
      </c>
      <c r="F6" s="41">
        <f t="shared" si="2"/>
        <v>1035.0798731302843</v>
      </c>
    </row>
    <row r="7" spans="1:13">
      <c r="A7" s="17" t="s">
        <v>220</v>
      </c>
      <c r="B7" s="21">
        <v>0</v>
      </c>
      <c r="C7" s="17">
        <v>351</v>
      </c>
      <c r="D7" s="31">
        <f t="shared" si="0"/>
        <v>0</v>
      </c>
      <c r="E7" s="32">
        <f t="shared" si="1"/>
        <v>0</v>
      </c>
      <c r="F7" s="41">
        <f t="shared" si="2"/>
        <v>772.77660624041619</v>
      </c>
      <c r="H7" t="s">
        <v>452</v>
      </c>
      <c r="J7" s="35" t="s">
        <v>454</v>
      </c>
      <c r="L7" s="38" t="s">
        <v>453</v>
      </c>
      <c r="M7" s="2">
        <f>(K5*(D279)-(B279*C279))/(K5*E279-B279^2)</f>
        <v>0.10706255791423186</v>
      </c>
    </row>
    <row r="8" spans="1:13" ht="17.25">
      <c r="A8" s="17" t="s">
        <v>15</v>
      </c>
      <c r="B8" s="21">
        <v>500</v>
      </c>
      <c r="C8" s="17">
        <v>186</v>
      </c>
      <c r="D8" s="31">
        <f t="shared" si="0"/>
        <v>93000</v>
      </c>
      <c r="E8" s="32">
        <f t="shared" si="1"/>
        <v>250000</v>
      </c>
      <c r="F8" s="41">
        <f t="shared" si="2"/>
        <v>826.30788519753207</v>
      </c>
      <c r="J8" s="36" t="s">
        <v>455</v>
      </c>
      <c r="L8" s="39"/>
    </row>
    <row r="9" spans="1:13">
      <c r="A9" s="17" t="s">
        <v>221</v>
      </c>
      <c r="B9" s="21">
        <v>0</v>
      </c>
      <c r="C9" s="17">
        <v>129</v>
      </c>
      <c r="D9" s="31">
        <f t="shared" si="0"/>
        <v>0</v>
      </c>
      <c r="E9" s="32">
        <f t="shared" si="1"/>
        <v>0</v>
      </c>
      <c r="F9" s="41">
        <f t="shared" si="2"/>
        <v>772.77660624041619</v>
      </c>
      <c r="L9" s="39"/>
    </row>
    <row r="10" spans="1:13">
      <c r="A10" s="17" t="s">
        <v>222</v>
      </c>
      <c r="B10" s="21">
        <v>1600</v>
      </c>
      <c r="C10" s="17">
        <v>79</v>
      </c>
      <c r="D10" s="31">
        <f t="shared" si="0"/>
        <v>126400</v>
      </c>
      <c r="E10" s="32">
        <f t="shared" si="1"/>
        <v>2560000</v>
      </c>
      <c r="F10" s="41">
        <f t="shared" si="2"/>
        <v>944.07669890318721</v>
      </c>
      <c r="L10" s="39"/>
    </row>
    <row r="11" spans="1:13">
      <c r="A11" s="17" t="s">
        <v>223</v>
      </c>
      <c r="B11" s="21">
        <v>27232.5</v>
      </c>
      <c r="C11" s="17">
        <v>8421</v>
      </c>
      <c r="D11" s="31">
        <f t="shared" si="0"/>
        <v>229324882.5</v>
      </c>
      <c r="E11" s="32">
        <f t="shared" si="1"/>
        <v>741609056.25</v>
      </c>
      <c r="F11" s="41">
        <f t="shared" si="2"/>
        <v>3688.3577146397351</v>
      </c>
      <c r="H11" t="s">
        <v>456</v>
      </c>
      <c r="I11" s="35"/>
      <c r="J11" s="35" t="s">
        <v>457</v>
      </c>
      <c r="L11" s="38" t="s">
        <v>453</v>
      </c>
      <c r="M11" s="2">
        <f>(C279-M7*B279)/K5</f>
        <v>772.77660624041619</v>
      </c>
    </row>
    <row r="12" spans="1:13">
      <c r="A12" s="17" t="s">
        <v>18</v>
      </c>
      <c r="B12" s="21">
        <v>15200</v>
      </c>
      <c r="C12" s="17">
        <v>2010</v>
      </c>
      <c r="D12" s="31">
        <f t="shared" si="0"/>
        <v>30552000</v>
      </c>
      <c r="E12" s="32">
        <f t="shared" si="1"/>
        <v>231040000</v>
      </c>
      <c r="F12" s="41">
        <f t="shared" si="2"/>
        <v>2400.1274865367404</v>
      </c>
      <c r="I12" s="36"/>
      <c r="J12" s="37" t="s">
        <v>458</v>
      </c>
    </row>
    <row r="13" spans="1:13">
      <c r="A13" s="17" t="s">
        <v>224</v>
      </c>
      <c r="B13" s="21">
        <v>6515.36</v>
      </c>
      <c r="C13" s="17">
        <v>1241</v>
      </c>
      <c r="D13" s="31">
        <f t="shared" si="0"/>
        <v>8085561.7599999998</v>
      </c>
      <c r="E13" s="32">
        <f t="shared" si="1"/>
        <v>42449915.929599993</v>
      </c>
      <c r="F13" s="41">
        <f t="shared" si="2"/>
        <v>1470.3277135724859</v>
      </c>
    </row>
    <row r="14" spans="1:13">
      <c r="A14" s="17" t="s">
        <v>225</v>
      </c>
      <c r="B14" s="21">
        <v>3700</v>
      </c>
      <c r="C14" s="17">
        <v>499</v>
      </c>
      <c r="D14" s="31">
        <f t="shared" si="0"/>
        <v>1846300</v>
      </c>
      <c r="E14" s="32">
        <f t="shared" si="1"/>
        <v>13690000</v>
      </c>
      <c r="F14" s="41">
        <f t="shared" si="2"/>
        <v>1168.908070523074</v>
      </c>
    </row>
    <row r="15" spans="1:13">
      <c r="A15" s="17" t="s">
        <v>226</v>
      </c>
      <c r="B15" s="21">
        <v>0</v>
      </c>
      <c r="C15" s="17">
        <v>363</v>
      </c>
      <c r="D15" s="31">
        <f t="shared" si="0"/>
        <v>0</v>
      </c>
      <c r="E15" s="32">
        <f t="shared" si="1"/>
        <v>0</v>
      </c>
      <c r="F15" s="41">
        <f t="shared" si="2"/>
        <v>772.77660624041619</v>
      </c>
      <c r="H15" t="s">
        <v>459</v>
      </c>
    </row>
    <row r="16" spans="1:13">
      <c r="A16" s="17" t="s">
        <v>227</v>
      </c>
      <c r="B16" s="21">
        <v>1879.97</v>
      </c>
      <c r="C16" s="17">
        <v>219</v>
      </c>
      <c r="D16" s="31">
        <f t="shared" si="0"/>
        <v>411713.43</v>
      </c>
      <c r="E16" s="32">
        <f t="shared" si="1"/>
        <v>3534287.2009000001</v>
      </c>
      <c r="F16" s="41">
        <f t="shared" si="2"/>
        <v>974.05100324243472</v>
      </c>
    </row>
    <row r="17" spans="1:15">
      <c r="A17" s="17" t="s">
        <v>23</v>
      </c>
      <c r="B17" s="21">
        <v>3625</v>
      </c>
      <c r="C17" s="17">
        <v>9757</v>
      </c>
      <c r="D17" s="31">
        <f t="shared" si="0"/>
        <v>35369125</v>
      </c>
      <c r="E17" s="32">
        <f t="shared" si="1"/>
        <v>13140625</v>
      </c>
      <c r="F17" s="41">
        <f t="shared" si="2"/>
        <v>1160.8783786795066</v>
      </c>
      <c r="H17" t="s">
        <v>460</v>
      </c>
      <c r="J17" s="38" t="s">
        <v>453</v>
      </c>
      <c r="K17" t="s">
        <v>461</v>
      </c>
    </row>
    <row r="18" spans="1:15" ht="15.75" thickBot="1">
      <c r="A18" s="17" t="s">
        <v>24</v>
      </c>
      <c r="B18" s="21">
        <v>4600</v>
      </c>
      <c r="C18" s="17">
        <v>2171</v>
      </c>
      <c r="D18" s="31">
        <f t="shared" si="0"/>
        <v>9986600</v>
      </c>
      <c r="E18" s="32">
        <f t="shared" si="1"/>
        <v>21160000</v>
      </c>
      <c r="F18" s="41">
        <f t="shared" si="2"/>
        <v>1265.2643726458828</v>
      </c>
    </row>
    <row r="19" spans="1:15" ht="15.75" thickBot="1">
      <c r="A19" s="17" t="s">
        <v>228</v>
      </c>
      <c r="B19" s="21">
        <v>0</v>
      </c>
      <c r="C19" s="17">
        <v>1391</v>
      </c>
      <c r="D19" s="31">
        <f t="shared" si="0"/>
        <v>0</v>
      </c>
      <c r="E19" s="32">
        <f t="shared" si="1"/>
        <v>0</v>
      </c>
      <c r="F19" s="41">
        <f t="shared" si="2"/>
        <v>772.77660624041619</v>
      </c>
      <c r="H19" s="10"/>
      <c r="I19" s="42"/>
      <c r="J19" s="42"/>
      <c r="K19" s="42"/>
      <c r="L19" s="42"/>
      <c r="M19" s="42"/>
      <c r="N19" s="42"/>
      <c r="O19" s="11"/>
    </row>
    <row r="20" spans="1:15" ht="15.75" thickBot="1">
      <c r="A20" s="17" t="s">
        <v>25</v>
      </c>
      <c r="B20" s="21">
        <v>2250</v>
      </c>
      <c r="C20" s="17">
        <v>669</v>
      </c>
      <c r="D20" s="31">
        <f t="shared" si="0"/>
        <v>1505250</v>
      </c>
      <c r="E20" s="32">
        <f t="shared" si="1"/>
        <v>5062500</v>
      </c>
      <c r="F20" s="41">
        <f t="shared" si="2"/>
        <v>1013.6673615474378</v>
      </c>
      <c r="H20" s="43" t="s">
        <v>462</v>
      </c>
      <c r="I20" s="44" t="s">
        <v>468</v>
      </c>
      <c r="J20" s="40">
        <v>5000</v>
      </c>
      <c r="K20" s="17" t="s">
        <v>467</v>
      </c>
      <c r="L20" s="17"/>
      <c r="M20" s="17"/>
      <c r="N20" s="45">
        <f>M7*J20+M11</f>
        <v>1308.0893958115755</v>
      </c>
      <c r="O20" s="46" t="s">
        <v>463</v>
      </c>
    </row>
    <row r="21" spans="1:15">
      <c r="A21" s="17" t="s">
        <v>27</v>
      </c>
      <c r="B21" s="21">
        <v>21700</v>
      </c>
      <c r="C21" s="17">
        <v>9979</v>
      </c>
      <c r="D21" s="31">
        <f t="shared" si="0"/>
        <v>216544300</v>
      </c>
      <c r="E21" s="32">
        <f t="shared" si="1"/>
        <v>470890000</v>
      </c>
      <c r="F21" s="41">
        <f t="shared" si="2"/>
        <v>3096.0341129792473</v>
      </c>
      <c r="H21" s="47" t="s">
        <v>464</v>
      </c>
      <c r="I21" s="17"/>
      <c r="J21" s="17"/>
      <c r="K21" s="17"/>
      <c r="L21" s="17"/>
      <c r="M21" s="17"/>
      <c r="N21" s="17"/>
      <c r="O21" s="46"/>
    </row>
    <row r="22" spans="1:15">
      <c r="A22" s="17" t="s">
        <v>229</v>
      </c>
      <c r="B22" s="21">
        <v>8150</v>
      </c>
      <c r="C22" s="17">
        <v>4108</v>
      </c>
      <c r="D22" s="31">
        <f t="shared" si="0"/>
        <v>33480200</v>
      </c>
      <c r="E22" s="32">
        <f t="shared" si="1"/>
        <v>66422500</v>
      </c>
      <c r="F22" s="41">
        <f t="shared" si="2"/>
        <v>1645.3364532414057</v>
      </c>
      <c r="H22" s="47" t="s">
        <v>466</v>
      </c>
      <c r="I22" s="17"/>
      <c r="J22" s="17"/>
      <c r="K22" s="17"/>
      <c r="L22" s="17"/>
      <c r="M22" s="17"/>
      <c r="N22" s="17"/>
      <c r="O22" s="46"/>
    </row>
    <row r="23" spans="1:15">
      <c r="A23" s="17" t="s">
        <v>230</v>
      </c>
      <c r="B23" s="21">
        <v>0</v>
      </c>
      <c r="C23" s="17">
        <v>471</v>
      </c>
      <c r="D23" s="31">
        <f t="shared" si="0"/>
        <v>0</v>
      </c>
      <c r="E23" s="32">
        <f t="shared" si="1"/>
        <v>0</v>
      </c>
      <c r="F23" s="41">
        <f t="shared" si="2"/>
        <v>772.77660624041619</v>
      </c>
      <c r="H23" s="47" t="s">
        <v>465</v>
      </c>
      <c r="I23" s="17"/>
      <c r="J23" s="17"/>
      <c r="K23" s="17"/>
      <c r="L23" s="17"/>
      <c r="M23" s="17"/>
      <c r="N23" s="17"/>
      <c r="O23" s="46"/>
    </row>
    <row r="24" spans="1:15" ht="15.75" thickBot="1">
      <c r="A24" s="17" t="s">
        <v>30</v>
      </c>
      <c r="B24" s="21">
        <v>47568.67</v>
      </c>
      <c r="C24" s="17">
        <v>8501</v>
      </c>
      <c r="D24" s="31">
        <f t="shared" si="0"/>
        <v>404381263.66999996</v>
      </c>
      <c r="E24" s="32">
        <f t="shared" si="1"/>
        <v>2262778365.5688996</v>
      </c>
      <c r="F24" s="41">
        <f t="shared" si="2"/>
        <v>5865.6000930184</v>
      </c>
      <c r="H24" s="12"/>
      <c r="I24" s="48"/>
      <c r="J24" s="48"/>
      <c r="K24" s="48"/>
      <c r="L24" s="48"/>
      <c r="M24" s="48"/>
      <c r="N24" s="48"/>
      <c r="O24" s="13"/>
    </row>
    <row r="25" spans="1:15">
      <c r="A25" s="17" t="s">
        <v>231</v>
      </c>
      <c r="B25" s="21">
        <v>22765</v>
      </c>
      <c r="C25" s="17">
        <v>3856</v>
      </c>
      <c r="D25" s="31">
        <f t="shared" si="0"/>
        <v>87781840</v>
      </c>
      <c r="E25" s="32">
        <f t="shared" si="1"/>
        <v>518245225</v>
      </c>
      <c r="F25" s="41">
        <f t="shared" si="2"/>
        <v>3210.0557371579043</v>
      </c>
    </row>
    <row r="26" spans="1:15">
      <c r="A26" s="17" t="s">
        <v>33</v>
      </c>
      <c r="B26" s="21">
        <v>6075</v>
      </c>
      <c r="C26" s="17">
        <v>1668</v>
      </c>
      <c r="D26" s="31">
        <f t="shared" si="0"/>
        <v>10133100</v>
      </c>
      <c r="E26" s="32">
        <f t="shared" si="1"/>
        <v>36905625</v>
      </c>
      <c r="F26" s="41">
        <f t="shared" si="2"/>
        <v>1423.1816455693747</v>
      </c>
    </row>
    <row r="27" spans="1:15">
      <c r="A27" s="17" t="s">
        <v>232</v>
      </c>
      <c r="B27" s="21">
        <v>7607.82</v>
      </c>
      <c r="C27" s="17">
        <v>1021</v>
      </c>
      <c r="D27" s="31">
        <f t="shared" si="0"/>
        <v>7767584.2199999997</v>
      </c>
      <c r="E27" s="32">
        <f t="shared" si="1"/>
        <v>57878925.152399994</v>
      </c>
      <c r="F27" s="41">
        <f t="shared" si="2"/>
        <v>1587.2892755914677</v>
      </c>
    </row>
    <row r="28" spans="1:15">
      <c r="A28" s="17" t="s">
        <v>233</v>
      </c>
      <c r="B28" s="21">
        <v>0</v>
      </c>
      <c r="C28" s="17">
        <v>191</v>
      </c>
      <c r="D28" s="31">
        <f t="shared" si="0"/>
        <v>0</v>
      </c>
      <c r="E28" s="32">
        <f t="shared" si="1"/>
        <v>0</v>
      </c>
      <c r="F28" s="41">
        <f t="shared" si="2"/>
        <v>772.77660624041619</v>
      </c>
    </row>
    <row r="29" spans="1:15">
      <c r="A29" s="17" t="s">
        <v>35</v>
      </c>
      <c r="B29" s="21">
        <v>29250</v>
      </c>
      <c r="C29" s="17">
        <v>6472</v>
      </c>
      <c r="D29" s="31">
        <f t="shared" si="0"/>
        <v>189306000</v>
      </c>
      <c r="E29" s="32">
        <f t="shared" si="1"/>
        <v>855562500</v>
      </c>
      <c r="F29" s="41">
        <f t="shared" si="2"/>
        <v>3904.3564252316983</v>
      </c>
    </row>
    <row r="30" spans="1:15">
      <c r="A30" s="17" t="s">
        <v>36</v>
      </c>
      <c r="B30" s="21">
        <v>17377.599999999999</v>
      </c>
      <c r="C30" s="17">
        <v>3758</v>
      </c>
      <c r="D30" s="31">
        <f t="shared" si="0"/>
        <v>65305020.799999997</v>
      </c>
      <c r="E30" s="32">
        <f t="shared" si="1"/>
        <v>301980981.75999993</v>
      </c>
      <c r="F30" s="41">
        <f t="shared" si="2"/>
        <v>2633.2669126507717</v>
      </c>
    </row>
    <row r="31" spans="1:15">
      <c r="A31" s="17" t="s">
        <v>234</v>
      </c>
      <c r="B31" s="21">
        <v>0</v>
      </c>
      <c r="C31" s="17">
        <v>2327</v>
      </c>
      <c r="D31" s="31">
        <f t="shared" si="0"/>
        <v>0</v>
      </c>
      <c r="E31" s="32">
        <f t="shared" si="1"/>
        <v>0</v>
      </c>
      <c r="F31" s="41">
        <f t="shared" si="2"/>
        <v>772.77660624041619</v>
      </c>
    </row>
    <row r="32" spans="1:15">
      <c r="A32" s="17" t="s">
        <v>235</v>
      </c>
      <c r="B32" s="21">
        <v>8121.92</v>
      </c>
      <c r="C32" s="17">
        <v>931</v>
      </c>
      <c r="D32" s="31">
        <f t="shared" si="0"/>
        <v>7561507.5200000005</v>
      </c>
      <c r="E32" s="32">
        <f t="shared" si="1"/>
        <v>65965584.486400001</v>
      </c>
      <c r="F32" s="41">
        <f t="shared" si="2"/>
        <v>1642.3301366151741</v>
      </c>
    </row>
    <row r="33" spans="1:6">
      <c r="A33" s="17" t="s">
        <v>236</v>
      </c>
      <c r="B33" s="21">
        <v>900</v>
      </c>
      <c r="C33" s="17">
        <v>531</v>
      </c>
      <c r="D33" s="31">
        <f t="shared" si="0"/>
        <v>477900</v>
      </c>
      <c r="E33" s="32">
        <f t="shared" si="1"/>
        <v>810000</v>
      </c>
      <c r="F33" s="41">
        <f t="shared" si="2"/>
        <v>869.13290836322483</v>
      </c>
    </row>
    <row r="34" spans="1:6">
      <c r="A34" s="17" t="s">
        <v>237</v>
      </c>
      <c r="B34" s="21">
        <v>4992.9400000000005</v>
      </c>
      <c r="C34" s="17">
        <v>424</v>
      </c>
      <c r="D34" s="31">
        <f t="shared" si="0"/>
        <v>2117006.56</v>
      </c>
      <c r="E34" s="32">
        <f t="shared" si="1"/>
        <v>24929449.843600005</v>
      </c>
      <c r="F34" s="41">
        <f t="shared" si="2"/>
        <v>1307.3335341527011</v>
      </c>
    </row>
    <row r="35" spans="1:6">
      <c r="A35" s="17" t="s">
        <v>238</v>
      </c>
      <c r="B35" s="21">
        <v>0</v>
      </c>
      <c r="C35" s="17">
        <v>309</v>
      </c>
      <c r="D35" s="31">
        <f t="shared" si="0"/>
        <v>0</v>
      </c>
      <c r="E35" s="32">
        <f t="shared" si="1"/>
        <v>0</v>
      </c>
      <c r="F35" s="41">
        <f t="shared" si="2"/>
        <v>772.77660624041619</v>
      </c>
    </row>
    <row r="36" spans="1:6">
      <c r="A36" s="17" t="s">
        <v>239</v>
      </c>
      <c r="B36" s="21">
        <v>0</v>
      </c>
      <c r="C36" s="17">
        <v>303</v>
      </c>
      <c r="D36" s="31">
        <f t="shared" si="0"/>
        <v>0</v>
      </c>
      <c r="E36" s="32">
        <f t="shared" si="1"/>
        <v>0</v>
      </c>
      <c r="F36" s="41">
        <f t="shared" si="2"/>
        <v>772.77660624041619</v>
      </c>
    </row>
    <row r="37" spans="1:6">
      <c r="A37" s="17" t="s">
        <v>240</v>
      </c>
      <c r="B37" s="21">
        <v>0</v>
      </c>
      <c r="C37" s="17">
        <v>131</v>
      </c>
      <c r="D37" s="31">
        <f t="shared" si="0"/>
        <v>0</v>
      </c>
      <c r="E37" s="32">
        <f t="shared" si="1"/>
        <v>0</v>
      </c>
      <c r="F37" s="41">
        <f t="shared" si="2"/>
        <v>772.77660624041619</v>
      </c>
    </row>
    <row r="38" spans="1:6">
      <c r="A38" s="17" t="s">
        <v>41</v>
      </c>
      <c r="B38" s="21">
        <v>83419</v>
      </c>
      <c r="C38" s="17">
        <v>5877</v>
      </c>
      <c r="D38" s="31">
        <f t="shared" si="0"/>
        <v>490253463</v>
      </c>
      <c r="E38" s="32">
        <f t="shared" si="1"/>
        <v>6958729561</v>
      </c>
      <c r="F38" s="41">
        <f t="shared" si="2"/>
        <v>9703.8281248877247</v>
      </c>
    </row>
    <row r="39" spans="1:6">
      <c r="A39" s="17" t="s">
        <v>241</v>
      </c>
      <c r="B39" s="21">
        <v>0</v>
      </c>
      <c r="C39" s="17">
        <v>2753</v>
      </c>
      <c r="D39" s="31">
        <f t="shared" si="0"/>
        <v>0</v>
      </c>
      <c r="E39" s="32">
        <f t="shared" si="1"/>
        <v>0</v>
      </c>
      <c r="F39" s="41">
        <f t="shared" si="2"/>
        <v>772.77660624041619</v>
      </c>
    </row>
    <row r="40" spans="1:6">
      <c r="A40" s="17" t="s">
        <v>47</v>
      </c>
      <c r="B40" s="21">
        <v>1500</v>
      </c>
      <c r="C40" s="17">
        <v>495</v>
      </c>
      <c r="D40" s="31">
        <f t="shared" si="0"/>
        <v>742500</v>
      </c>
      <c r="E40" s="32">
        <f t="shared" si="1"/>
        <v>2250000</v>
      </c>
      <c r="F40" s="41">
        <f t="shared" si="2"/>
        <v>933.37044311176396</v>
      </c>
    </row>
    <row r="41" spans="1:6">
      <c r="A41" s="17" t="s">
        <v>242</v>
      </c>
      <c r="B41" s="21">
        <v>1728</v>
      </c>
      <c r="C41" s="17">
        <v>258</v>
      </c>
      <c r="D41" s="31">
        <f t="shared" si="0"/>
        <v>445824</v>
      </c>
      <c r="E41" s="32">
        <f t="shared" si="1"/>
        <v>2985984</v>
      </c>
      <c r="F41" s="41">
        <f t="shared" si="2"/>
        <v>957.78070631620881</v>
      </c>
    </row>
    <row r="42" spans="1:6">
      <c r="A42" s="17" t="s">
        <v>50</v>
      </c>
      <c r="B42" s="21">
        <v>25425</v>
      </c>
      <c r="C42" s="17">
        <v>4738</v>
      </c>
      <c r="D42" s="31">
        <f t="shared" si="0"/>
        <v>120463650</v>
      </c>
      <c r="E42" s="32">
        <f t="shared" si="1"/>
        <v>646430625</v>
      </c>
      <c r="F42" s="41">
        <f t="shared" si="2"/>
        <v>3494.8421412097614</v>
      </c>
    </row>
    <row r="43" spans="1:6">
      <c r="A43" s="17" t="s">
        <v>51</v>
      </c>
      <c r="B43" s="21">
        <v>63140</v>
      </c>
      <c r="C43" s="17">
        <v>4159</v>
      </c>
      <c r="D43" s="31">
        <f t="shared" si="0"/>
        <v>262599260</v>
      </c>
      <c r="E43" s="32">
        <f t="shared" si="1"/>
        <v>3986659600</v>
      </c>
      <c r="F43" s="41">
        <f t="shared" si="2"/>
        <v>7532.7065129450157</v>
      </c>
    </row>
    <row r="44" spans="1:6">
      <c r="A44" s="17" t="s">
        <v>243</v>
      </c>
      <c r="B44" s="21">
        <v>22874.1</v>
      </c>
      <c r="C44" s="17">
        <v>734</v>
      </c>
      <c r="D44" s="31">
        <f t="shared" si="0"/>
        <v>16789589.399999999</v>
      </c>
      <c r="E44" s="32">
        <f t="shared" si="1"/>
        <v>523224450.80999994</v>
      </c>
      <c r="F44" s="41">
        <f t="shared" si="2"/>
        <v>3221.7362622263472</v>
      </c>
    </row>
    <row r="45" spans="1:6">
      <c r="A45" s="17" t="s">
        <v>244</v>
      </c>
      <c r="B45" s="21">
        <v>4220</v>
      </c>
      <c r="C45" s="17">
        <v>371</v>
      </c>
      <c r="D45" s="31">
        <f t="shared" si="0"/>
        <v>1565620</v>
      </c>
      <c r="E45" s="32">
        <f t="shared" si="1"/>
        <v>17808400</v>
      </c>
      <c r="F45" s="41">
        <f t="shared" si="2"/>
        <v>1224.5806006384746</v>
      </c>
    </row>
    <row r="46" spans="1:6">
      <c r="A46" s="17" t="s">
        <v>56</v>
      </c>
      <c r="B46" s="21">
        <v>0</v>
      </c>
      <c r="C46" s="17">
        <v>193</v>
      </c>
      <c r="D46" s="31">
        <f t="shared" si="0"/>
        <v>0</v>
      </c>
      <c r="E46" s="32">
        <f t="shared" si="1"/>
        <v>0</v>
      </c>
      <c r="F46" s="41">
        <f t="shared" si="2"/>
        <v>772.77660624041619</v>
      </c>
    </row>
    <row r="47" spans="1:6">
      <c r="A47" s="17" t="s">
        <v>245</v>
      </c>
      <c r="B47" s="21">
        <v>0</v>
      </c>
      <c r="C47" s="17">
        <v>173</v>
      </c>
      <c r="D47" s="31">
        <f t="shared" si="0"/>
        <v>0</v>
      </c>
      <c r="E47" s="32">
        <f t="shared" si="1"/>
        <v>0</v>
      </c>
      <c r="F47" s="41">
        <f t="shared" si="2"/>
        <v>772.77660624041619</v>
      </c>
    </row>
    <row r="48" spans="1:6">
      <c r="A48" s="17" t="s">
        <v>58</v>
      </c>
      <c r="B48" s="21">
        <v>63347.5</v>
      </c>
      <c r="C48" s="17">
        <v>7256</v>
      </c>
      <c r="D48" s="31">
        <f t="shared" si="0"/>
        <v>459649460</v>
      </c>
      <c r="E48" s="32">
        <f t="shared" si="1"/>
        <v>4012905756.25</v>
      </c>
      <c r="F48" s="41">
        <f t="shared" si="2"/>
        <v>7554.9219937122189</v>
      </c>
    </row>
    <row r="49" spans="1:6">
      <c r="A49" s="17" t="s">
        <v>246</v>
      </c>
      <c r="B49" s="21">
        <v>17680</v>
      </c>
      <c r="C49" s="17">
        <v>2100</v>
      </c>
      <c r="D49" s="31">
        <f t="shared" si="0"/>
        <v>37128000</v>
      </c>
      <c r="E49" s="32">
        <f t="shared" si="1"/>
        <v>312582400</v>
      </c>
      <c r="F49" s="41">
        <f t="shared" si="2"/>
        <v>2665.6426301640354</v>
      </c>
    </row>
    <row r="50" spans="1:6">
      <c r="A50" s="17" t="s">
        <v>247</v>
      </c>
      <c r="B50" s="21">
        <v>49150</v>
      </c>
      <c r="C50" s="17">
        <v>6527</v>
      </c>
      <c r="D50" s="31">
        <f t="shared" si="0"/>
        <v>320802050</v>
      </c>
      <c r="E50" s="32">
        <f t="shared" si="1"/>
        <v>2415722500</v>
      </c>
      <c r="F50" s="41">
        <f t="shared" si="2"/>
        <v>6034.9013277249123</v>
      </c>
    </row>
    <row r="51" spans="1:6">
      <c r="A51" s="17" t="s">
        <v>66</v>
      </c>
      <c r="B51" s="21">
        <v>28762.68</v>
      </c>
      <c r="C51" s="17">
        <v>1940</v>
      </c>
      <c r="D51" s="31">
        <f t="shared" si="0"/>
        <v>55799599.200000003</v>
      </c>
      <c r="E51" s="32">
        <f t="shared" si="1"/>
        <v>827291760.78240001</v>
      </c>
      <c r="F51" s="41">
        <f t="shared" si="2"/>
        <v>3852.1826995089345</v>
      </c>
    </row>
    <row r="52" spans="1:6">
      <c r="A52" s="17" t="s">
        <v>248</v>
      </c>
      <c r="B52" s="21">
        <v>0</v>
      </c>
      <c r="C52" s="17">
        <v>1586</v>
      </c>
      <c r="D52" s="31">
        <f t="shared" si="0"/>
        <v>0</v>
      </c>
      <c r="E52" s="32">
        <f t="shared" si="1"/>
        <v>0</v>
      </c>
      <c r="F52" s="41">
        <f t="shared" si="2"/>
        <v>772.77660624041619</v>
      </c>
    </row>
    <row r="53" spans="1:6">
      <c r="A53" s="17" t="s">
        <v>249</v>
      </c>
      <c r="B53" s="21">
        <v>17450</v>
      </c>
      <c r="C53" s="17">
        <v>1106</v>
      </c>
      <c r="D53" s="31">
        <f t="shared" si="0"/>
        <v>19299700</v>
      </c>
      <c r="E53" s="32">
        <f t="shared" si="1"/>
        <v>304502500</v>
      </c>
      <c r="F53" s="41">
        <f t="shared" si="2"/>
        <v>2641.0182418437621</v>
      </c>
    </row>
    <row r="54" spans="1:6">
      <c r="A54" s="17" t="s">
        <v>73</v>
      </c>
      <c r="B54" s="21">
        <v>0</v>
      </c>
      <c r="C54" s="17">
        <v>561</v>
      </c>
      <c r="D54" s="31">
        <f t="shared" si="0"/>
        <v>0</v>
      </c>
      <c r="E54" s="32">
        <f t="shared" si="1"/>
        <v>0</v>
      </c>
      <c r="F54" s="41">
        <f t="shared" si="2"/>
        <v>772.77660624041619</v>
      </c>
    </row>
    <row r="55" spans="1:6">
      <c r="A55" s="17" t="s">
        <v>250</v>
      </c>
      <c r="B55" s="21">
        <v>0</v>
      </c>
      <c r="C55" s="17">
        <v>440</v>
      </c>
      <c r="D55" s="31">
        <f t="shared" si="0"/>
        <v>0</v>
      </c>
      <c r="E55" s="32">
        <f t="shared" si="1"/>
        <v>0</v>
      </c>
      <c r="F55" s="41">
        <f t="shared" si="2"/>
        <v>772.77660624041619</v>
      </c>
    </row>
    <row r="56" spans="1:6">
      <c r="A56" s="17" t="s">
        <v>251</v>
      </c>
      <c r="B56" s="21">
        <v>0</v>
      </c>
      <c r="C56" s="17">
        <v>404</v>
      </c>
      <c r="D56" s="31">
        <f t="shared" si="0"/>
        <v>0</v>
      </c>
      <c r="E56" s="32">
        <f t="shared" si="1"/>
        <v>0</v>
      </c>
      <c r="F56" s="41">
        <f t="shared" si="2"/>
        <v>772.77660624041619</v>
      </c>
    </row>
    <row r="57" spans="1:6">
      <c r="A57" s="17" t="s">
        <v>75</v>
      </c>
      <c r="B57" s="21">
        <v>34950</v>
      </c>
      <c r="C57" s="17">
        <v>6469</v>
      </c>
      <c r="D57" s="31">
        <f t="shared" si="0"/>
        <v>226091550</v>
      </c>
      <c r="E57" s="32">
        <f t="shared" si="1"/>
        <v>1221502500</v>
      </c>
      <c r="F57" s="41">
        <f t="shared" si="2"/>
        <v>4514.6130053428196</v>
      </c>
    </row>
    <row r="58" spans="1:6">
      <c r="A58" s="17" t="s">
        <v>252</v>
      </c>
      <c r="B58" s="21">
        <v>22760.440000000002</v>
      </c>
      <c r="C58" s="17">
        <v>4812</v>
      </c>
      <c r="D58" s="31">
        <f t="shared" si="0"/>
        <v>109523237.28000002</v>
      </c>
      <c r="E58" s="32">
        <f t="shared" si="1"/>
        <v>518037628.99360013</v>
      </c>
      <c r="F58" s="41">
        <f t="shared" si="2"/>
        <v>3209.5675318938156</v>
      </c>
    </row>
    <row r="59" spans="1:6">
      <c r="A59" s="17" t="s">
        <v>253</v>
      </c>
      <c r="B59" s="21">
        <v>17202.830000000002</v>
      </c>
      <c r="C59" s="17">
        <v>1235</v>
      </c>
      <c r="D59" s="31">
        <f t="shared" si="0"/>
        <v>21245495.050000001</v>
      </c>
      <c r="E59" s="32">
        <f t="shared" si="1"/>
        <v>295937360.00890005</v>
      </c>
      <c r="F59" s="41">
        <f t="shared" si="2"/>
        <v>2614.5555894041017</v>
      </c>
    </row>
    <row r="60" spans="1:6">
      <c r="A60" s="17" t="s">
        <v>254</v>
      </c>
      <c r="B60" s="21">
        <v>9000</v>
      </c>
      <c r="C60" s="17">
        <v>526</v>
      </c>
      <c r="D60" s="31">
        <f t="shared" si="0"/>
        <v>4734000</v>
      </c>
      <c r="E60" s="32">
        <f t="shared" si="1"/>
        <v>81000000</v>
      </c>
      <c r="F60" s="41">
        <f t="shared" si="2"/>
        <v>1736.3396274685028</v>
      </c>
    </row>
    <row r="61" spans="1:6">
      <c r="A61" s="17" t="s">
        <v>79</v>
      </c>
      <c r="B61" s="21">
        <v>34300</v>
      </c>
      <c r="C61" s="17">
        <v>4980</v>
      </c>
      <c r="D61" s="31">
        <f t="shared" si="0"/>
        <v>170814000</v>
      </c>
      <c r="E61" s="32">
        <f t="shared" si="1"/>
        <v>1176490000</v>
      </c>
      <c r="F61" s="41">
        <f t="shared" si="2"/>
        <v>4445.0223426985685</v>
      </c>
    </row>
    <row r="62" spans="1:6">
      <c r="A62" s="17" t="s">
        <v>80</v>
      </c>
      <c r="B62" s="21">
        <v>0</v>
      </c>
      <c r="C62" s="17">
        <v>2725</v>
      </c>
      <c r="D62" s="31">
        <f t="shared" si="0"/>
        <v>0</v>
      </c>
      <c r="E62" s="32">
        <f t="shared" si="1"/>
        <v>0</v>
      </c>
      <c r="F62" s="41">
        <f t="shared" si="2"/>
        <v>772.77660624041619</v>
      </c>
    </row>
    <row r="63" spans="1:6">
      <c r="A63" s="17" t="s">
        <v>84</v>
      </c>
      <c r="B63" s="21">
        <v>11200</v>
      </c>
      <c r="C63" s="17">
        <v>1419</v>
      </c>
      <c r="D63" s="31">
        <f t="shared" si="0"/>
        <v>15892800</v>
      </c>
      <c r="E63" s="32">
        <f t="shared" si="1"/>
        <v>125440000</v>
      </c>
      <c r="F63" s="41">
        <f t="shared" si="2"/>
        <v>1971.8772548798131</v>
      </c>
    </row>
    <row r="64" spans="1:6">
      <c r="A64" s="17" t="s">
        <v>255</v>
      </c>
      <c r="B64" s="21">
        <v>0</v>
      </c>
      <c r="C64" s="17">
        <v>1054</v>
      </c>
      <c r="D64" s="31">
        <f t="shared" si="0"/>
        <v>0</v>
      </c>
      <c r="E64" s="32">
        <f t="shared" si="1"/>
        <v>0</v>
      </c>
      <c r="F64" s="41">
        <f t="shared" si="2"/>
        <v>772.77660624041619</v>
      </c>
    </row>
    <row r="65" spans="1:6">
      <c r="A65" s="17" t="s">
        <v>256</v>
      </c>
      <c r="B65" s="21">
        <v>0</v>
      </c>
      <c r="C65" s="17">
        <v>157</v>
      </c>
      <c r="D65" s="31">
        <f t="shared" si="0"/>
        <v>0</v>
      </c>
      <c r="E65" s="32">
        <f t="shared" si="1"/>
        <v>0</v>
      </c>
      <c r="F65" s="41">
        <f t="shared" si="2"/>
        <v>772.77660624041619</v>
      </c>
    </row>
    <row r="66" spans="1:6">
      <c r="A66" s="17" t="s">
        <v>87</v>
      </c>
      <c r="B66" s="21">
        <v>32150</v>
      </c>
      <c r="C66" s="17">
        <v>6930</v>
      </c>
      <c r="D66" s="31">
        <f t="shared" si="0"/>
        <v>222799500</v>
      </c>
      <c r="E66" s="32">
        <f t="shared" si="1"/>
        <v>1033622500</v>
      </c>
      <c r="F66" s="41">
        <f t="shared" si="2"/>
        <v>4214.8378431829706</v>
      </c>
    </row>
    <row r="67" spans="1:6">
      <c r="A67" s="17" t="s">
        <v>257</v>
      </c>
      <c r="B67" s="21">
        <v>33010.42</v>
      </c>
      <c r="C67" s="17">
        <v>4829</v>
      </c>
      <c r="D67" s="31">
        <f t="shared" si="0"/>
        <v>159407318.17999998</v>
      </c>
      <c r="E67" s="32">
        <f t="shared" si="1"/>
        <v>1089687828.5763998</v>
      </c>
      <c r="F67" s="41">
        <f t="shared" si="2"/>
        <v>4306.9566092635341</v>
      </c>
    </row>
    <row r="68" spans="1:6">
      <c r="A68" s="17" t="s">
        <v>258</v>
      </c>
      <c r="B68" s="21">
        <v>13250</v>
      </c>
      <c r="C68" s="17">
        <v>2904</v>
      </c>
      <c r="D68" s="31">
        <f t="shared" ref="D68:D131" si="3">B68*C68</f>
        <v>38478000</v>
      </c>
      <c r="E68" s="32">
        <f t="shared" ref="E68:E131" si="4">B68^2</f>
        <v>175562500</v>
      </c>
      <c r="F68" s="41">
        <f t="shared" ref="F68:F131" si="5">$M$7*B68+$M$11</f>
        <v>2191.3554986039881</v>
      </c>
    </row>
    <row r="69" spans="1:6">
      <c r="A69" s="17" t="s">
        <v>259</v>
      </c>
      <c r="B69" s="21">
        <v>12270</v>
      </c>
      <c r="C69" s="17">
        <v>605</v>
      </c>
      <c r="D69" s="31">
        <f t="shared" si="3"/>
        <v>7423350</v>
      </c>
      <c r="E69" s="32">
        <f t="shared" si="4"/>
        <v>150552900</v>
      </c>
      <c r="F69" s="41">
        <f t="shared" si="5"/>
        <v>2086.4341918480413</v>
      </c>
    </row>
    <row r="70" spans="1:6">
      <c r="A70" s="17" t="s">
        <v>260</v>
      </c>
      <c r="B70" s="21">
        <v>1691.05</v>
      </c>
      <c r="C70" s="17">
        <v>433</v>
      </c>
      <c r="D70" s="31">
        <f t="shared" si="3"/>
        <v>732224.65</v>
      </c>
      <c r="E70" s="32">
        <f t="shared" si="4"/>
        <v>2859650.1025</v>
      </c>
      <c r="F70" s="41">
        <f t="shared" si="5"/>
        <v>953.82474480127803</v>
      </c>
    </row>
    <row r="71" spans="1:6">
      <c r="A71" s="17" t="s">
        <v>261</v>
      </c>
      <c r="B71" s="21">
        <v>150</v>
      </c>
      <c r="C71" s="17">
        <v>281</v>
      </c>
      <c r="D71" s="31">
        <f t="shared" si="3"/>
        <v>42150</v>
      </c>
      <c r="E71" s="32">
        <f t="shared" si="4"/>
        <v>22500</v>
      </c>
      <c r="F71" s="41">
        <f t="shared" si="5"/>
        <v>788.83598992755094</v>
      </c>
    </row>
    <row r="72" spans="1:6">
      <c r="A72" s="17" t="s">
        <v>91</v>
      </c>
      <c r="B72" s="21">
        <v>32014</v>
      </c>
      <c r="C72" s="17">
        <v>3816</v>
      </c>
      <c r="D72" s="31">
        <f t="shared" si="3"/>
        <v>122165424</v>
      </c>
      <c r="E72" s="32">
        <f t="shared" si="4"/>
        <v>1024896196</v>
      </c>
      <c r="F72" s="41">
        <f t="shared" si="5"/>
        <v>4200.277335306635</v>
      </c>
    </row>
    <row r="73" spans="1:6">
      <c r="A73" s="17" t="s">
        <v>262</v>
      </c>
      <c r="B73" s="21">
        <v>19598.5</v>
      </c>
      <c r="C73" s="17">
        <v>2978</v>
      </c>
      <c r="D73" s="31">
        <f t="shared" si="3"/>
        <v>58364333</v>
      </c>
      <c r="E73" s="32">
        <f t="shared" si="4"/>
        <v>384101202.25</v>
      </c>
      <c r="F73" s="41">
        <f t="shared" si="5"/>
        <v>2871.0421475224894</v>
      </c>
    </row>
    <row r="74" spans="1:6">
      <c r="A74" s="17" t="s">
        <v>263</v>
      </c>
      <c r="B74" s="21">
        <v>29150</v>
      </c>
      <c r="C74" s="17">
        <v>1872</v>
      </c>
      <c r="D74" s="31">
        <f t="shared" si="3"/>
        <v>54568800</v>
      </c>
      <c r="E74" s="32">
        <f t="shared" si="4"/>
        <v>849722500</v>
      </c>
      <c r="F74" s="41">
        <f t="shared" si="5"/>
        <v>3893.650169440275</v>
      </c>
    </row>
    <row r="75" spans="1:6">
      <c r="A75" s="17" t="s">
        <v>264</v>
      </c>
      <c r="B75" s="21">
        <v>17000</v>
      </c>
      <c r="C75" s="17">
        <v>1645</v>
      </c>
      <c r="D75" s="31">
        <f t="shared" si="3"/>
        <v>27965000</v>
      </c>
      <c r="E75" s="32">
        <f t="shared" si="4"/>
        <v>289000000</v>
      </c>
      <c r="F75" s="41">
        <f t="shared" si="5"/>
        <v>2592.8400907823579</v>
      </c>
    </row>
    <row r="76" spans="1:6">
      <c r="A76" s="17" t="s">
        <v>265</v>
      </c>
      <c r="B76" s="21">
        <v>7348</v>
      </c>
      <c r="C76" s="17">
        <v>885</v>
      </c>
      <c r="D76" s="31">
        <f t="shared" si="3"/>
        <v>6502980</v>
      </c>
      <c r="E76" s="32">
        <f t="shared" si="4"/>
        <v>53993104</v>
      </c>
      <c r="F76" s="41">
        <f t="shared" si="5"/>
        <v>1559.472281794192</v>
      </c>
    </row>
    <row r="77" spans="1:6">
      <c r="A77" s="17" t="s">
        <v>266</v>
      </c>
      <c r="B77" s="21">
        <v>16276.22</v>
      </c>
      <c r="C77" s="17">
        <v>476</v>
      </c>
      <c r="D77" s="31">
        <f t="shared" si="3"/>
        <v>7747480.7199999997</v>
      </c>
      <c r="E77" s="32">
        <f t="shared" si="4"/>
        <v>264915337.48839998</v>
      </c>
      <c r="F77" s="41">
        <f t="shared" si="5"/>
        <v>2515.3503526151949</v>
      </c>
    </row>
    <row r="78" spans="1:6">
      <c r="A78" s="17" t="s">
        <v>267</v>
      </c>
      <c r="B78" s="21">
        <v>8775.99</v>
      </c>
      <c r="C78" s="17">
        <v>342</v>
      </c>
      <c r="D78" s="31">
        <f t="shared" si="3"/>
        <v>3001388.58</v>
      </c>
      <c r="E78" s="32">
        <f t="shared" si="4"/>
        <v>77018000.480099991</v>
      </c>
      <c r="F78" s="41">
        <f t="shared" si="5"/>
        <v>1712.3565438701357</v>
      </c>
    </row>
    <row r="79" spans="1:6">
      <c r="A79" s="17" t="s">
        <v>268</v>
      </c>
      <c r="B79" s="21">
        <v>9695</v>
      </c>
      <c r="C79" s="17">
        <v>288</v>
      </c>
      <c r="D79" s="31">
        <f t="shared" si="3"/>
        <v>2792160</v>
      </c>
      <c r="E79" s="32">
        <f t="shared" si="4"/>
        <v>93993025</v>
      </c>
      <c r="F79" s="41">
        <f t="shared" si="5"/>
        <v>1810.7481052188941</v>
      </c>
    </row>
    <row r="80" spans="1:6">
      <c r="A80" s="17" t="s">
        <v>269</v>
      </c>
      <c r="B80" s="21">
        <v>0</v>
      </c>
      <c r="C80" s="17">
        <v>103</v>
      </c>
      <c r="D80" s="31">
        <f t="shared" si="3"/>
        <v>0</v>
      </c>
      <c r="E80" s="32">
        <f t="shared" si="4"/>
        <v>0</v>
      </c>
      <c r="F80" s="41">
        <f t="shared" si="5"/>
        <v>772.77660624041619</v>
      </c>
    </row>
    <row r="81" spans="1:6">
      <c r="A81" s="17" t="s">
        <v>270</v>
      </c>
      <c r="B81" s="21">
        <v>0</v>
      </c>
      <c r="C81" s="17">
        <v>99</v>
      </c>
      <c r="D81" s="31">
        <f t="shared" si="3"/>
        <v>0</v>
      </c>
      <c r="E81" s="32">
        <f t="shared" si="4"/>
        <v>0</v>
      </c>
      <c r="F81" s="41">
        <f t="shared" si="5"/>
        <v>772.77660624041619</v>
      </c>
    </row>
    <row r="82" spans="1:6">
      <c r="A82" s="17" t="s">
        <v>271</v>
      </c>
      <c r="B82" s="21">
        <v>500</v>
      </c>
      <c r="C82" s="17">
        <v>73</v>
      </c>
      <c r="D82" s="31">
        <f t="shared" si="3"/>
        <v>36500</v>
      </c>
      <c r="E82" s="32">
        <f t="shared" si="4"/>
        <v>250000</v>
      </c>
      <c r="F82" s="41">
        <f t="shared" si="5"/>
        <v>826.30788519753207</v>
      </c>
    </row>
    <row r="83" spans="1:6">
      <c r="A83" s="17" t="s">
        <v>272</v>
      </c>
      <c r="B83" s="21">
        <v>1788</v>
      </c>
      <c r="C83" s="17">
        <v>51</v>
      </c>
      <c r="D83" s="31">
        <f t="shared" si="3"/>
        <v>91188</v>
      </c>
      <c r="E83" s="32">
        <f t="shared" si="4"/>
        <v>3196944</v>
      </c>
      <c r="F83" s="41">
        <f t="shared" si="5"/>
        <v>964.20445979106273</v>
      </c>
    </row>
    <row r="84" spans="1:6">
      <c r="A84" s="17" t="s">
        <v>100</v>
      </c>
      <c r="B84" s="21">
        <v>0</v>
      </c>
      <c r="C84" s="17">
        <v>19</v>
      </c>
      <c r="D84" s="31">
        <f t="shared" si="3"/>
        <v>0</v>
      </c>
      <c r="E84" s="32">
        <f t="shared" si="4"/>
        <v>0</v>
      </c>
      <c r="F84" s="41">
        <f t="shared" si="5"/>
        <v>772.77660624041619</v>
      </c>
    </row>
    <row r="85" spans="1:6">
      <c r="A85" s="17" t="s">
        <v>97</v>
      </c>
      <c r="B85" s="21">
        <v>0</v>
      </c>
      <c r="C85" s="17">
        <v>14</v>
      </c>
      <c r="D85" s="31">
        <f t="shared" si="3"/>
        <v>0</v>
      </c>
      <c r="E85" s="32">
        <f t="shared" si="4"/>
        <v>0</v>
      </c>
      <c r="F85" s="41">
        <f t="shared" si="5"/>
        <v>772.77660624041619</v>
      </c>
    </row>
    <row r="86" spans="1:6">
      <c r="A86" s="17" t="s">
        <v>273</v>
      </c>
      <c r="B86" s="21">
        <v>62782.5</v>
      </c>
      <c r="C86" s="17">
        <v>5820</v>
      </c>
      <c r="D86" s="31">
        <f t="shared" si="3"/>
        <v>365394150</v>
      </c>
      <c r="E86" s="32">
        <f t="shared" si="4"/>
        <v>3941642306.25</v>
      </c>
      <c r="F86" s="41">
        <f t="shared" si="5"/>
        <v>7494.4316484906776</v>
      </c>
    </row>
    <row r="87" spans="1:6">
      <c r="A87" s="17" t="s">
        <v>103</v>
      </c>
      <c r="B87" s="21">
        <v>3600</v>
      </c>
      <c r="C87" s="17">
        <v>3110</v>
      </c>
      <c r="D87" s="31">
        <f t="shared" si="3"/>
        <v>11196000</v>
      </c>
      <c r="E87" s="32">
        <f t="shared" si="4"/>
        <v>12960000</v>
      </c>
      <c r="F87" s="41">
        <f t="shared" si="5"/>
        <v>1158.2018147316508</v>
      </c>
    </row>
    <row r="88" spans="1:6">
      <c r="A88" s="17" t="s">
        <v>274</v>
      </c>
      <c r="B88" s="21">
        <v>9946.2099999999991</v>
      </c>
      <c r="C88" s="17">
        <v>1897</v>
      </c>
      <c r="D88" s="31">
        <f t="shared" si="3"/>
        <v>18867960.369999997</v>
      </c>
      <c r="E88" s="32">
        <f t="shared" si="4"/>
        <v>98927093.364099979</v>
      </c>
      <c r="F88" s="41">
        <f t="shared" si="5"/>
        <v>1837.6432903925281</v>
      </c>
    </row>
    <row r="89" spans="1:6">
      <c r="A89" s="17" t="s">
        <v>275</v>
      </c>
      <c r="B89" s="21">
        <v>750</v>
      </c>
      <c r="C89" s="17">
        <v>675</v>
      </c>
      <c r="D89" s="31">
        <f t="shared" si="3"/>
        <v>506250</v>
      </c>
      <c r="E89" s="32">
        <f t="shared" si="4"/>
        <v>562500</v>
      </c>
      <c r="F89" s="41">
        <f t="shared" si="5"/>
        <v>853.07352467609007</v>
      </c>
    </row>
    <row r="90" spans="1:6">
      <c r="A90" s="17" t="s">
        <v>106</v>
      </c>
      <c r="B90" s="21">
        <v>300</v>
      </c>
      <c r="C90" s="17">
        <v>477</v>
      </c>
      <c r="D90" s="31">
        <f t="shared" si="3"/>
        <v>143100</v>
      </c>
      <c r="E90" s="32">
        <f t="shared" si="4"/>
        <v>90000</v>
      </c>
      <c r="F90" s="41">
        <f t="shared" si="5"/>
        <v>804.8953736146857</v>
      </c>
    </row>
    <row r="91" spans="1:6">
      <c r="A91" s="17" t="s">
        <v>276</v>
      </c>
      <c r="B91" s="21">
        <v>0</v>
      </c>
      <c r="C91" s="17">
        <v>311</v>
      </c>
      <c r="D91" s="31">
        <f t="shared" si="3"/>
        <v>0</v>
      </c>
      <c r="E91" s="32">
        <f t="shared" si="4"/>
        <v>0</v>
      </c>
      <c r="F91" s="41">
        <f t="shared" si="5"/>
        <v>772.77660624041619</v>
      </c>
    </row>
    <row r="92" spans="1:6">
      <c r="A92" s="17" t="s">
        <v>277</v>
      </c>
      <c r="B92" s="21">
        <v>0</v>
      </c>
      <c r="C92" s="17">
        <v>122</v>
      </c>
      <c r="D92" s="31">
        <f t="shared" si="3"/>
        <v>0</v>
      </c>
      <c r="E92" s="32">
        <f t="shared" si="4"/>
        <v>0</v>
      </c>
      <c r="F92" s="41">
        <f t="shared" si="5"/>
        <v>772.77660624041619</v>
      </c>
    </row>
    <row r="93" spans="1:6">
      <c r="A93" s="17" t="s">
        <v>108</v>
      </c>
      <c r="B93" s="21">
        <v>41500</v>
      </c>
      <c r="C93" s="17">
        <v>8880</v>
      </c>
      <c r="D93" s="31">
        <f t="shared" si="3"/>
        <v>368520000</v>
      </c>
      <c r="E93" s="32">
        <f t="shared" si="4"/>
        <v>1722250000</v>
      </c>
      <c r="F93" s="41">
        <f t="shared" si="5"/>
        <v>5215.8727596810386</v>
      </c>
    </row>
    <row r="94" spans="1:6">
      <c r="A94" s="17" t="s">
        <v>278</v>
      </c>
      <c r="B94" s="21">
        <v>18521.129999999997</v>
      </c>
      <c r="C94" s="17">
        <v>1721</v>
      </c>
      <c r="D94" s="31">
        <f t="shared" si="3"/>
        <v>31874864.729999997</v>
      </c>
      <c r="E94" s="32">
        <f t="shared" si="4"/>
        <v>343032256.47689992</v>
      </c>
      <c r="F94" s="41">
        <f t="shared" si="5"/>
        <v>2755.6961595024331</v>
      </c>
    </row>
    <row r="95" spans="1:6">
      <c r="A95" s="17" t="s">
        <v>279</v>
      </c>
      <c r="B95" s="21">
        <v>19211.13</v>
      </c>
      <c r="C95" s="17">
        <v>1421</v>
      </c>
      <c r="D95" s="31">
        <f t="shared" si="3"/>
        <v>27299015.73</v>
      </c>
      <c r="E95" s="32">
        <f t="shared" si="4"/>
        <v>369067515.87690002</v>
      </c>
      <c r="F95" s="41">
        <f t="shared" si="5"/>
        <v>2829.5693244632535</v>
      </c>
    </row>
    <row r="96" spans="1:6">
      <c r="A96" s="17" t="s">
        <v>280</v>
      </c>
      <c r="B96" s="21">
        <v>19400</v>
      </c>
      <c r="C96" s="17">
        <v>886</v>
      </c>
      <c r="D96" s="31">
        <f t="shared" si="3"/>
        <v>17188400</v>
      </c>
      <c r="E96" s="32">
        <f t="shared" si="4"/>
        <v>376360000</v>
      </c>
      <c r="F96" s="41">
        <f t="shared" si="5"/>
        <v>2849.7902297765145</v>
      </c>
    </row>
    <row r="97" spans="1:6">
      <c r="A97" s="17" t="s">
        <v>281</v>
      </c>
      <c r="B97" s="21">
        <v>11349.53</v>
      </c>
      <c r="C97" s="17">
        <v>477</v>
      </c>
      <c r="D97" s="31">
        <f t="shared" si="3"/>
        <v>5413725.8100000005</v>
      </c>
      <c r="E97" s="32">
        <f t="shared" si="4"/>
        <v>128811831.22090001</v>
      </c>
      <c r="F97" s="41">
        <f t="shared" si="5"/>
        <v>1987.8863191647281</v>
      </c>
    </row>
    <row r="98" spans="1:6">
      <c r="A98" s="17" t="s">
        <v>282</v>
      </c>
      <c r="B98" s="21">
        <v>0</v>
      </c>
      <c r="C98" s="17">
        <v>364</v>
      </c>
      <c r="D98" s="31">
        <f t="shared" si="3"/>
        <v>0</v>
      </c>
      <c r="E98" s="32">
        <f t="shared" si="4"/>
        <v>0</v>
      </c>
      <c r="F98" s="41">
        <f t="shared" si="5"/>
        <v>772.77660624041619</v>
      </c>
    </row>
    <row r="99" spans="1:6">
      <c r="A99" s="17" t="s">
        <v>112</v>
      </c>
      <c r="B99" s="21">
        <v>28109.559999999998</v>
      </c>
      <c r="C99" s="17">
        <v>4827</v>
      </c>
      <c r="D99" s="31">
        <f t="shared" si="3"/>
        <v>135684846.11999997</v>
      </c>
      <c r="E99" s="32">
        <f t="shared" si="4"/>
        <v>790147363.39359987</v>
      </c>
      <c r="F99" s="41">
        <f t="shared" si="5"/>
        <v>3782.2580016839911</v>
      </c>
    </row>
    <row r="100" spans="1:6">
      <c r="A100" s="17" t="s">
        <v>283</v>
      </c>
      <c r="B100" s="21">
        <v>47273</v>
      </c>
      <c r="C100" s="17">
        <v>4546</v>
      </c>
      <c r="D100" s="31">
        <f t="shared" si="3"/>
        <v>214903058</v>
      </c>
      <c r="E100" s="32">
        <f t="shared" si="4"/>
        <v>2234736529</v>
      </c>
      <c r="F100" s="41">
        <f t="shared" si="5"/>
        <v>5833.9449065198987</v>
      </c>
    </row>
    <row r="101" spans="1:6">
      <c r="A101" s="17" t="s">
        <v>284</v>
      </c>
      <c r="B101" s="21">
        <v>12923.95</v>
      </c>
      <c r="C101" s="17">
        <v>1491</v>
      </c>
      <c r="D101" s="31">
        <f t="shared" si="3"/>
        <v>19269609.449999999</v>
      </c>
      <c r="E101" s="32">
        <f t="shared" si="4"/>
        <v>167028483.60250002</v>
      </c>
      <c r="F101" s="41">
        <f t="shared" si="5"/>
        <v>2156.4477515960534</v>
      </c>
    </row>
    <row r="102" spans="1:6">
      <c r="A102" s="17" t="s">
        <v>285</v>
      </c>
      <c r="B102" s="21">
        <v>8550</v>
      </c>
      <c r="C102" s="17">
        <v>211</v>
      </c>
      <c r="D102" s="31">
        <f t="shared" si="3"/>
        <v>1804050</v>
      </c>
      <c r="E102" s="32">
        <f t="shared" si="4"/>
        <v>73102500</v>
      </c>
      <c r="F102" s="41">
        <f t="shared" si="5"/>
        <v>1688.1614764070987</v>
      </c>
    </row>
    <row r="103" spans="1:6">
      <c r="A103" s="17" t="s">
        <v>286</v>
      </c>
      <c r="B103" s="21">
        <v>0</v>
      </c>
      <c r="C103" s="17">
        <v>206</v>
      </c>
      <c r="D103" s="31">
        <f t="shared" si="3"/>
        <v>0</v>
      </c>
      <c r="E103" s="32">
        <f t="shared" si="4"/>
        <v>0</v>
      </c>
      <c r="F103" s="41">
        <f t="shared" si="5"/>
        <v>772.77660624041619</v>
      </c>
    </row>
    <row r="104" spans="1:6">
      <c r="A104" s="17" t="s">
        <v>287</v>
      </c>
      <c r="B104" s="21">
        <v>750</v>
      </c>
      <c r="C104" s="17">
        <v>77</v>
      </c>
      <c r="D104" s="31">
        <f t="shared" si="3"/>
        <v>57750</v>
      </c>
      <c r="E104" s="32">
        <f t="shared" si="4"/>
        <v>562500</v>
      </c>
      <c r="F104" s="41">
        <f t="shared" si="5"/>
        <v>853.07352467609007</v>
      </c>
    </row>
    <row r="105" spans="1:6">
      <c r="A105" s="17" t="s">
        <v>288</v>
      </c>
      <c r="B105" s="21">
        <v>0</v>
      </c>
      <c r="C105" s="17">
        <v>50</v>
      </c>
      <c r="D105" s="31">
        <f t="shared" si="3"/>
        <v>0</v>
      </c>
      <c r="E105" s="32">
        <f t="shared" si="4"/>
        <v>0</v>
      </c>
      <c r="F105" s="41">
        <f t="shared" si="5"/>
        <v>772.77660624041619</v>
      </c>
    </row>
    <row r="106" spans="1:6">
      <c r="A106" s="17" t="s">
        <v>289</v>
      </c>
      <c r="B106" s="21">
        <v>31380</v>
      </c>
      <c r="C106" s="17">
        <v>6025</v>
      </c>
      <c r="D106" s="31">
        <f t="shared" si="3"/>
        <v>189064500</v>
      </c>
      <c r="E106" s="32">
        <f t="shared" si="4"/>
        <v>984704400</v>
      </c>
      <c r="F106" s="41">
        <f t="shared" si="5"/>
        <v>4132.3996735890123</v>
      </c>
    </row>
    <row r="107" spans="1:6">
      <c r="A107" s="17" t="s">
        <v>178</v>
      </c>
      <c r="B107" s="21">
        <v>9250</v>
      </c>
      <c r="C107" s="17">
        <v>2089</v>
      </c>
      <c r="D107" s="31">
        <f t="shared" si="3"/>
        <v>19323250</v>
      </c>
      <c r="E107" s="32">
        <f t="shared" si="4"/>
        <v>85562500</v>
      </c>
      <c r="F107" s="41">
        <f t="shared" si="5"/>
        <v>1763.105266947061</v>
      </c>
    </row>
    <row r="108" spans="1:6">
      <c r="A108" s="17" t="s">
        <v>290</v>
      </c>
      <c r="B108" s="21">
        <v>3326.55</v>
      </c>
      <c r="C108" s="17">
        <v>292</v>
      </c>
      <c r="D108" s="31">
        <f t="shared" si="3"/>
        <v>971352.60000000009</v>
      </c>
      <c r="E108" s="32">
        <f t="shared" si="4"/>
        <v>11065934.902500002</v>
      </c>
      <c r="F108" s="41">
        <f t="shared" si="5"/>
        <v>1128.9255582700043</v>
      </c>
    </row>
    <row r="109" spans="1:6">
      <c r="A109" s="17" t="s">
        <v>291</v>
      </c>
      <c r="B109" s="21">
        <v>0</v>
      </c>
      <c r="C109" s="17">
        <v>262</v>
      </c>
      <c r="D109" s="31">
        <f t="shared" si="3"/>
        <v>0</v>
      </c>
      <c r="E109" s="32">
        <f t="shared" si="4"/>
        <v>0</v>
      </c>
      <c r="F109" s="41">
        <f t="shared" si="5"/>
        <v>772.77660624041619</v>
      </c>
    </row>
    <row r="110" spans="1:6">
      <c r="A110" s="17" t="s">
        <v>125</v>
      </c>
      <c r="B110" s="21">
        <v>3000</v>
      </c>
      <c r="C110" s="17">
        <v>251</v>
      </c>
      <c r="D110" s="31">
        <f t="shared" si="3"/>
        <v>753000</v>
      </c>
      <c r="E110" s="32">
        <f t="shared" si="4"/>
        <v>9000000</v>
      </c>
      <c r="F110" s="41">
        <f t="shared" si="5"/>
        <v>1093.9642799831117</v>
      </c>
    </row>
    <row r="111" spans="1:6">
      <c r="A111" s="17" t="s">
        <v>292</v>
      </c>
      <c r="B111" s="21">
        <v>0</v>
      </c>
      <c r="C111" s="17">
        <v>87</v>
      </c>
      <c r="D111" s="31">
        <f t="shared" si="3"/>
        <v>0</v>
      </c>
      <c r="E111" s="32">
        <f t="shared" si="4"/>
        <v>0</v>
      </c>
      <c r="F111" s="41">
        <f t="shared" si="5"/>
        <v>772.77660624041619</v>
      </c>
    </row>
    <row r="112" spans="1:6">
      <c r="A112" s="17" t="s">
        <v>293</v>
      </c>
      <c r="B112" s="21">
        <v>19063</v>
      </c>
      <c r="C112" s="17">
        <v>8524</v>
      </c>
      <c r="D112" s="31">
        <f t="shared" si="3"/>
        <v>162493012</v>
      </c>
      <c r="E112" s="32">
        <f t="shared" si="4"/>
        <v>363397969</v>
      </c>
      <c r="F112" s="41">
        <f t="shared" si="5"/>
        <v>2813.7101477594179</v>
      </c>
    </row>
    <row r="113" spans="1:6">
      <c r="A113" s="17" t="s">
        <v>138</v>
      </c>
      <c r="B113" s="21">
        <v>16000</v>
      </c>
      <c r="C113" s="17">
        <v>1710</v>
      </c>
      <c r="D113" s="31">
        <f t="shared" si="3"/>
        <v>27360000</v>
      </c>
      <c r="E113" s="32">
        <f t="shared" si="4"/>
        <v>256000000</v>
      </c>
      <c r="F113" s="41">
        <f t="shared" si="5"/>
        <v>2485.7775328681259</v>
      </c>
    </row>
    <row r="114" spans="1:6">
      <c r="A114" s="17" t="s">
        <v>294</v>
      </c>
      <c r="B114" s="21">
        <v>0</v>
      </c>
      <c r="C114" s="17">
        <v>511</v>
      </c>
      <c r="D114" s="31">
        <f t="shared" si="3"/>
        <v>0</v>
      </c>
      <c r="E114" s="32">
        <f t="shared" si="4"/>
        <v>0</v>
      </c>
      <c r="F114" s="41">
        <f t="shared" si="5"/>
        <v>772.77660624041619</v>
      </c>
    </row>
    <row r="115" spans="1:6">
      <c r="A115" s="17" t="s">
        <v>295</v>
      </c>
      <c r="B115" s="21">
        <v>0</v>
      </c>
      <c r="C115" s="17">
        <v>403</v>
      </c>
      <c r="D115" s="31">
        <f t="shared" si="3"/>
        <v>0</v>
      </c>
      <c r="E115" s="32">
        <f t="shared" si="4"/>
        <v>0</v>
      </c>
      <c r="F115" s="41">
        <f t="shared" si="5"/>
        <v>772.77660624041619</v>
      </c>
    </row>
    <row r="116" spans="1:6">
      <c r="A116" s="17" t="s">
        <v>140</v>
      </c>
      <c r="B116" s="21">
        <v>53730</v>
      </c>
      <c r="C116" s="17">
        <v>7834</v>
      </c>
      <c r="D116" s="31">
        <f t="shared" si="3"/>
        <v>420920820</v>
      </c>
      <c r="E116" s="32">
        <f t="shared" si="4"/>
        <v>2886912900</v>
      </c>
      <c r="F116" s="41">
        <f t="shared" si="5"/>
        <v>6525.2478429720941</v>
      </c>
    </row>
    <row r="117" spans="1:6">
      <c r="A117" s="17" t="s">
        <v>296</v>
      </c>
      <c r="B117" s="21">
        <v>45532</v>
      </c>
      <c r="C117" s="17">
        <v>5334</v>
      </c>
      <c r="D117" s="31">
        <f t="shared" si="3"/>
        <v>242867688</v>
      </c>
      <c r="E117" s="32">
        <f t="shared" si="4"/>
        <v>2073163024</v>
      </c>
      <c r="F117" s="41">
        <f t="shared" si="5"/>
        <v>5647.5489931912216</v>
      </c>
    </row>
    <row r="118" spans="1:6">
      <c r="A118" s="17" t="s">
        <v>297</v>
      </c>
      <c r="B118" s="21">
        <v>6765</v>
      </c>
      <c r="C118" s="17">
        <v>750</v>
      </c>
      <c r="D118" s="31">
        <f t="shared" si="3"/>
        <v>5073750</v>
      </c>
      <c r="E118" s="32">
        <f t="shared" si="4"/>
        <v>45765225</v>
      </c>
      <c r="F118" s="41">
        <f t="shared" si="5"/>
        <v>1497.0548105301946</v>
      </c>
    </row>
    <row r="119" spans="1:6">
      <c r="A119" s="17" t="s">
        <v>298</v>
      </c>
      <c r="B119" s="21">
        <v>9050</v>
      </c>
      <c r="C119" s="17">
        <v>375</v>
      </c>
      <c r="D119" s="31">
        <f t="shared" si="3"/>
        <v>3393750</v>
      </c>
      <c r="E119" s="32">
        <f t="shared" si="4"/>
        <v>81902500</v>
      </c>
      <c r="F119" s="41">
        <f t="shared" si="5"/>
        <v>1741.6927553642145</v>
      </c>
    </row>
    <row r="120" spans="1:6">
      <c r="A120" s="17" t="s">
        <v>299</v>
      </c>
      <c r="B120" s="21">
        <v>0</v>
      </c>
      <c r="C120" s="17">
        <v>359</v>
      </c>
      <c r="D120" s="31">
        <f t="shared" si="3"/>
        <v>0</v>
      </c>
      <c r="E120" s="32">
        <f t="shared" si="4"/>
        <v>0</v>
      </c>
      <c r="F120" s="41">
        <f t="shared" si="5"/>
        <v>772.77660624041619</v>
      </c>
    </row>
    <row r="121" spans="1:6">
      <c r="A121" s="17" t="s">
        <v>300</v>
      </c>
      <c r="B121" s="21">
        <v>0</v>
      </c>
      <c r="C121" s="17">
        <v>231</v>
      </c>
      <c r="D121" s="31">
        <f t="shared" si="3"/>
        <v>0</v>
      </c>
      <c r="E121" s="32">
        <f t="shared" si="4"/>
        <v>0</v>
      </c>
      <c r="F121" s="41">
        <f t="shared" si="5"/>
        <v>772.77660624041619</v>
      </c>
    </row>
    <row r="122" spans="1:6">
      <c r="A122" s="17" t="s">
        <v>301</v>
      </c>
      <c r="B122" s="21">
        <v>13200</v>
      </c>
      <c r="C122" s="17">
        <v>193</v>
      </c>
      <c r="D122" s="31">
        <f t="shared" si="3"/>
        <v>2547600</v>
      </c>
      <c r="E122" s="32">
        <f t="shared" si="4"/>
        <v>174240000</v>
      </c>
      <c r="F122" s="41">
        <f t="shared" si="5"/>
        <v>2186.0023707082764</v>
      </c>
    </row>
    <row r="123" spans="1:6">
      <c r="A123" s="17" t="s">
        <v>302</v>
      </c>
      <c r="B123" s="21">
        <v>0</v>
      </c>
      <c r="C123" s="17">
        <v>91</v>
      </c>
      <c r="D123" s="31">
        <f t="shared" si="3"/>
        <v>0</v>
      </c>
      <c r="E123" s="32">
        <f t="shared" si="4"/>
        <v>0</v>
      </c>
      <c r="F123" s="41">
        <f t="shared" si="5"/>
        <v>772.77660624041619</v>
      </c>
    </row>
    <row r="124" spans="1:6">
      <c r="A124" s="17" t="s">
        <v>145</v>
      </c>
      <c r="B124" s="21">
        <v>21451.02</v>
      </c>
      <c r="C124" s="17">
        <v>8096</v>
      </c>
      <c r="D124" s="31">
        <f t="shared" si="3"/>
        <v>173667457.92000002</v>
      </c>
      <c r="E124" s="32">
        <f t="shared" si="4"/>
        <v>460146259.04040003</v>
      </c>
      <c r="F124" s="41">
        <f t="shared" si="5"/>
        <v>3069.377677309762</v>
      </c>
    </row>
    <row r="125" spans="1:6">
      <c r="A125" s="17" t="s">
        <v>303</v>
      </c>
      <c r="B125" s="21">
        <v>23925</v>
      </c>
      <c r="C125" s="17">
        <v>3326</v>
      </c>
      <c r="D125" s="31">
        <f t="shared" si="3"/>
        <v>79574550</v>
      </c>
      <c r="E125" s="32">
        <f t="shared" si="4"/>
        <v>572405625</v>
      </c>
      <c r="F125" s="41">
        <f t="shared" si="5"/>
        <v>3334.2483043384136</v>
      </c>
    </row>
    <row r="126" spans="1:6">
      <c r="A126" s="17" t="s">
        <v>304</v>
      </c>
      <c r="B126" s="21">
        <v>4200</v>
      </c>
      <c r="C126" s="17">
        <v>2713</v>
      </c>
      <c r="D126" s="31">
        <f t="shared" si="3"/>
        <v>11394600</v>
      </c>
      <c r="E126" s="32">
        <f t="shared" si="4"/>
        <v>17640000</v>
      </c>
      <c r="F126" s="41">
        <f t="shared" si="5"/>
        <v>1222.43934948019</v>
      </c>
    </row>
    <row r="127" spans="1:6">
      <c r="A127" s="17" t="s">
        <v>305</v>
      </c>
      <c r="B127" s="21">
        <v>0</v>
      </c>
      <c r="C127" s="17">
        <v>150</v>
      </c>
      <c r="D127" s="31">
        <f t="shared" si="3"/>
        <v>0</v>
      </c>
      <c r="E127" s="32">
        <f t="shared" si="4"/>
        <v>0</v>
      </c>
      <c r="F127" s="41">
        <f t="shared" si="5"/>
        <v>772.77660624041619</v>
      </c>
    </row>
    <row r="128" spans="1:6">
      <c r="A128" s="17" t="s">
        <v>306</v>
      </c>
      <c r="B128" s="21">
        <v>17175</v>
      </c>
      <c r="C128" s="17">
        <v>11899</v>
      </c>
      <c r="D128" s="31">
        <f t="shared" si="3"/>
        <v>204365325</v>
      </c>
      <c r="E128" s="32">
        <f t="shared" si="4"/>
        <v>294980625</v>
      </c>
      <c r="F128" s="41">
        <f t="shared" si="5"/>
        <v>2611.5760384173482</v>
      </c>
    </row>
    <row r="129" spans="1:6">
      <c r="A129" s="17" t="s">
        <v>307</v>
      </c>
      <c r="B129" s="21">
        <v>0</v>
      </c>
      <c r="C129" s="17">
        <v>2506</v>
      </c>
      <c r="D129" s="31">
        <f t="shared" si="3"/>
        <v>0</v>
      </c>
      <c r="E129" s="32">
        <f t="shared" si="4"/>
        <v>0</v>
      </c>
      <c r="F129" s="41">
        <f t="shared" si="5"/>
        <v>772.77660624041619</v>
      </c>
    </row>
    <row r="130" spans="1:6">
      <c r="A130" s="17" t="s">
        <v>308</v>
      </c>
      <c r="B130" s="21">
        <v>0</v>
      </c>
      <c r="C130" s="17">
        <v>805</v>
      </c>
      <c r="D130" s="31">
        <f t="shared" si="3"/>
        <v>0</v>
      </c>
      <c r="E130" s="32">
        <f t="shared" si="4"/>
        <v>0</v>
      </c>
      <c r="F130" s="41">
        <f t="shared" si="5"/>
        <v>772.77660624041619</v>
      </c>
    </row>
    <row r="131" spans="1:6">
      <c r="A131" s="17" t="s">
        <v>155</v>
      </c>
      <c r="B131" s="21">
        <v>18615</v>
      </c>
      <c r="C131" s="17">
        <v>8853</v>
      </c>
      <c r="D131" s="31">
        <f t="shared" si="3"/>
        <v>164798595</v>
      </c>
      <c r="E131" s="32">
        <f t="shared" si="4"/>
        <v>346518225</v>
      </c>
      <c r="F131" s="41">
        <f t="shared" si="5"/>
        <v>2765.7461218138424</v>
      </c>
    </row>
    <row r="132" spans="1:6">
      <c r="A132" s="17" t="s">
        <v>309</v>
      </c>
      <c r="B132" s="21">
        <v>17916.82</v>
      </c>
      <c r="C132" s="17">
        <v>5235</v>
      </c>
      <c r="D132" s="31">
        <f t="shared" ref="D132:D195" si="6">B132*C132</f>
        <v>93794552.700000003</v>
      </c>
      <c r="E132" s="32">
        <f t="shared" ref="E132:E195" si="7">B132^2</f>
        <v>321012438.91240001</v>
      </c>
      <c r="F132" s="41">
        <f t="shared" ref="F132:F195" si="8">$M$7*B132+$M$11</f>
        <v>2690.9971851292839</v>
      </c>
    </row>
    <row r="133" spans="1:6">
      <c r="A133" s="17" t="s">
        <v>310</v>
      </c>
      <c r="B133" s="21">
        <v>6802</v>
      </c>
      <c r="C133" s="17">
        <v>557</v>
      </c>
      <c r="D133" s="31">
        <f t="shared" si="6"/>
        <v>3788714</v>
      </c>
      <c r="E133" s="32">
        <f t="shared" si="7"/>
        <v>46267204</v>
      </c>
      <c r="F133" s="41">
        <f t="shared" si="8"/>
        <v>1501.0161251730215</v>
      </c>
    </row>
    <row r="134" spans="1:6">
      <c r="A134" s="17" t="s">
        <v>311</v>
      </c>
      <c r="B134" s="21">
        <v>0</v>
      </c>
      <c r="C134" s="17">
        <v>394</v>
      </c>
      <c r="D134" s="31">
        <f t="shared" si="6"/>
        <v>0</v>
      </c>
      <c r="E134" s="32">
        <f t="shared" si="7"/>
        <v>0</v>
      </c>
      <c r="F134" s="41">
        <f t="shared" si="8"/>
        <v>772.77660624041619</v>
      </c>
    </row>
    <row r="135" spans="1:6">
      <c r="A135" s="17" t="s">
        <v>312</v>
      </c>
      <c r="B135" s="21">
        <v>1500</v>
      </c>
      <c r="C135" s="17">
        <v>373</v>
      </c>
      <c r="D135" s="31">
        <f t="shared" si="6"/>
        <v>559500</v>
      </c>
      <c r="E135" s="32">
        <f t="shared" si="7"/>
        <v>2250000</v>
      </c>
      <c r="F135" s="41">
        <f t="shared" si="8"/>
        <v>933.37044311176396</v>
      </c>
    </row>
    <row r="136" spans="1:6">
      <c r="A136" s="17" t="s">
        <v>160</v>
      </c>
      <c r="B136" s="21">
        <v>33734.949999999997</v>
      </c>
      <c r="C136" s="17">
        <v>6930</v>
      </c>
      <c r="D136" s="31">
        <f t="shared" si="6"/>
        <v>233783203.49999997</v>
      </c>
      <c r="E136" s="32">
        <f t="shared" si="7"/>
        <v>1138046851.5024998</v>
      </c>
      <c r="F136" s="41">
        <f t="shared" si="8"/>
        <v>4384.5266443491319</v>
      </c>
    </row>
    <row r="137" spans="1:6">
      <c r="A137" s="17" t="s">
        <v>313</v>
      </c>
      <c r="B137" s="21">
        <v>21279.219999999998</v>
      </c>
      <c r="C137" s="17">
        <v>3768</v>
      </c>
      <c r="D137" s="31">
        <f t="shared" si="6"/>
        <v>80180100.959999993</v>
      </c>
      <c r="E137" s="32">
        <f t="shared" si="7"/>
        <v>452805203.80839992</v>
      </c>
      <c r="F137" s="41">
        <f t="shared" si="8"/>
        <v>3050.9843298600968</v>
      </c>
    </row>
    <row r="138" spans="1:6">
      <c r="A138" s="17" t="s">
        <v>314</v>
      </c>
      <c r="B138" s="21">
        <v>8406.1</v>
      </c>
      <c r="C138" s="17">
        <v>1329</v>
      </c>
      <c r="D138" s="31">
        <f t="shared" si="6"/>
        <v>11171706.9</v>
      </c>
      <c r="E138" s="32">
        <f t="shared" si="7"/>
        <v>70662517.210000008</v>
      </c>
      <c r="F138" s="41">
        <f t="shared" si="8"/>
        <v>1672.7551743232407</v>
      </c>
    </row>
    <row r="139" spans="1:6">
      <c r="A139" s="17" t="s">
        <v>315</v>
      </c>
      <c r="B139" s="21">
        <v>1900</v>
      </c>
      <c r="C139" s="17">
        <v>789</v>
      </c>
      <c r="D139" s="31">
        <f t="shared" si="6"/>
        <v>1499100</v>
      </c>
      <c r="E139" s="32">
        <f t="shared" si="7"/>
        <v>3610000</v>
      </c>
      <c r="F139" s="41">
        <f t="shared" si="8"/>
        <v>976.19546627745672</v>
      </c>
    </row>
    <row r="140" spans="1:6">
      <c r="A140" s="17" t="s">
        <v>165</v>
      </c>
      <c r="B140" s="21">
        <v>39251</v>
      </c>
      <c r="C140" s="17">
        <v>7954</v>
      </c>
      <c r="D140" s="31">
        <f t="shared" si="6"/>
        <v>312202454</v>
      </c>
      <c r="E140" s="32">
        <f t="shared" si="7"/>
        <v>1540641001</v>
      </c>
      <c r="F140" s="41">
        <f t="shared" si="8"/>
        <v>4975.0890669319306</v>
      </c>
    </row>
    <row r="141" spans="1:6">
      <c r="A141" s="17" t="s">
        <v>316</v>
      </c>
      <c r="B141" s="21">
        <v>35935.19</v>
      </c>
      <c r="C141" s="17">
        <v>2788</v>
      </c>
      <c r="D141" s="31">
        <f t="shared" si="6"/>
        <v>100187309.72000001</v>
      </c>
      <c r="E141" s="32">
        <f t="shared" si="7"/>
        <v>1291337880.3361001</v>
      </c>
      <c r="F141" s="41">
        <f t="shared" si="8"/>
        <v>4620.0899667743415</v>
      </c>
    </row>
    <row r="142" spans="1:6">
      <c r="A142" s="17" t="s">
        <v>317</v>
      </c>
      <c r="B142" s="21">
        <v>7518.71</v>
      </c>
      <c r="C142" s="17">
        <v>971</v>
      </c>
      <c r="D142" s="31">
        <f t="shared" si="6"/>
        <v>7300667.4100000001</v>
      </c>
      <c r="E142" s="32">
        <f t="shared" si="7"/>
        <v>56531000.064099997</v>
      </c>
      <c r="F142" s="41">
        <f t="shared" si="8"/>
        <v>1577.7489310557303</v>
      </c>
    </row>
    <row r="143" spans="1:6">
      <c r="A143" s="17" t="s">
        <v>318</v>
      </c>
      <c r="B143" s="21">
        <v>5350</v>
      </c>
      <c r="C143" s="17">
        <v>967</v>
      </c>
      <c r="D143" s="31">
        <f t="shared" si="6"/>
        <v>5173450</v>
      </c>
      <c r="E143" s="32">
        <f t="shared" si="7"/>
        <v>28622500</v>
      </c>
      <c r="F143" s="41">
        <f t="shared" si="8"/>
        <v>1345.5612910815566</v>
      </c>
    </row>
    <row r="144" spans="1:6">
      <c r="A144" s="17" t="s">
        <v>319</v>
      </c>
      <c r="B144" s="21">
        <v>1000</v>
      </c>
      <c r="C144" s="17">
        <v>964</v>
      </c>
      <c r="D144" s="31">
        <f t="shared" si="6"/>
        <v>964000</v>
      </c>
      <c r="E144" s="32">
        <f t="shared" si="7"/>
        <v>1000000</v>
      </c>
      <c r="F144" s="41">
        <f t="shared" si="8"/>
        <v>879.83916415464807</v>
      </c>
    </row>
    <row r="145" spans="1:6">
      <c r="A145" s="17" t="s">
        <v>168</v>
      </c>
      <c r="B145" s="21">
        <v>32125</v>
      </c>
      <c r="C145" s="17">
        <v>3369</v>
      </c>
      <c r="D145" s="31">
        <f t="shared" si="6"/>
        <v>108229125</v>
      </c>
      <c r="E145" s="32">
        <f t="shared" si="7"/>
        <v>1032015625</v>
      </c>
      <c r="F145" s="41">
        <f t="shared" si="8"/>
        <v>4212.1612792351152</v>
      </c>
    </row>
    <row r="146" spans="1:6">
      <c r="A146" s="17" t="s">
        <v>170</v>
      </c>
      <c r="B146" s="21">
        <v>44600</v>
      </c>
      <c r="C146" s="17">
        <v>3155</v>
      </c>
      <c r="D146" s="31">
        <f t="shared" si="6"/>
        <v>140713000</v>
      </c>
      <c r="E146" s="32">
        <f t="shared" si="7"/>
        <v>1989160000</v>
      </c>
      <c r="F146" s="41">
        <f t="shared" si="8"/>
        <v>5547.7666892151574</v>
      </c>
    </row>
    <row r="147" spans="1:6">
      <c r="A147" s="17" t="s">
        <v>320</v>
      </c>
      <c r="B147" s="21">
        <v>31600</v>
      </c>
      <c r="C147" s="17">
        <v>2940</v>
      </c>
      <c r="D147" s="31">
        <f t="shared" si="6"/>
        <v>92904000</v>
      </c>
      <c r="E147" s="32">
        <f t="shared" si="7"/>
        <v>998560000</v>
      </c>
      <c r="F147" s="41">
        <f t="shared" si="8"/>
        <v>4155.9534363301427</v>
      </c>
    </row>
    <row r="148" spans="1:6">
      <c r="A148" s="17" t="s">
        <v>321</v>
      </c>
      <c r="B148" s="21">
        <v>11655.25</v>
      </c>
      <c r="C148" s="17">
        <v>1372</v>
      </c>
      <c r="D148" s="31">
        <f t="shared" si="6"/>
        <v>15991003</v>
      </c>
      <c r="E148" s="32">
        <f t="shared" si="7"/>
        <v>135844852.5625</v>
      </c>
      <c r="F148" s="41">
        <f t="shared" si="8"/>
        <v>2020.617484370267</v>
      </c>
    </row>
    <row r="149" spans="1:6">
      <c r="A149" s="17" t="s">
        <v>322</v>
      </c>
      <c r="B149" s="21">
        <v>25561.599999999999</v>
      </c>
      <c r="C149" s="17">
        <v>1336</v>
      </c>
      <c r="D149" s="31">
        <f t="shared" si="6"/>
        <v>34150297.600000001</v>
      </c>
      <c r="E149" s="32">
        <f t="shared" si="7"/>
        <v>653395394.55999994</v>
      </c>
      <c r="F149" s="41">
        <f t="shared" si="8"/>
        <v>3509.4668866208453</v>
      </c>
    </row>
    <row r="150" spans="1:6">
      <c r="A150" s="17" t="s">
        <v>323</v>
      </c>
      <c r="B150" s="21">
        <v>0</v>
      </c>
      <c r="C150" s="17">
        <v>1095</v>
      </c>
      <c r="D150" s="31">
        <f t="shared" si="6"/>
        <v>0</v>
      </c>
      <c r="E150" s="32">
        <f t="shared" si="7"/>
        <v>0</v>
      </c>
      <c r="F150" s="41">
        <f t="shared" si="8"/>
        <v>772.77660624041619</v>
      </c>
    </row>
    <row r="151" spans="1:6">
      <c r="A151" s="17" t="s">
        <v>324</v>
      </c>
      <c r="B151" s="21">
        <v>20100</v>
      </c>
      <c r="C151" s="17">
        <v>887</v>
      </c>
      <c r="D151" s="31">
        <f t="shared" si="6"/>
        <v>17828700</v>
      </c>
      <c r="E151" s="32">
        <f t="shared" si="7"/>
        <v>404010000</v>
      </c>
      <c r="F151" s="41">
        <f t="shared" si="8"/>
        <v>2924.7340203164767</v>
      </c>
    </row>
    <row r="152" spans="1:6">
      <c r="A152" s="17" t="s">
        <v>325</v>
      </c>
      <c r="B152" s="21">
        <v>9974.33</v>
      </c>
      <c r="C152" s="17">
        <v>743</v>
      </c>
      <c r="D152" s="31">
        <f t="shared" si="6"/>
        <v>7410927.1900000004</v>
      </c>
      <c r="E152" s="32">
        <f t="shared" si="7"/>
        <v>99487258.948899999</v>
      </c>
      <c r="F152" s="41">
        <f t="shared" si="8"/>
        <v>1840.6538895210765</v>
      </c>
    </row>
    <row r="153" spans="1:6">
      <c r="A153" s="17" t="s">
        <v>326</v>
      </c>
      <c r="B153" s="21">
        <v>6650</v>
      </c>
      <c r="C153" s="17">
        <v>577</v>
      </c>
      <c r="D153" s="31">
        <f t="shared" si="6"/>
        <v>3837050</v>
      </c>
      <c r="E153" s="32">
        <f t="shared" si="7"/>
        <v>44222500</v>
      </c>
      <c r="F153" s="41">
        <f t="shared" si="8"/>
        <v>1484.7426163700579</v>
      </c>
    </row>
    <row r="154" spans="1:6">
      <c r="A154" s="17" t="s">
        <v>327</v>
      </c>
      <c r="B154" s="21">
        <v>4280</v>
      </c>
      <c r="C154" s="17">
        <v>371</v>
      </c>
      <c r="D154" s="31">
        <f t="shared" si="6"/>
        <v>1587880</v>
      </c>
      <c r="E154" s="32">
        <f t="shared" si="7"/>
        <v>18318400</v>
      </c>
      <c r="F154" s="41">
        <f t="shared" si="8"/>
        <v>1231.0043541133286</v>
      </c>
    </row>
    <row r="155" spans="1:6">
      <c r="A155" s="17" t="s">
        <v>328</v>
      </c>
      <c r="B155" s="21">
        <v>3750</v>
      </c>
      <c r="C155" s="17">
        <v>261</v>
      </c>
      <c r="D155" s="31">
        <f t="shared" si="6"/>
        <v>978750</v>
      </c>
      <c r="E155" s="32">
        <f t="shared" si="7"/>
        <v>14062500</v>
      </c>
      <c r="F155" s="41">
        <f t="shared" si="8"/>
        <v>1174.2611984187856</v>
      </c>
    </row>
    <row r="156" spans="1:6">
      <c r="A156" s="17" t="s">
        <v>329</v>
      </c>
      <c r="B156" s="21">
        <v>0</v>
      </c>
      <c r="C156" s="17">
        <v>256</v>
      </c>
      <c r="D156" s="31">
        <f t="shared" si="6"/>
        <v>0</v>
      </c>
      <c r="E156" s="32">
        <f t="shared" si="7"/>
        <v>0</v>
      </c>
      <c r="F156" s="41">
        <f t="shared" si="8"/>
        <v>772.77660624041619</v>
      </c>
    </row>
    <row r="157" spans="1:6">
      <c r="A157" s="17" t="s">
        <v>330</v>
      </c>
      <c r="B157" s="21">
        <v>10024.52</v>
      </c>
      <c r="C157" s="17">
        <v>215</v>
      </c>
      <c r="D157" s="31">
        <f t="shared" si="6"/>
        <v>2155271.8000000003</v>
      </c>
      <c r="E157" s="32">
        <f t="shared" si="7"/>
        <v>100491001.23040001</v>
      </c>
      <c r="F157" s="41">
        <f t="shared" si="8"/>
        <v>1846.0273593027919</v>
      </c>
    </row>
    <row r="158" spans="1:6">
      <c r="A158" s="17" t="s">
        <v>331</v>
      </c>
      <c r="B158" s="21">
        <v>2306</v>
      </c>
      <c r="C158" s="17">
        <v>99</v>
      </c>
      <c r="D158" s="31">
        <f t="shared" si="6"/>
        <v>228294</v>
      </c>
      <c r="E158" s="32">
        <f t="shared" si="7"/>
        <v>5317636</v>
      </c>
      <c r="F158" s="41">
        <f t="shared" si="8"/>
        <v>1019.6628647906348</v>
      </c>
    </row>
    <row r="159" spans="1:6">
      <c r="A159" s="17" t="s">
        <v>332</v>
      </c>
      <c r="B159" s="21">
        <v>911</v>
      </c>
      <c r="C159" s="17">
        <v>76</v>
      </c>
      <c r="D159" s="31">
        <f t="shared" si="6"/>
        <v>69236</v>
      </c>
      <c r="E159" s="32">
        <f t="shared" si="7"/>
        <v>829921</v>
      </c>
      <c r="F159" s="41">
        <f t="shared" si="8"/>
        <v>870.31059650028146</v>
      </c>
    </row>
    <row r="160" spans="1:6">
      <c r="A160" s="17" t="s">
        <v>333</v>
      </c>
      <c r="B160" s="21">
        <v>62289</v>
      </c>
      <c r="C160" s="17">
        <v>8931</v>
      </c>
      <c r="D160" s="31">
        <f t="shared" si="6"/>
        <v>556303059</v>
      </c>
      <c r="E160" s="32">
        <f t="shared" si="7"/>
        <v>3879919521</v>
      </c>
      <c r="F160" s="41">
        <f t="shared" si="8"/>
        <v>7441.5962761600049</v>
      </c>
    </row>
    <row r="161" spans="1:6">
      <c r="A161" s="17" t="s">
        <v>334</v>
      </c>
      <c r="B161" s="21">
        <v>20517.82</v>
      </c>
      <c r="C161" s="17">
        <v>1391</v>
      </c>
      <c r="D161" s="31">
        <f t="shared" si="6"/>
        <v>28540287.620000001</v>
      </c>
      <c r="E161" s="32">
        <f t="shared" si="7"/>
        <v>420980937.55239999</v>
      </c>
      <c r="F161" s="41">
        <f t="shared" si="8"/>
        <v>2969.4668982642011</v>
      </c>
    </row>
    <row r="162" spans="1:6">
      <c r="A162" s="17" t="s">
        <v>335</v>
      </c>
      <c r="B162" s="21">
        <v>5900.79</v>
      </c>
      <c r="C162" s="17">
        <v>1330</v>
      </c>
      <c r="D162" s="31">
        <f t="shared" si="6"/>
        <v>7848050.7000000002</v>
      </c>
      <c r="E162" s="32">
        <f t="shared" si="7"/>
        <v>34819322.6241</v>
      </c>
      <c r="F162" s="41">
        <f t="shared" si="8"/>
        <v>1404.5302773551364</v>
      </c>
    </row>
    <row r="163" spans="1:6">
      <c r="A163" s="17" t="s">
        <v>185</v>
      </c>
      <c r="B163" s="21">
        <v>10720</v>
      </c>
      <c r="C163" s="17">
        <v>1327</v>
      </c>
      <c r="D163" s="31">
        <f t="shared" si="6"/>
        <v>14225440</v>
      </c>
      <c r="E163" s="32">
        <f t="shared" si="7"/>
        <v>114918400</v>
      </c>
      <c r="F163" s="41">
        <f t="shared" si="8"/>
        <v>1920.4872270809817</v>
      </c>
    </row>
    <row r="164" spans="1:6">
      <c r="A164" s="17" t="s">
        <v>336</v>
      </c>
      <c r="B164" s="21">
        <v>0</v>
      </c>
      <c r="C164" s="17">
        <v>913</v>
      </c>
      <c r="D164" s="31">
        <f t="shared" si="6"/>
        <v>0</v>
      </c>
      <c r="E164" s="32">
        <f t="shared" si="7"/>
        <v>0</v>
      </c>
      <c r="F164" s="41">
        <f t="shared" si="8"/>
        <v>772.77660624041619</v>
      </c>
    </row>
    <row r="165" spans="1:6">
      <c r="A165" s="17" t="s">
        <v>184</v>
      </c>
      <c r="B165" s="21">
        <v>330.57</v>
      </c>
      <c r="C165" s="17">
        <v>752</v>
      </c>
      <c r="D165" s="31">
        <f t="shared" si="6"/>
        <v>248588.63999999998</v>
      </c>
      <c r="E165" s="32">
        <f t="shared" si="7"/>
        <v>109276.52489999999</v>
      </c>
      <c r="F165" s="41">
        <f t="shared" si="8"/>
        <v>808.1682760101238</v>
      </c>
    </row>
    <row r="166" spans="1:6">
      <c r="A166" s="17" t="s">
        <v>337</v>
      </c>
      <c r="B166" s="21">
        <v>0</v>
      </c>
      <c r="C166" s="17">
        <v>614</v>
      </c>
      <c r="D166" s="31">
        <f t="shared" si="6"/>
        <v>0</v>
      </c>
      <c r="E166" s="32">
        <f t="shared" si="7"/>
        <v>0</v>
      </c>
      <c r="F166" s="41">
        <f t="shared" si="8"/>
        <v>772.77660624041619</v>
      </c>
    </row>
    <row r="167" spans="1:6">
      <c r="A167" s="17" t="s">
        <v>338</v>
      </c>
      <c r="B167" s="21">
        <v>0</v>
      </c>
      <c r="C167" s="17">
        <v>547</v>
      </c>
      <c r="D167" s="31">
        <f t="shared" si="6"/>
        <v>0</v>
      </c>
      <c r="E167" s="32">
        <f t="shared" si="7"/>
        <v>0</v>
      </c>
      <c r="F167" s="41">
        <f t="shared" si="8"/>
        <v>772.77660624041619</v>
      </c>
    </row>
    <row r="168" spans="1:6">
      <c r="A168" s="17" t="s">
        <v>190</v>
      </c>
      <c r="B168" s="21">
        <v>43750</v>
      </c>
      <c r="C168" s="17">
        <v>8434</v>
      </c>
      <c r="D168" s="31">
        <f t="shared" si="6"/>
        <v>368987500</v>
      </c>
      <c r="E168" s="32">
        <f t="shared" si="7"/>
        <v>1914062500</v>
      </c>
      <c r="F168" s="41">
        <f t="shared" si="8"/>
        <v>5456.7635149880598</v>
      </c>
    </row>
    <row r="169" spans="1:6">
      <c r="A169" s="17" t="s">
        <v>191</v>
      </c>
      <c r="B169" s="21">
        <v>12480</v>
      </c>
      <c r="C169" s="17">
        <v>1418</v>
      </c>
      <c r="D169" s="31">
        <f t="shared" si="6"/>
        <v>17696640</v>
      </c>
      <c r="E169" s="32">
        <f t="shared" si="7"/>
        <v>155750400</v>
      </c>
      <c r="F169" s="41">
        <f t="shared" si="8"/>
        <v>2108.9173290100298</v>
      </c>
    </row>
    <row r="170" spans="1:6">
      <c r="A170" s="17" t="s">
        <v>339</v>
      </c>
      <c r="B170" s="21">
        <v>3613.79</v>
      </c>
      <c r="C170" s="17">
        <v>1064</v>
      </c>
      <c r="D170" s="31">
        <f t="shared" si="6"/>
        <v>3845072.56</v>
      </c>
      <c r="E170" s="32">
        <f t="shared" si="7"/>
        <v>13059478.164100001</v>
      </c>
      <c r="F170" s="41">
        <f t="shared" si="8"/>
        <v>1159.678207405288</v>
      </c>
    </row>
    <row r="171" spans="1:6">
      <c r="A171" s="17" t="s">
        <v>340</v>
      </c>
      <c r="B171" s="21">
        <v>0</v>
      </c>
      <c r="C171" s="17">
        <v>731</v>
      </c>
      <c r="D171" s="31">
        <f t="shared" si="6"/>
        <v>0</v>
      </c>
      <c r="E171" s="32">
        <f t="shared" si="7"/>
        <v>0</v>
      </c>
      <c r="F171" s="41">
        <f t="shared" si="8"/>
        <v>772.77660624041619</v>
      </c>
    </row>
    <row r="172" spans="1:6">
      <c r="A172" s="17" t="s">
        <v>341</v>
      </c>
      <c r="B172" s="21">
        <v>500</v>
      </c>
      <c r="C172" s="17">
        <v>706</v>
      </c>
      <c r="D172" s="31">
        <f t="shared" si="6"/>
        <v>353000</v>
      </c>
      <c r="E172" s="32">
        <f t="shared" si="7"/>
        <v>250000</v>
      </c>
      <c r="F172" s="41">
        <f t="shared" si="8"/>
        <v>826.30788519753207</v>
      </c>
    </row>
    <row r="173" spans="1:6">
      <c r="A173" s="17" t="s">
        <v>342</v>
      </c>
      <c r="B173" s="21">
        <v>3840</v>
      </c>
      <c r="C173" s="17">
        <v>646</v>
      </c>
      <c r="D173" s="31">
        <f t="shared" si="6"/>
        <v>2480640</v>
      </c>
      <c r="E173" s="32">
        <f t="shared" si="7"/>
        <v>14745600</v>
      </c>
      <c r="F173" s="41">
        <f t="shared" si="8"/>
        <v>1183.8968286310665</v>
      </c>
    </row>
    <row r="174" spans="1:6">
      <c r="A174" s="17" t="s">
        <v>343</v>
      </c>
      <c r="B174" s="21">
        <v>0</v>
      </c>
      <c r="C174" s="17">
        <v>440</v>
      </c>
      <c r="D174" s="31">
        <f t="shared" si="6"/>
        <v>0</v>
      </c>
      <c r="E174" s="32">
        <f t="shared" si="7"/>
        <v>0</v>
      </c>
      <c r="F174" s="41">
        <f t="shared" si="8"/>
        <v>772.77660624041619</v>
      </c>
    </row>
    <row r="175" spans="1:6">
      <c r="A175" s="17" t="s">
        <v>344</v>
      </c>
      <c r="B175" s="21">
        <v>13144.95</v>
      </c>
      <c r="C175" s="17">
        <v>5790</v>
      </c>
      <c r="D175" s="31">
        <f t="shared" si="6"/>
        <v>76109260.5</v>
      </c>
      <c r="E175" s="32">
        <f t="shared" si="7"/>
        <v>172789710.50250003</v>
      </c>
      <c r="F175" s="41">
        <f t="shared" si="8"/>
        <v>2180.1085768950984</v>
      </c>
    </row>
    <row r="176" spans="1:6">
      <c r="A176" s="17" t="s">
        <v>345</v>
      </c>
      <c r="B176" s="21">
        <v>24103.45</v>
      </c>
      <c r="C176" s="17">
        <v>5770</v>
      </c>
      <c r="D176" s="31">
        <f t="shared" si="6"/>
        <v>139076906.5</v>
      </c>
      <c r="E176" s="32">
        <f t="shared" si="7"/>
        <v>580976301.90250003</v>
      </c>
      <c r="F176" s="41">
        <f t="shared" si="8"/>
        <v>3353.3536177982082</v>
      </c>
    </row>
    <row r="177" spans="1:6">
      <c r="A177" s="17" t="s">
        <v>204</v>
      </c>
      <c r="B177" s="21">
        <v>5400</v>
      </c>
      <c r="C177" s="17">
        <v>518</v>
      </c>
      <c r="D177" s="31">
        <f t="shared" si="6"/>
        <v>2797200</v>
      </c>
      <c r="E177" s="32">
        <f t="shared" si="7"/>
        <v>29160000</v>
      </c>
      <c r="F177" s="41">
        <f t="shared" si="8"/>
        <v>1350.9144189772683</v>
      </c>
    </row>
    <row r="178" spans="1:6">
      <c r="A178" s="17" t="s">
        <v>346</v>
      </c>
      <c r="B178" s="21">
        <v>0</v>
      </c>
      <c r="C178" s="17">
        <v>183</v>
      </c>
      <c r="D178" s="31">
        <f t="shared" si="6"/>
        <v>0</v>
      </c>
      <c r="E178" s="32">
        <f t="shared" si="7"/>
        <v>0</v>
      </c>
      <c r="F178" s="41">
        <f t="shared" si="8"/>
        <v>772.77660624041619</v>
      </c>
    </row>
    <row r="179" spans="1:6">
      <c r="A179" s="17" t="s">
        <v>200</v>
      </c>
      <c r="B179" s="21">
        <v>271</v>
      </c>
      <c r="C179" s="17">
        <v>137</v>
      </c>
      <c r="D179" s="31">
        <f t="shared" si="6"/>
        <v>37127</v>
      </c>
      <c r="E179" s="32">
        <f t="shared" si="7"/>
        <v>73441</v>
      </c>
      <c r="F179" s="41">
        <f t="shared" si="8"/>
        <v>801.79055943517301</v>
      </c>
    </row>
    <row r="180" spans="1:6">
      <c r="A180" s="17" t="s">
        <v>347</v>
      </c>
      <c r="B180" s="21">
        <v>0</v>
      </c>
      <c r="C180" s="17">
        <v>114</v>
      </c>
      <c r="D180" s="31">
        <f t="shared" si="6"/>
        <v>0</v>
      </c>
      <c r="E180" s="32">
        <f t="shared" si="7"/>
        <v>0</v>
      </c>
      <c r="F180" s="41">
        <f t="shared" si="8"/>
        <v>772.77660624041619</v>
      </c>
    </row>
    <row r="181" spans="1:6">
      <c r="A181" s="17" t="s">
        <v>202</v>
      </c>
      <c r="B181" s="21">
        <v>30629.52</v>
      </c>
      <c r="C181" s="17">
        <v>7936</v>
      </c>
      <c r="D181" s="31">
        <f t="shared" si="6"/>
        <v>243075870.72</v>
      </c>
      <c r="E181" s="32">
        <f t="shared" si="7"/>
        <v>938167495.43040001</v>
      </c>
      <c r="F181" s="41">
        <f t="shared" si="8"/>
        <v>4052.0513651255392</v>
      </c>
    </row>
    <row r="182" spans="1:6">
      <c r="A182" s="17" t="s">
        <v>348</v>
      </c>
      <c r="B182" s="21">
        <v>15210</v>
      </c>
      <c r="C182" s="17">
        <v>3470</v>
      </c>
      <c r="D182" s="31">
        <f t="shared" si="6"/>
        <v>52778700</v>
      </c>
      <c r="E182" s="32">
        <f t="shared" si="7"/>
        <v>231344100</v>
      </c>
      <c r="F182" s="41">
        <f t="shared" si="8"/>
        <v>2401.1981121158829</v>
      </c>
    </row>
    <row r="183" spans="1:6">
      <c r="A183" s="17" t="s">
        <v>349</v>
      </c>
      <c r="B183" s="21">
        <v>1540</v>
      </c>
      <c r="C183" s="17">
        <v>937</v>
      </c>
      <c r="D183" s="31">
        <f t="shared" si="6"/>
        <v>1442980</v>
      </c>
      <c r="E183" s="32">
        <f t="shared" si="7"/>
        <v>2371600</v>
      </c>
      <c r="F183" s="41">
        <f t="shared" si="8"/>
        <v>937.65294542833328</v>
      </c>
    </row>
    <row r="184" spans="1:6">
      <c r="A184" s="17" t="s">
        <v>350</v>
      </c>
      <c r="B184" s="21">
        <v>0</v>
      </c>
      <c r="C184" s="17">
        <v>522</v>
      </c>
      <c r="D184" s="31">
        <f t="shared" si="6"/>
        <v>0</v>
      </c>
      <c r="E184" s="32">
        <f t="shared" si="7"/>
        <v>0</v>
      </c>
      <c r="F184" s="41">
        <f t="shared" si="8"/>
        <v>772.77660624041619</v>
      </c>
    </row>
    <row r="185" spans="1:6">
      <c r="A185" s="17" t="s">
        <v>351</v>
      </c>
      <c r="B185" s="21">
        <v>0</v>
      </c>
      <c r="C185" s="17">
        <v>220</v>
      </c>
      <c r="D185" s="31">
        <f t="shared" si="6"/>
        <v>0</v>
      </c>
      <c r="E185" s="32">
        <f t="shared" si="7"/>
        <v>0</v>
      </c>
      <c r="F185" s="41">
        <f t="shared" si="8"/>
        <v>772.77660624041619</v>
      </c>
    </row>
    <row r="186" spans="1:6">
      <c r="A186" s="17" t="s">
        <v>352</v>
      </c>
      <c r="B186" s="21">
        <v>0</v>
      </c>
      <c r="C186" s="17">
        <v>96</v>
      </c>
      <c r="D186" s="31">
        <f t="shared" si="6"/>
        <v>0</v>
      </c>
      <c r="E186" s="32">
        <f t="shared" si="7"/>
        <v>0</v>
      </c>
      <c r="F186" s="41">
        <f t="shared" si="8"/>
        <v>772.77660624041619</v>
      </c>
    </row>
    <row r="187" spans="1:6">
      <c r="A187" s="17" t="s">
        <v>210</v>
      </c>
      <c r="B187" s="21">
        <v>29239</v>
      </c>
      <c r="C187" s="17">
        <v>8990</v>
      </c>
      <c r="D187" s="31">
        <f t="shared" si="6"/>
        <v>262858610</v>
      </c>
      <c r="E187" s="32">
        <f t="shared" si="7"/>
        <v>854919121</v>
      </c>
      <c r="F187" s="41">
        <f t="shared" si="8"/>
        <v>3903.1787370946417</v>
      </c>
    </row>
    <row r="188" spans="1:6">
      <c r="A188" s="17" t="s">
        <v>353</v>
      </c>
      <c r="B188" s="21">
        <v>20672.61</v>
      </c>
      <c r="C188" s="17">
        <v>4187</v>
      </c>
      <c r="D188" s="31">
        <f t="shared" si="6"/>
        <v>86556218.070000008</v>
      </c>
      <c r="E188" s="32">
        <f t="shared" si="7"/>
        <v>427356804.21210003</v>
      </c>
      <c r="F188" s="41">
        <f t="shared" si="8"/>
        <v>2986.0391116037449</v>
      </c>
    </row>
    <row r="189" spans="1:6">
      <c r="A189" s="17" t="s">
        <v>354</v>
      </c>
      <c r="B189" s="21">
        <v>1650</v>
      </c>
      <c r="C189" s="17">
        <v>176</v>
      </c>
      <c r="D189" s="31">
        <f t="shared" si="6"/>
        <v>290400</v>
      </c>
      <c r="E189" s="32">
        <f t="shared" si="7"/>
        <v>2722500</v>
      </c>
      <c r="F189" s="41">
        <f t="shared" si="8"/>
        <v>949.42982679889872</v>
      </c>
    </row>
    <row r="190" spans="1:6">
      <c r="A190" s="17" t="s">
        <v>355</v>
      </c>
      <c r="B190" s="21">
        <v>0</v>
      </c>
      <c r="C190" s="17">
        <v>167</v>
      </c>
      <c r="D190" s="31">
        <f t="shared" si="6"/>
        <v>0</v>
      </c>
      <c r="E190" s="32">
        <f t="shared" si="7"/>
        <v>0</v>
      </c>
      <c r="F190" s="41">
        <f t="shared" si="8"/>
        <v>772.77660624041619</v>
      </c>
    </row>
    <row r="191" spans="1:6">
      <c r="A191" s="17" t="s">
        <v>216</v>
      </c>
      <c r="B191" s="21">
        <v>1543.96</v>
      </c>
      <c r="C191" s="17">
        <v>119</v>
      </c>
      <c r="D191" s="31">
        <f t="shared" si="6"/>
        <v>183731.24</v>
      </c>
      <c r="E191" s="32">
        <f t="shared" si="7"/>
        <v>2383812.4816000001</v>
      </c>
      <c r="F191" s="41">
        <f t="shared" si="8"/>
        <v>938.07691315767363</v>
      </c>
    </row>
    <row r="192" spans="1:6">
      <c r="A192" s="17" t="s">
        <v>356</v>
      </c>
      <c r="B192" s="21">
        <v>45500</v>
      </c>
      <c r="C192" s="17">
        <v>10377</v>
      </c>
      <c r="D192" s="31">
        <f t="shared" si="6"/>
        <v>472153500</v>
      </c>
      <c r="E192" s="32">
        <f t="shared" si="7"/>
        <v>2070250000</v>
      </c>
      <c r="F192" s="41">
        <f t="shared" si="8"/>
        <v>5644.1229913379657</v>
      </c>
    </row>
    <row r="193" spans="1:6">
      <c r="A193" s="17" t="s">
        <v>357</v>
      </c>
      <c r="B193" s="21">
        <v>3000</v>
      </c>
      <c r="C193" s="17">
        <v>1287</v>
      </c>
      <c r="D193" s="31">
        <f t="shared" si="6"/>
        <v>3861000</v>
      </c>
      <c r="E193" s="32">
        <f t="shared" si="7"/>
        <v>9000000</v>
      </c>
      <c r="F193" s="41">
        <f t="shared" si="8"/>
        <v>1093.9642799831117</v>
      </c>
    </row>
    <row r="194" spans="1:6">
      <c r="A194" s="17" t="s">
        <v>358</v>
      </c>
      <c r="B194" s="21">
        <v>10660.5</v>
      </c>
      <c r="C194" s="17">
        <v>1081</v>
      </c>
      <c r="D194" s="31">
        <f t="shared" si="6"/>
        <v>11524000.5</v>
      </c>
      <c r="E194" s="32">
        <f t="shared" si="7"/>
        <v>113646260.25</v>
      </c>
      <c r="F194" s="41">
        <f t="shared" si="8"/>
        <v>1914.117004885085</v>
      </c>
    </row>
    <row r="195" spans="1:6">
      <c r="A195" s="17" t="s">
        <v>215</v>
      </c>
      <c r="B195" s="21">
        <v>1500</v>
      </c>
      <c r="C195" s="17">
        <v>660</v>
      </c>
      <c r="D195" s="31">
        <f t="shared" si="6"/>
        <v>990000</v>
      </c>
      <c r="E195" s="32">
        <f t="shared" si="7"/>
        <v>2250000</v>
      </c>
      <c r="F195" s="41">
        <f t="shared" si="8"/>
        <v>933.37044311176396</v>
      </c>
    </row>
    <row r="196" spans="1:6">
      <c r="A196" s="17" t="s">
        <v>359</v>
      </c>
      <c r="B196" s="21">
        <v>2737.04</v>
      </c>
      <c r="C196" s="17">
        <v>557</v>
      </c>
      <c r="D196" s="31">
        <f t="shared" ref="D196:D259" si="9">B196*C196</f>
        <v>1524531.28</v>
      </c>
      <c r="E196" s="32">
        <f t="shared" ref="E196:E259" si="10">B196^2</f>
        <v>7491387.9616</v>
      </c>
      <c r="F196" s="41">
        <f t="shared" ref="F196:F259" si="11">$M$7*B196+$M$11</f>
        <v>1065.8111097539854</v>
      </c>
    </row>
    <row r="197" spans="1:6">
      <c r="A197" s="17" t="s">
        <v>360</v>
      </c>
      <c r="B197" s="21">
        <v>2472.46</v>
      </c>
      <c r="C197" s="17">
        <v>332</v>
      </c>
      <c r="D197" s="31">
        <f t="shared" si="9"/>
        <v>820856.72</v>
      </c>
      <c r="E197" s="32">
        <f t="shared" si="10"/>
        <v>6113058.4516000003</v>
      </c>
      <c r="F197" s="41">
        <f t="shared" si="11"/>
        <v>1037.4844981810379</v>
      </c>
    </row>
    <row r="198" spans="1:6">
      <c r="A198" s="17" t="s">
        <v>361</v>
      </c>
      <c r="B198" s="21">
        <v>1912</v>
      </c>
      <c r="C198" s="17">
        <v>305</v>
      </c>
      <c r="D198" s="31">
        <f t="shared" si="9"/>
        <v>583160</v>
      </c>
      <c r="E198" s="32">
        <f t="shared" si="10"/>
        <v>3655744</v>
      </c>
      <c r="F198" s="41">
        <f t="shared" si="11"/>
        <v>977.48021697242757</v>
      </c>
    </row>
    <row r="199" spans="1:6">
      <c r="A199" s="17" t="s">
        <v>362</v>
      </c>
      <c r="B199" s="21">
        <v>0</v>
      </c>
      <c r="C199" s="17">
        <v>196</v>
      </c>
      <c r="D199" s="31">
        <f t="shared" si="9"/>
        <v>0</v>
      </c>
      <c r="E199" s="32">
        <f t="shared" si="10"/>
        <v>0</v>
      </c>
      <c r="F199" s="41">
        <f t="shared" si="11"/>
        <v>772.77660624041619</v>
      </c>
    </row>
    <row r="200" spans="1:6">
      <c r="A200" s="17" t="s">
        <v>363</v>
      </c>
      <c r="B200" s="21">
        <v>0</v>
      </c>
      <c r="C200" s="17">
        <v>82</v>
      </c>
      <c r="D200" s="31">
        <f t="shared" si="9"/>
        <v>0</v>
      </c>
      <c r="E200" s="32">
        <f t="shared" si="10"/>
        <v>0</v>
      </c>
      <c r="F200" s="41">
        <f t="shared" si="11"/>
        <v>772.77660624041619</v>
      </c>
    </row>
    <row r="201" spans="1:6">
      <c r="A201" s="17" t="s">
        <v>364</v>
      </c>
      <c r="B201" s="21">
        <v>33965</v>
      </c>
      <c r="C201" s="17">
        <v>6219</v>
      </c>
      <c r="D201" s="31">
        <f t="shared" si="9"/>
        <v>211228335</v>
      </c>
      <c r="E201" s="32">
        <f t="shared" si="10"/>
        <v>1153621225</v>
      </c>
      <c r="F201" s="41">
        <f t="shared" si="11"/>
        <v>4409.1563857973015</v>
      </c>
    </row>
    <row r="202" spans="1:6">
      <c r="A202" s="17" t="s">
        <v>365</v>
      </c>
      <c r="B202" s="21">
        <v>13600</v>
      </c>
      <c r="C202" s="17">
        <v>1424</v>
      </c>
      <c r="D202" s="31">
        <f t="shared" si="9"/>
        <v>19366400</v>
      </c>
      <c r="E202" s="32">
        <f t="shared" si="10"/>
        <v>184960000</v>
      </c>
      <c r="F202" s="41">
        <f t="shared" si="11"/>
        <v>2228.8273938739694</v>
      </c>
    </row>
    <row r="203" spans="1:6">
      <c r="A203" s="17" t="s">
        <v>366</v>
      </c>
      <c r="B203" s="21">
        <v>0</v>
      </c>
      <c r="C203" s="17">
        <v>1392</v>
      </c>
      <c r="D203" s="31">
        <f t="shared" si="9"/>
        <v>0</v>
      </c>
      <c r="E203" s="32">
        <f t="shared" si="10"/>
        <v>0</v>
      </c>
      <c r="F203" s="41">
        <f t="shared" si="11"/>
        <v>772.77660624041619</v>
      </c>
    </row>
    <row r="204" spans="1:6">
      <c r="A204" s="17" t="s">
        <v>367</v>
      </c>
      <c r="B204" s="21">
        <v>6750</v>
      </c>
      <c r="C204" s="17">
        <v>1060</v>
      </c>
      <c r="D204" s="31">
        <f t="shared" si="9"/>
        <v>7155000</v>
      </c>
      <c r="E204" s="32">
        <f t="shared" si="10"/>
        <v>45562500</v>
      </c>
      <c r="F204" s="41">
        <f t="shared" si="11"/>
        <v>1495.4488721614812</v>
      </c>
    </row>
    <row r="205" spans="1:6">
      <c r="A205" s="17" t="s">
        <v>368</v>
      </c>
      <c r="B205" s="21">
        <v>0</v>
      </c>
      <c r="C205" s="17">
        <v>398</v>
      </c>
      <c r="D205" s="31">
        <f t="shared" si="9"/>
        <v>0</v>
      </c>
      <c r="E205" s="32">
        <f t="shared" si="10"/>
        <v>0</v>
      </c>
      <c r="F205" s="41">
        <f t="shared" si="11"/>
        <v>772.77660624041619</v>
      </c>
    </row>
    <row r="206" spans="1:6">
      <c r="A206" s="17" t="s">
        <v>369</v>
      </c>
      <c r="B206" s="21">
        <v>39362.5</v>
      </c>
      <c r="C206" s="17">
        <v>7567</v>
      </c>
      <c r="D206" s="31">
        <f t="shared" si="9"/>
        <v>297856037.5</v>
      </c>
      <c r="E206" s="32">
        <f t="shared" si="10"/>
        <v>1549406406.25</v>
      </c>
      <c r="F206" s="41">
        <f t="shared" si="11"/>
        <v>4987.0265421393678</v>
      </c>
    </row>
    <row r="207" spans="1:6">
      <c r="A207" s="17" t="s">
        <v>370</v>
      </c>
      <c r="B207" s="21">
        <v>31455</v>
      </c>
      <c r="C207" s="17">
        <v>3240</v>
      </c>
      <c r="D207" s="31">
        <f t="shared" si="9"/>
        <v>101914200</v>
      </c>
      <c r="E207" s="32">
        <f t="shared" si="10"/>
        <v>989417025</v>
      </c>
      <c r="F207" s="41">
        <f t="shared" si="11"/>
        <v>4140.4293654325793</v>
      </c>
    </row>
    <row r="208" spans="1:6">
      <c r="A208" s="17" t="s">
        <v>371</v>
      </c>
      <c r="B208" s="21">
        <v>0</v>
      </c>
      <c r="C208" s="17">
        <v>589</v>
      </c>
      <c r="D208" s="31">
        <f t="shared" si="9"/>
        <v>0</v>
      </c>
      <c r="E208" s="32">
        <f t="shared" si="10"/>
        <v>0</v>
      </c>
      <c r="F208" s="41">
        <f t="shared" si="11"/>
        <v>772.77660624041619</v>
      </c>
    </row>
    <row r="209" spans="1:6">
      <c r="A209" s="17" t="s">
        <v>372</v>
      </c>
      <c r="B209" s="21">
        <v>9900</v>
      </c>
      <c r="C209" s="17">
        <v>560</v>
      </c>
      <c r="D209" s="31">
        <f t="shared" si="9"/>
        <v>5544000</v>
      </c>
      <c r="E209" s="32">
        <f t="shared" si="10"/>
        <v>98010000</v>
      </c>
      <c r="F209" s="41">
        <f t="shared" si="11"/>
        <v>1832.6959295913116</v>
      </c>
    </row>
    <row r="210" spans="1:6">
      <c r="A210" s="17" t="s">
        <v>209</v>
      </c>
      <c r="B210" s="21">
        <v>1600</v>
      </c>
      <c r="C210" s="17">
        <v>516</v>
      </c>
      <c r="D210" s="31">
        <f t="shared" si="9"/>
        <v>825600</v>
      </c>
      <c r="E210" s="32">
        <f t="shared" si="10"/>
        <v>2560000</v>
      </c>
      <c r="F210" s="41">
        <f t="shared" si="11"/>
        <v>944.07669890318721</v>
      </c>
    </row>
    <row r="211" spans="1:6">
      <c r="A211" s="17" t="s">
        <v>373</v>
      </c>
      <c r="B211" s="21">
        <v>23722</v>
      </c>
      <c r="C211" s="17">
        <v>2949</v>
      </c>
      <c r="D211" s="31">
        <f t="shared" si="9"/>
        <v>69956178</v>
      </c>
      <c r="E211" s="32">
        <f t="shared" si="10"/>
        <v>562733284</v>
      </c>
      <c r="F211" s="41">
        <f t="shared" si="11"/>
        <v>3312.5146050818244</v>
      </c>
    </row>
    <row r="212" spans="1:6">
      <c r="A212" s="17" t="s">
        <v>374</v>
      </c>
      <c r="B212" s="21">
        <v>32320.57</v>
      </c>
      <c r="C212" s="17">
        <v>2860</v>
      </c>
      <c r="D212" s="31">
        <f t="shared" si="9"/>
        <v>92436830.200000003</v>
      </c>
      <c r="E212" s="32">
        <f t="shared" si="10"/>
        <v>1044619245.1249</v>
      </c>
      <c r="F212" s="41">
        <f t="shared" si="11"/>
        <v>4233.0995036864006</v>
      </c>
    </row>
    <row r="213" spans="1:6">
      <c r="A213" s="17" t="s">
        <v>375</v>
      </c>
      <c r="B213" s="21">
        <v>17800</v>
      </c>
      <c r="C213" s="17">
        <v>1853</v>
      </c>
      <c r="D213" s="31">
        <f t="shared" si="9"/>
        <v>32983400</v>
      </c>
      <c r="E213" s="32">
        <f t="shared" si="10"/>
        <v>316840000</v>
      </c>
      <c r="F213" s="41">
        <f t="shared" si="11"/>
        <v>2678.490137113743</v>
      </c>
    </row>
    <row r="214" spans="1:6">
      <c r="A214" s="17" t="s">
        <v>376</v>
      </c>
      <c r="B214" s="21">
        <v>12975</v>
      </c>
      <c r="C214" s="17">
        <v>1371</v>
      </c>
      <c r="D214" s="31">
        <f t="shared" si="9"/>
        <v>17788725</v>
      </c>
      <c r="E214" s="32">
        <f t="shared" si="10"/>
        <v>168350625</v>
      </c>
      <c r="F214" s="41">
        <f t="shared" si="11"/>
        <v>2161.9132951775746</v>
      </c>
    </row>
    <row r="215" spans="1:6">
      <c r="A215" s="17" t="s">
        <v>377</v>
      </c>
      <c r="B215" s="21">
        <v>20147.89</v>
      </c>
      <c r="C215" s="17">
        <v>1098</v>
      </c>
      <c r="D215" s="31">
        <f t="shared" si="9"/>
        <v>22122383.219999999</v>
      </c>
      <c r="E215" s="32">
        <f t="shared" si="10"/>
        <v>405937471.45209998</v>
      </c>
      <c r="F215" s="41">
        <f t="shared" si="11"/>
        <v>2929.861246214989</v>
      </c>
    </row>
    <row r="216" spans="1:6">
      <c r="A216" s="17" t="s">
        <v>378</v>
      </c>
      <c r="B216" s="21">
        <v>5258.1399999999994</v>
      </c>
      <c r="C216" s="17">
        <v>786</v>
      </c>
      <c r="D216" s="31">
        <f t="shared" si="9"/>
        <v>4132898.0399999996</v>
      </c>
      <c r="E216" s="32">
        <f t="shared" si="10"/>
        <v>27648036.259599995</v>
      </c>
      <c r="F216" s="41">
        <f t="shared" si="11"/>
        <v>1335.7265245115552</v>
      </c>
    </row>
    <row r="217" spans="1:6">
      <c r="A217" s="17" t="s">
        <v>379</v>
      </c>
      <c r="B217" s="21">
        <v>3660</v>
      </c>
      <c r="C217" s="17">
        <v>669</v>
      </c>
      <c r="D217" s="31">
        <f t="shared" si="9"/>
        <v>2448540</v>
      </c>
      <c r="E217" s="32">
        <f t="shared" si="10"/>
        <v>13395600</v>
      </c>
      <c r="F217" s="41">
        <f t="shared" si="11"/>
        <v>1164.6255682065048</v>
      </c>
    </row>
    <row r="218" spans="1:6">
      <c r="A218" s="17" t="s">
        <v>380</v>
      </c>
      <c r="B218" s="21">
        <v>900</v>
      </c>
      <c r="C218" s="17">
        <v>436</v>
      </c>
      <c r="D218" s="31">
        <f t="shared" si="9"/>
        <v>392400</v>
      </c>
      <c r="E218" s="32">
        <f t="shared" si="10"/>
        <v>810000</v>
      </c>
      <c r="F218" s="41">
        <f t="shared" si="11"/>
        <v>869.13290836322483</v>
      </c>
    </row>
    <row r="219" spans="1:6">
      <c r="A219" s="17" t="s">
        <v>381</v>
      </c>
      <c r="B219" s="21">
        <v>0</v>
      </c>
      <c r="C219" s="17">
        <v>113</v>
      </c>
      <c r="D219" s="31">
        <f t="shared" si="9"/>
        <v>0</v>
      </c>
      <c r="E219" s="32">
        <f t="shared" si="10"/>
        <v>0</v>
      </c>
      <c r="F219" s="41">
        <f t="shared" si="11"/>
        <v>772.77660624041619</v>
      </c>
    </row>
    <row r="220" spans="1:6">
      <c r="A220" s="17" t="s">
        <v>382</v>
      </c>
      <c r="B220" s="21">
        <v>0</v>
      </c>
      <c r="C220" s="17">
        <v>94</v>
      </c>
      <c r="D220" s="31">
        <f t="shared" si="9"/>
        <v>0</v>
      </c>
      <c r="E220" s="32">
        <f t="shared" si="10"/>
        <v>0</v>
      </c>
      <c r="F220" s="41">
        <f t="shared" si="11"/>
        <v>772.77660624041619</v>
      </c>
    </row>
    <row r="221" spans="1:6">
      <c r="A221" s="17" t="s">
        <v>383</v>
      </c>
      <c r="B221" s="21">
        <v>0</v>
      </c>
      <c r="C221" s="17">
        <v>89</v>
      </c>
      <c r="D221" s="31">
        <f t="shared" si="9"/>
        <v>0</v>
      </c>
      <c r="E221" s="32">
        <f t="shared" si="10"/>
        <v>0</v>
      </c>
      <c r="F221" s="41">
        <f t="shared" si="11"/>
        <v>772.77660624041619</v>
      </c>
    </row>
    <row r="222" spans="1:6">
      <c r="A222" s="17" t="s">
        <v>384</v>
      </c>
      <c r="B222" s="21">
        <v>0</v>
      </c>
      <c r="C222" s="17">
        <v>52</v>
      </c>
      <c r="D222" s="31">
        <f t="shared" si="9"/>
        <v>0</v>
      </c>
      <c r="E222" s="32">
        <f t="shared" si="10"/>
        <v>0</v>
      </c>
      <c r="F222" s="41">
        <f t="shared" si="11"/>
        <v>772.77660624041619</v>
      </c>
    </row>
    <row r="223" spans="1:6">
      <c r="A223" s="17" t="s">
        <v>385</v>
      </c>
      <c r="B223" s="21">
        <v>1100</v>
      </c>
      <c r="C223" s="17">
        <v>30</v>
      </c>
      <c r="D223" s="31">
        <f t="shared" si="9"/>
        <v>33000</v>
      </c>
      <c r="E223" s="32">
        <f t="shared" si="10"/>
        <v>1210000</v>
      </c>
      <c r="F223" s="41">
        <f t="shared" si="11"/>
        <v>890.54541994607121</v>
      </c>
    </row>
    <row r="224" spans="1:6">
      <c r="A224" s="17" t="s">
        <v>386</v>
      </c>
      <c r="B224" s="21">
        <v>25124.06</v>
      </c>
      <c r="C224" s="17">
        <v>9717</v>
      </c>
      <c r="D224" s="31">
        <f t="shared" si="9"/>
        <v>244130491.02000001</v>
      </c>
      <c r="E224" s="32">
        <f t="shared" si="10"/>
        <v>631218390.88360012</v>
      </c>
      <c r="F224" s="41">
        <f t="shared" si="11"/>
        <v>3462.6227350310523</v>
      </c>
    </row>
    <row r="225" spans="1:6">
      <c r="A225" s="17" t="s">
        <v>387</v>
      </c>
      <c r="B225" s="21">
        <v>8395</v>
      </c>
      <c r="C225" s="17">
        <v>1597</v>
      </c>
      <c r="D225" s="31">
        <f t="shared" si="9"/>
        <v>13406815</v>
      </c>
      <c r="E225" s="32">
        <f t="shared" si="10"/>
        <v>70476025</v>
      </c>
      <c r="F225" s="41">
        <f t="shared" si="11"/>
        <v>1671.5667799303926</v>
      </c>
    </row>
    <row r="226" spans="1:6">
      <c r="A226" s="17" t="s">
        <v>388</v>
      </c>
      <c r="B226" s="21">
        <v>0</v>
      </c>
      <c r="C226" s="17">
        <v>828</v>
      </c>
      <c r="D226" s="31">
        <f t="shared" si="9"/>
        <v>0</v>
      </c>
      <c r="E226" s="32">
        <f t="shared" si="10"/>
        <v>0</v>
      </c>
      <c r="F226" s="41">
        <f t="shared" si="11"/>
        <v>772.77660624041619</v>
      </c>
    </row>
    <row r="227" spans="1:6">
      <c r="A227" s="17" t="s">
        <v>389</v>
      </c>
      <c r="B227" s="21">
        <v>0</v>
      </c>
      <c r="C227" s="17">
        <v>367</v>
      </c>
      <c r="D227" s="31">
        <f t="shared" si="9"/>
        <v>0</v>
      </c>
      <c r="E227" s="32">
        <f t="shared" si="10"/>
        <v>0</v>
      </c>
      <c r="F227" s="41">
        <f t="shared" si="11"/>
        <v>772.77660624041619</v>
      </c>
    </row>
    <row r="228" spans="1:6">
      <c r="A228" s="17" t="s">
        <v>390</v>
      </c>
      <c r="B228" s="21">
        <v>64410.12</v>
      </c>
      <c r="C228" s="17">
        <v>11987</v>
      </c>
      <c r="D228" s="31">
        <f t="shared" si="9"/>
        <v>772084108.44000006</v>
      </c>
      <c r="E228" s="32">
        <f t="shared" si="10"/>
        <v>4148663558.4144001</v>
      </c>
      <c r="F228" s="41">
        <f t="shared" si="11"/>
        <v>7668.6888090030407</v>
      </c>
    </row>
    <row r="229" spans="1:6">
      <c r="A229" s="17" t="s">
        <v>391</v>
      </c>
      <c r="B229" s="21">
        <v>1750</v>
      </c>
      <c r="C229" s="17">
        <v>1094</v>
      </c>
      <c r="D229" s="31">
        <f t="shared" si="9"/>
        <v>1914500</v>
      </c>
      <c r="E229" s="32">
        <f t="shared" si="10"/>
        <v>3062500</v>
      </c>
      <c r="F229" s="41">
        <f t="shared" si="11"/>
        <v>960.13608259032196</v>
      </c>
    </row>
    <row r="230" spans="1:6">
      <c r="A230" s="17" t="s">
        <v>392</v>
      </c>
      <c r="B230" s="21">
        <v>0</v>
      </c>
      <c r="C230" s="17">
        <v>674</v>
      </c>
      <c r="D230" s="31">
        <f t="shared" si="9"/>
        <v>0</v>
      </c>
      <c r="E230" s="32">
        <f t="shared" si="10"/>
        <v>0</v>
      </c>
      <c r="F230" s="41">
        <f t="shared" si="11"/>
        <v>772.77660624041619</v>
      </c>
    </row>
    <row r="231" spans="1:6">
      <c r="A231" s="17" t="s">
        <v>393</v>
      </c>
      <c r="B231" s="21">
        <v>39620</v>
      </c>
      <c r="C231" s="17">
        <v>8583</v>
      </c>
      <c r="D231" s="31">
        <f t="shared" si="9"/>
        <v>340058460</v>
      </c>
      <c r="E231" s="32">
        <f t="shared" si="10"/>
        <v>1569744400</v>
      </c>
      <c r="F231" s="41">
        <f t="shared" si="11"/>
        <v>5014.5951508022827</v>
      </c>
    </row>
    <row r="232" spans="1:6">
      <c r="A232" s="17" t="s">
        <v>394</v>
      </c>
      <c r="B232" s="21">
        <v>25102</v>
      </c>
      <c r="C232" s="17">
        <v>1330</v>
      </c>
      <c r="D232" s="31">
        <f t="shared" si="9"/>
        <v>33385660</v>
      </c>
      <c r="E232" s="32">
        <f t="shared" si="10"/>
        <v>630110404</v>
      </c>
      <c r="F232" s="41">
        <f t="shared" si="11"/>
        <v>3460.2609350034645</v>
      </c>
    </row>
    <row r="233" spans="1:6">
      <c r="A233" s="17" t="s">
        <v>395</v>
      </c>
      <c r="B233" s="21">
        <v>3170</v>
      </c>
      <c r="C233" s="17">
        <v>1233</v>
      </c>
      <c r="D233" s="31">
        <f t="shared" si="9"/>
        <v>3908610</v>
      </c>
      <c r="E233" s="32">
        <f t="shared" si="10"/>
        <v>10048900</v>
      </c>
      <c r="F233" s="41">
        <f t="shared" si="11"/>
        <v>1112.1649148285312</v>
      </c>
    </row>
    <row r="234" spans="1:6">
      <c r="A234" s="17" t="s">
        <v>396</v>
      </c>
      <c r="B234" s="21">
        <v>24745.170000000002</v>
      </c>
      <c r="C234" s="17">
        <v>1144</v>
      </c>
      <c r="D234" s="31">
        <f t="shared" si="9"/>
        <v>28308474.48</v>
      </c>
      <c r="E234" s="32">
        <f t="shared" si="10"/>
        <v>612323438.3289001</v>
      </c>
      <c r="F234" s="41">
        <f t="shared" si="11"/>
        <v>3422.057802462929</v>
      </c>
    </row>
    <row r="235" spans="1:6">
      <c r="A235" s="17" t="s">
        <v>397</v>
      </c>
      <c r="B235" s="21">
        <v>5650</v>
      </c>
      <c r="C235" s="17">
        <v>422</v>
      </c>
      <c r="D235" s="31">
        <f t="shared" si="9"/>
        <v>2384300</v>
      </c>
      <c r="E235" s="32">
        <f t="shared" si="10"/>
        <v>31922500</v>
      </c>
      <c r="F235" s="41">
        <f t="shared" si="11"/>
        <v>1377.6800584558262</v>
      </c>
    </row>
    <row r="236" spans="1:6">
      <c r="A236" s="17" t="s">
        <v>398</v>
      </c>
      <c r="B236" s="21">
        <v>300</v>
      </c>
      <c r="C236" s="17">
        <v>399</v>
      </c>
      <c r="D236" s="31">
        <f t="shared" si="9"/>
        <v>119700</v>
      </c>
      <c r="E236" s="32">
        <f t="shared" si="10"/>
        <v>90000</v>
      </c>
      <c r="F236" s="41">
        <f t="shared" si="11"/>
        <v>804.8953736146857</v>
      </c>
    </row>
    <row r="237" spans="1:6">
      <c r="A237" s="17" t="s">
        <v>399</v>
      </c>
      <c r="B237" s="21">
        <v>150</v>
      </c>
      <c r="C237" s="17">
        <v>390</v>
      </c>
      <c r="D237" s="31">
        <f t="shared" si="9"/>
        <v>58500</v>
      </c>
      <c r="E237" s="32">
        <f t="shared" si="10"/>
        <v>22500</v>
      </c>
      <c r="F237" s="41">
        <f t="shared" si="11"/>
        <v>788.83598992755094</v>
      </c>
    </row>
    <row r="238" spans="1:6">
      <c r="A238" s="17" t="s">
        <v>400</v>
      </c>
      <c r="B238" s="21">
        <v>0</v>
      </c>
      <c r="C238" s="17">
        <v>375</v>
      </c>
      <c r="D238" s="31">
        <f t="shared" si="9"/>
        <v>0</v>
      </c>
      <c r="E238" s="32">
        <f t="shared" si="10"/>
        <v>0</v>
      </c>
      <c r="F238" s="41">
        <f t="shared" si="11"/>
        <v>772.77660624041619</v>
      </c>
    </row>
    <row r="239" spans="1:6">
      <c r="A239" s="17" t="s">
        <v>401</v>
      </c>
      <c r="B239" s="21">
        <v>27615</v>
      </c>
      <c r="C239" s="17">
        <v>7964</v>
      </c>
      <c r="D239" s="31">
        <f t="shared" si="9"/>
        <v>219925860</v>
      </c>
      <c r="E239" s="32">
        <f t="shared" si="10"/>
        <v>762588225</v>
      </c>
      <c r="F239" s="41">
        <f t="shared" si="11"/>
        <v>3729.309143041929</v>
      </c>
    </row>
    <row r="240" spans="1:6">
      <c r="A240" s="17" t="s">
        <v>402</v>
      </c>
      <c r="B240" s="21">
        <v>17675</v>
      </c>
      <c r="C240" s="17">
        <v>1888</v>
      </c>
      <c r="D240" s="31">
        <f t="shared" si="9"/>
        <v>33370400</v>
      </c>
      <c r="E240" s="32">
        <f t="shared" si="10"/>
        <v>312405625</v>
      </c>
      <c r="F240" s="41">
        <f t="shared" si="11"/>
        <v>2665.1073173744644</v>
      </c>
    </row>
    <row r="241" spans="1:6">
      <c r="A241" s="17" t="s">
        <v>403</v>
      </c>
      <c r="B241" s="21">
        <v>5625</v>
      </c>
      <c r="C241" s="17">
        <v>660</v>
      </c>
      <c r="D241" s="31">
        <f t="shared" si="9"/>
        <v>3712500</v>
      </c>
      <c r="E241" s="32">
        <f t="shared" si="10"/>
        <v>31640625</v>
      </c>
      <c r="F241" s="41">
        <f t="shared" si="11"/>
        <v>1375.0034945079703</v>
      </c>
    </row>
    <row r="242" spans="1:6">
      <c r="A242" s="17" t="s">
        <v>404</v>
      </c>
      <c r="B242" s="21">
        <v>1950</v>
      </c>
      <c r="C242" s="17">
        <v>614</v>
      </c>
      <c r="D242" s="31">
        <f t="shared" si="9"/>
        <v>1197300</v>
      </c>
      <c r="E242" s="32">
        <f t="shared" si="10"/>
        <v>3802500</v>
      </c>
      <c r="F242" s="41">
        <f t="shared" si="11"/>
        <v>981.54859417316834</v>
      </c>
    </row>
    <row r="243" spans="1:6">
      <c r="A243" s="17" t="s">
        <v>405</v>
      </c>
      <c r="B243" s="21">
        <v>0</v>
      </c>
      <c r="C243" s="17">
        <v>365</v>
      </c>
      <c r="D243" s="31">
        <f t="shared" si="9"/>
        <v>0</v>
      </c>
      <c r="E243" s="32">
        <f t="shared" si="10"/>
        <v>0</v>
      </c>
      <c r="F243" s="41">
        <f t="shared" si="11"/>
        <v>772.77660624041619</v>
      </c>
    </row>
    <row r="244" spans="1:6">
      <c r="A244" s="17" t="s">
        <v>406</v>
      </c>
      <c r="B244" s="21">
        <v>0</v>
      </c>
      <c r="C244" s="17">
        <v>194</v>
      </c>
      <c r="D244" s="31">
        <f t="shared" si="9"/>
        <v>0</v>
      </c>
      <c r="E244" s="32">
        <f t="shared" si="10"/>
        <v>0</v>
      </c>
      <c r="F244" s="41">
        <f t="shared" si="11"/>
        <v>772.77660624041619</v>
      </c>
    </row>
    <row r="245" spans="1:6">
      <c r="A245" s="17" t="s">
        <v>407</v>
      </c>
      <c r="B245" s="21">
        <v>58425</v>
      </c>
      <c r="C245" s="17">
        <v>10481</v>
      </c>
      <c r="D245" s="31">
        <f t="shared" si="9"/>
        <v>612352425</v>
      </c>
      <c r="E245" s="32">
        <f t="shared" si="10"/>
        <v>3413480625</v>
      </c>
      <c r="F245" s="41">
        <f t="shared" si="11"/>
        <v>7027.9065523794125</v>
      </c>
    </row>
    <row r="246" spans="1:6">
      <c r="A246" s="17" t="s">
        <v>408</v>
      </c>
      <c r="B246" s="21">
        <v>0</v>
      </c>
      <c r="C246" s="17">
        <v>1618</v>
      </c>
      <c r="D246" s="31">
        <f t="shared" si="9"/>
        <v>0</v>
      </c>
      <c r="E246" s="32">
        <f t="shared" si="10"/>
        <v>0</v>
      </c>
      <c r="F246" s="41">
        <f t="shared" si="11"/>
        <v>772.77660624041619</v>
      </c>
    </row>
    <row r="247" spans="1:6">
      <c r="A247" s="17" t="s">
        <v>409</v>
      </c>
      <c r="B247" s="21">
        <v>4150</v>
      </c>
      <c r="C247" s="17">
        <v>746</v>
      </c>
      <c r="D247" s="31">
        <f t="shared" si="9"/>
        <v>3095900</v>
      </c>
      <c r="E247" s="32">
        <f t="shared" si="10"/>
        <v>17222500</v>
      </c>
      <c r="F247" s="41">
        <f t="shared" si="11"/>
        <v>1217.0862215844784</v>
      </c>
    </row>
    <row r="248" spans="1:6">
      <c r="A248" s="17" t="s">
        <v>410</v>
      </c>
      <c r="B248" s="21">
        <v>0</v>
      </c>
      <c r="C248" s="17">
        <v>416</v>
      </c>
      <c r="D248" s="31">
        <f t="shared" si="9"/>
        <v>0</v>
      </c>
      <c r="E248" s="32">
        <f t="shared" si="10"/>
        <v>0</v>
      </c>
      <c r="F248" s="41">
        <f t="shared" si="11"/>
        <v>772.77660624041619</v>
      </c>
    </row>
    <row r="249" spans="1:6">
      <c r="A249" s="17" t="s">
        <v>411</v>
      </c>
      <c r="B249" s="21">
        <v>31296</v>
      </c>
      <c r="C249" s="17">
        <v>5501</v>
      </c>
      <c r="D249" s="31">
        <f t="shared" si="9"/>
        <v>172159296</v>
      </c>
      <c r="E249" s="32">
        <f t="shared" si="10"/>
        <v>979439616</v>
      </c>
      <c r="F249" s="41">
        <f t="shared" si="11"/>
        <v>4123.4064187242166</v>
      </c>
    </row>
    <row r="250" spans="1:6">
      <c r="A250" s="17" t="s">
        <v>412</v>
      </c>
      <c r="B250" s="21">
        <v>139000</v>
      </c>
      <c r="C250" s="17">
        <v>3324</v>
      </c>
      <c r="D250" s="31">
        <f t="shared" si="9"/>
        <v>462036000</v>
      </c>
      <c r="E250" s="32">
        <f t="shared" si="10"/>
        <v>19321000000</v>
      </c>
      <c r="F250" s="41">
        <f t="shared" si="11"/>
        <v>15654.472156318643</v>
      </c>
    </row>
    <row r="251" spans="1:6">
      <c r="A251" s="17" t="s">
        <v>413</v>
      </c>
      <c r="B251" s="21">
        <v>0</v>
      </c>
      <c r="C251" s="17">
        <v>1727</v>
      </c>
      <c r="D251" s="31">
        <f t="shared" si="9"/>
        <v>0</v>
      </c>
      <c r="E251" s="32">
        <f t="shared" si="10"/>
        <v>0</v>
      </c>
      <c r="F251" s="41">
        <f t="shared" si="11"/>
        <v>772.77660624041619</v>
      </c>
    </row>
    <row r="252" spans="1:6">
      <c r="A252" s="17" t="s">
        <v>414</v>
      </c>
      <c r="B252" s="21">
        <v>41404.480000000003</v>
      </c>
      <c r="C252" s="17">
        <v>1376</v>
      </c>
      <c r="D252" s="31">
        <f t="shared" si="9"/>
        <v>56972564.480000004</v>
      </c>
      <c r="E252" s="32">
        <f t="shared" si="10"/>
        <v>1714330964.0704002</v>
      </c>
      <c r="F252" s="41">
        <f t="shared" si="11"/>
        <v>5205.646144149071</v>
      </c>
    </row>
    <row r="253" spans="1:6">
      <c r="A253" s="17" t="s">
        <v>415</v>
      </c>
      <c r="B253" s="21">
        <v>24280</v>
      </c>
      <c r="C253" s="17">
        <v>926</v>
      </c>
      <c r="D253" s="31">
        <f t="shared" si="9"/>
        <v>22483280</v>
      </c>
      <c r="E253" s="32">
        <f t="shared" si="10"/>
        <v>589518400</v>
      </c>
      <c r="F253" s="41">
        <f t="shared" si="11"/>
        <v>3372.255512397966</v>
      </c>
    </row>
    <row r="254" spans="1:6">
      <c r="A254" s="17" t="s">
        <v>416</v>
      </c>
      <c r="B254" s="21">
        <v>2808.85</v>
      </c>
      <c r="C254" s="17">
        <v>690</v>
      </c>
      <c r="D254" s="31">
        <f t="shared" si="9"/>
        <v>1938106.5</v>
      </c>
      <c r="E254" s="32">
        <f t="shared" si="10"/>
        <v>7889638.3224999998</v>
      </c>
      <c r="F254" s="41">
        <f t="shared" si="11"/>
        <v>1073.4992720378063</v>
      </c>
    </row>
    <row r="255" spans="1:6">
      <c r="A255" s="17" t="s">
        <v>417</v>
      </c>
      <c r="B255" s="21">
        <v>7250</v>
      </c>
      <c r="C255" s="17">
        <v>365</v>
      </c>
      <c r="D255" s="31">
        <f t="shared" si="9"/>
        <v>2646250</v>
      </c>
      <c r="E255" s="32">
        <f t="shared" si="10"/>
        <v>52562500</v>
      </c>
      <c r="F255" s="41">
        <f t="shared" si="11"/>
        <v>1548.9801511185972</v>
      </c>
    </row>
    <row r="256" spans="1:6">
      <c r="A256" s="17" t="s">
        <v>418</v>
      </c>
      <c r="B256" s="21">
        <v>0</v>
      </c>
      <c r="C256" s="17">
        <v>338</v>
      </c>
      <c r="D256" s="31">
        <f t="shared" si="9"/>
        <v>0</v>
      </c>
      <c r="E256" s="32">
        <f t="shared" si="10"/>
        <v>0</v>
      </c>
      <c r="F256" s="41">
        <f t="shared" si="11"/>
        <v>772.77660624041619</v>
      </c>
    </row>
    <row r="257" spans="1:6">
      <c r="A257" s="17" t="s">
        <v>419</v>
      </c>
      <c r="B257" s="21">
        <v>0</v>
      </c>
      <c r="C257" s="17">
        <v>158</v>
      </c>
      <c r="D257" s="31">
        <f t="shared" si="9"/>
        <v>0</v>
      </c>
      <c r="E257" s="32">
        <f t="shared" si="10"/>
        <v>0</v>
      </c>
      <c r="F257" s="41">
        <f t="shared" si="11"/>
        <v>772.77660624041619</v>
      </c>
    </row>
    <row r="258" spans="1:6">
      <c r="A258" s="17" t="s">
        <v>420</v>
      </c>
      <c r="B258" s="21">
        <v>0</v>
      </c>
      <c r="C258" s="17">
        <v>139</v>
      </c>
      <c r="D258" s="31">
        <f t="shared" si="9"/>
        <v>0</v>
      </c>
      <c r="E258" s="32">
        <f t="shared" si="10"/>
        <v>0</v>
      </c>
      <c r="F258" s="41">
        <f t="shared" si="11"/>
        <v>772.77660624041619</v>
      </c>
    </row>
    <row r="259" spans="1:6">
      <c r="A259" s="17" t="s">
        <v>421</v>
      </c>
      <c r="B259" s="21">
        <v>47080</v>
      </c>
      <c r="C259" s="17">
        <v>7480</v>
      </c>
      <c r="D259" s="31">
        <f t="shared" si="9"/>
        <v>352158400</v>
      </c>
      <c r="E259" s="32">
        <f t="shared" si="10"/>
        <v>2216526400</v>
      </c>
      <c r="F259" s="41">
        <f t="shared" si="11"/>
        <v>5813.2818328424519</v>
      </c>
    </row>
    <row r="260" spans="1:6">
      <c r="A260" s="17" t="s">
        <v>422</v>
      </c>
      <c r="B260" s="21">
        <v>9060</v>
      </c>
      <c r="C260" s="17">
        <v>3683</v>
      </c>
      <c r="D260" s="31">
        <f t="shared" ref="D260:D277" si="12">B260*C260</f>
        <v>33367980</v>
      </c>
      <c r="E260" s="32">
        <f t="shared" ref="E260:E277" si="13">B260^2</f>
        <v>82083600</v>
      </c>
      <c r="F260" s="41">
        <f t="shared" ref="F260:F277" si="14">$M$7*B260+$M$11</f>
        <v>1742.7633809433569</v>
      </c>
    </row>
    <row r="261" spans="1:6">
      <c r="A261" s="17" t="s">
        <v>423</v>
      </c>
      <c r="B261" s="21">
        <v>31450.45</v>
      </c>
      <c r="C261" s="17">
        <v>1639</v>
      </c>
      <c r="D261" s="31">
        <f t="shared" si="12"/>
        <v>51547287.550000004</v>
      </c>
      <c r="E261" s="32">
        <f t="shared" si="13"/>
        <v>989130805.2025001</v>
      </c>
      <c r="F261" s="41">
        <f t="shared" si="14"/>
        <v>4139.9422307940695</v>
      </c>
    </row>
    <row r="262" spans="1:6">
      <c r="A262" s="17" t="s">
        <v>424</v>
      </c>
      <c r="B262" s="21">
        <v>7650</v>
      </c>
      <c r="C262" s="17">
        <v>1532</v>
      </c>
      <c r="D262" s="31">
        <f t="shared" si="12"/>
        <v>11719800</v>
      </c>
      <c r="E262" s="32">
        <f t="shared" si="13"/>
        <v>58522500</v>
      </c>
      <c r="F262" s="41">
        <f t="shared" si="14"/>
        <v>1591.8051742842899</v>
      </c>
    </row>
    <row r="263" spans="1:6">
      <c r="A263" s="17" t="s">
        <v>425</v>
      </c>
      <c r="B263" s="21">
        <v>22365.5</v>
      </c>
      <c r="C263" s="17">
        <v>4677</v>
      </c>
      <c r="D263" s="31">
        <f t="shared" si="12"/>
        <v>104603443.5</v>
      </c>
      <c r="E263" s="32">
        <f t="shared" si="13"/>
        <v>500215590.25</v>
      </c>
      <c r="F263" s="41">
        <f t="shared" si="14"/>
        <v>3167.2842452711689</v>
      </c>
    </row>
    <row r="264" spans="1:6">
      <c r="A264" s="17" t="s">
        <v>426</v>
      </c>
      <c r="B264" s="21">
        <v>3350</v>
      </c>
      <c r="C264" s="17">
        <v>3388</v>
      </c>
      <c r="D264" s="31">
        <f t="shared" si="12"/>
        <v>11349800</v>
      </c>
      <c r="E264" s="32">
        <f t="shared" si="13"/>
        <v>11222500</v>
      </c>
      <c r="F264" s="41">
        <f t="shared" si="14"/>
        <v>1131.4361752530929</v>
      </c>
    </row>
    <row r="265" spans="1:6">
      <c r="A265" s="17" t="s">
        <v>427</v>
      </c>
      <c r="B265" s="21">
        <v>19301</v>
      </c>
      <c r="C265" s="17">
        <v>1738</v>
      </c>
      <c r="D265" s="31">
        <f t="shared" si="12"/>
        <v>33545138</v>
      </c>
      <c r="E265" s="32">
        <f t="shared" si="13"/>
        <v>372528601</v>
      </c>
      <c r="F265" s="41">
        <f t="shared" si="14"/>
        <v>2839.1910365430053</v>
      </c>
    </row>
    <row r="266" spans="1:6">
      <c r="A266" s="17" t="s">
        <v>428</v>
      </c>
      <c r="B266" s="21">
        <v>4875</v>
      </c>
      <c r="C266" s="17">
        <v>933</v>
      </c>
      <c r="D266" s="31">
        <f t="shared" si="12"/>
        <v>4548375</v>
      </c>
      <c r="E266" s="32">
        <f t="shared" si="13"/>
        <v>23765625</v>
      </c>
      <c r="F266" s="41">
        <f t="shared" si="14"/>
        <v>1294.7065760722965</v>
      </c>
    </row>
    <row r="267" spans="1:6">
      <c r="A267" s="17" t="s">
        <v>429</v>
      </c>
      <c r="B267" s="21">
        <v>5522</v>
      </c>
      <c r="C267" s="17">
        <v>495</v>
      </c>
      <c r="D267" s="31">
        <f t="shared" si="12"/>
        <v>2733390</v>
      </c>
      <c r="E267" s="32">
        <f t="shared" si="13"/>
        <v>30492484</v>
      </c>
      <c r="F267" s="41">
        <f t="shared" si="14"/>
        <v>1363.9760510428046</v>
      </c>
    </row>
    <row r="268" spans="1:6">
      <c r="A268" s="17" t="s">
        <v>430</v>
      </c>
      <c r="B268" s="21">
        <v>2372.9</v>
      </c>
      <c r="C268" s="17">
        <v>495</v>
      </c>
      <c r="D268" s="31">
        <f t="shared" si="12"/>
        <v>1174585.5</v>
      </c>
      <c r="E268" s="32">
        <f t="shared" si="13"/>
        <v>5630654.4100000001</v>
      </c>
      <c r="F268" s="41">
        <f t="shared" si="14"/>
        <v>1026.8253499150969</v>
      </c>
    </row>
    <row r="269" spans="1:6">
      <c r="A269" s="17" t="s">
        <v>431</v>
      </c>
      <c r="B269" s="21">
        <v>0</v>
      </c>
      <c r="C269" s="17">
        <v>351</v>
      </c>
      <c r="D269" s="31">
        <f t="shared" si="12"/>
        <v>0</v>
      </c>
      <c r="E269" s="32">
        <f t="shared" si="13"/>
        <v>0</v>
      </c>
      <c r="F269" s="41">
        <f t="shared" si="14"/>
        <v>772.77660624041619</v>
      </c>
    </row>
    <row r="270" spans="1:6">
      <c r="A270" s="17" t="s">
        <v>432</v>
      </c>
      <c r="B270" s="21">
        <v>28785</v>
      </c>
      <c r="C270" s="17">
        <v>6480</v>
      </c>
      <c r="D270" s="31">
        <f t="shared" si="12"/>
        <v>186526800</v>
      </c>
      <c r="E270" s="32">
        <f t="shared" si="13"/>
        <v>828576225</v>
      </c>
      <c r="F270" s="41">
        <f t="shared" si="14"/>
        <v>3854.5723358015803</v>
      </c>
    </row>
    <row r="271" spans="1:6">
      <c r="A271" s="17" t="s">
        <v>433</v>
      </c>
      <c r="B271" s="21">
        <v>6450</v>
      </c>
      <c r="C271" s="17">
        <v>6419</v>
      </c>
      <c r="D271" s="31">
        <f t="shared" si="12"/>
        <v>41402550</v>
      </c>
      <c r="E271" s="32">
        <f t="shared" si="13"/>
        <v>41602500</v>
      </c>
      <c r="F271" s="41">
        <f t="shared" si="14"/>
        <v>1463.3301047872117</v>
      </c>
    </row>
    <row r="272" spans="1:6">
      <c r="A272" s="17" t="s">
        <v>434</v>
      </c>
      <c r="B272" s="21">
        <v>16161.02</v>
      </c>
      <c r="C272" s="17">
        <v>1062</v>
      </c>
      <c r="D272" s="31">
        <f t="shared" si="12"/>
        <v>17163003.240000002</v>
      </c>
      <c r="E272" s="32">
        <f t="shared" si="13"/>
        <v>261178567.4404</v>
      </c>
      <c r="F272" s="41">
        <f t="shared" si="14"/>
        <v>2503.0167459434756</v>
      </c>
    </row>
    <row r="273" spans="1:6">
      <c r="A273" s="17" t="s">
        <v>435</v>
      </c>
      <c r="B273" s="21">
        <v>6845</v>
      </c>
      <c r="C273" s="17">
        <v>588</v>
      </c>
      <c r="D273" s="31">
        <f t="shared" si="12"/>
        <v>4024860</v>
      </c>
      <c r="E273" s="32">
        <f t="shared" si="13"/>
        <v>46854025</v>
      </c>
      <c r="F273" s="41">
        <f t="shared" si="14"/>
        <v>1505.6198151633332</v>
      </c>
    </row>
    <row r="274" spans="1:6">
      <c r="A274" s="17" t="s">
        <v>436</v>
      </c>
      <c r="B274" s="21">
        <v>8296.61</v>
      </c>
      <c r="C274" s="17">
        <v>587</v>
      </c>
      <c r="D274" s="31">
        <f t="shared" si="12"/>
        <v>4870110.07</v>
      </c>
      <c r="E274" s="32">
        <f t="shared" si="13"/>
        <v>68833737.492100015</v>
      </c>
      <c r="F274" s="41">
        <f t="shared" si="14"/>
        <v>1661.0328948572114</v>
      </c>
    </row>
    <row r="275" spans="1:6">
      <c r="A275" s="17" t="s">
        <v>437</v>
      </c>
      <c r="B275" s="21">
        <v>250</v>
      </c>
      <c r="C275" s="17">
        <v>421</v>
      </c>
      <c r="D275" s="31">
        <f t="shared" si="12"/>
        <v>105250</v>
      </c>
      <c r="E275" s="32">
        <f t="shared" si="13"/>
        <v>62500</v>
      </c>
      <c r="F275" s="41">
        <f t="shared" si="14"/>
        <v>799.54224571897419</v>
      </c>
    </row>
    <row r="276" spans="1:6">
      <c r="A276" s="17" t="s">
        <v>438</v>
      </c>
      <c r="B276" s="21">
        <v>321</v>
      </c>
      <c r="C276" s="17">
        <v>87</v>
      </c>
      <c r="D276" s="31">
        <f t="shared" si="12"/>
        <v>27927</v>
      </c>
      <c r="E276" s="32">
        <f t="shared" si="13"/>
        <v>103041</v>
      </c>
      <c r="F276" s="41">
        <f t="shared" si="14"/>
        <v>807.14368733088463</v>
      </c>
    </row>
    <row r="277" spans="1:6">
      <c r="A277" s="17" t="s">
        <v>439</v>
      </c>
      <c r="B277" s="21">
        <v>0</v>
      </c>
      <c r="C277" s="17">
        <v>53</v>
      </c>
      <c r="D277" s="31">
        <f t="shared" si="12"/>
        <v>0</v>
      </c>
      <c r="E277" s="32">
        <f t="shared" si="13"/>
        <v>0</v>
      </c>
      <c r="F277" s="41">
        <f t="shared" si="14"/>
        <v>772.77660624041619</v>
      </c>
    </row>
    <row r="278" spans="1:6">
      <c r="A278" s="17"/>
      <c r="B278" s="19"/>
      <c r="C278" s="17"/>
      <c r="D278" s="31"/>
      <c r="E278" s="33"/>
      <c r="F278" s="15"/>
    </row>
    <row r="279" spans="1:6">
      <c r="A279" s="26" t="s">
        <v>449</v>
      </c>
      <c r="B279" s="21">
        <f>SUM(B3:B277)</f>
        <v>3400343.1300000008</v>
      </c>
      <c r="C279" s="21">
        <f>SUM(C3:C277)</f>
        <v>576563</v>
      </c>
      <c r="D279" s="34">
        <f>SUM(D3:D277)</f>
        <v>15884353385.289999</v>
      </c>
      <c r="E279" s="34">
        <f>SUM(E3:E277)</f>
        <v>123821511642.33928</v>
      </c>
      <c r="F279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7"/>
  <sheetViews>
    <sheetView topLeftCell="A182" workbookViewId="0">
      <selection activeCell="B1" sqref="B1:C207"/>
    </sheetView>
  </sheetViews>
  <sheetFormatPr defaultRowHeight="15"/>
  <cols>
    <col min="2" max="3" width="13.42578125" customWidth="1"/>
    <col min="16" max="16" width="11.7109375" bestFit="1" customWidth="1"/>
  </cols>
  <sheetData>
    <row r="1" spans="1:3" ht="30.75" customHeight="1">
      <c r="A1" s="1" t="s">
        <v>442</v>
      </c>
      <c r="B1" s="14" t="s">
        <v>441</v>
      </c>
      <c r="C1" s="14" t="s">
        <v>1</v>
      </c>
    </row>
    <row r="2" spans="1:3">
      <c r="A2" t="s">
        <v>11</v>
      </c>
      <c r="B2" s="2">
        <v>29993.32</v>
      </c>
      <c r="C2">
        <v>5505</v>
      </c>
    </row>
    <row r="3" spans="1:3">
      <c r="A3" t="s">
        <v>12</v>
      </c>
      <c r="B3" s="2">
        <v>27062</v>
      </c>
      <c r="C3">
        <v>4996</v>
      </c>
    </row>
    <row r="4" spans="1:3">
      <c r="A4" t="s">
        <v>13</v>
      </c>
      <c r="B4" s="2">
        <v>32415</v>
      </c>
      <c r="C4">
        <v>1573</v>
      </c>
    </row>
    <row r="5" spans="1:3">
      <c r="A5" t="s">
        <v>14</v>
      </c>
      <c r="B5" s="2">
        <v>12175</v>
      </c>
      <c r="C5">
        <v>883</v>
      </c>
    </row>
    <row r="6" spans="1:3">
      <c r="A6" t="s">
        <v>15</v>
      </c>
      <c r="B6" s="2">
        <v>0</v>
      </c>
      <c r="C6">
        <v>388</v>
      </c>
    </row>
    <row r="7" spans="1:3">
      <c r="A7" t="s">
        <v>16</v>
      </c>
      <c r="B7" s="2">
        <v>0</v>
      </c>
      <c r="C7">
        <v>169</v>
      </c>
    </row>
    <row r="8" spans="1:3">
      <c r="A8" t="s">
        <v>17</v>
      </c>
      <c r="B8" s="2">
        <v>48085</v>
      </c>
      <c r="C8">
        <v>12660</v>
      </c>
    </row>
    <row r="9" spans="1:3">
      <c r="A9" t="s">
        <v>18</v>
      </c>
      <c r="B9" s="2">
        <v>0</v>
      </c>
      <c r="C9">
        <v>2346</v>
      </c>
    </row>
    <row r="10" spans="1:3">
      <c r="A10" t="s">
        <v>19</v>
      </c>
      <c r="B10" s="2">
        <v>754.65</v>
      </c>
      <c r="C10">
        <v>828</v>
      </c>
    </row>
    <row r="11" spans="1:3">
      <c r="A11" t="s">
        <v>20</v>
      </c>
      <c r="B11" s="2">
        <v>13186.039999999999</v>
      </c>
      <c r="C11">
        <v>736</v>
      </c>
    </row>
    <row r="12" spans="1:3">
      <c r="A12" t="s">
        <v>21</v>
      </c>
      <c r="B12" s="2">
        <v>3361.98</v>
      </c>
      <c r="C12">
        <v>637</v>
      </c>
    </row>
    <row r="13" spans="1:3">
      <c r="A13" t="s">
        <v>22</v>
      </c>
      <c r="B13" s="2">
        <v>3850</v>
      </c>
      <c r="C13">
        <v>455</v>
      </c>
    </row>
    <row r="14" spans="1:3">
      <c r="A14" t="s">
        <v>23</v>
      </c>
      <c r="B14" s="2">
        <v>0</v>
      </c>
      <c r="C14">
        <v>13521</v>
      </c>
    </row>
    <row r="15" spans="1:3">
      <c r="A15" t="s">
        <v>24</v>
      </c>
      <c r="B15" s="2">
        <v>0</v>
      </c>
      <c r="C15">
        <v>2684</v>
      </c>
    </row>
    <row r="16" spans="1:3">
      <c r="A16" t="s">
        <v>25</v>
      </c>
      <c r="B16" s="2">
        <v>8300</v>
      </c>
      <c r="C16">
        <v>1585</v>
      </c>
    </row>
    <row r="17" spans="1:3">
      <c r="A17" t="s">
        <v>26</v>
      </c>
      <c r="B17" s="2">
        <v>0</v>
      </c>
      <c r="C17">
        <v>1010</v>
      </c>
    </row>
    <row r="18" spans="1:3">
      <c r="A18" t="s">
        <v>27</v>
      </c>
      <c r="B18" s="2">
        <v>42600</v>
      </c>
      <c r="C18">
        <v>9789</v>
      </c>
    </row>
    <row r="19" spans="1:3">
      <c r="A19" t="s">
        <v>28</v>
      </c>
      <c r="B19" s="2">
        <v>8167.68</v>
      </c>
      <c r="C19">
        <v>9480</v>
      </c>
    </row>
    <row r="20" spans="1:3">
      <c r="A20" t="s">
        <v>29</v>
      </c>
      <c r="B20" s="2">
        <v>0</v>
      </c>
      <c r="C20">
        <v>1602</v>
      </c>
    </row>
    <row r="21" spans="1:3">
      <c r="A21" t="s">
        <v>30</v>
      </c>
      <c r="B21" s="2">
        <v>64125</v>
      </c>
      <c r="C21">
        <v>9778</v>
      </c>
    </row>
    <row r="22" spans="1:3">
      <c r="A22" t="s">
        <v>31</v>
      </c>
      <c r="B22" s="2">
        <v>50075</v>
      </c>
      <c r="C22">
        <v>9669</v>
      </c>
    </row>
    <row r="23" spans="1:3">
      <c r="A23" t="s">
        <v>32</v>
      </c>
      <c r="B23" s="2">
        <v>16950</v>
      </c>
      <c r="C23">
        <v>2725</v>
      </c>
    </row>
    <row r="24" spans="1:3">
      <c r="A24" t="s">
        <v>33</v>
      </c>
      <c r="B24" s="2">
        <v>16751.690000000002</v>
      </c>
      <c r="C24">
        <v>1245</v>
      </c>
    </row>
    <row r="25" spans="1:3">
      <c r="A25" t="s">
        <v>34</v>
      </c>
      <c r="B25" s="2">
        <v>0</v>
      </c>
      <c r="C25">
        <v>339</v>
      </c>
    </row>
    <row r="26" spans="1:3">
      <c r="A26" t="s">
        <v>35</v>
      </c>
      <c r="B26" s="2">
        <v>63625</v>
      </c>
      <c r="C26">
        <v>12228</v>
      </c>
    </row>
    <row r="27" spans="1:3">
      <c r="A27" t="s">
        <v>36</v>
      </c>
      <c r="B27" s="2">
        <v>23005</v>
      </c>
      <c r="C27">
        <v>5847</v>
      </c>
    </row>
    <row r="28" spans="1:3">
      <c r="A28" t="s">
        <v>37</v>
      </c>
      <c r="B28" s="2">
        <v>3362</v>
      </c>
      <c r="C28">
        <v>717</v>
      </c>
    </row>
    <row r="29" spans="1:3">
      <c r="A29" t="s">
        <v>38</v>
      </c>
      <c r="B29" s="2">
        <v>0</v>
      </c>
      <c r="C29">
        <v>605</v>
      </c>
    </row>
    <row r="30" spans="1:3">
      <c r="A30" t="s">
        <v>39</v>
      </c>
      <c r="B30" s="2">
        <v>0</v>
      </c>
      <c r="C30">
        <v>466</v>
      </c>
    </row>
    <row r="31" spans="1:3">
      <c r="A31" t="s">
        <v>40</v>
      </c>
      <c r="B31" s="2">
        <v>0</v>
      </c>
      <c r="C31">
        <v>375</v>
      </c>
    </row>
    <row r="32" spans="1:3">
      <c r="A32" t="s">
        <v>41</v>
      </c>
      <c r="B32" s="2">
        <v>85960</v>
      </c>
      <c r="C32">
        <v>5338</v>
      </c>
    </row>
    <row r="33" spans="1:3">
      <c r="A33" t="s">
        <v>42</v>
      </c>
      <c r="B33" s="2">
        <v>25150</v>
      </c>
      <c r="C33">
        <v>3601</v>
      </c>
    </row>
    <row r="34" spans="1:3">
      <c r="A34" t="s">
        <v>43</v>
      </c>
      <c r="B34" s="2">
        <v>0</v>
      </c>
      <c r="C34">
        <v>1038</v>
      </c>
    </row>
    <row r="35" spans="1:3">
      <c r="A35" t="s">
        <v>44</v>
      </c>
      <c r="B35" s="2">
        <v>0</v>
      </c>
      <c r="C35">
        <v>706</v>
      </c>
    </row>
    <row r="36" spans="1:3">
      <c r="A36" t="s">
        <v>45</v>
      </c>
      <c r="B36" s="2">
        <v>2440</v>
      </c>
      <c r="C36">
        <v>547</v>
      </c>
    </row>
    <row r="37" spans="1:3">
      <c r="A37" t="s">
        <v>46</v>
      </c>
      <c r="B37" s="2">
        <v>0</v>
      </c>
      <c r="C37">
        <v>491</v>
      </c>
    </row>
    <row r="38" spans="1:3">
      <c r="A38" t="s">
        <v>47</v>
      </c>
      <c r="B38" s="2">
        <v>750</v>
      </c>
      <c r="C38">
        <v>249</v>
      </c>
    </row>
    <row r="39" spans="1:3">
      <c r="A39" t="s">
        <v>48</v>
      </c>
      <c r="B39" s="2">
        <v>0</v>
      </c>
      <c r="C39">
        <v>129</v>
      </c>
    </row>
    <row r="40" spans="1:3">
      <c r="A40" t="s">
        <v>49</v>
      </c>
      <c r="B40" s="2">
        <v>0</v>
      </c>
      <c r="C40">
        <v>89</v>
      </c>
    </row>
    <row r="41" spans="1:3">
      <c r="A41" t="s">
        <v>50</v>
      </c>
      <c r="B41" s="2">
        <v>37585</v>
      </c>
      <c r="C41">
        <v>4724</v>
      </c>
    </row>
    <row r="42" spans="1:3">
      <c r="A42" t="s">
        <v>51</v>
      </c>
      <c r="B42" s="2">
        <v>56500</v>
      </c>
      <c r="C42">
        <v>4372</v>
      </c>
    </row>
    <row r="43" spans="1:3">
      <c r="A43" t="s">
        <v>52</v>
      </c>
      <c r="B43" s="2">
        <v>2450</v>
      </c>
      <c r="C43">
        <v>1487</v>
      </c>
    </row>
    <row r="44" spans="1:3">
      <c r="A44" t="s">
        <v>53</v>
      </c>
      <c r="B44" s="2">
        <v>0</v>
      </c>
      <c r="C44">
        <v>268</v>
      </c>
    </row>
    <row r="45" spans="1:3">
      <c r="A45" t="s">
        <v>54</v>
      </c>
      <c r="B45" s="2">
        <v>4855</v>
      </c>
      <c r="C45">
        <v>243</v>
      </c>
    </row>
    <row r="46" spans="1:3">
      <c r="A46" t="s">
        <v>55</v>
      </c>
      <c r="B46" s="2">
        <v>500</v>
      </c>
      <c r="C46">
        <v>129</v>
      </c>
    </row>
    <row r="47" spans="1:3">
      <c r="A47" t="s">
        <v>56</v>
      </c>
      <c r="B47" s="2">
        <v>750</v>
      </c>
      <c r="C47">
        <v>117</v>
      </c>
    </row>
    <row r="48" spans="1:3">
      <c r="A48" t="s">
        <v>57</v>
      </c>
      <c r="B48" s="2">
        <v>0</v>
      </c>
      <c r="C48">
        <v>53</v>
      </c>
    </row>
    <row r="49" spans="1:3">
      <c r="A49" t="s">
        <v>58</v>
      </c>
      <c r="B49" s="2">
        <v>60480</v>
      </c>
      <c r="C49">
        <v>5452</v>
      </c>
    </row>
    <row r="50" spans="1:3">
      <c r="A50" t="s">
        <v>59</v>
      </c>
      <c r="B50" s="2">
        <v>78390</v>
      </c>
      <c r="C50">
        <v>5363</v>
      </c>
    </row>
    <row r="51" spans="1:3">
      <c r="A51" t="s">
        <v>60</v>
      </c>
      <c r="B51" s="2">
        <v>26360.26</v>
      </c>
      <c r="C51">
        <v>1082</v>
      </c>
    </row>
    <row r="52" spans="1:3">
      <c r="A52" t="s">
        <v>61</v>
      </c>
      <c r="B52" s="2">
        <v>0</v>
      </c>
      <c r="C52">
        <v>259</v>
      </c>
    </row>
    <row r="53" spans="1:3">
      <c r="A53" t="s">
        <v>62</v>
      </c>
      <c r="B53" s="2">
        <v>0</v>
      </c>
      <c r="C53">
        <v>142</v>
      </c>
    </row>
    <row r="54" spans="1:3">
      <c r="A54" t="s">
        <v>63</v>
      </c>
      <c r="B54" s="2">
        <v>46520</v>
      </c>
      <c r="C54">
        <v>3159</v>
      </c>
    </row>
    <row r="55" spans="1:3">
      <c r="A55" t="s">
        <v>64</v>
      </c>
      <c r="B55" s="2">
        <v>30190</v>
      </c>
      <c r="C55">
        <v>2777</v>
      </c>
    </row>
    <row r="56" spans="1:3">
      <c r="A56" t="s">
        <v>65</v>
      </c>
      <c r="B56" s="2">
        <v>38814.400000000001</v>
      </c>
      <c r="C56">
        <v>2632</v>
      </c>
    </row>
    <row r="57" spans="1:3">
      <c r="A57" t="s">
        <v>66</v>
      </c>
      <c r="B57" s="2">
        <v>20170</v>
      </c>
      <c r="C57">
        <v>2605</v>
      </c>
    </row>
    <row r="58" spans="1:3">
      <c r="A58" t="s">
        <v>67</v>
      </c>
      <c r="B58" s="2">
        <v>40043.160000000003</v>
      </c>
      <c r="C58">
        <v>1887</v>
      </c>
    </row>
    <row r="59" spans="1:3">
      <c r="A59" t="s">
        <v>68</v>
      </c>
      <c r="B59" s="2">
        <v>36286</v>
      </c>
      <c r="C59">
        <v>935</v>
      </c>
    </row>
    <row r="60" spans="1:3">
      <c r="A60" t="s">
        <v>69</v>
      </c>
      <c r="B60" s="2">
        <v>4512.63</v>
      </c>
      <c r="C60">
        <v>850</v>
      </c>
    </row>
    <row r="61" spans="1:3">
      <c r="A61" t="s">
        <v>70</v>
      </c>
      <c r="B61" s="2">
        <v>0</v>
      </c>
      <c r="C61">
        <v>535</v>
      </c>
    </row>
    <row r="62" spans="1:3">
      <c r="A62" t="s">
        <v>71</v>
      </c>
      <c r="B62" s="2">
        <v>3660</v>
      </c>
      <c r="C62">
        <v>355</v>
      </c>
    </row>
    <row r="63" spans="1:3">
      <c r="A63" t="s">
        <v>72</v>
      </c>
      <c r="B63" s="2">
        <v>0</v>
      </c>
      <c r="C63">
        <v>326</v>
      </c>
    </row>
    <row r="64" spans="1:3">
      <c r="A64" t="s">
        <v>73</v>
      </c>
      <c r="B64" s="2">
        <v>0</v>
      </c>
      <c r="C64">
        <v>244</v>
      </c>
    </row>
    <row r="65" spans="1:3">
      <c r="A65" t="s">
        <v>74</v>
      </c>
      <c r="B65" s="2">
        <v>0</v>
      </c>
      <c r="C65">
        <v>186</v>
      </c>
    </row>
    <row r="66" spans="1:3">
      <c r="A66" t="s">
        <v>75</v>
      </c>
      <c r="B66" s="2">
        <v>36144.1</v>
      </c>
      <c r="C66">
        <v>10544</v>
      </c>
    </row>
    <row r="67" spans="1:3">
      <c r="A67" t="s">
        <v>76</v>
      </c>
      <c r="B67" s="2">
        <v>6850</v>
      </c>
      <c r="C67">
        <v>2290</v>
      </c>
    </row>
    <row r="68" spans="1:3">
      <c r="A68" t="s">
        <v>77</v>
      </c>
      <c r="B68" s="2">
        <v>3425</v>
      </c>
      <c r="C68">
        <v>1718</v>
      </c>
    </row>
    <row r="69" spans="1:3">
      <c r="A69" t="s">
        <v>78</v>
      </c>
      <c r="B69" s="2">
        <v>15084.550000000001</v>
      </c>
      <c r="C69">
        <v>1235</v>
      </c>
    </row>
    <row r="70" spans="1:3">
      <c r="A70" t="s">
        <v>79</v>
      </c>
      <c r="B70" s="2">
        <v>24825</v>
      </c>
      <c r="C70">
        <v>3636</v>
      </c>
    </row>
    <row r="71" spans="1:3">
      <c r="A71" t="s">
        <v>80</v>
      </c>
      <c r="B71" s="2">
        <v>35500</v>
      </c>
      <c r="C71">
        <v>3214</v>
      </c>
    </row>
    <row r="72" spans="1:3">
      <c r="A72" t="s">
        <v>81</v>
      </c>
      <c r="B72" s="2">
        <v>16350</v>
      </c>
      <c r="C72">
        <v>2748</v>
      </c>
    </row>
    <row r="73" spans="1:3">
      <c r="A73" t="s">
        <v>82</v>
      </c>
      <c r="B73" s="2">
        <v>19760</v>
      </c>
      <c r="C73">
        <v>2204</v>
      </c>
    </row>
    <row r="74" spans="1:3">
      <c r="A74" t="s">
        <v>83</v>
      </c>
      <c r="B74" s="2">
        <v>12550</v>
      </c>
      <c r="C74">
        <v>1073</v>
      </c>
    </row>
    <row r="75" spans="1:3">
      <c r="A75" t="s">
        <v>84</v>
      </c>
      <c r="B75" s="2">
        <v>781</v>
      </c>
      <c r="C75">
        <v>343</v>
      </c>
    </row>
    <row r="76" spans="1:3">
      <c r="A76" t="s">
        <v>85</v>
      </c>
      <c r="B76" s="2">
        <v>4500</v>
      </c>
      <c r="C76">
        <v>221</v>
      </c>
    </row>
    <row r="77" spans="1:3">
      <c r="A77" t="s">
        <v>86</v>
      </c>
      <c r="B77" s="2">
        <v>21175</v>
      </c>
      <c r="C77">
        <v>10100</v>
      </c>
    </row>
    <row r="78" spans="1:3">
      <c r="A78" t="s">
        <v>87</v>
      </c>
      <c r="B78" s="2">
        <v>42300</v>
      </c>
      <c r="C78">
        <v>7893</v>
      </c>
    </row>
    <row r="79" spans="1:3">
      <c r="A79" t="s">
        <v>88</v>
      </c>
      <c r="B79" s="2">
        <v>43043.1</v>
      </c>
      <c r="C79">
        <v>2109</v>
      </c>
    </row>
    <row r="80" spans="1:3">
      <c r="A80" t="s">
        <v>89</v>
      </c>
      <c r="B80" s="2">
        <v>6250</v>
      </c>
      <c r="C80">
        <v>1139</v>
      </c>
    </row>
    <row r="81" spans="1:3">
      <c r="A81" t="s">
        <v>90</v>
      </c>
      <c r="B81" s="2">
        <v>759.81</v>
      </c>
      <c r="C81">
        <v>228</v>
      </c>
    </row>
    <row r="82" spans="1:3">
      <c r="A82" t="s">
        <v>91</v>
      </c>
      <c r="B82" s="2">
        <v>27317.43</v>
      </c>
      <c r="C82">
        <v>8542</v>
      </c>
    </row>
    <row r="83" spans="1:3">
      <c r="A83" t="s">
        <v>92</v>
      </c>
      <c r="B83" s="2">
        <v>10634.5</v>
      </c>
      <c r="C83">
        <v>2798</v>
      </c>
    </row>
    <row r="84" spans="1:3">
      <c r="A84" t="s">
        <v>93</v>
      </c>
      <c r="B84" s="2">
        <v>12110</v>
      </c>
      <c r="C84">
        <v>2434</v>
      </c>
    </row>
    <row r="85" spans="1:3">
      <c r="A85" t="s">
        <v>94</v>
      </c>
      <c r="B85" s="2">
        <v>9740.7799999999988</v>
      </c>
      <c r="C85">
        <v>668</v>
      </c>
    </row>
    <row r="86" spans="1:3">
      <c r="A86" t="s">
        <v>95</v>
      </c>
      <c r="B86" s="2">
        <v>0</v>
      </c>
      <c r="C86">
        <v>531</v>
      </c>
    </row>
    <row r="87" spans="1:3">
      <c r="A87" t="s">
        <v>96</v>
      </c>
      <c r="B87" s="2">
        <v>256.63</v>
      </c>
      <c r="C87">
        <v>529</v>
      </c>
    </row>
    <row r="88" spans="1:3">
      <c r="A88" t="s">
        <v>97</v>
      </c>
      <c r="B88" s="2">
        <v>0</v>
      </c>
      <c r="C88">
        <v>342</v>
      </c>
    </row>
    <row r="89" spans="1:3">
      <c r="A89" t="s">
        <v>98</v>
      </c>
      <c r="B89" s="2">
        <v>6200</v>
      </c>
      <c r="C89">
        <v>331</v>
      </c>
    </row>
    <row r="90" spans="1:3">
      <c r="A90" t="s">
        <v>99</v>
      </c>
      <c r="B90" s="2">
        <v>1187.55</v>
      </c>
      <c r="C90">
        <v>177</v>
      </c>
    </row>
    <row r="91" spans="1:3">
      <c r="A91" t="s">
        <v>100</v>
      </c>
      <c r="B91" s="2">
        <v>0</v>
      </c>
      <c r="C91">
        <v>135</v>
      </c>
    </row>
    <row r="92" spans="1:3">
      <c r="A92" t="s">
        <v>101</v>
      </c>
      <c r="B92" s="2">
        <v>37049</v>
      </c>
      <c r="C92">
        <v>6668</v>
      </c>
    </row>
    <row r="93" spans="1:3">
      <c r="A93" t="s">
        <v>102</v>
      </c>
      <c r="B93" s="2">
        <v>31563</v>
      </c>
      <c r="C93">
        <v>5399</v>
      </c>
    </row>
    <row r="94" spans="1:3">
      <c r="A94" t="s">
        <v>103</v>
      </c>
      <c r="B94" s="2">
        <v>11850</v>
      </c>
      <c r="C94">
        <v>2275</v>
      </c>
    </row>
    <row r="95" spans="1:3">
      <c r="A95" t="s">
        <v>104</v>
      </c>
      <c r="B95" s="2">
        <v>31690</v>
      </c>
      <c r="C95">
        <v>1173</v>
      </c>
    </row>
    <row r="96" spans="1:3">
      <c r="A96" t="s">
        <v>105</v>
      </c>
      <c r="B96" s="2">
        <v>6160</v>
      </c>
      <c r="C96">
        <v>472</v>
      </c>
    </row>
    <row r="97" spans="1:3">
      <c r="A97" t="s">
        <v>106</v>
      </c>
      <c r="B97" s="2">
        <v>0</v>
      </c>
      <c r="C97">
        <v>464</v>
      </c>
    </row>
    <row r="98" spans="1:3">
      <c r="A98" t="s">
        <v>107</v>
      </c>
      <c r="B98" s="2">
        <v>0</v>
      </c>
      <c r="C98">
        <v>64</v>
      </c>
    </row>
    <row r="99" spans="1:3">
      <c r="A99" t="s">
        <v>108</v>
      </c>
      <c r="B99" s="2">
        <v>49051</v>
      </c>
      <c r="C99">
        <v>11607</v>
      </c>
    </row>
    <row r="100" spans="1:3">
      <c r="A100" t="s">
        <v>109</v>
      </c>
      <c r="B100" s="2">
        <v>13881.5</v>
      </c>
      <c r="C100">
        <v>4243</v>
      </c>
    </row>
    <row r="101" spans="1:3">
      <c r="A101" t="s">
        <v>110</v>
      </c>
      <c r="B101" s="2">
        <v>3655</v>
      </c>
      <c r="C101">
        <v>1799</v>
      </c>
    </row>
    <row r="102" spans="1:3">
      <c r="A102" t="s">
        <v>111</v>
      </c>
      <c r="B102" s="2">
        <v>6100</v>
      </c>
      <c r="C102">
        <v>1453</v>
      </c>
    </row>
    <row r="103" spans="1:3">
      <c r="A103" t="s">
        <v>112</v>
      </c>
      <c r="B103" s="2">
        <v>31635</v>
      </c>
      <c r="C103">
        <v>6154</v>
      </c>
    </row>
    <row r="104" spans="1:3">
      <c r="A104" t="s">
        <v>113</v>
      </c>
      <c r="B104" s="2">
        <v>39373.1</v>
      </c>
      <c r="C104">
        <v>4827</v>
      </c>
    </row>
    <row r="105" spans="1:3">
      <c r="A105" t="s">
        <v>114</v>
      </c>
      <c r="B105" s="2">
        <v>28848.63</v>
      </c>
      <c r="C105">
        <v>2035</v>
      </c>
    </row>
    <row r="106" spans="1:3">
      <c r="A106" t="s">
        <v>115</v>
      </c>
      <c r="B106" s="2">
        <v>0</v>
      </c>
      <c r="C106">
        <v>751</v>
      </c>
    </row>
    <row r="107" spans="1:3">
      <c r="A107" t="s">
        <v>116</v>
      </c>
      <c r="B107" s="2">
        <v>0</v>
      </c>
      <c r="C107">
        <v>388</v>
      </c>
    </row>
    <row r="108" spans="1:3">
      <c r="A108" t="s">
        <v>117</v>
      </c>
      <c r="B108" s="2">
        <v>0</v>
      </c>
      <c r="C108">
        <v>125</v>
      </c>
    </row>
    <row r="109" spans="1:3">
      <c r="A109" t="s">
        <v>118</v>
      </c>
      <c r="B109" s="2">
        <v>300</v>
      </c>
      <c r="C109">
        <v>94</v>
      </c>
    </row>
    <row r="110" spans="1:3">
      <c r="A110" t="s">
        <v>119</v>
      </c>
      <c r="B110" s="2">
        <v>59075</v>
      </c>
      <c r="C110">
        <v>6277</v>
      </c>
    </row>
    <row r="111" spans="1:3">
      <c r="A111" t="s">
        <v>120</v>
      </c>
      <c r="B111" s="2">
        <v>26500</v>
      </c>
      <c r="C111">
        <v>4911</v>
      </c>
    </row>
    <row r="112" spans="1:3">
      <c r="A112" t="s">
        <v>121</v>
      </c>
      <c r="B112" s="2">
        <v>9205</v>
      </c>
      <c r="C112">
        <v>869</v>
      </c>
    </row>
    <row r="113" spans="1:3">
      <c r="A113" t="s">
        <v>122</v>
      </c>
      <c r="B113" s="2">
        <v>12255</v>
      </c>
      <c r="C113">
        <v>776</v>
      </c>
    </row>
    <row r="114" spans="1:3">
      <c r="A114" t="s">
        <v>123</v>
      </c>
      <c r="B114" s="2">
        <v>24955</v>
      </c>
      <c r="C114">
        <v>669</v>
      </c>
    </row>
    <row r="115" spans="1:3">
      <c r="A115" t="s">
        <v>124</v>
      </c>
      <c r="B115" s="2">
        <v>20494.37</v>
      </c>
      <c r="C115">
        <v>326</v>
      </c>
    </row>
    <row r="116" spans="1:3">
      <c r="A116" t="s">
        <v>125</v>
      </c>
      <c r="B116" s="2">
        <v>3420</v>
      </c>
      <c r="C116">
        <v>154</v>
      </c>
    </row>
    <row r="117" spans="1:3">
      <c r="A117" t="s">
        <v>126</v>
      </c>
      <c r="B117" s="2">
        <v>650</v>
      </c>
      <c r="C117">
        <v>106</v>
      </c>
    </row>
    <row r="118" spans="1:3">
      <c r="A118" t="s">
        <v>127</v>
      </c>
      <c r="B118" s="2">
        <v>0</v>
      </c>
      <c r="C118">
        <v>94</v>
      </c>
    </row>
    <row r="119" spans="1:3">
      <c r="A119" t="s">
        <v>128</v>
      </c>
      <c r="B119" s="2">
        <v>569.34</v>
      </c>
      <c r="C119">
        <v>70</v>
      </c>
    </row>
    <row r="120" spans="1:3">
      <c r="A120" t="s">
        <v>129</v>
      </c>
      <c r="B120" s="2">
        <v>0</v>
      </c>
      <c r="C120">
        <v>52</v>
      </c>
    </row>
    <row r="121" spans="1:3">
      <c r="A121" t="s">
        <v>130</v>
      </c>
      <c r="B121" s="2">
        <v>0</v>
      </c>
      <c r="C121">
        <v>42</v>
      </c>
    </row>
    <row r="122" spans="1:3">
      <c r="A122" t="s">
        <v>131</v>
      </c>
      <c r="B122" s="2">
        <v>28569</v>
      </c>
      <c r="C122">
        <v>9125</v>
      </c>
    </row>
    <row r="123" spans="1:3">
      <c r="A123" t="s">
        <v>132</v>
      </c>
      <c r="B123" s="2">
        <v>36085.879999999997</v>
      </c>
      <c r="C123">
        <v>4207</v>
      </c>
    </row>
    <row r="124" spans="1:3">
      <c r="A124" t="s">
        <v>133</v>
      </c>
      <c r="B124" s="2">
        <v>0</v>
      </c>
      <c r="C124">
        <v>3650</v>
      </c>
    </row>
    <row r="125" spans="1:3">
      <c r="A125" t="s">
        <v>134</v>
      </c>
      <c r="B125" s="2">
        <v>18282.919999999998</v>
      </c>
      <c r="C125">
        <v>1313</v>
      </c>
    </row>
    <row r="126" spans="1:3">
      <c r="A126" t="s">
        <v>135</v>
      </c>
      <c r="B126" s="2">
        <v>0</v>
      </c>
      <c r="C126">
        <v>518</v>
      </c>
    </row>
    <row r="127" spans="1:3">
      <c r="A127" t="s">
        <v>136</v>
      </c>
      <c r="B127" s="2">
        <v>4824.2</v>
      </c>
      <c r="C127">
        <v>417</v>
      </c>
    </row>
    <row r="128" spans="1:3">
      <c r="A128" t="s">
        <v>137</v>
      </c>
      <c r="B128" s="2">
        <v>0</v>
      </c>
      <c r="C128">
        <v>398</v>
      </c>
    </row>
    <row r="129" spans="1:3">
      <c r="A129" t="s">
        <v>138</v>
      </c>
      <c r="B129" s="2">
        <v>4150</v>
      </c>
      <c r="C129">
        <v>356</v>
      </c>
    </row>
    <row r="130" spans="1:3">
      <c r="A130" t="s">
        <v>139</v>
      </c>
      <c r="B130" s="2">
        <v>0</v>
      </c>
      <c r="C130">
        <v>121</v>
      </c>
    </row>
    <row r="131" spans="1:3">
      <c r="A131" t="s">
        <v>140</v>
      </c>
      <c r="B131" s="2">
        <v>80094.76999999999</v>
      </c>
      <c r="C131">
        <v>16486</v>
      </c>
    </row>
    <row r="132" spans="1:3">
      <c r="A132" t="s">
        <v>141</v>
      </c>
      <c r="B132" s="2">
        <v>18000</v>
      </c>
      <c r="C132">
        <v>3601</v>
      </c>
    </row>
    <row r="133" spans="1:3">
      <c r="A133" t="s">
        <v>142</v>
      </c>
      <c r="B133" s="2">
        <v>4390</v>
      </c>
      <c r="C133">
        <v>1233</v>
      </c>
    </row>
    <row r="134" spans="1:3">
      <c r="A134" t="s">
        <v>143</v>
      </c>
      <c r="B134" s="2">
        <v>0</v>
      </c>
      <c r="C134">
        <v>487</v>
      </c>
    </row>
    <row r="135" spans="1:3">
      <c r="A135" t="s">
        <v>144</v>
      </c>
      <c r="B135" s="2">
        <v>0</v>
      </c>
      <c r="C135">
        <v>315</v>
      </c>
    </row>
    <row r="136" spans="1:3">
      <c r="A136" t="s">
        <v>145</v>
      </c>
      <c r="B136" s="2">
        <v>40003.949999999997</v>
      </c>
      <c r="C136">
        <v>9824</v>
      </c>
    </row>
    <row r="137" spans="1:3">
      <c r="A137" t="s">
        <v>146</v>
      </c>
      <c r="B137" s="2">
        <v>34308.270000000004</v>
      </c>
      <c r="C137">
        <v>5328</v>
      </c>
    </row>
    <row r="138" spans="1:3">
      <c r="A138" t="s">
        <v>147</v>
      </c>
      <c r="B138" s="2">
        <v>2962.5</v>
      </c>
      <c r="C138">
        <v>921</v>
      </c>
    </row>
    <row r="139" spans="1:3">
      <c r="A139" t="s">
        <v>148</v>
      </c>
      <c r="B139" s="2">
        <v>0</v>
      </c>
      <c r="C139">
        <v>644</v>
      </c>
    </row>
    <row r="140" spans="1:3">
      <c r="A140" t="s">
        <v>149</v>
      </c>
      <c r="B140" s="2">
        <v>485</v>
      </c>
      <c r="C140">
        <v>454</v>
      </c>
    </row>
    <row r="141" spans="1:3">
      <c r="A141" t="s">
        <v>150</v>
      </c>
      <c r="B141" s="2">
        <v>1800</v>
      </c>
      <c r="C141">
        <v>295</v>
      </c>
    </row>
    <row r="142" spans="1:3">
      <c r="A142" t="s">
        <v>151</v>
      </c>
      <c r="B142" s="2">
        <v>35462</v>
      </c>
      <c r="C142">
        <v>11892</v>
      </c>
    </row>
    <row r="143" spans="1:3">
      <c r="A143" t="s">
        <v>152</v>
      </c>
      <c r="B143" s="2">
        <v>40151</v>
      </c>
      <c r="C143">
        <v>8037</v>
      </c>
    </row>
    <row r="144" spans="1:3">
      <c r="A144" t="s">
        <v>153</v>
      </c>
      <c r="B144" s="2">
        <v>0</v>
      </c>
      <c r="C144">
        <v>1900</v>
      </c>
    </row>
    <row r="145" spans="1:3">
      <c r="A145" t="s">
        <v>154</v>
      </c>
      <c r="B145" s="2">
        <v>3310.34</v>
      </c>
      <c r="C145">
        <v>869</v>
      </c>
    </row>
    <row r="146" spans="1:3">
      <c r="A146" t="s">
        <v>155</v>
      </c>
      <c r="B146" s="2">
        <v>36930</v>
      </c>
      <c r="C146">
        <v>13666</v>
      </c>
    </row>
    <row r="147" spans="1:3">
      <c r="A147" t="s">
        <v>156</v>
      </c>
      <c r="B147" s="2">
        <v>6850</v>
      </c>
      <c r="C147">
        <v>2456</v>
      </c>
    </row>
    <row r="148" spans="1:3">
      <c r="A148" t="s">
        <v>157</v>
      </c>
      <c r="B148" s="2">
        <v>0</v>
      </c>
      <c r="C148">
        <v>2129</v>
      </c>
    </row>
    <row r="149" spans="1:3">
      <c r="A149" t="s">
        <v>158</v>
      </c>
      <c r="B149" s="2">
        <v>2100</v>
      </c>
      <c r="C149">
        <v>1445</v>
      </c>
    </row>
    <row r="150" spans="1:3">
      <c r="A150" t="s">
        <v>159</v>
      </c>
      <c r="B150" s="2">
        <v>0</v>
      </c>
      <c r="C150">
        <v>1055</v>
      </c>
    </row>
    <row r="151" spans="1:3">
      <c r="A151" t="s">
        <v>160</v>
      </c>
      <c r="B151" s="2">
        <v>32819</v>
      </c>
      <c r="C151">
        <v>10523</v>
      </c>
    </row>
    <row r="152" spans="1:3">
      <c r="A152" t="s">
        <v>161</v>
      </c>
      <c r="B152" s="2">
        <v>78200</v>
      </c>
      <c r="C152">
        <v>4986</v>
      </c>
    </row>
    <row r="153" spans="1:3">
      <c r="A153" t="s">
        <v>162</v>
      </c>
      <c r="B153" s="2">
        <v>8624.5299999999988</v>
      </c>
      <c r="C153">
        <v>1611</v>
      </c>
    </row>
    <row r="154" spans="1:3">
      <c r="A154" t="s">
        <v>163</v>
      </c>
      <c r="B154" s="2">
        <v>16725</v>
      </c>
      <c r="C154">
        <v>903</v>
      </c>
    </row>
    <row r="155" spans="1:3">
      <c r="A155" t="s">
        <v>164</v>
      </c>
      <c r="B155" s="2">
        <v>32341.57</v>
      </c>
      <c r="C155">
        <v>9258</v>
      </c>
    </row>
    <row r="156" spans="1:3">
      <c r="A156" t="s">
        <v>165</v>
      </c>
      <c r="B156" s="2">
        <v>54905</v>
      </c>
      <c r="C156">
        <v>8756</v>
      </c>
    </row>
    <row r="157" spans="1:3">
      <c r="A157" t="s">
        <v>166</v>
      </c>
      <c r="B157" s="2">
        <v>2750</v>
      </c>
      <c r="C157">
        <v>1968</v>
      </c>
    </row>
    <row r="158" spans="1:3">
      <c r="A158" t="s">
        <v>167</v>
      </c>
      <c r="B158" s="2">
        <v>375</v>
      </c>
      <c r="C158">
        <v>368</v>
      </c>
    </row>
    <row r="159" spans="1:3">
      <c r="A159" t="s">
        <v>168</v>
      </c>
      <c r="B159" s="2">
        <v>34800</v>
      </c>
      <c r="C159">
        <v>6203</v>
      </c>
    </row>
    <row r="160" spans="1:3">
      <c r="A160" t="s">
        <v>169</v>
      </c>
      <c r="B160" s="2">
        <v>57940</v>
      </c>
      <c r="C160">
        <v>5788</v>
      </c>
    </row>
    <row r="161" spans="1:16">
      <c r="A161" t="s">
        <v>170</v>
      </c>
      <c r="B161" s="2">
        <v>45340</v>
      </c>
      <c r="C161">
        <v>5627</v>
      </c>
    </row>
    <row r="162" spans="1:16">
      <c r="A162" t="s">
        <v>171</v>
      </c>
      <c r="B162" s="2">
        <v>31175</v>
      </c>
      <c r="C162">
        <v>1452</v>
      </c>
    </row>
    <row r="163" spans="1:16">
      <c r="A163" t="s">
        <v>172</v>
      </c>
      <c r="B163" s="2">
        <v>8128.6399999999994</v>
      </c>
      <c r="C163">
        <v>377</v>
      </c>
    </row>
    <row r="164" spans="1:16">
      <c r="A164" t="s">
        <v>173</v>
      </c>
      <c r="B164" s="2">
        <v>7955</v>
      </c>
      <c r="C164">
        <v>216</v>
      </c>
    </row>
    <row r="165" spans="1:16">
      <c r="A165" t="s">
        <v>174</v>
      </c>
      <c r="B165" s="2">
        <v>0</v>
      </c>
      <c r="C165">
        <v>169</v>
      </c>
    </row>
    <row r="166" spans="1:16">
      <c r="A166" t="s">
        <v>175</v>
      </c>
      <c r="B166" s="2">
        <v>43276.009999999995</v>
      </c>
      <c r="C166">
        <v>7527</v>
      </c>
    </row>
    <row r="167" spans="1:16">
      <c r="A167" t="s">
        <v>176</v>
      </c>
      <c r="B167" s="2">
        <v>59040</v>
      </c>
      <c r="C167">
        <v>7065</v>
      </c>
    </row>
    <row r="168" spans="1:16">
      <c r="A168" t="s">
        <v>177</v>
      </c>
      <c r="B168" s="2">
        <v>38285</v>
      </c>
      <c r="C168">
        <v>3447</v>
      </c>
    </row>
    <row r="169" spans="1:16">
      <c r="A169" t="s">
        <v>178</v>
      </c>
      <c r="B169" s="2">
        <v>25700</v>
      </c>
      <c r="C169">
        <v>2128</v>
      </c>
    </row>
    <row r="170" spans="1:16">
      <c r="A170" t="s">
        <v>179</v>
      </c>
      <c r="B170" s="2">
        <v>31242.69</v>
      </c>
      <c r="C170">
        <v>1667</v>
      </c>
    </row>
    <row r="171" spans="1:16">
      <c r="A171" t="s">
        <v>180</v>
      </c>
      <c r="B171" s="2">
        <v>25625</v>
      </c>
      <c r="C171">
        <v>1223</v>
      </c>
    </row>
    <row r="172" spans="1:16">
      <c r="A172" t="s">
        <v>181</v>
      </c>
      <c r="B172" s="2">
        <v>0</v>
      </c>
      <c r="C172">
        <v>1127</v>
      </c>
      <c r="P172" t="s">
        <v>440</v>
      </c>
    </row>
    <row r="173" spans="1:16">
      <c r="A173" t="s">
        <v>182</v>
      </c>
      <c r="B173" s="2">
        <v>16850</v>
      </c>
      <c r="C173">
        <v>838</v>
      </c>
      <c r="P173" s="2">
        <v>3450945.71</v>
      </c>
    </row>
    <row r="174" spans="1:16">
      <c r="A174" t="s">
        <v>183</v>
      </c>
      <c r="B174" s="2">
        <v>4650</v>
      </c>
      <c r="C174">
        <v>380</v>
      </c>
    </row>
    <row r="175" spans="1:16">
      <c r="A175" t="s">
        <v>184</v>
      </c>
      <c r="B175" s="2">
        <v>2280</v>
      </c>
      <c r="C175">
        <v>367</v>
      </c>
    </row>
    <row r="176" spans="1:16">
      <c r="A176" t="s">
        <v>185</v>
      </c>
      <c r="B176" s="2">
        <v>0</v>
      </c>
      <c r="C176">
        <v>283</v>
      </c>
    </row>
    <row r="177" spans="1:16">
      <c r="A177" t="s">
        <v>186</v>
      </c>
      <c r="B177" s="2">
        <v>0</v>
      </c>
      <c r="C177">
        <v>243</v>
      </c>
    </row>
    <row r="178" spans="1:16">
      <c r="A178" t="s">
        <v>187</v>
      </c>
      <c r="B178" s="2">
        <v>3200</v>
      </c>
      <c r="C178">
        <v>142</v>
      </c>
    </row>
    <row r="179" spans="1:16">
      <c r="A179" t="s">
        <v>188</v>
      </c>
      <c r="B179" s="2">
        <v>600</v>
      </c>
      <c r="C179">
        <v>108</v>
      </c>
    </row>
    <row r="180" spans="1:16">
      <c r="A180" t="s">
        <v>189</v>
      </c>
      <c r="B180" s="2">
        <v>1850</v>
      </c>
      <c r="C180">
        <v>74</v>
      </c>
    </row>
    <row r="181" spans="1:16">
      <c r="A181" t="s">
        <v>190</v>
      </c>
      <c r="B181" s="2">
        <v>38198.5</v>
      </c>
      <c r="C181">
        <v>11883</v>
      </c>
    </row>
    <row r="182" spans="1:16">
      <c r="A182" t="s">
        <v>191</v>
      </c>
      <c r="B182" s="2">
        <v>13200</v>
      </c>
      <c r="C182">
        <v>3730</v>
      </c>
    </row>
    <row r="183" spans="1:16">
      <c r="A183" t="s">
        <v>192</v>
      </c>
      <c r="B183" s="2">
        <v>0</v>
      </c>
      <c r="C183">
        <v>1128</v>
      </c>
    </row>
    <row r="184" spans="1:16">
      <c r="A184" t="s">
        <v>193</v>
      </c>
      <c r="B184" s="2">
        <v>200</v>
      </c>
      <c r="C184">
        <v>969</v>
      </c>
    </row>
    <row r="185" spans="1:16">
      <c r="A185" t="s">
        <v>194</v>
      </c>
      <c r="B185" s="2">
        <v>0</v>
      </c>
      <c r="C185">
        <v>633</v>
      </c>
    </row>
    <row r="186" spans="1:16">
      <c r="A186" t="s">
        <v>195</v>
      </c>
      <c r="B186" s="2">
        <v>600</v>
      </c>
      <c r="C186">
        <v>562</v>
      </c>
    </row>
    <row r="187" spans="1:16">
      <c r="A187" t="s">
        <v>196</v>
      </c>
      <c r="B187" s="2">
        <v>30010</v>
      </c>
      <c r="C187">
        <v>7430</v>
      </c>
    </row>
    <row r="188" spans="1:16">
      <c r="A188" t="s">
        <v>197</v>
      </c>
      <c r="B188" s="2">
        <v>39170</v>
      </c>
      <c r="C188">
        <v>4966</v>
      </c>
      <c r="P188" t="s">
        <v>440</v>
      </c>
    </row>
    <row r="189" spans="1:16">
      <c r="A189" t="s">
        <v>198</v>
      </c>
      <c r="B189" s="2">
        <v>32950</v>
      </c>
      <c r="C189">
        <v>4269</v>
      </c>
      <c r="P189" s="2">
        <v>4377441.3899999997</v>
      </c>
    </row>
    <row r="190" spans="1:16">
      <c r="A190" t="s">
        <v>199</v>
      </c>
      <c r="B190" s="2">
        <v>3146.7799999999997</v>
      </c>
      <c r="C190">
        <v>885</v>
      </c>
    </row>
    <row r="191" spans="1:16">
      <c r="A191" t="s">
        <v>200</v>
      </c>
      <c r="B191" s="2">
        <v>0</v>
      </c>
      <c r="C191">
        <v>138</v>
      </c>
    </row>
    <row r="192" spans="1:16">
      <c r="A192" t="s">
        <v>201</v>
      </c>
      <c r="B192" s="2">
        <v>1603.5700000000002</v>
      </c>
      <c r="C192">
        <v>81</v>
      </c>
    </row>
    <row r="193" spans="1:3">
      <c r="A193" t="s">
        <v>202</v>
      </c>
      <c r="B193" s="2">
        <v>31277.360000000001</v>
      </c>
      <c r="C193">
        <v>8766</v>
      </c>
    </row>
    <row r="194" spans="1:3">
      <c r="A194" t="s">
        <v>203</v>
      </c>
      <c r="B194" s="2">
        <v>40445</v>
      </c>
      <c r="C194">
        <v>8507</v>
      </c>
    </row>
    <row r="195" spans="1:3">
      <c r="A195" t="s">
        <v>204</v>
      </c>
      <c r="B195" s="2">
        <v>14160.8</v>
      </c>
      <c r="C195">
        <v>620</v>
      </c>
    </row>
    <row r="196" spans="1:3">
      <c r="A196" t="s">
        <v>205</v>
      </c>
      <c r="B196" s="2">
        <v>3407.5</v>
      </c>
      <c r="C196">
        <v>518</v>
      </c>
    </row>
    <row r="197" spans="1:3">
      <c r="A197" t="s">
        <v>206</v>
      </c>
      <c r="B197" s="2">
        <v>1356</v>
      </c>
      <c r="C197">
        <v>313</v>
      </c>
    </row>
    <row r="198" spans="1:3">
      <c r="A198" t="s">
        <v>207</v>
      </c>
      <c r="B198" s="2">
        <v>0</v>
      </c>
      <c r="C198">
        <v>262</v>
      </c>
    </row>
    <row r="199" spans="1:3">
      <c r="A199" t="s">
        <v>208</v>
      </c>
      <c r="B199" s="2">
        <v>109.08</v>
      </c>
      <c r="C199">
        <v>198</v>
      </c>
    </row>
    <row r="200" spans="1:3">
      <c r="A200" t="s">
        <v>209</v>
      </c>
      <c r="B200" s="2">
        <v>2900</v>
      </c>
      <c r="C200">
        <v>143</v>
      </c>
    </row>
    <row r="201" spans="1:3">
      <c r="A201" t="s">
        <v>210</v>
      </c>
      <c r="B201" s="2">
        <v>29192.78</v>
      </c>
      <c r="C201">
        <v>11177</v>
      </c>
    </row>
    <row r="202" spans="1:3">
      <c r="A202" t="s">
        <v>211</v>
      </c>
      <c r="B202" s="2">
        <v>8267.7799999999988</v>
      </c>
      <c r="C202">
        <v>1945</v>
      </c>
    </row>
    <row r="203" spans="1:3">
      <c r="A203" t="s">
        <v>212</v>
      </c>
      <c r="B203" s="2">
        <v>3450</v>
      </c>
      <c r="C203">
        <v>1468</v>
      </c>
    </row>
    <row r="204" spans="1:3">
      <c r="A204" t="s">
        <v>213</v>
      </c>
      <c r="B204" s="2">
        <v>3877.33</v>
      </c>
      <c r="C204">
        <v>1412</v>
      </c>
    </row>
    <row r="205" spans="1:3">
      <c r="A205" t="s">
        <v>214</v>
      </c>
      <c r="B205" s="2">
        <v>2000</v>
      </c>
      <c r="C205">
        <v>1065</v>
      </c>
    </row>
    <row r="206" spans="1:3">
      <c r="A206" t="s">
        <v>215</v>
      </c>
      <c r="B206" s="2">
        <v>2300</v>
      </c>
      <c r="C206">
        <v>505</v>
      </c>
    </row>
    <row r="207" spans="1:3">
      <c r="A207" t="s">
        <v>216</v>
      </c>
      <c r="B207" s="2">
        <v>0</v>
      </c>
      <c r="C20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</vt:lpstr>
      <vt:lpstr>2006</vt:lpstr>
      <vt:lpstr>2010</vt:lpstr>
      <vt:lpstr>inter</vt:lpstr>
      <vt:lpstr>Nr</vt:lpstr>
      <vt:lpstr>slope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eoiny</cp:lastModifiedBy>
  <dcterms:created xsi:type="dcterms:W3CDTF">2012-07-12T08:19:31Z</dcterms:created>
  <dcterms:modified xsi:type="dcterms:W3CDTF">2012-07-13T09:22:58Z</dcterms:modified>
</cp:coreProperties>
</file>