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erronegro.sharepoint.com/sites/CerroArchivos/Biblioteca/Pedidos/"/>
    </mc:Choice>
  </mc:AlternateContent>
  <xr:revisionPtr revIDLastSave="159" documentId="13_ncr:1_{8C80D6BD-58AA-45BB-8066-4CA001EF30F9}" xr6:coauthVersionLast="47" xr6:coauthVersionMax="47" xr10:uidLastSave="{97286530-54B1-4963-B758-CC3D1C38BC31}"/>
  <bookViews>
    <workbookView xWindow="-120" yWindow="-120" windowWidth="29040" windowHeight="15720" tabRatio="868" xr2:uid="{00000000-000D-0000-FFFF-FFFF00000000}"/>
  </bookViews>
  <sheets>
    <sheet name="descuentos" sheetId="10" r:id="rId1"/>
    <sheet name="lista de precios" sheetId="72" r:id="rId2"/>
    <sheet name="listaMateriales" sheetId="67" r:id="rId3"/>
    <sheet name="Descontar" sheetId="71" r:id="rId4"/>
  </sheets>
  <definedNames>
    <definedName name="_xlnm._FilterDatabase" localSheetId="0" hidden="1">descuentos!$A$1:$AG$2132</definedName>
    <definedName name="_xlnm._FilterDatabase" localSheetId="2" hidden="1">listaMateriales!$A$1:$I$3009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0" l="1"/>
  <c r="AG4" i="10"/>
  <c r="AG5" i="10"/>
  <c r="AG6" i="10"/>
  <c r="AG7" i="10"/>
  <c r="AG8" i="10"/>
  <c r="AG9" i="10"/>
  <c r="W9" i="10" s="1"/>
  <c r="X9" i="10" s="1"/>
  <c r="Z9" i="10" s="1"/>
  <c r="AG10" i="10"/>
  <c r="W10" i="10" s="1"/>
  <c r="X10" i="10" s="1"/>
  <c r="Z10" i="10" s="1"/>
  <c r="AG11" i="10"/>
  <c r="AG12" i="10"/>
  <c r="W12" i="10" s="1"/>
  <c r="X12" i="10" s="1"/>
  <c r="Z12" i="10" s="1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G98" i="10"/>
  <c r="AG99" i="10"/>
  <c r="AG100" i="10"/>
  <c r="AG101" i="10"/>
  <c r="AG102" i="10"/>
  <c r="AG103" i="10"/>
  <c r="AG104" i="10"/>
  <c r="AG105" i="10"/>
  <c r="AG106" i="10"/>
  <c r="AG107" i="10"/>
  <c r="AG108" i="10"/>
  <c r="AG109" i="10"/>
  <c r="AG110" i="10"/>
  <c r="AG111" i="10"/>
  <c r="AG112" i="10"/>
  <c r="AG113" i="10"/>
  <c r="AG114" i="10"/>
  <c r="AG115" i="10"/>
  <c r="AG116" i="10"/>
  <c r="AG117" i="10"/>
  <c r="AG118" i="10"/>
  <c r="AG119" i="10"/>
  <c r="AG120" i="10"/>
  <c r="AG121" i="10"/>
  <c r="AG122" i="10"/>
  <c r="AG123" i="10"/>
  <c r="AG124" i="10"/>
  <c r="AG125" i="10"/>
  <c r="AG126" i="10"/>
  <c r="AG127" i="10"/>
  <c r="AG128" i="10"/>
  <c r="AG129" i="10"/>
  <c r="AG130" i="10"/>
  <c r="AG131" i="10"/>
  <c r="AG132" i="10"/>
  <c r="AG133" i="10"/>
  <c r="AG134" i="10"/>
  <c r="AG135" i="10"/>
  <c r="AG136" i="10"/>
  <c r="AG137" i="10"/>
  <c r="AG138" i="10"/>
  <c r="AG139" i="10"/>
  <c r="AG140" i="10"/>
  <c r="AG141" i="10"/>
  <c r="AG142" i="10"/>
  <c r="AG143" i="10"/>
  <c r="AG144" i="10"/>
  <c r="AG145" i="10"/>
  <c r="AG146" i="10"/>
  <c r="AG147" i="10"/>
  <c r="AG148" i="10"/>
  <c r="AG149" i="10"/>
  <c r="AG150" i="10"/>
  <c r="AG151" i="10"/>
  <c r="AG152" i="10"/>
  <c r="AG153" i="10"/>
  <c r="AG154" i="10"/>
  <c r="AG155" i="10"/>
  <c r="AG156" i="10"/>
  <c r="AG157" i="10"/>
  <c r="AG158" i="10"/>
  <c r="AG159" i="10"/>
  <c r="AG160" i="10"/>
  <c r="AG161" i="10"/>
  <c r="AG162" i="10"/>
  <c r="AG163" i="10"/>
  <c r="AG164" i="10"/>
  <c r="AG165" i="10"/>
  <c r="AG166" i="10"/>
  <c r="AG167" i="10"/>
  <c r="AG168" i="10"/>
  <c r="AG169" i="10"/>
  <c r="AG170" i="10"/>
  <c r="AG171" i="10"/>
  <c r="AG172" i="10"/>
  <c r="AG173" i="10"/>
  <c r="AG174" i="10"/>
  <c r="AG175" i="10"/>
  <c r="AG176" i="10"/>
  <c r="AG177" i="10"/>
  <c r="AG178" i="10"/>
  <c r="AG179" i="10"/>
  <c r="AG180" i="10"/>
  <c r="AG181" i="10"/>
  <c r="AG182" i="10"/>
  <c r="AG183" i="10"/>
  <c r="AG184" i="10"/>
  <c r="AG185" i="10"/>
  <c r="AG186" i="10"/>
  <c r="AG187" i="10"/>
  <c r="AG188" i="10"/>
  <c r="AG189" i="10"/>
  <c r="AG190" i="10"/>
  <c r="AG191" i="10"/>
  <c r="AG192" i="10"/>
  <c r="AG193" i="10"/>
  <c r="AG194" i="10"/>
  <c r="AG195" i="10"/>
  <c r="AG196" i="10"/>
  <c r="AG197" i="10"/>
  <c r="AG198" i="10"/>
  <c r="AG199" i="10"/>
  <c r="AG200" i="10"/>
  <c r="AG201" i="10"/>
  <c r="AG202" i="10"/>
  <c r="AG203" i="10"/>
  <c r="AG204" i="10"/>
  <c r="AG205" i="10"/>
  <c r="AG206" i="10"/>
  <c r="AG207" i="10"/>
  <c r="AG208" i="10"/>
  <c r="AG209" i="10"/>
  <c r="AG210" i="10"/>
  <c r="AG211" i="10"/>
  <c r="AG212" i="10"/>
  <c r="AG213" i="10"/>
  <c r="AG214" i="10"/>
  <c r="AG215" i="10"/>
  <c r="AG216" i="10"/>
  <c r="AG217" i="10"/>
  <c r="AG218" i="10"/>
  <c r="AG219" i="10"/>
  <c r="AG220" i="10"/>
  <c r="AG221" i="10"/>
  <c r="AG222" i="10"/>
  <c r="AG223" i="10"/>
  <c r="AG224" i="10"/>
  <c r="AG225" i="10"/>
  <c r="AG226" i="10"/>
  <c r="AG227" i="10"/>
  <c r="AG228" i="10"/>
  <c r="AG229" i="10"/>
  <c r="AG230" i="10"/>
  <c r="AG231" i="10"/>
  <c r="AG232" i="10"/>
  <c r="AG233" i="10"/>
  <c r="AG234" i="10"/>
  <c r="AG235" i="10"/>
  <c r="AG236" i="10"/>
  <c r="AG237" i="10"/>
  <c r="AG238" i="10"/>
  <c r="AG239" i="10"/>
  <c r="AG240" i="10"/>
  <c r="AG241" i="10"/>
  <c r="AG242" i="10"/>
  <c r="AG243" i="10"/>
  <c r="AG244" i="10"/>
  <c r="AG245" i="10"/>
  <c r="AG246" i="10"/>
  <c r="AG247" i="10"/>
  <c r="AG248" i="10"/>
  <c r="AG249" i="10"/>
  <c r="AG250" i="10"/>
  <c r="AG251" i="10"/>
  <c r="AG252" i="10"/>
  <c r="AG253" i="10"/>
  <c r="AG254" i="10"/>
  <c r="AG255" i="10"/>
  <c r="AG256" i="10"/>
  <c r="AG257" i="10"/>
  <c r="AG258" i="10"/>
  <c r="AG259" i="10"/>
  <c r="AG260" i="10"/>
  <c r="AG261" i="10"/>
  <c r="AG262" i="10"/>
  <c r="AG263" i="10"/>
  <c r="AG264" i="10"/>
  <c r="AG265" i="10"/>
  <c r="AG266" i="10"/>
  <c r="AG267" i="10"/>
  <c r="AG268" i="10"/>
  <c r="AG269" i="10"/>
  <c r="AG270" i="10"/>
  <c r="AG271" i="10"/>
  <c r="AG272" i="10"/>
  <c r="AG273" i="10"/>
  <c r="AG274" i="10"/>
  <c r="AG275" i="10"/>
  <c r="AG276" i="10"/>
  <c r="AG277" i="10"/>
  <c r="AG278" i="10"/>
  <c r="AG279" i="10"/>
  <c r="AG280" i="10"/>
  <c r="AG281" i="10"/>
  <c r="AG282" i="10"/>
  <c r="AG283" i="10"/>
  <c r="AG284" i="10"/>
  <c r="AG285" i="10"/>
  <c r="AG286" i="10"/>
  <c r="AG287" i="10"/>
  <c r="AG288" i="10"/>
  <c r="AG289" i="10"/>
  <c r="AG290" i="10"/>
  <c r="AG291" i="10"/>
  <c r="AG292" i="10"/>
  <c r="AG293" i="10"/>
  <c r="AG294" i="10"/>
  <c r="AG295" i="10"/>
  <c r="AG296" i="10"/>
  <c r="AG297" i="10"/>
  <c r="AG298" i="10"/>
  <c r="AG299" i="10"/>
  <c r="AG300" i="10"/>
  <c r="AG301" i="10"/>
  <c r="AG302" i="10"/>
  <c r="AG303" i="10"/>
  <c r="AG304" i="10"/>
  <c r="AG305" i="10"/>
  <c r="AG306" i="10"/>
  <c r="AG307" i="10"/>
  <c r="AG308" i="10"/>
  <c r="AG309" i="10"/>
  <c r="AG310" i="10"/>
  <c r="AG311" i="10"/>
  <c r="AG312" i="10"/>
  <c r="AG313" i="10"/>
  <c r="AG314" i="10"/>
  <c r="AG315" i="10"/>
  <c r="AG316" i="10"/>
  <c r="AG317" i="10"/>
  <c r="AG318" i="10"/>
  <c r="AG319" i="10"/>
  <c r="AG320" i="10"/>
  <c r="AG321" i="10"/>
  <c r="AG322" i="10"/>
  <c r="AG323" i="10"/>
  <c r="AG324" i="10"/>
  <c r="AG325" i="10"/>
  <c r="AG326" i="10"/>
  <c r="AG327" i="10"/>
  <c r="AG328" i="10"/>
  <c r="AG329" i="10"/>
  <c r="AG330" i="10"/>
  <c r="AG331" i="10"/>
  <c r="AG332" i="10"/>
  <c r="AG333" i="10"/>
  <c r="AG334" i="10"/>
  <c r="AG335" i="10"/>
  <c r="AG336" i="10"/>
  <c r="AG337" i="10"/>
  <c r="AG338" i="10"/>
  <c r="AG339" i="10"/>
  <c r="AG340" i="10"/>
  <c r="AG341" i="10"/>
  <c r="AG342" i="10"/>
  <c r="AG343" i="10"/>
  <c r="AG344" i="10"/>
  <c r="AG345" i="10"/>
  <c r="AG346" i="10"/>
  <c r="AG347" i="10"/>
  <c r="AG348" i="10"/>
  <c r="AG349" i="10"/>
  <c r="AG350" i="10"/>
  <c r="AG351" i="10"/>
  <c r="AG352" i="10"/>
  <c r="AG353" i="10"/>
  <c r="AG354" i="10"/>
  <c r="AG355" i="10"/>
  <c r="AG356" i="10"/>
  <c r="AG357" i="10"/>
  <c r="AG358" i="10"/>
  <c r="AG359" i="10"/>
  <c r="AG360" i="10"/>
  <c r="AG361" i="10"/>
  <c r="AG362" i="10"/>
  <c r="AG363" i="10"/>
  <c r="AG364" i="10"/>
  <c r="AG365" i="10"/>
  <c r="AG366" i="10"/>
  <c r="AG367" i="10"/>
  <c r="AG368" i="10"/>
  <c r="AG369" i="10"/>
  <c r="AG370" i="10"/>
  <c r="AG371" i="10"/>
  <c r="AG372" i="10"/>
  <c r="AG373" i="10"/>
  <c r="AG374" i="10"/>
  <c r="AG375" i="10"/>
  <c r="AG376" i="10"/>
  <c r="AG377" i="10"/>
  <c r="AG378" i="10"/>
  <c r="AG379" i="10"/>
  <c r="AG380" i="10"/>
  <c r="AG381" i="10"/>
  <c r="AG382" i="10"/>
  <c r="AG383" i="10"/>
  <c r="AG384" i="10"/>
  <c r="AG385" i="10"/>
  <c r="AG386" i="10"/>
  <c r="AG387" i="10"/>
  <c r="AG388" i="10"/>
  <c r="AG389" i="10"/>
  <c r="AG390" i="10"/>
  <c r="AG391" i="10"/>
  <c r="AG392" i="10"/>
  <c r="AG393" i="10"/>
  <c r="AG394" i="10"/>
  <c r="AG395" i="10"/>
  <c r="AG396" i="10"/>
  <c r="AG397" i="10"/>
  <c r="AG398" i="10"/>
  <c r="AG399" i="10"/>
  <c r="AG400" i="10"/>
  <c r="AG401" i="10"/>
  <c r="AG402" i="10"/>
  <c r="AG403" i="10"/>
  <c r="AG404" i="10"/>
  <c r="AG405" i="10"/>
  <c r="AG406" i="10"/>
  <c r="AG407" i="10"/>
  <c r="AG408" i="10"/>
  <c r="AG409" i="10"/>
  <c r="AG410" i="10"/>
  <c r="AG411" i="10"/>
  <c r="AG412" i="10"/>
  <c r="AG413" i="10"/>
  <c r="AG414" i="10"/>
  <c r="AG415" i="10"/>
  <c r="AG416" i="10"/>
  <c r="AG417" i="10"/>
  <c r="AG418" i="10"/>
  <c r="AG419" i="10"/>
  <c r="AG420" i="10"/>
  <c r="AG421" i="10"/>
  <c r="AG422" i="10"/>
  <c r="AG423" i="10"/>
  <c r="AG424" i="10"/>
  <c r="AG425" i="10"/>
  <c r="AG426" i="10"/>
  <c r="AG427" i="10"/>
  <c r="AG428" i="10"/>
  <c r="AG429" i="10"/>
  <c r="AG430" i="10"/>
  <c r="AG431" i="10"/>
  <c r="AG432" i="10"/>
  <c r="AG433" i="10"/>
  <c r="AG434" i="10"/>
  <c r="AG435" i="10"/>
  <c r="AG436" i="10"/>
  <c r="AG437" i="10"/>
  <c r="AG438" i="10"/>
  <c r="AG439" i="10"/>
  <c r="AG440" i="10"/>
  <c r="AG441" i="10"/>
  <c r="AG442" i="10"/>
  <c r="AG443" i="10"/>
  <c r="AG444" i="10"/>
  <c r="AG445" i="10"/>
  <c r="AG446" i="10"/>
  <c r="AG447" i="10"/>
  <c r="AG448" i="10"/>
  <c r="AG449" i="10"/>
  <c r="AG450" i="10"/>
  <c r="AG451" i="10"/>
  <c r="AG452" i="10"/>
  <c r="AG453" i="10"/>
  <c r="AG454" i="10"/>
  <c r="AG455" i="10"/>
  <c r="AG456" i="10"/>
  <c r="AG457" i="10"/>
  <c r="AG458" i="10"/>
  <c r="AG459" i="10"/>
  <c r="AG460" i="10"/>
  <c r="AG461" i="10"/>
  <c r="AG462" i="10"/>
  <c r="AG463" i="10"/>
  <c r="AG464" i="10"/>
  <c r="AG465" i="10"/>
  <c r="AG466" i="10"/>
  <c r="AG467" i="10"/>
  <c r="AG468" i="10"/>
  <c r="AG469" i="10"/>
  <c r="AG470" i="10"/>
  <c r="AG471" i="10"/>
  <c r="AG472" i="10"/>
  <c r="AG473" i="10"/>
  <c r="AG474" i="10"/>
  <c r="AG475" i="10"/>
  <c r="AG476" i="10"/>
  <c r="AG477" i="10"/>
  <c r="AG478" i="10"/>
  <c r="AG479" i="10"/>
  <c r="AG480" i="10"/>
  <c r="AG481" i="10"/>
  <c r="AG482" i="10"/>
  <c r="AG483" i="10"/>
  <c r="AG484" i="10"/>
  <c r="AG485" i="10"/>
  <c r="AG486" i="10"/>
  <c r="AG487" i="10"/>
  <c r="AG488" i="10"/>
  <c r="AG489" i="10"/>
  <c r="AG490" i="10"/>
  <c r="AG491" i="10"/>
  <c r="AG492" i="10"/>
  <c r="AG493" i="10"/>
  <c r="AG494" i="10"/>
  <c r="AG495" i="10"/>
  <c r="AG496" i="10"/>
  <c r="AG497" i="10"/>
  <c r="AG498" i="10"/>
  <c r="AG499" i="10"/>
  <c r="AG500" i="10"/>
  <c r="AG501" i="10"/>
  <c r="AG502" i="10"/>
  <c r="AG503" i="10"/>
  <c r="AG504" i="10"/>
  <c r="AG505" i="10"/>
  <c r="AG506" i="10"/>
  <c r="AG507" i="10"/>
  <c r="AG508" i="10"/>
  <c r="AG509" i="10"/>
  <c r="AG510" i="10"/>
  <c r="AG511" i="10"/>
  <c r="AG512" i="10"/>
  <c r="AG513" i="10"/>
  <c r="AG514" i="10"/>
  <c r="AG515" i="10"/>
  <c r="AG516" i="10"/>
  <c r="AG517" i="10"/>
  <c r="AG518" i="10"/>
  <c r="AG519" i="10"/>
  <c r="AG520" i="10"/>
  <c r="AG521" i="10"/>
  <c r="AG522" i="10"/>
  <c r="AG523" i="10"/>
  <c r="AG524" i="10"/>
  <c r="AG525" i="10"/>
  <c r="AG526" i="10"/>
  <c r="AG527" i="10"/>
  <c r="AG528" i="10"/>
  <c r="AG529" i="10"/>
  <c r="AG530" i="10"/>
  <c r="AG531" i="10"/>
  <c r="AG532" i="10"/>
  <c r="AG533" i="10"/>
  <c r="AG534" i="10"/>
  <c r="AG535" i="10"/>
  <c r="AG536" i="10"/>
  <c r="AG537" i="10"/>
  <c r="AG538" i="10"/>
  <c r="AG539" i="10"/>
  <c r="AG540" i="10"/>
  <c r="AG541" i="10"/>
  <c r="AG542" i="10"/>
  <c r="AG543" i="10"/>
  <c r="AG544" i="10"/>
  <c r="AG545" i="10"/>
  <c r="AG546" i="10"/>
  <c r="AG547" i="10"/>
  <c r="AG548" i="10"/>
  <c r="AG549" i="10"/>
  <c r="AG550" i="10"/>
  <c r="AG551" i="10"/>
  <c r="AG552" i="10"/>
  <c r="AG553" i="10"/>
  <c r="AG554" i="10"/>
  <c r="AG555" i="10"/>
  <c r="AG556" i="10"/>
  <c r="AG557" i="10"/>
  <c r="AG558" i="10"/>
  <c r="AG559" i="10"/>
  <c r="AG560" i="10"/>
  <c r="AG561" i="10"/>
  <c r="AG562" i="10"/>
  <c r="AG563" i="10"/>
  <c r="AG564" i="10"/>
  <c r="AG565" i="10"/>
  <c r="AG566" i="10"/>
  <c r="AG567" i="10"/>
  <c r="AG568" i="10"/>
  <c r="AG569" i="10"/>
  <c r="AG570" i="10"/>
  <c r="AG571" i="10"/>
  <c r="AG572" i="10"/>
  <c r="AG573" i="10"/>
  <c r="AG574" i="10"/>
  <c r="AG575" i="10"/>
  <c r="AG576" i="10"/>
  <c r="AG577" i="10"/>
  <c r="AG578" i="10"/>
  <c r="AG579" i="10"/>
  <c r="AG580" i="10"/>
  <c r="AG581" i="10"/>
  <c r="AG582" i="10"/>
  <c r="AG583" i="10"/>
  <c r="AG584" i="10"/>
  <c r="AG585" i="10"/>
  <c r="AG586" i="10"/>
  <c r="AG587" i="10"/>
  <c r="AG588" i="10"/>
  <c r="AG589" i="10"/>
  <c r="AG590" i="10"/>
  <c r="AG591" i="10"/>
  <c r="AG592" i="10"/>
  <c r="AG593" i="10"/>
  <c r="AG594" i="10"/>
  <c r="AG595" i="10"/>
  <c r="AG596" i="10"/>
  <c r="AG597" i="10"/>
  <c r="AG598" i="10"/>
  <c r="AG599" i="10"/>
  <c r="AG600" i="10"/>
  <c r="AG601" i="10"/>
  <c r="AG602" i="10"/>
  <c r="AG603" i="10"/>
  <c r="AG604" i="10"/>
  <c r="AG605" i="10"/>
  <c r="AG606" i="10"/>
  <c r="AG607" i="10"/>
  <c r="AG608" i="10"/>
  <c r="AG609" i="10"/>
  <c r="AG610" i="10"/>
  <c r="AG611" i="10"/>
  <c r="AG612" i="10"/>
  <c r="AG613" i="10"/>
  <c r="AG614" i="10"/>
  <c r="AG615" i="10"/>
  <c r="AG616" i="10"/>
  <c r="AG617" i="10"/>
  <c r="AG618" i="10"/>
  <c r="AG619" i="10"/>
  <c r="AG620" i="10"/>
  <c r="AG621" i="10"/>
  <c r="AG622" i="10"/>
  <c r="AG623" i="10"/>
  <c r="AG624" i="10"/>
  <c r="AG625" i="10"/>
  <c r="AG626" i="10"/>
  <c r="AG627" i="10"/>
  <c r="AG628" i="10"/>
  <c r="AG629" i="10"/>
  <c r="AG630" i="10"/>
  <c r="AG631" i="10"/>
  <c r="AG632" i="10"/>
  <c r="AG633" i="10"/>
  <c r="AG634" i="10"/>
  <c r="AG635" i="10"/>
  <c r="AG636" i="10"/>
  <c r="AG637" i="10"/>
  <c r="AG638" i="10"/>
  <c r="AG639" i="10"/>
  <c r="AG640" i="10"/>
  <c r="AG641" i="10"/>
  <c r="AG642" i="10"/>
  <c r="AG643" i="10"/>
  <c r="AG644" i="10"/>
  <c r="AG645" i="10"/>
  <c r="AG646" i="10"/>
  <c r="AG647" i="10"/>
  <c r="AG648" i="10"/>
  <c r="AG649" i="10"/>
  <c r="AG650" i="10"/>
  <c r="AG651" i="10"/>
  <c r="AG652" i="10"/>
  <c r="AG653" i="10"/>
  <c r="AG654" i="10"/>
  <c r="AG655" i="10"/>
  <c r="AG656" i="10"/>
  <c r="AG657" i="10"/>
  <c r="AG658" i="10"/>
  <c r="AG659" i="10"/>
  <c r="AG660" i="10"/>
  <c r="AG661" i="10"/>
  <c r="AG662" i="10"/>
  <c r="AG663" i="10"/>
  <c r="AG664" i="10"/>
  <c r="AG665" i="10"/>
  <c r="AG666" i="10"/>
  <c r="AG667" i="10"/>
  <c r="AG668" i="10"/>
  <c r="AG669" i="10"/>
  <c r="AG670" i="10"/>
  <c r="AG671" i="10"/>
  <c r="AG672" i="10"/>
  <c r="AG673" i="10"/>
  <c r="AG674" i="10"/>
  <c r="AG675" i="10"/>
  <c r="AG676" i="10"/>
  <c r="AG677" i="10"/>
  <c r="AG678" i="10"/>
  <c r="AG679" i="10"/>
  <c r="AG680" i="10"/>
  <c r="AG681" i="10"/>
  <c r="AG682" i="10"/>
  <c r="AG683" i="10"/>
  <c r="AG684" i="10"/>
  <c r="AG685" i="10"/>
  <c r="AG686" i="10"/>
  <c r="AG687" i="10"/>
  <c r="AG688" i="10"/>
  <c r="AG689" i="10"/>
  <c r="AG690" i="10"/>
  <c r="AG691" i="10"/>
  <c r="AG692" i="10"/>
  <c r="AG693" i="10"/>
  <c r="AG694" i="10"/>
  <c r="AG695" i="10"/>
  <c r="AG696" i="10"/>
  <c r="AG697" i="10"/>
  <c r="AG698" i="10"/>
  <c r="AG699" i="10"/>
  <c r="AG700" i="10"/>
  <c r="AG701" i="10"/>
  <c r="AG702" i="10"/>
  <c r="AG703" i="10"/>
  <c r="AG704" i="10"/>
  <c r="AG705" i="10"/>
  <c r="AG706" i="10"/>
  <c r="AG707" i="10"/>
  <c r="AG708" i="10"/>
  <c r="AG709" i="10"/>
  <c r="AG710" i="10"/>
  <c r="AG711" i="10"/>
  <c r="AG712" i="10"/>
  <c r="AG713" i="10"/>
  <c r="AG714" i="10"/>
  <c r="AG715" i="10"/>
  <c r="AG716" i="10"/>
  <c r="AG717" i="10"/>
  <c r="AG718" i="10"/>
  <c r="AG719" i="10"/>
  <c r="AG720" i="10"/>
  <c r="AG721" i="10"/>
  <c r="AG722" i="10"/>
  <c r="AG723" i="10"/>
  <c r="AG724" i="10"/>
  <c r="AG725" i="10"/>
  <c r="AG726" i="10"/>
  <c r="AG727" i="10"/>
  <c r="AG728" i="10"/>
  <c r="AG729" i="10"/>
  <c r="AG730" i="10"/>
  <c r="AG731" i="10"/>
  <c r="AG732" i="10"/>
  <c r="AG733" i="10"/>
  <c r="AG734" i="10"/>
  <c r="AG735" i="10"/>
  <c r="AG736" i="10"/>
  <c r="AG737" i="10"/>
  <c r="AG738" i="10"/>
  <c r="AG739" i="10"/>
  <c r="AG740" i="10"/>
  <c r="AG741" i="10"/>
  <c r="AG742" i="10"/>
  <c r="AG743" i="10"/>
  <c r="AG744" i="10"/>
  <c r="AG745" i="10"/>
  <c r="AG746" i="10"/>
  <c r="AG747" i="10"/>
  <c r="AG748" i="10"/>
  <c r="AG749" i="10"/>
  <c r="AG750" i="10"/>
  <c r="AG751" i="10"/>
  <c r="AG752" i="10"/>
  <c r="AG753" i="10"/>
  <c r="AG754" i="10"/>
  <c r="AG755" i="10"/>
  <c r="AG756" i="10"/>
  <c r="AG757" i="10"/>
  <c r="AG758" i="10"/>
  <c r="AG759" i="10"/>
  <c r="AG760" i="10"/>
  <c r="AG761" i="10"/>
  <c r="AG762" i="10"/>
  <c r="AG763" i="10"/>
  <c r="AG764" i="10"/>
  <c r="AG765" i="10"/>
  <c r="AG766" i="10"/>
  <c r="AG767" i="10"/>
  <c r="AG768" i="10"/>
  <c r="AG769" i="10"/>
  <c r="AG770" i="10"/>
  <c r="AG771" i="10"/>
  <c r="AG772" i="10"/>
  <c r="AG773" i="10"/>
  <c r="AG774" i="10"/>
  <c r="AG775" i="10"/>
  <c r="AG776" i="10"/>
  <c r="AG777" i="10"/>
  <c r="AG778" i="10"/>
  <c r="AG779" i="10"/>
  <c r="AG780" i="10"/>
  <c r="AG781" i="10"/>
  <c r="AG782" i="10"/>
  <c r="AG783" i="10"/>
  <c r="AG784" i="10"/>
  <c r="AG785" i="10"/>
  <c r="AG786" i="10"/>
  <c r="AG787" i="10"/>
  <c r="AG788" i="10"/>
  <c r="AG789" i="10"/>
  <c r="AG790" i="10"/>
  <c r="AG791" i="10"/>
  <c r="AG792" i="10"/>
  <c r="AG793" i="10"/>
  <c r="AG794" i="10"/>
  <c r="AG795" i="10"/>
  <c r="AG796" i="10"/>
  <c r="AG797" i="10"/>
  <c r="AG798" i="10"/>
  <c r="AG799" i="10"/>
  <c r="AG800" i="10"/>
  <c r="AG801" i="10"/>
  <c r="AG802" i="10"/>
  <c r="AG803" i="10"/>
  <c r="AG804" i="10"/>
  <c r="AG805" i="10"/>
  <c r="AG806" i="10"/>
  <c r="AG807" i="10"/>
  <c r="AG808" i="10"/>
  <c r="AG809" i="10"/>
  <c r="AG810" i="10"/>
  <c r="AG811" i="10"/>
  <c r="AG812" i="10"/>
  <c r="AG813" i="10"/>
  <c r="AG814" i="10"/>
  <c r="AG815" i="10"/>
  <c r="AG816" i="10"/>
  <c r="AG817" i="10"/>
  <c r="AG818" i="10"/>
  <c r="AG819" i="10"/>
  <c r="AG820" i="10"/>
  <c r="AG821" i="10"/>
  <c r="AG822" i="10"/>
  <c r="AG823" i="10"/>
  <c r="AG824" i="10"/>
  <c r="AG825" i="10"/>
  <c r="AG826" i="10"/>
  <c r="AG827" i="10"/>
  <c r="AG828" i="10"/>
  <c r="AG829" i="10"/>
  <c r="AG830" i="10"/>
  <c r="AG831" i="10"/>
  <c r="AG832" i="10"/>
  <c r="AG833" i="10"/>
  <c r="AG834" i="10"/>
  <c r="AG835" i="10"/>
  <c r="AG836" i="10"/>
  <c r="AG837" i="10"/>
  <c r="AG838" i="10"/>
  <c r="AG839" i="10"/>
  <c r="AG840" i="10"/>
  <c r="AG841" i="10"/>
  <c r="AG842" i="10"/>
  <c r="AG843" i="10"/>
  <c r="AG844" i="10"/>
  <c r="AG845" i="10"/>
  <c r="AG846" i="10"/>
  <c r="AG847" i="10"/>
  <c r="AG848" i="10"/>
  <c r="AG849" i="10"/>
  <c r="AG850" i="10"/>
  <c r="AG851" i="10"/>
  <c r="AG852" i="10"/>
  <c r="AG853" i="10"/>
  <c r="AG854" i="10"/>
  <c r="AG855" i="10"/>
  <c r="AG856" i="10"/>
  <c r="AG857" i="10"/>
  <c r="AG858" i="10"/>
  <c r="AG859" i="10"/>
  <c r="AG860" i="10"/>
  <c r="AG861" i="10"/>
  <c r="AG862" i="10"/>
  <c r="AG863" i="10"/>
  <c r="AG864" i="10"/>
  <c r="AG865" i="10"/>
  <c r="AG866" i="10"/>
  <c r="AG867" i="10"/>
  <c r="AG868" i="10"/>
  <c r="AG869" i="10"/>
  <c r="AG870" i="10"/>
  <c r="AG871" i="10"/>
  <c r="AG872" i="10"/>
  <c r="AG873" i="10"/>
  <c r="AG874" i="10"/>
  <c r="AG875" i="10"/>
  <c r="AG876" i="10"/>
  <c r="AG877" i="10"/>
  <c r="AG878" i="10"/>
  <c r="AG879" i="10"/>
  <c r="AG880" i="10"/>
  <c r="AG881" i="10"/>
  <c r="AG882" i="10"/>
  <c r="AG883" i="10"/>
  <c r="AG884" i="10"/>
  <c r="AG885" i="10"/>
  <c r="AG886" i="10"/>
  <c r="AG887" i="10"/>
  <c r="AG888" i="10"/>
  <c r="AG889" i="10"/>
  <c r="AG890" i="10"/>
  <c r="AG891" i="10"/>
  <c r="AG892" i="10"/>
  <c r="AG893" i="10"/>
  <c r="AG894" i="10"/>
  <c r="AG895" i="10"/>
  <c r="AG896" i="10"/>
  <c r="AG897" i="10"/>
  <c r="AG898" i="10"/>
  <c r="AG899" i="10"/>
  <c r="AG900" i="10"/>
  <c r="AG901" i="10"/>
  <c r="AG902" i="10"/>
  <c r="AG903" i="10"/>
  <c r="AG904" i="10"/>
  <c r="AG905" i="10"/>
  <c r="AG906" i="10"/>
  <c r="AG907" i="10"/>
  <c r="AG908" i="10"/>
  <c r="AG909" i="10"/>
  <c r="AG910" i="10"/>
  <c r="AG911" i="10"/>
  <c r="AG912" i="10"/>
  <c r="AG913" i="10"/>
  <c r="AG914" i="10"/>
  <c r="AG915" i="10"/>
  <c r="AG916" i="10"/>
  <c r="AG917" i="10"/>
  <c r="AG918" i="10"/>
  <c r="AG919" i="10"/>
  <c r="AG920" i="10"/>
  <c r="AG921" i="10"/>
  <c r="AG922" i="10"/>
  <c r="AG923" i="10"/>
  <c r="AG924" i="10"/>
  <c r="AG925" i="10"/>
  <c r="AG926" i="10"/>
  <c r="AG927" i="10"/>
  <c r="AG928" i="10"/>
  <c r="AG929" i="10"/>
  <c r="AG930" i="10"/>
  <c r="AG931" i="10"/>
  <c r="AG932" i="10"/>
  <c r="AG933" i="10"/>
  <c r="AG934" i="10"/>
  <c r="AG935" i="10"/>
  <c r="AG936" i="10"/>
  <c r="AG937" i="10"/>
  <c r="AG938" i="10"/>
  <c r="AG939" i="10"/>
  <c r="AG940" i="10"/>
  <c r="AG941" i="10"/>
  <c r="AG942" i="10"/>
  <c r="AG943" i="10"/>
  <c r="AG944" i="10"/>
  <c r="AG945" i="10"/>
  <c r="AG946" i="10"/>
  <c r="AG947" i="10"/>
  <c r="AG948" i="10"/>
  <c r="AG949" i="10"/>
  <c r="AG950" i="10"/>
  <c r="AG951" i="10"/>
  <c r="AG952" i="10"/>
  <c r="AG953" i="10"/>
  <c r="AG954" i="10"/>
  <c r="AG955" i="10"/>
  <c r="AG956" i="10"/>
  <c r="AG957" i="10"/>
  <c r="AG958" i="10"/>
  <c r="AG959" i="10"/>
  <c r="AG960" i="10"/>
  <c r="AG961" i="10"/>
  <c r="AG962" i="10"/>
  <c r="AG963" i="10"/>
  <c r="AG964" i="10"/>
  <c r="AG965" i="10"/>
  <c r="AG966" i="10"/>
  <c r="AG967" i="10"/>
  <c r="AG968" i="10"/>
  <c r="AG969" i="10"/>
  <c r="AG970" i="10"/>
  <c r="AG971" i="10"/>
  <c r="AG972" i="10"/>
  <c r="AG973" i="10"/>
  <c r="AG974" i="10"/>
  <c r="AG975" i="10"/>
  <c r="AG976" i="10"/>
  <c r="AG977" i="10"/>
  <c r="AG978" i="10"/>
  <c r="AG979" i="10"/>
  <c r="AG980" i="10"/>
  <c r="AG981" i="10"/>
  <c r="AG982" i="10"/>
  <c r="AG983" i="10"/>
  <c r="AG984" i="10"/>
  <c r="AG985" i="10"/>
  <c r="AG986" i="10"/>
  <c r="AG987" i="10"/>
  <c r="AG988" i="10"/>
  <c r="AG989" i="10"/>
  <c r="AG990" i="10"/>
  <c r="AG991" i="10"/>
  <c r="AG992" i="10"/>
  <c r="AG993" i="10"/>
  <c r="AG994" i="10"/>
  <c r="AG995" i="10"/>
  <c r="AG996" i="10"/>
  <c r="AG997" i="10"/>
  <c r="AG998" i="10"/>
  <c r="AG999" i="10"/>
  <c r="AG1000" i="10"/>
  <c r="AG1001" i="10"/>
  <c r="AG1002" i="10"/>
  <c r="AG1003" i="10"/>
  <c r="AG1004" i="10"/>
  <c r="AG1005" i="10"/>
  <c r="AG1006" i="10"/>
  <c r="AG1007" i="10"/>
  <c r="AG1008" i="10"/>
  <c r="AG1009" i="10"/>
  <c r="AG1010" i="10"/>
  <c r="AG1011" i="10"/>
  <c r="AG1012" i="10"/>
  <c r="AG1013" i="10"/>
  <c r="AG1014" i="10"/>
  <c r="AG1015" i="10"/>
  <c r="AG1016" i="10"/>
  <c r="AG1017" i="10"/>
  <c r="AG1018" i="10"/>
  <c r="AG1019" i="10"/>
  <c r="AG1020" i="10"/>
  <c r="AG1021" i="10"/>
  <c r="AG1022" i="10"/>
  <c r="AG1023" i="10"/>
  <c r="AG1024" i="10"/>
  <c r="AG1025" i="10"/>
  <c r="AG1026" i="10"/>
  <c r="AG1027" i="10"/>
  <c r="AG1028" i="10"/>
  <c r="AG1029" i="10"/>
  <c r="AG1030" i="10"/>
  <c r="AG1031" i="10"/>
  <c r="AG1032" i="10"/>
  <c r="AG1033" i="10"/>
  <c r="AG1034" i="10"/>
  <c r="AG1035" i="10"/>
  <c r="AG1036" i="10"/>
  <c r="AG1037" i="10"/>
  <c r="AG1038" i="10"/>
  <c r="AG1039" i="10"/>
  <c r="AG1040" i="10"/>
  <c r="AG1041" i="10"/>
  <c r="AG1042" i="10"/>
  <c r="AG1043" i="10"/>
  <c r="AG1044" i="10"/>
  <c r="AG1045" i="10"/>
  <c r="AG1046" i="10"/>
  <c r="AG1047" i="10"/>
  <c r="AG1048" i="10"/>
  <c r="AG1049" i="10"/>
  <c r="AG1050" i="10"/>
  <c r="AG1051" i="10"/>
  <c r="AG1052" i="10"/>
  <c r="AG1053" i="10"/>
  <c r="AG1054" i="10"/>
  <c r="AG1055" i="10"/>
  <c r="AG1056" i="10"/>
  <c r="AG1057" i="10"/>
  <c r="AG1058" i="10"/>
  <c r="AG1059" i="10"/>
  <c r="AG1060" i="10"/>
  <c r="AG1061" i="10"/>
  <c r="AG1062" i="10"/>
  <c r="AG1063" i="10"/>
  <c r="AG1064" i="10"/>
  <c r="AG1065" i="10"/>
  <c r="AG1066" i="10"/>
  <c r="AG1067" i="10"/>
  <c r="AG1068" i="10"/>
  <c r="AG1069" i="10"/>
  <c r="AG1070" i="10"/>
  <c r="AG1071" i="10"/>
  <c r="AG1072" i="10"/>
  <c r="AG1073" i="10"/>
  <c r="AG1074" i="10"/>
  <c r="AG1075" i="10"/>
  <c r="AG1076" i="10"/>
  <c r="AG1077" i="10"/>
  <c r="AG1078" i="10"/>
  <c r="AG1079" i="10"/>
  <c r="AG1080" i="10"/>
  <c r="AG1081" i="10"/>
  <c r="AG1082" i="10"/>
  <c r="AG1083" i="10"/>
  <c r="AG1084" i="10"/>
  <c r="AG1085" i="10"/>
  <c r="AG1086" i="10"/>
  <c r="AG1087" i="10"/>
  <c r="AG1088" i="10"/>
  <c r="AG1089" i="10"/>
  <c r="AG1090" i="10"/>
  <c r="AG1091" i="10"/>
  <c r="AG1092" i="10"/>
  <c r="AG1093" i="10"/>
  <c r="AG1094" i="10"/>
  <c r="AG1095" i="10"/>
  <c r="AG1096" i="10"/>
  <c r="AG1097" i="10"/>
  <c r="AG1098" i="10"/>
  <c r="AG1099" i="10"/>
  <c r="AG1100" i="10"/>
  <c r="AG1101" i="10"/>
  <c r="AG1102" i="10"/>
  <c r="AG1103" i="10"/>
  <c r="AG1104" i="10"/>
  <c r="AG1105" i="10"/>
  <c r="AG1106" i="10"/>
  <c r="AG1107" i="10"/>
  <c r="AG1108" i="10"/>
  <c r="AG1109" i="10"/>
  <c r="AG1110" i="10"/>
  <c r="AG1111" i="10"/>
  <c r="AG1112" i="10"/>
  <c r="AG1113" i="10"/>
  <c r="AG1114" i="10"/>
  <c r="AG1115" i="10"/>
  <c r="AG1116" i="10"/>
  <c r="AG1117" i="10"/>
  <c r="AG1118" i="10"/>
  <c r="AG1119" i="10"/>
  <c r="AG1120" i="10"/>
  <c r="AG1121" i="10"/>
  <c r="AG1122" i="10"/>
  <c r="AG1123" i="10"/>
  <c r="AG1124" i="10"/>
  <c r="AG1125" i="10"/>
  <c r="AG1126" i="10"/>
  <c r="AG1127" i="10"/>
  <c r="AG1128" i="10"/>
  <c r="AG1129" i="10"/>
  <c r="AG1130" i="10"/>
  <c r="AG1131" i="10"/>
  <c r="AG1132" i="10"/>
  <c r="AG1133" i="10"/>
  <c r="AG1134" i="10"/>
  <c r="AG1135" i="10"/>
  <c r="AG1136" i="10"/>
  <c r="AG1137" i="10"/>
  <c r="AG1138" i="10"/>
  <c r="AG1139" i="10"/>
  <c r="AG1140" i="10"/>
  <c r="AG1141" i="10"/>
  <c r="AG1142" i="10"/>
  <c r="AG1143" i="10"/>
  <c r="AG1144" i="10"/>
  <c r="AG1145" i="10"/>
  <c r="AG1146" i="10"/>
  <c r="AG1147" i="10"/>
  <c r="AG1148" i="10"/>
  <c r="AG1149" i="10"/>
  <c r="AG1150" i="10"/>
  <c r="AG1151" i="10"/>
  <c r="AG1152" i="10"/>
  <c r="AG1153" i="10"/>
  <c r="AG1154" i="10"/>
  <c r="AG1155" i="10"/>
  <c r="AG1156" i="10"/>
  <c r="AG1157" i="10"/>
  <c r="AG1158" i="10"/>
  <c r="AG1159" i="10"/>
  <c r="AG1160" i="10"/>
  <c r="AG1161" i="10"/>
  <c r="AG1162" i="10"/>
  <c r="AG1163" i="10"/>
  <c r="AG1164" i="10"/>
  <c r="AG1165" i="10"/>
  <c r="AG1166" i="10"/>
  <c r="AG1167" i="10"/>
  <c r="AG1168" i="10"/>
  <c r="AG1169" i="10"/>
  <c r="AG1170" i="10"/>
  <c r="AG1171" i="10"/>
  <c r="AG1172" i="10"/>
  <c r="AG1173" i="10"/>
  <c r="AG1174" i="10"/>
  <c r="AG1175" i="10"/>
  <c r="AG1176" i="10"/>
  <c r="AG1177" i="10"/>
  <c r="AG1178" i="10"/>
  <c r="AG1179" i="10"/>
  <c r="AG1180" i="10"/>
  <c r="AG1181" i="10"/>
  <c r="AG1182" i="10"/>
  <c r="AG1183" i="10"/>
  <c r="AG1184" i="10"/>
  <c r="AG1185" i="10"/>
  <c r="AG1186" i="10"/>
  <c r="AG1187" i="10"/>
  <c r="AG1188" i="10"/>
  <c r="AG1189" i="10"/>
  <c r="AG1190" i="10"/>
  <c r="AG1191" i="10"/>
  <c r="AG1192" i="10"/>
  <c r="AG1193" i="10"/>
  <c r="AG1194" i="10"/>
  <c r="AG1195" i="10"/>
  <c r="AG1196" i="10"/>
  <c r="AG1197" i="10"/>
  <c r="AG1198" i="10"/>
  <c r="AG1199" i="10"/>
  <c r="AG1200" i="10"/>
  <c r="AG1201" i="10"/>
  <c r="AG1202" i="10"/>
  <c r="AG1203" i="10"/>
  <c r="AG1204" i="10"/>
  <c r="AG1205" i="10"/>
  <c r="AG1206" i="10"/>
  <c r="AG1207" i="10"/>
  <c r="AG1208" i="10"/>
  <c r="AG1209" i="10"/>
  <c r="AG1210" i="10"/>
  <c r="AG1211" i="10"/>
  <c r="AG1212" i="10"/>
  <c r="AG1213" i="10"/>
  <c r="AG1214" i="10"/>
  <c r="AG1215" i="10"/>
  <c r="AG1216" i="10"/>
  <c r="AG1217" i="10"/>
  <c r="AG1218" i="10"/>
  <c r="AG1219" i="10"/>
  <c r="AG1220" i="10"/>
  <c r="AG1221" i="10"/>
  <c r="AG1222" i="10"/>
  <c r="AG1223" i="10"/>
  <c r="AG1224" i="10"/>
  <c r="AG1225" i="10"/>
  <c r="AG1226" i="10"/>
  <c r="AG1227" i="10"/>
  <c r="AG1228" i="10"/>
  <c r="AG1229" i="10"/>
  <c r="AG1230" i="10"/>
  <c r="AG1231" i="10"/>
  <c r="AG1232" i="10"/>
  <c r="AG1233" i="10"/>
  <c r="AG1234" i="10"/>
  <c r="AG1235" i="10"/>
  <c r="AG1236" i="10"/>
  <c r="AG1237" i="10"/>
  <c r="AG1238" i="10"/>
  <c r="AG1239" i="10"/>
  <c r="AG1240" i="10"/>
  <c r="AG1241" i="10"/>
  <c r="AG1242" i="10"/>
  <c r="AG1243" i="10"/>
  <c r="AG1244" i="10"/>
  <c r="AG1245" i="10"/>
  <c r="AG1246" i="10"/>
  <c r="AG1247" i="10"/>
  <c r="AG1248" i="10"/>
  <c r="AG1249" i="10"/>
  <c r="AG1250" i="10"/>
  <c r="AG1251" i="10"/>
  <c r="AG1252" i="10"/>
  <c r="AG1253" i="10"/>
  <c r="AG1254" i="10"/>
  <c r="AG1255" i="10"/>
  <c r="AG1256" i="10"/>
  <c r="AG1257" i="10"/>
  <c r="AG1258" i="10"/>
  <c r="AG1259" i="10"/>
  <c r="AG1260" i="10"/>
  <c r="AG1261" i="10"/>
  <c r="AG1262" i="10"/>
  <c r="AG1263" i="10"/>
  <c r="AG1264" i="10"/>
  <c r="AG1265" i="10"/>
  <c r="AG1266" i="10"/>
  <c r="AG1267" i="10"/>
  <c r="AG1268" i="10"/>
  <c r="AG1269" i="10"/>
  <c r="AG1270" i="10"/>
  <c r="AG1271" i="10"/>
  <c r="AG1272" i="10"/>
  <c r="AG1273" i="10"/>
  <c r="AG1274" i="10"/>
  <c r="AG1275" i="10"/>
  <c r="AG1276" i="10"/>
  <c r="AG1277" i="10"/>
  <c r="AG1278" i="10"/>
  <c r="AG1279" i="10"/>
  <c r="AG1280" i="10"/>
  <c r="AG1281" i="10"/>
  <c r="AG1282" i="10"/>
  <c r="AG1283" i="10"/>
  <c r="AG1284" i="10"/>
  <c r="AG1285" i="10"/>
  <c r="AG1286" i="10"/>
  <c r="AG1287" i="10"/>
  <c r="AG1288" i="10"/>
  <c r="AG1289" i="10"/>
  <c r="AG1290" i="10"/>
  <c r="AG1291" i="10"/>
  <c r="AG1292" i="10"/>
  <c r="AG1293" i="10"/>
  <c r="AG1294" i="10"/>
  <c r="AG1295" i="10"/>
  <c r="AG1296" i="10"/>
  <c r="AG1297" i="10"/>
  <c r="AG1298" i="10"/>
  <c r="AG1299" i="10"/>
  <c r="AG1300" i="10"/>
  <c r="AG1301" i="10"/>
  <c r="AG1302" i="10"/>
  <c r="AG1303" i="10"/>
  <c r="AG1304" i="10"/>
  <c r="AG1305" i="10"/>
  <c r="AG1306" i="10"/>
  <c r="AG1307" i="10"/>
  <c r="AG1308" i="10"/>
  <c r="AG1309" i="10"/>
  <c r="AG1310" i="10"/>
  <c r="AG1311" i="10"/>
  <c r="AG1312" i="10"/>
  <c r="AG1313" i="10"/>
  <c r="AG1314" i="10"/>
  <c r="AG1315" i="10"/>
  <c r="AG1316" i="10"/>
  <c r="AG1317" i="10"/>
  <c r="AG1318" i="10"/>
  <c r="AG1319" i="10"/>
  <c r="AG1320" i="10"/>
  <c r="AG1321" i="10"/>
  <c r="AG1322" i="10"/>
  <c r="AG1323" i="10"/>
  <c r="AG1324" i="10"/>
  <c r="AG1325" i="10"/>
  <c r="AG1326" i="10"/>
  <c r="AG1327" i="10"/>
  <c r="AG1328" i="10"/>
  <c r="AG1329" i="10"/>
  <c r="AG1330" i="10"/>
  <c r="AG1331" i="10"/>
  <c r="AG1332" i="10"/>
  <c r="AG1333" i="10"/>
  <c r="AG1334" i="10"/>
  <c r="AG1335" i="10"/>
  <c r="AG1336" i="10"/>
  <c r="AG1337" i="10"/>
  <c r="AG1338" i="10"/>
  <c r="AG1339" i="10"/>
  <c r="AG1340" i="10"/>
  <c r="AG1341" i="10"/>
  <c r="AG1342" i="10"/>
  <c r="AG1343" i="10"/>
  <c r="AG1344" i="10"/>
  <c r="AG1345" i="10"/>
  <c r="AG1346" i="10"/>
  <c r="AG1347" i="10"/>
  <c r="AG1348" i="10"/>
  <c r="AG1349" i="10"/>
  <c r="AG1350" i="10"/>
  <c r="AG1351" i="10"/>
  <c r="AG1352" i="10"/>
  <c r="AG1353" i="10"/>
  <c r="AG1354" i="10"/>
  <c r="AG1355" i="10"/>
  <c r="AG1356" i="10"/>
  <c r="AG1357" i="10"/>
  <c r="AG1358" i="10"/>
  <c r="AG1359" i="10"/>
  <c r="AG1360" i="10"/>
  <c r="AG1361" i="10"/>
  <c r="AG1362" i="10"/>
  <c r="AG1363" i="10"/>
  <c r="AG1364" i="10"/>
  <c r="AG1365" i="10"/>
  <c r="AG1366" i="10"/>
  <c r="AG1367" i="10"/>
  <c r="AG1368" i="10"/>
  <c r="AG1369" i="10"/>
  <c r="AG1370" i="10"/>
  <c r="AG1371" i="10"/>
  <c r="AG1372" i="10"/>
  <c r="AG1373" i="10"/>
  <c r="AG1374" i="10"/>
  <c r="AG1375" i="10"/>
  <c r="AG1376" i="10"/>
  <c r="AG1377" i="10"/>
  <c r="AG1378" i="10"/>
  <c r="AG1379" i="10"/>
  <c r="AG1380" i="10"/>
  <c r="AG1381" i="10"/>
  <c r="AG1382" i="10"/>
  <c r="AG1383" i="10"/>
  <c r="AG1384" i="10"/>
  <c r="AG1385" i="10"/>
  <c r="AG1386" i="10"/>
  <c r="AG1387" i="10"/>
  <c r="AG1388" i="10"/>
  <c r="AG1389" i="10"/>
  <c r="AG1390" i="10"/>
  <c r="AG1391" i="10"/>
  <c r="AG1392" i="10"/>
  <c r="AG1393" i="10"/>
  <c r="AG1394" i="10"/>
  <c r="AG1395" i="10"/>
  <c r="AG1396" i="10"/>
  <c r="AG1397" i="10"/>
  <c r="AG1398" i="10"/>
  <c r="AG1399" i="10"/>
  <c r="AG1400" i="10"/>
  <c r="AG1401" i="10"/>
  <c r="AG1402" i="10"/>
  <c r="AG1403" i="10"/>
  <c r="AG1404" i="10"/>
  <c r="AG1405" i="10"/>
  <c r="AG1406" i="10"/>
  <c r="AG1407" i="10"/>
  <c r="AG1408" i="10"/>
  <c r="AG1409" i="10"/>
  <c r="AG1410" i="10"/>
  <c r="AG1411" i="10"/>
  <c r="AG1412" i="10"/>
  <c r="AG1413" i="10"/>
  <c r="AG1414" i="10"/>
  <c r="AG1415" i="10"/>
  <c r="AG1416" i="10"/>
  <c r="AG1417" i="10"/>
  <c r="AG1418" i="10"/>
  <c r="AG1419" i="10"/>
  <c r="AG1420" i="10"/>
  <c r="AG1421" i="10"/>
  <c r="AG1422" i="10"/>
  <c r="AG1423" i="10"/>
  <c r="AG1424" i="10"/>
  <c r="AG1425" i="10"/>
  <c r="AG1426" i="10"/>
  <c r="AG1427" i="10"/>
  <c r="AG1428" i="10"/>
  <c r="AG1429" i="10"/>
  <c r="AG1430" i="10"/>
  <c r="AG1431" i="10"/>
  <c r="AG1432" i="10"/>
  <c r="AG1433" i="10"/>
  <c r="AG1434" i="10"/>
  <c r="AG1435" i="10"/>
  <c r="AG1436" i="10"/>
  <c r="AG1437" i="10"/>
  <c r="AG1438" i="10"/>
  <c r="AG1439" i="10"/>
  <c r="AG1440" i="10"/>
  <c r="AG1441" i="10"/>
  <c r="AG1442" i="10"/>
  <c r="AG1443" i="10"/>
  <c r="AG1444" i="10"/>
  <c r="AG1445" i="10"/>
  <c r="AG1446" i="10"/>
  <c r="AG1447" i="10"/>
  <c r="AG1448" i="10"/>
  <c r="AG1449" i="10"/>
  <c r="AG1450" i="10"/>
  <c r="AG1451" i="10"/>
  <c r="AG1452" i="10"/>
  <c r="AG1453" i="10"/>
  <c r="AG1454" i="10"/>
  <c r="AG1455" i="10"/>
  <c r="AG1456" i="10"/>
  <c r="AG1457" i="10"/>
  <c r="AG1458" i="10"/>
  <c r="AG1459" i="10"/>
  <c r="AG1460" i="10"/>
  <c r="AG1461" i="10"/>
  <c r="AG1462" i="10"/>
  <c r="AG1463" i="10"/>
  <c r="AG1464" i="10"/>
  <c r="AG1465" i="10"/>
  <c r="AG1466" i="10"/>
  <c r="AG1467" i="10"/>
  <c r="AG1468" i="10"/>
  <c r="AG1469" i="10"/>
  <c r="AG1470" i="10"/>
  <c r="AG1471" i="10"/>
  <c r="AG1472" i="10"/>
  <c r="AG1473" i="10"/>
  <c r="AG1474" i="10"/>
  <c r="AG1475" i="10"/>
  <c r="AG1476" i="10"/>
  <c r="AG1477" i="10"/>
  <c r="AG1478" i="10"/>
  <c r="AG1479" i="10"/>
  <c r="AG1480" i="10"/>
  <c r="AG1481" i="10"/>
  <c r="AG1482" i="10"/>
  <c r="AG1483" i="10"/>
  <c r="AG1484" i="10"/>
  <c r="AG1485" i="10"/>
  <c r="AG1486" i="10"/>
  <c r="AG1487" i="10"/>
  <c r="AG1488" i="10"/>
  <c r="AG1489" i="10"/>
  <c r="AG1490" i="10"/>
  <c r="AG1491" i="10"/>
  <c r="AG1492" i="10"/>
  <c r="AG1493" i="10"/>
  <c r="AG1494" i="10"/>
  <c r="AG1495" i="10"/>
  <c r="AG1496" i="10"/>
  <c r="AG1497" i="10"/>
  <c r="AG1498" i="10"/>
  <c r="AG1499" i="10"/>
  <c r="AG1500" i="10"/>
  <c r="AG1501" i="10"/>
  <c r="AG1502" i="10"/>
  <c r="AG1503" i="10"/>
  <c r="AG1504" i="10"/>
  <c r="AG1505" i="10"/>
  <c r="AG1506" i="10"/>
  <c r="AG1507" i="10"/>
  <c r="AG1508" i="10"/>
  <c r="AG1509" i="10"/>
  <c r="AG1510" i="10"/>
  <c r="AG1511" i="10"/>
  <c r="AG1512" i="10"/>
  <c r="AG1513" i="10"/>
  <c r="AG1514" i="10"/>
  <c r="AG1515" i="10"/>
  <c r="AG1516" i="10"/>
  <c r="AG1517" i="10"/>
  <c r="AG1518" i="10"/>
  <c r="AG1519" i="10"/>
  <c r="AG1520" i="10"/>
  <c r="AG1521" i="10"/>
  <c r="AG1522" i="10"/>
  <c r="AG1523" i="10"/>
  <c r="AG1524" i="10"/>
  <c r="AG1525" i="10"/>
  <c r="AG1526" i="10"/>
  <c r="AG1527" i="10"/>
  <c r="AG1528" i="10"/>
  <c r="AG1529" i="10"/>
  <c r="AG1530" i="10"/>
  <c r="AG1531" i="10"/>
  <c r="AG1532" i="10"/>
  <c r="AG1533" i="10"/>
  <c r="AG1534" i="10"/>
  <c r="AG1535" i="10"/>
  <c r="AG1536" i="10"/>
  <c r="AG1537" i="10"/>
  <c r="AG1538" i="10"/>
  <c r="AG1539" i="10"/>
  <c r="AG1540" i="10"/>
  <c r="AG1541" i="10"/>
  <c r="AG1542" i="10"/>
  <c r="AG1543" i="10"/>
  <c r="AG1544" i="10"/>
  <c r="AG1545" i="10"/>
  <c r="AG1546" i="10"/>
  <c r="AG1547" i="10"/>
  <c r="AG1548" i="10"/>
  <c r="AG1549" i="10"/>
  <c r="AG1550" i="10"/>
  <c r="AG1551" i="10"/>
  <c r="AG1552" i="10"/>
  <c r="AG1553" i="10"/>
  <c r="AG1554" i="10"/>
  <c r="AG1555" i="10"/>
  <c r="AG1556" i="10"/>
  <c r="AG1557" i="10"/>
  <c r="AG1558" i="10"/>
  <c r="AG1559" i="10"/>
  <c r="AG1560" i="10"/>
  <c r="AG1561" i="10"/>
  <c r="AG1562" i="10"/>
  <c r="AG1563" i="10"/>
  <c r="AG1564" i="10"/>
  <c r="AG1565" i="10"/>
  <c r="AG1566" i="10"/>
  <c r="AG1567" i="10"/>
  <c r="AG1568" i="10"/>
  <c r="AG1569" i="10"/>
  <c r="AG1570" i="10"/>
  <c r="AG1571" i="10"/>
  <c r="AG1572" i="10"/>
  <c r="AG1573" i="10"/>
  <c r="AG1574" i="10"/>
  <c r="AG1575" i="10"/>
  <c r="AG1576" i="10"/>
  <c r="AG1577" i="10"/>
  <c r="AG1578" i="10"/>
  <c r="AG1579" i="10"/>
  <c r="AG1580" i="10"/>
  <c r="AG1581" i="10"/>
  <c r="AG1582" i="10"/>
  <c r="AG1583" i="10"/>
  <c r="AG1584" i="10"/>
  <c r="AG1585" i="10"/>
  <c r="AG1586" i="10"/>
  <c r="AG1587" i="10"/>
  <c r="AG1588" i="10"/>
  <c r="AG1589" i="10"/>
  <c r="AG1590" i="10"/>
  <c r="AG1591" i="10"/>
  <c r="AG1592" i="10"/>
  <c r="AG1593" i="10"/>
  <c r="AG1594" i="10"/>
  <c r="AG1595" i="10"/>
  <c r="AG1596" i="10"/>
  <c r="AG1597" i="10"/>
  <c r="AG1598" i="10"/>
  <c r="AG1599" i="10"/>
  <c r="AG1600" i="10"/>
  <c r="AG1601" i="10"/>
  <c r="AG1602" i="10"/>
  <c r="AG1603" i="10"/>
  <c r="AG1604" i="10"/>
  <c r="AG1605" i="10"/>
  <c r="AG1606" i="10"/>
  <c r="AG1607" i="10"/>
  <c r="AG1608" i="10"/>
  <c r="AG1609" i="10"/>
  <c r="AG1610" i="10"/>
  <c r="AG1611" i="10"/>
  <c r="AG1612" i="10"/>
  <c r="AG1613" i="10"/>
  <c r="AG1614" i="10"/>
  <c r="AG1615" i="10"/>
  <c r="AG1616" i="10"/>
  <c r="AG1617" i="10"/>
  <c r="AG1618" i="10"/>
  <c r="AG1619" i="10"/>
  <c r="AG1620" i="10"/>
  <c r="AG1621" i="10"/>
  <c r="AG1622" i="10"/>
  <c r="AG1623" i="10"/>
  <c r="AG1624" i="10"/>
  <c r="AG1625" i="10"/>
  <c r="AG1626" i="10"/>
  <c r="AG1627" i="10"/>
  <c r="AG1628" i="10"/>
  <c r="AG1629" i="10"/>
  <c r="AG1630" i="10"/>
  <c r="AG1631" i="10"/>
  <c r="AG1632" i="10"/>
  <c r="AG1633" i="10"/>
  <c r="AG1634" i="10"/>
  <c r="AG1635" i="10"/>
  <c r="AG1636" i="10"/>
  <c r="AG1637" i="10"/>
  <c r="AG1638" i="10"/>
  <c r="AG1639" i="10"/>
  <c r="AG1640" i="10"/>
  <c r="AG1641" i="10"/>
  <c r="AG1642" i="10"/>
  <c r="AG1643" i="10"/>
  <c r="AG1644" i="10"/>
  <c r="AG1645" i="10"/>
  <c r="AG1646" i="10"/>
  <c r="AG1647" i="10"/>
  <c r="AG1648" i="10"/>
  <c r="AG1649" i="10"/>
  <c r="AG1650" i="10"/>
  <c r="AG1651" i="10"/>
  <c r="AG1652" i="10"/>
  <c r="AG1653" i="10"/>
  <c r="AG1654" i="10"/>
  <c r="AG1655" i="10"/>
  <c r="AG1656" i="10"/>
  <c r="AG1657" i="10"/>
  <c r="AG1658" i="10"/>
  <c r="AG1659" i="10"/>
  <c r="AG1660" i="10"/>
  <c r="AG1661" i="10"/>
  <c r="AG1662" i="10"/>
  <c r="AG1663" i="10"/>
  <c r="AG1664" i="10"/>
  <c r="AG1665" i="10"/>
  <c r="AG1666" i="10"/>
  <c r="AG1667" i="10"/>
  <c r="AG1668" i="10"/>
  <c r="AG1669" i="10"/>
  <c r="AG1670" i="10"/>
  <c r="AG1671" i="10"/>
  <c r="AG1672" i="10"/>
  <c r="AG1673" i="10"/>
  <c r="AG1674" i="10"/>
  <c r="AG1675" i="10"/>
  <c r="AG1676" i="10"/>
  <c r="AG1677" i="10"/>
  <c r="AG1678" i="10"/>
  <c r="AG1679" i="10"/>
  <c r="AG1680" i="10"/>
  <c r="AG1681" i="10"/>
  <c r="AG1682" i="10"/>
  <c r="AG1683" i="10"/>
  <c r="AG1684" i="10"/>
  <c r="AG1685" i="10"/>
  <c r="AG1686" i="10"/>
  <c r="AG1687" i="10"/>
  <c r="AG1688" i="10"/>
  <c r="AG1689" i="10"/>
  <c r="AG1690" i="10"/>
  <c r="AG1691" i="10"/>
  <c r="AG1692" i="10"/>
  <c r="AG1693" i="10"/>
  <c r="AG1694" i="10"/>
  <c r="AG1695" i="10"/>
  <c r="AG1696" i="10"/>
  <c r="AG1697" i="10"/>
  <c r="AG1698" i="10"/>
  <c r="AG1699" i="10"/>
  <c r="AG1700" i="10"/>
  <c r="AG1701" i="10"/>
  <c r="AG1702" i="10"/>
  <c r="AG1703" i="10"/>
  <c r="AG1704" i="10"/>
  <c r="AG1705" i="10"/>
  <c r="AG1706" i="10"/>
  <c r="AG1707" i="10"/>
  <c r="AG1708" i="10"/>
  <c r="AG1709" i="10"/>
  <c r="AG1710" i="10"/>
  <c r="AG1711" i="10"/>
  <c r="AG1712" i="10"/>
  <c r="AG1713" i="10"/>
  <c r="AG1714" i="10"/>
  <c r="AG1715" i="10"/>
  <c r="AG1716" i="10"/>
  <c r="AG1717" i="10"/>
  <c r="AG1718" i="10"/>
  <c r="AG1719" i="10"/>
  <c r="AG1720" i="10"/>
  <c r="AG1721" i="10"/>
  <c r="AG1722" i="10"/>
  <c r="AG1723" i="10"/>
  <c r="AG1724" i="10"/>
  <c r="AG1725" i="10"/>
  <c r="AG1726" i="10"/>
  <c r="AG1727" i="10"/>
  <c r="AG1728" i="10"/>
  <c r="AG1729" i="10"/>
  <c r="AG1730" i="10"/>
  <c r="AG1731" i="10"/>
  <c r="AG1732" i="10"/>
  <c r="AG1733" i="10"/>
  <c r="AG1734" i="10"/>
  <c r="AG1735" i="10"/>
  <c r="AG1736" i="10"/>
  <c r="AG1737" i="10"/>
  <c r="AG1738" i="10"/>
  <c r="AG1739" i="10"/>
  <c r="AG1740" i="10"/>
  <c r="AG1741" i="10"/>
  <c r="AG1742" i="10"/>
  <c r="AG1743" i="10"/>
  <c r="AG1744" i="10"/>
  <c r="AG1745" i="10"/>
  <c r="AG1746" i="10"/>
  <c r="AG1747" i="10"/>
  <c r="AG1748" i="10"/>
  <c r="AG1749" i="10"/>
  <c r="AG1750" i="10"/>
  <c r="AG1751" i="10"/>
  <c r="AG1752" i="10"/>
  <c r="AG1753" i="10"/>
  <c r="AG1754" i="10"/>
  <c r="AG1755" i="10"/>
  <c r="AG1756" i="10"/>
  <c r="AG1757" i="10"/>
  <c r="AG1758" i="10"/>
  <c r="AG1759" i="10"/>
  <c r="AG1760" i="10"/>
  <c r="AG1761" i="10"/>
  <c r="AG1762" i="10"/>
  <c r="AG1763" i="10"/>
  <c r="AG1764" i="10"/>
  <c r="AG1765" i="10"/>
  <c r="AG1766" i="10"/>
  <c r="AG1767" i="10"/>
  <c r="AG1768" i="10"/>
  <c r="AG1769" i="10"/>
  <c r="AG1770" i="10"/>
  <c r="AG1771" i="10"/>
  <c r="AG1772" i="10"/>
  <c r="AG1773" i="10"/>
  <c r="AG1774" i="10"/>
  <c r="AG1775" i="10"/>
  <c r="AG1776" i="10"/>
  <c r="AG1777" i="10"/>
  <c r="AG1778" i="10"/>
  <c r="AG1779" i="10"/>
  <c r="AG1780" i="10"/>
  <c r="AG1781" i="10"/>
  <c r="AG1782" i="10"/>
  <c r="AG1783" i="10"/>
  <c r="AG1784" i="10"/>
  <c r="AG1785" i="10"/>
  <c r="AG1786" i="10"/>
  <c r="AG1787" i="10"/>
  <c r="AG1788" i="10"/>
  <c r="AG1789" i="10"/>
  <c r="AG1790" i="10"/>
  <c r="AG1791" i="10"/>
  <c r="AG1792" i="10"/>
  <c r="AG1793" i="10"/>
  <c r="AG1794" i="10"/>
  <c r="AG1795" i="10"/>
  <c r="AG1796" i="10"/>
  <c r="AG1797" i="10"/>
  <c r="AG1798" i="10"/>
  <c r="AG1799" i="10"/>
  <c r="AG1800" i="10"/>
  <c r="AG1801" i="10"/>
  <c r="AG1802" i="10"/>
  <c r="AG1803" i="10"/>
  <c r="AG1804" i="10"/>
  <c r="AG1805" i="10"/>
  <c r="AG1806" i="10"/>
  <c r="AG1807" i="10"/>
  <c r="AG1808" i="10"/>
  <c r="AG1809" i="10"/>
  <c r="AG1810" i="10"/>
  <c r="AG1811" i="10"/>
  <c r="AG1812" i="10"/>
  <c r="AG1813" i="10"/>
  <c r="AG1814" i="10"/>
  <c r="AG1815" i="10"/>
  <c r="AG1816" i="10"/>
  <c r="AG1817" i="10"/>
  <c r="AG1818" i="10"/>
  <c r="AG1819" i="10"/>
  <c r="AG1820" i="10"/>
  <c r="AG1821" i="10"/>
  <c r="AG1822" i="10"/>
  <c r="AG1823" i="10"/>
  <c r="AG1824" i="10"/>
  <c r="AG1825" i="10"/>
  <c r="AG1826" i="10"/>
  <c r="AG1827" i="10"/>
  <c r="AG1828" i="10"/>
  <c r="AG1829" i="10"/>
  <c r="AG1830" i="10"/>
  <c r="AG1831" i="10"/>
  <c r="AG1832" i="10"/>
  <c r="AG1833" i="10"/>
  <c r="AG1834" i="10"/>
  <c r="AG1835" i="10"/>
  <c r="AG1836" i="10"/>
  <c r="AG1837" i="10"/>
  <c r="AG1838" i="10"/>
  <c r="AG1839" i="10"/>
  <c r="AG1840" i="10"/>
  <c r="AG1841" i="10"/>
  <c r="AG1842" i="10"/>
  <c r="AG1843" i="10"/>
  <c r="AG1844" i="10"/>
  <c r="AG1845" i="10"/>
  <c r="AG1846" i="10"/>
  <c r="AG1847" i="10"/>
  <c r="AG1848" i="10"/>
  <c r="AG1849" i="10"/>
  <c r="AG1850" i="10"/>
  <c r="AG1851" i="10"/>
  <c r="AG1852" i="10"/>
  <c r="AG1853" i="10"/>
  <c r="AG1854" i="10"/>
  <c r="AG1855" i="10"/>
  <c r="AG1856" i="10"/>
  <c r="AG1857" i="10"/>
  <c r="AG1858" i="10"/>
  <c r="AG1859" i="10"/>
  <c r="AG1860" i="10"/>
  <c r="AG1861" i="10"/>
  <c r="AG1862" i="10"/>
  <c r="AG1863" i="10"/>
  <c r="AG1864" i="10"/>
  <c r="AG1865" i="10"/>
  <c r="AG1866" i="10"/>
  <c r="AG1867" i="10"/>
  <c r="AG1868" i="10"/>
  <c r="AG1869" i="10"/>
  <c r="AG1870" i="10"/>
  <c r="AG1871" i="10"/>
  <c r="AG1872" i="10"/>
  <c r="AG1873" i="10"/>
  <c r="AG1874" i="10"/>
  <c r="AG1875" i="10"/>
  <c r="AG1876" i="10"/>
  <c r="AG1877" i="10"/>
  <c r="AG1878" i="10"/>
  <c r="AG1879" i="10"/>
  <c r="AG1880" i="10"/>
  <c r="AG1881" i="10"/>
  <c r="AG1882" i="10"/>
  <c r="AG1883" i="10"/>
  <c r="AG1884" i="10"/>
  <c r="AG1885" i="10"/>
  <c r="AG1886" i="10"/>
  <c r="AG1887" i="10"/>
  <c r="AG1888" i="10"/>
  <c r="AG1889" i="10"/>
  <c r="AG1890" i="10"/>
  <c r="AG1891" i="10"/>
  <c r="AG1892" i="10"/>
  <c r="AG1893" i="10"/>
  <c r="AG1894" i="10"/>
  <c r="AG1895" i="10"/>
  <c r="AG1896" i="10"/>
  <c r="AG1897" i="10"/>
  <c r="AG1898" i="10"/>
  <c r="AG1899" i="10"/>
  <c r="AG1900" i="10"/>
  <c r="AG1901" i="10"/>
  <c r="AG1902" i="10"/>
  <c r="AG1903" i="10"/>
  <c r="AG1904" i="10"/>
  <c r="AG1905" i="10"/>
  <c r="AG1906" i="10"/>
  <c r="AG1907" i="10"/>
  <c r="AG1908" i="10"/>
  <c r="AG1909" i="10"/>
  <c r="AG1910" i="10"/>
  <c r="AG1911" i="10"/>
  <c r="AG1912" i="10"/>
  <c r="AG1913" i="10"/>
  <c r="AG1914" i="10"/>
  <c r="AG1915" i="10"/>
  <c r="AG1916" i="10"/>
  <c r="AG1917" i="10"/>
  <c r="AG1918" i="10"/>
  <c r="AG1919" i="10"/>
  <c r="AG1920" i="10"/>
  <c r="AG1921" i="10"/>
  <c r="AG1922" i="10"/>
  <c r="AG1923" i="10"/>
  <c r="AG1924" i="10"/>
  <c r="AG1925" i="10"/>
  <c r="AG1926" i="10"/>
  <c r="AG1927" i="10"/>
  <c r="AG1928" i="10"/>
  <c r="AG1929" i="10"/>
  <c r="AG1930" i="10"/>
  <c r="AG1931" i="10"/>
  <c r="AG1932" i="10"/>
  <c r="AG1933" i="10"/>
  <c r="AG1934" i="10"/>
  <c r="AG1935" i="10"/>
  <c r="AG1936" i="10"/>
  <c r="AG1937" i="10"/>
  <c r="AG1938" i="10"/>
  <c r="AG1939" i="10"/>
  <c r="AG1940" i="10"/>
  <c r="AG1941" i="10"/>
  <c r="AG1942" i="10"/>
  <c r="AG1943" i="10"/>
  <c r="AG1944" i="10"/>
  <c r="AG1945" i="10"/>
  <c r="AG1946" i="10"/>
  <c r="AG1947" i="10"/>
  <c r="AG1948" i="10"/>
  <c r="AG1949" i="10"/>
  <c r="AG1950" i="10"/>
  <c r="AG1951" i="10"/>
  <c r="AG1952" i="10"/>
  <c r="AG1953" i="10"/>
  <c r="AG1954" i="10"/>
  <c r="AG1955" i="10"/>
  <c r="AG1956" i="10"/>
  <c r="AG1957" i="10"/>
  <c r="AG1958" i="10"/>
  <c r="AG1959" i="10"/>
  <c r="AG1960" i="10"/>
  <c r="AG1961" i="10"/>
  <c r="AG1962" i="10"/>
  <c r="AG1963" i="10"/>
  <c r="AG1964" i="10"/>
  <c r="AG1965" i="10"/>
  <c r="AG1966" i="10"/>
  <c r="AG1967" i="10"/>
  <c r="AG1968" i="10"/>
  <c r="AG1969" i="10"/>
  <c r="AG1970" i="10"/>
  <c r="AG1971" i="10"/>
  <c r="AG1972" i="10"/>
  <c r="AG1973" i="10"/>
  <c r="AG1974" i="10"/>
  <c r="AG1975" i="10"/>
  <c r="AG1976" i="10"/>
  <c r="AG1977" i="10"/>
  <c r="AG1978" i="10"/>
  <c r="AG1979" i="10"/>
  <c r="AG1980" i="10"/>
  <c r="AG1981" i="10"/>
  <c r="AG1982" i="10"/>
  <c r="AG1983" i="10"/>
  <c r="AG1984" i="10"/>
  <c r="AG1985" i="10"/>
  <c r="AG1986" i="10"/>
  <c r="AG1987" i="10"/>
  <c r="AG1988" i="10"/>
  <c r="AG1989" i="10"/>
  <c r="AG1990" i="10"/>
  <c r="AG1991" i="10"/>
  <c r="AG1992" i="10"/>
  <c r="AG1993" i="10"/>
  <c r="AG1994" i="10"/>
  <c r="AG1995" i="10"/>
  <c r="AG1996" i="10"/>
  <c r="AG1997" i="10"/>
  <c r="AG1998" i="10"/>
  <c r="AG1999" i="10"/>
  <c r="AG2000" i="10"/>
  <c r="AG2001" i="10"/>
  <c r="AG2002" i="10"/>
  <c r="AG2003" i="10"/>
  <c r="AG2004" i="10"/>
  <c r="AG2005" i="10"/>
  <c r="AG2006" i="10"/>
  <c r="AG2007" i="10"/>
  <c r="AG2008" i="10"/>
  <c r="AG2009" i="10"/>
  <c r="AG2010" i="10"/>
  <c r="AG2011" i="10"/>
  <c r="AG2012" i="10"/>
  <c r="AG2013" i="10"/>
  <c r="AG2014" i="10"/>
  <c r="AG2015" i="10"/>
  <c r="AG2016" i="10"/>
  <c r="AG2017" i="10"/>
  <c r="AG2018" i="10"/>
  <c r="AG2019" i="10"/>
  <c r="AG2020" i="10"/>
  <c r="AG2021" i="10"/>
  <c r="AG2022" i="10"/>
  <c r="AG2023" i="10"/>
  <c r="AG2024" i="10"/>
  <c r="AG2025" i="10"/>
  <c r="AG2026" i="10"/>
  <c r="AG2027" i="10"/>
  <c r="AG2028" i="10"/>
  <c r="AG2029" i="10"/>
  <c r="AG2030" i="10"/>
  <c r="AG2031" i="10"/>
  <c r="AG2032" i="10"/>
  <c r="AG2033" i="10"/>
  <c r="AG2034" i="10"/>
  <c r="AG2035" i="10"/>
  <c r="AG2036" i="10"/>
  <c r="AG2037" i="10"/>
  <c r="AG2038" i="10"/>
  <c r="AG2039" i="10"/>
  <c r="AG2040" i="10"/>
  <c r="AG2041" i="10"/>
  <c r="AG2042" i="10"/>
  <c r="AG2043" i="10"/>
  <c r="AG2044" i="10"/>
  <c r="AG2045" i="10"/>
  <c r="AG2046" i="10"/>
  <c r="AG2047" i="10"/>
  <c r="AG2048" i="10"/>
  <c r="AG2049" i="10"/>
  <c r="AG2050" i="10"/>
  <c r="AG2051" i="10"/>
  <c r="AG2052" i="10"/>
  <c r="AG2053" i="10"/>
  <c r="AG2054" i="10"/>
  <c r="AG2055" i="10"/>
  <c r="AG2056" i="10"/>
  <c r="AG2057" i="10"/>
  <c r="AG2058" i="10"/>
  <c r="AG2059" i="10"/>
  <c r="AG2060" i="10"/>
  <c r="AG2061" i="10"/>
  <c r="AG2062" i="10"/>
  <c r="AG2063" i="10"/>
  <c r="AG2064" i="10"/>
  <c r="AG2065" i="10"/>
  <c r="AG2066" i="10"/>
  <c r="AG2067" i="10"/>
  <c r="AG2068" i="10"/>
  <c r="AG2069" i="10"/>
  <c r="AG2070" i="10"/>
  <c r="AG2071" i="10"/>
  <c r="AG2072" i="10"/>
  <c r="AG2073" i="10"/>
  <c r="AG2074" i="10"/>
  <c r="AG2075" i="10"/>
  <c r="AG2076" i="10"/>
  <c r="AG2077" i="10"/>
  <c r="AG2078" i="10"/>
  <c r="AG2079" i="10"/>
  <c r="AG2080" i="10"/>
  <c r="AG2081" i="10"/>
  <c r="AG2082" i="10"/>
  <c r="AG2083" i="10"/>
  <c r="AG2084" i="10"/>
  <c r="AG2085" i="10"/>
  <c r="AG2086" i="10"/>
  <c r="AG2087" i="10"/>
  <c r="AG2088" i="10"/>
  <c r="AG2089" i="10"/>
  <c r="AG2090" i="10"/>
  <c r="AG2091" i="10"/>
  <c r="AG2092" i="10"/>
  <c r="AG2093" i="10"/>
  <c r="AG2094" i="10"/>
  <c r="AG2095" i="10"/>
  <c r="AG2096" i="10"/>
  <c r="AG2097" i="10"/>
  <c r="AG2098" i="10"/>
  <c r="AG2099" i="10"/>
  <c r="AG2100" i="10"/>
  <c r="AG2101" i="10"/>
  <c r="AG2102" i="10"/>
  <c r="AG2103" i="10"/>
  <c r="AG2104" i="10"/>
  <c r="AG2105" i="10"/>
  <c r="AG2106" i="10"/>
  <c r="AG2107" i="10"/>
  <c r="AG2108" i="10"/>
  <c r="AG2109" i="10"/>
  <c r="AG2110" i="10"/>
  <c r="AG2111" i="10"/>
  <c r="AG2112" i="10"/>
  <c r="AG2113" i="10"/>
  <c r="AG2114" i="10"/>
  <c r="AG2115" i="10"/>
  <c r="AG2116" i="10"/>
  <c r="AG2117" i="10"/>
  <c r="AG2118" i="10"/>
  <c r="AG2119" i="10"/>
  <c r="AG2120" i="10"/>
  <c r="AG2121" i="10"/>
  <c r="AG2122" i="10"/>
  <c r="AG2123" i="10"/>
  <c r="AG2124" i="10"/>
  <c r="AG2125" i="10"/>
  <c r="AG2126" i="10"/>
  <c r="AG2127" i="10"/>
  <c r="AG2128" i="10"/>
  <c r="AG2129" i="10"/>
  <c r="AG2130" i="10"/>
  <c r="AG2131" i="10"/>
  <c r="AG2132" i="10"/>
  <c r="AG2" i="10"/>
  <c r="U12" i="10"/>
  <c r="V12" i="10"/>
  <c r="Y12" i="10"/>
  <c r="AA12" i="10"/>
  <c r="AB12" i="10"/>
  <c r="AC12" i="10"/>
  <c r="AD12" i="10"/>
  <c r="AE12" i="10"/>
  <c r="AF12" i="10"/>
  <c r="U11" i="10"/>
  <c r="V11" i="10"/>
  <c r="Y11" i="10"/>
  <c r="AA11" i="10"/>
  <c r="AB11" i="10"/>
  <c r="AC11" i="10"/>
  <c r="AD11" i="10"/>
  <c r="AE11" i="10"/>
  <c r="AF11" i="10"/>
  <c r="W11" i="10"/>
  <c r="X11" i="10" s="1"/>
  <c r="Z11" i="10" s="1"/>
  <c r="U10" i="10"/>
  <c r="V10" i="10"/>
  <c r="Y10" i="10"/>
  <c r="AA10" i="10"/>
  <c r="AB10" i="10"/>
  <c r="AC10" i="10"/>
  <c r="AD10" i="10"/>
  <c r="AE10" i="10"/>
  <c r="AF10" i="10"/>
  <c r="U9" i="10"/>
  <c r="V9" i="10"/>
  <c r="Y9" i="10"/>
  <c r="AA9" i="10"/>
  <c r="AB9" i="10"/>
  <c r="AC9" i="10"/>
  <c r="AD9" i="10"/>
  <c r="AE9" i="10"/>
  <c r="AF9" i="10"/>
  <c r="U8" i="10"/>
  <c r="V8" i="10"/>
  <c r="Y8" i="10"/>
  <c r="AA8" i="10"/>
  <c r="AB8" i="10"/>
  <c r="AC8" i="10"/>
  <c r="AD8" i="10"/>
  <c r="AE8" i="10"/>
  <c r="AF8" i="10"/>
  <c r="W8" i="10"/>
  <c r="X8" i="10" s="1"/>
  <c r="Z8" i="10" s="1"/>
  <c r="U7" i="10"/>
  <c r="V7" i="10"/>
  <c r="Y7" i="10"/>
  <c r="AA7" i="10"/>
  <c r="AB7" i="10"/>
  <c r="AC7" i="10"/>
  <c r="AD7" i="10"/>
  <c r="AE7" i="10"/>
  <c r="AF7" i="10"/>
  <c r="W7" i="10"/>
  <c r="X7" i="10" s="1"/>
  <c r="Z7" i="10" s="1"/>
  <c r="U5" i="10"/>
  <c r="V5" i="10"/>
  <c r="Y5" i="10"/>
  <c r="Z5" i="10"/>
  <c r="AA5" i="10"/>
  <c r="AB5" i="10"/>
  <c r="AC5" i="10"/>
  <c r="AD5" i="10"/>
  <c r="AE5" i="10"/>
  <c r="AF5" i="10"/>
  <c r="W5" i="10"/>
  <c r="U6" i="10"/>
  <c r="V6" i="10"/>
  <c r="Y6" i="10"/>
  <c r="AA6" i="10"/>
  <c r="AB6" i="10"/>
  <c r="AC6" i="10"/>
  <c r="AD6" i="10"/>
  <c r="AE6" i="10"/>
  <c r="AF6" i="10"/>
  <c r="W6" i="10"/>
  <c r="X6" i="10" s="1"/>
  <c r="Z6" i="10" s="1"/>
  <c r="U4" i="10"/>
  <c r="V4" i="10"/>
  <c r="X4" i="10"/>
  <c r="Z4" i="10" s="1"/>
  <c r="Y4" i="10"/>
  <c r="AA4" i="10"/>
  <c r="AB4" i="10"/>
  <c r="AC4" i="10"/>
  <c r="AD4" i="10"/>
  <c r="AE4" i="10"/>
  <c r="AF4" i="10"/>
  <c r="W4" i="10"/>
  <c r="U3" i="10"/>
  <c r="V3" i="10"/>
  <c r="X3" i="10"/>
  <c r="Z3" i="10" s="1"/>
  <c r="Y3" i="10"/>
  <c r="AA3" i="10"/>
  <c r="AB3" i="10"/>
  <c r="AC3" i="10"/>
  <c r="AD3" i="10"/>
  <c r="AE3" i="10"/>
  <c r="AF3" i="10"/>
  <c r="W3" i="10"/>
  <c r="U2" i="10"/>
  <c r="V2" i="10"/>
  <c r="X2" i="10"/>
  <c r="Z2" i="10" s="1"/>
  <c r="Y2" i="10"/>
  <c r="AA2" i="10"/>
  <c r="AB2" i="10"/>
  <c r="AC2" i="10"/>
  <c r="AD2" i="10"/>
  <c r="AE2" i="10"/>
  <c r="AF2" i="10"/>
  <c r="W2" i="10"/>
  <c r="U13" i="10"/>
  <c r="V13" i="10"/>
  <c r="Y13" i="10"/>
  <c r="AA13" i="10"/>
  <c r="AB13" i="10"/>
  <c r="AC13" i="10"/>
  <c r="AD13" i="10"/>
  <c r="AE13" i="10"/>
  <c r="AF13" i="10"/>
  <c r="W13" i="10"/>
  <c r="X13" i="10" s="1"/>
  <c r="Z13" i="10" s="1"/>
  <c r="U14" i="10"/>
  <c r="V14" i="10"/>
  <c r="Y14" i="10"/>
  <c r="AA14" i="10"/>
  <c r="AB14" i="10"/>
  <c r="AC14" i="10"/>
  <c r="AD14" i="10"/>
  <c r="AE14" i="10"/>
  <c r="AF14" i="10"/>
  <c r="W14" i="10"/>
  <c r="X14" i="10" s="1"/>
  <c r="Z14" i="10" s="1"/>
  <c r="U15" i="10"/>
  <c r="V15" i="10"/>
  <c r="Y15" i="10"/>
  <c r="AA15" i="10"/>
  <c r="AB15" i="10"/>
  <c r="AC15" i="10"/>
  <c r="AD15" i="10"/>
  <c r="AE15" i="10"/>
  <c r="AF15" i="10"/>
  <c r="W15" i="10"/>
  <c r="X15" i="10" s="1"/>
  <c r="Z15" i="10" s="1"/>
  <c r="U16" i="10"/>
  <c r="V16" i="10"/>
  <c r="Y16" i="10"/>
  <c r="AA16" i="10"/>
  <c r="AB16" i="10"/>
  <c r="AC16" i="10"/>
  <c r="AD16" i="10"/>
  <c r="AE16" i="10"/>
  <c r="AF16" i="10"/>
  <c r="W16" i="10"/>
  <c r="X16" i="10" s="1"/>
  <c r="Z16" i="10" s="1"/>
  <c r="U17" i="10"/>
  <c r="V17" i="10"/>
  <c r="Y17" i="10"/>
  <c r="AA17" i="10"/>
  <c r="AB17" i="10"/>
  <c r="AC17" i="10"/>
  <c r="AD17" i="10"/>
  <c r="AE17" i="10"/>
  <c r="AF17" i="10"/>
  <c r="W17" i="10"/>
  <c r="X17" i="10" s="1"/>
  <c r="Z17" i="10" s="1"/>
  <c r="U18" i="10"/>
  <c r="V18" i="10"/>
  <c r="Y18" i="10"/>
  <c r="AA18" i="10"/>
  <c r="AB18" i="10"/>
  <c r="AC18" i="10"/>
  <c r="AD18" i="10"/>
  <c r="AE18" i="10"/>
  <c r="AF18" i="10"/>
  <c r="W18" i="10"/>
  <c r="X18" i="10" s="1"/>
  <c r="Z18" i="10" s="1"/>
  <c r="U19" i="10"/>
  <c r="V19" i="10"/>
  <c r="Y19" i="10"/>
  <c r="AA19" i="10"/>
  <c r="AB19" i="10"/>
  <c r="AC19" i="10"/>
  <c r="AD19" i="10"/>
  <c r="AE19" i="10"/>
  <c r="AF19" i="10"/>
  <c r="W19" i="10"/>
  <c r="X19" i="10" s="1"/>
  <c r="Z19" i="10" s="1"/>
  <c r="U20" i="10"/>
  <c r="V20" i="10"/>
  <c r="Y20" i="10"/>
  <c r="AA20" i="10"/>
  <c r="AB20" i="10"/>
  <c r="AC20" i="10"/>
  <c r="AD20" i="10"/>
  <c r="AE20" i="10"/>
  <c r="AF20" i="10"/>
  <c r="W20" i="10"/>
  <c r="X20" i="10" s="1"/>
  <c r="Z20" i="10" s="1"/>
  <c r="U21" i="10"/>
  <c r="V21" i="10"/>
  <c r="Y21" i="10"/>
  <c r="AA21" i="10"/>
  <c r="AB21" i="10"/>
  <c r="AC21" i="10"/>
  <c r="AD21" i="10"/>
  <c r="AE21" i="10"/>
  <c r="AF21" i="10"/>
  <c r="W21" i="10"/>
  <c r="X21" i="10" s="1"/>
  <c r="Z21" i="10" s="1"/>
  <c r="U22" i="10"/>
  <c r="V22" i="10"/>
  <c r="Y22" i="10"/>
  <c r="AA22" i="10"/>
  <c r="AB22" i="10"/>
  <c r="AC22" i="10"/>
  <c r="AD22" i="10"/>
  <c r="AE22" i="10"/>
  <c r="AF22" i="10"/>
  <c r="W22" i="10"/>
  <c r="X22" i="10" s="1"/>
  <c r="Z22" i="10" s="1"/>
  <c r="U23" i="10"/>
  <c r="V23" i="10"/>
  <c r="Y23" i="10"/>
  <c r="AA23" i="10"/>
  <c r="AB23" i="10"/>
  <c r="AC23" i="10"/>
  <c r="AD23" i="10"/>
  <c r="AE23" i="10"/>
  <c r="AF23" i="10"/>
  <c r="W23" i="10"/>
  <c r="X23" i="10" s="1"/>
  <c r="Z23" i="10" s="1"/>
  <c r="U24" i="10"/>
  <c r="V24" i="10"/>
  <c r="Y24" i="10"/>
  <c r="AA24" i="10"/>
  <c r="AB24" i="10"/>
  <c r="AC24" i="10"/>
  <c r="AD24" i="10"/>
  <c r="AE24" i="10"/>
  <c r="AF24" i="10"/>
  <c r="W24" i="10"/>
  <c r="X24" i="10" s="1"/>
  <c r="Z24" i="10" s="1"/>
  <c r="U25" i="10"/>
  <c r="V25" i="10"/>
  <c r="Y25" i="10"/>
  <c r="AA25" i="10"/>
  <c r="AB25" i="10"/>
  <c r="AC25" i="10"/>
  <c r="AD25" i="10"/>
  <c r="AE25" i="10"/>
  <c r="AF25" i="10"/>
  <c r="W25" i="10"/>
  <c r="X25" i="10" s="1"/>
  <c r="Z25" i="10" s="1"/>
  <c r="U26" i="10"/>
  <c r="V26" i="10"/>
  <c r="Y26" i="10"/>
  <c r="AA26" i="10"/>
  <c r="AB26" i="10"/>
  <c r="AC26" i="10"/>
  <c r="AD26" i="10"/>
  <c r="AE26" i="10"/>
  <c r="AF26" i="10"/>
  <c r="W26" i="10"/>
  <c r="X26" i="10" s="1"/>
  <c r="Z26" i="10" s="1"/>
  <c r="U27" i="10"/>
  <c r="V27" i="10"/>
  <c r="Y27" i="10"/>
  <c r="AA27" i="10"/>
  <c r="AB27" i="10"/>
  <c r="AC27" i="10"/>
  <c r="AD27" i="10"/>
  <c r="AE27" i="10"/>
  <c r="AF27" i="10"/>
  <c r="W27" i="10"/>
  <c r="X27" i="10" s="1"/>
  <c r="Z27" i="10" s="1"/>
  <c r="U28" i="10"/>
  <c r="V28" i="10"/>
  <c r="Y28" i="10"/>
  <c r="AA28" i="10"/>
  <c r="AB28" i="10"/>
  <c r="AC28" i="10"/>
  <c r="AD28" i="10"/>
  <c r="AE28" i="10"/>
  <c r="AF28" i="10"/>
  <c r="W28" i="10"/>
  <c r="X28" i="10" s="1"/>
  <c r="Z28" i="10" s="1"/>
  <c r="U29" i="10"/>
  <c r="V29" i="10"/>
  <c r="Y29" i="10"/>
  <c r="AA29" i="10"/>
  <c r="AB29" i="10"/>
  <c r="AC29" i="10"/>
  <c r="AD29" i="10"/>
  <c r="AE29" i="10"/>
  <c r="AF29" i="10"/>
  <c r="W29" i="10"/>
  <c r="X29" i="10" s="1"/>
  <c r="Z29" i="10" s="1"/>
  <c r="U30" i="10"/>
  <c r="V30" i="10"/>
  <c r="Y30" i="10"/>
  <c r="AA30" i="10"/>
  <c r="AB30" i="10"/>
  <c r="AC30" i="10"/>
  <c r="AD30" i="10"/>
  <c r="AE30" i="10"/>
  <c r="AF30" i="10"/>
  <c r="W30" i="10"/>
  <c r="X30" i="10" s="1"/>
  <c r="Z30" i="10" s="1"/>
  <c r="U31" i="10"/>
  <c r="V31" i="10"/>
  <c r="Y31" i="10"/>
  <c r="AA31" i="10"/>
  <c r="AB31" i="10"/>
  <c r="AC31" i="10"/>
  <c r="AD31" i="10"/>
  <c r="AE31" i="10"/>
  <c r="AF31" i="10"/>
  <c r="W31" i="10"/>
  <c r="X31" i="10" s="1"/>
  <c r="Z31" i="10" s="1"/>
  <c r="U32" i="10"/>
  <c r="V32" i="10"/>
  <c r="Y32" i="10"/>
  <c r="AA32" i="10"/>
  <c r="AB32" i="10"/>
  <c r="AC32" i="10"/>
  <c r="AD32" i="10"/>
  <c r="AE32" i="10"/>
  <c r="AF32" i="10"/>
  <c r="W32" i="10"/>
  <c r="X32" i="10" s="1"/>
  <c r="Z32" i="10" s="1"/>
  <c r="U33" i="10"/>
  <c r="V33" i="10"/>
  <c r="Y33" i="10"/>
  <c r="AA33" i="10"/>
  <c r="AB33" i="10"/>
  <c r="AC33" i="10"/>
  <c r="AD33" i="10"/>
  <c r="AE33" i="10"/>
  <c r="AF33" i="10"/>
  <c r="W33" i="10"/>
  <c r="X33" i="10" s="1"/>
  <c r="Z33" i="10" s="1"/>
  <c r="U34" i="10"/>
  <c r="V34" i="10"/>
  <c r="Y34" i="10"/>
  <c r="AA34" i="10"/>
  <c r="AB34" i="10"/>
  <c r="AC34" i="10"/>
  <c r="AD34" i="10"/>
  <c r="AE34" i="10"/>
  <c r="AF34" i="10"/>
  <c r="W34" i="10"/>
  <c r="X34" i="10" s="1"/>
  <c r="Z34" i="10" s="1"/>
  <c r="U35" i="10"/>
  <c r="V35" i="10"/>
  <c r="Y35" i="10"/>
  <c r="AA35" i="10"/>
  <c r="AB35" i="10"/>
  <c r="AC35" i="10"/>
  <c r="AD35" i="10"/>
  <c r="AE35" i="10"/>
  <c r="AF35" i="10"/>
  <c r="W35" i="10"/>
  <c r="X35" i="10" s="1"/>
  <c r="Z35" i="10" s="1"/>
  <c r="U36" i="10"/>
  <c r="V36" i="10"/>
  <c r="Y36" i="10"/>
  <c r="AA36" i="10"/>
  <c r="AB36" i="10"/>
  <c r="AC36" i="10"/>
  <c r="AD36" i="10"/>
  <c r="AE36" i="10"/>
  <c r="AF36" i="10"/>
  <c r="W36" i="10"/>
  <c r="X36" i="10" s="1"/>
  <c r="Z36" i="10" s="1"/>
  <c r="U37" i="10"/>
  <c r="V37" i="10"/>
  <c r="Y37" i="10"/>
  <c r="AA37" i="10"/>
  <c r="AB37" i="10"/>
  <c r="AC37" i="10"/>
  <c r="AD37" i="10"/>
  <c r="AE37" i="10"/>
  <c r="AF37" i="10"/>
  <c r="W37" i="10"/>
  <c r="X37" i="10" s="1"/>
  <c r="Z37" i="10" s="1"/>
  <c r="U38" i="10"/>
  <c r="V38" i="10"/>
  <c r="Y38" i="10"/>
  <c r="AA38" i="10"/>
  <c r="AB38" i="10"/>
  <c r="AC38" i="10"/>
  <c r="AD38" i="10"/>
  <c r="AE38" i="10"/>
  <c r="AF38" i="10"/>
  <c r="W38" i="10"/>
  <c r="X38" i="10" s="1"/>
  <c r="Z38" i="10" s="1"/>
  <c r="U39" i="10"/>
  <c r="V39" i="10"/>
  <c r="Y39" i="10"/>
  <c r="AA39" i="10"/>
  <c r="AB39" i="10"/>
  <c r="AC39" i="10"/>
  <c r="AD39" i="10"/>
  <c r="AE39" i="10"/>
  <c r="AF39" i="10"/>
  <c r="W39" i="10"/>
  <c r="X39" i="10" s="1"/>
  <c r="Z39" i="10" s="1"/>
  <c r="U40" i="10"/>
  <c r="V40" i="10"/>
  <c r="Y40" i="10"/>
  <c r="AA40" i="10"/>
  <c r="AB40" i="10"/>
  <c r="AC40" i="10"/>
  <c r="AD40" i="10"/>
  <c r="AE40" i="10"/>
  <c r="AF40" i="10"/>
  <c r="W40" i="10"/>
  <c r="X40" i="10" s="1"/>
  <c r="Z40" i="10" s="1"/>
  <c r="U41" i="10"/>
  <c r="V41" i="10"/>
  <c r="Y41" i="10"/>
  <c r="AA41" i="10"/>
  <c r="AB41" i="10"/>
  <c r="AC41" i="10"/>
  <c r="AD41" i="10"/>
  <c r="AE41" i="10"/>
  <c r="AF41" i="10"/>
  <c r="W41" i="10"/>
  <c r="X41" i="10" s="1"/>
  <c r="Z41" i="10" s="1"/>
  <c r="U42" i="10"/>
  <c r="V42" i="10"/>
  <c r="Y42" i="10"/>
  <c r="AA42" i="10"/>
  <c r="AB42" i="10"/>
  <c r="AC42" i="10"/>
  <c r="AD42" i="10"/>
  <c r="AE42" i="10"/>
  <c r="AF42" i="10"/>
  <c r="W42" i="10"/>
  <c r="X42" i="10" s="1"/>
  <c r="Z42" i="10" s="1"/>
  <c r="U43" i="10"/>
  <c r="V43" i="10"/>
  <c r="Y43" i="10"/>
  <c r="AA43" i="10"/>
  <c r="AB43" i="10"/>
  <c r="AC43" i="10"/>
  <c r="AD43" i="10"/>
  <c r="AE43" i="10"/>
  <c r="AF43" i="10"/>
  <c r="W43" i="10"/>
  <c r="X43" i="10" s="1"/>
  <c r="Z43" i="10" s="1"/>
  <c r="U44" i="10"/>
  <c r="V44" i="10"/>
  <c r="Y44" i="10"/>
  <c r="AA44" i="10"/>
  <c r="AB44" i="10"/>
  <c r="AC44" i="10"/>
  <c r="AD44" i="10"/>
  <c r="AE44" i="10"/>
  <c r="AF44" i="10"/>
  <c r="W44" i="10"/>
  <c r="X44" i="10" s="1"/>
  <c r="Z44" i="10" s="1"/>
  <c r="U45" i="10"/>
  <c r="V45" i="10"/>
  <c r="Y45" i="10"/>
  <c r="AA45" i="10"/>
  <c r="AB45" i="10"/>
  <c r="AC45" i="10"/>
  <c r="AD45" i="10"/>
  <c r="AE45" i="10"/>
  <c r="AF45" i="10"/>
  <c r="W45" i="10"/>
  <c r="X45" i="10" s="1"/>
  <c r="Z45" i="10" s="1"/>
  <c r="U46" i="10"/>
  <c r="V46" i="10"/>
  <c r="Y46" i="10"/>
  <c r="AA46" i="10"/>
  <c r="AB46" i="10"/>
  <c r="AC46" i="10"/>
  <c r="AD46" i="10"/>
  <c r="AE46" i="10"/>
  <c r="AF46" i="10"/>
  <c r="W46" i="10"/>
  <c r="X46" i="10" s="1"/>
  <c r="Z46" i="10" s="1"/>
  <c r="U47" i="10"/>
  <c r="V47" i="10"/>
  <c r="Y47" i="10"/>
  <c r="AA47" i="10"/>
  <c r="AB47" i="10"/>
  <c r="AC47" i="10"/>
  <c r="AD47" i="10"/>
  <c r="AE47" i="10"/>
  <c r="AF47" i="10"/>
  <c r="W47" i="10"/>
  <c r="X47" i="10" s="1"/>
  <c r="Z47" i="10" s="1"/>
  <c r="U48" i="10"/>
  <c r="V48" i="10"/>
  <c r="Y48" i="10"/>
  <c r="AA48" i="10"/>
  <c r="AB48" i="10"/>
  <c r="AC48" i="10"/>
  <c r="AD48" i="10"/>
  <c r="AE48" i="10"/>
  <c r="AF48" i="10"/>
  <c r="W48" i="10"/>
  <c r="X48" i="10" s="1"/>
  <c r="Z48" i="10" s="1"/>
  <c r="U49" i="10"/>
  <c r="V49" i="10"/>
  <c r="Y49" i="10"/>
  <c r="AA49" i="10"/>
  <c r="AB49" i="10"/>
  <c r="AC49" i="10"/>
  <c r="AD49" i="10"/>
  <c r="AE49" i="10"/>
  <c r="AF49" i="10"/>
  <c r="W49" i="10"/>
  <c r="X49" i="10" s="1"/>
  <c r="Z49" i="10" s="1"/>
  <c r="U50" i="10"/>
  <c r="V50" i="10"/>
  <c r="Y50" i="10"/>
  <c r="AA50" i="10"/>
  <c r="AB50" i="10"/>
  <c r="AC50" i="10"/>
  <c r="AD50" i="10"/>
  <c r="AE50" i="10"/>
  <c r="AF50" i="10"/>
  <c r="W50" i="10"/>
  <c r="X50" i="10" s="1"/>
  <c r="Z50" i="10" s="1"/>
  <c r="U51" i="10"/>
  <c r="V51" i="10"/>
  <c r="Y51" i="10"/>
  <c r="AA51" i="10"/>
  <c r="AB51" i="10"/>
  <c r="AC51" i="10"/>
  <c r="AD51" i="10"/>
  <c r="AE51" i="10"/>
  <c r="AF51" i="10"/>
  <c r="W51" i="10"/>
  <c r="X51" i="10" s="1"/>
  <c r="Z51" i="10" s="1"/>
  <c r="U52" i="10"/>
  <c r="V52" i="10"/>
  <c r="Y52" i="10"/>
  <c r="AA52" i="10"/>
  <c r="AB52" i="10"/>
  <c r="AC52" i="10"/>
  <c r="AD52" i="10"/>
  <c r="AE52" i="10"/>
  <c r="AF52" i="10"/>
  <c r="W52" i="10"/>
  <c r="X52" i="10" s="1"/>
  <c r="Z52" i="10" s="1"/>
  <c r="U53" i="10"/>
  <c r="V53" i="10"/>
  <c r="Y53" i="10"/>
  <c r="AA53" i="10"/>
  <c r="AB53" i="10"/>
  <c r="AC53" i="10"/>
  <c r="AD53" i="10"/>
  <c r="AE53" i="10"/>
  <c r="AF53" i="10"/>
  <c r="W53" i="10"/>
  <c r="X53" i="10" s="1"/>
  <c r="Z53" i="10" s="1"/>
  <c r="U54" i="10"/>
  <c r="V54" i="10"/>
  <c r="Y54" i="10"/>
  <c r="AA54" i="10"/>
  <c r="AB54" i="10"/>
  <c r="AC54" i="10"/>
  <c r="AD54" i="10"/>
  <c r="AE54" i="10"/>
  <c r="AF54" i="10"/>
  <c r="W54" i="10"/>
  <c r="X54" i="10" s="1"/>
  <c r="Z54" i="10" s="1"/>
  <c r="U55" i="10"/>
  <c r="V55" i="10"/>
  <c r="Y55" i="10"/>
  <c r="AA55" i="10"/>
  <c r="AB55" i="10"/>
  <c r="AC55" i="10"/>
  <c r="AD55" i="10"/>
  <c r="AE55" i="10"/>
  <c r="AF55" i="10"/>
  <c r="W55" i="10"/>
  <c r="X55" i="10" s="1"/>
  <c r="Z55" i="10" s="1"/>
  <c r="U56" i="10"/>
  <c r="V56" i="10"/>
  <c r="Y56" i="10"/>
  <c r="AA56" i="10"/>
  <c r="AB56" i="10"/>
  <c r="AC56" i="10"/>
  <c r="AD56" i="10"/>
  <c r="AE56" i="10"/>
  <c r="AF56" i="10"/>
  <c r="W56" i="10"/>
  <c r="X56" i="10" s="1"/>
  <c r="Z56" i="10" s="1"/>
  <c r="U57" i="10"/>
  <c r="V57" i="10"/>
  <c r="Y57" i="10"/>
  <c r="AA57" i="10"/>
  <c r="AB57" i="10"/>
  <c r="AC57" i="10"/>
  <c r="AD57" i="10"/>
  <c r="AE57" i="10"/>
  <c r="AF57" i="10"/>
  <c r="W57" i="10"/>
  <c r="X57" i="10" s="1"/>
  <c r="Z57" i="10" s="1"/>
  <c r="U58" i="10"/>
  <c r="V58" i="10"/>
  <c r="Y58" i="10"/>
  <c r="AA58" i="10"/>
  <c r="AB58" i="10"/>
  <c r="AC58" i="10"/>
  <c r="AD58" i="10"/>
  <c r="AE58" i="10"/>
  <c r="AF58" i="10"/>
  <c r="W58" i="10"/>
  <c r="X58" i="10" s="1"/>
  <c r="Z58" i="10" s="1"/>
  <c r="U59" i="10"/>
  <c r="V59" i="10"/>
  <c r="Y59" i="10"/>
  <c r="AA59" i="10"/>
  <c r="AB59" i="10"/>
  <c r="AC59" i="10"/>
  <c r="AD59" i="10"/>
  <c r="AE59" i="10"/>
  <c r="AF59" i="10"/>
  <c r="W59" i="10"/>
  <c r="X59" i="10" s="1"/>
  <c r="Z59" i="10" s="1"/>
  <c r="U60" i="10"/>
  <c r="V60" i="10"/>
  <c r="Y60" i="10"/>
  <c r="AA60" i="10"/>
  <c r="AB60" i="10"/>
  <c r="AC60" i="10"/>
  <c r="AD60" i="10"/>
  <c r="AE60" i="10"/>
  <c r="AF60" i="10"/>
  <c r="W60" i="10"/>
  <c r="X60" i="10" s="1"/>
  <c r="Z60" i="10" s="1"/>
  <c r="U61" i="10"/>
  <c r="V61" i="10"/>
  <c r="Y61" i="10"/>
  <c r="AA61" i="10"/>
  <c r="AB61" i="10"/>
  <c r="AC61" i="10"/>
  <c r="AD61" i="10"/>
  <c r="AE61" i="10"/>
  <c r="AF61" i="10"/>
  <c r="W61" i="10"/>
  <c r="X61" i="10" s="1"/>
  <c r="Z61" i="10" s="1"/>
  <c r="U62" i="10"/>
  <c r="V62" i="10"/>
  <c r="Y62" i="10"/>
  <c r="AA62" i="10"/>
  <c r="AB62" i="10"/>
  <c r="AC62" i="10"/>
  <c r="AD62" i="10"/>
  <c r="AE62" i="10"/>
  <c r="AF62" i="10"/>
  <c r="W62" i="10"/>
  <c r="X62" i="10" s="1"/>
  <c r="Z62" i="10" s="1"/>
  <c r="U63" i="10"/>
  <c r="V63" i="10"/>
  <c r="Y63" i="10"/>
  <c r="AA63" i="10"/>
  <c r="AB63" i="10"/>
  <c r="AC63" i="10"/>
  <c r="AD63" i="10"/>
  <c r="AE63" i="10"/>
  <c r="AF63" i="10"/>
  <c r="W63" i="10"/>
  <c r="X63" i="10" s="1"/>
  <c r="Z63" i="10" s="1"/>
  <c r="U64" i="10"/>
  <c r="V64" i="10"/>
  <c r="Y64" i="10"/>
  <c r="AA64" i="10"/>
  <c r="AB64" i="10"/>
  <c r="AC64" i="10"/>
  <c r="AD64" i="10"/>
  <c r="AE64" i="10"/>
  <c r="AF64" i="10"/>
  <c r="W64" i="10"/>
  <c r="X64" i="10" s="1"/>
  <c r="Z64" i="10" s="1"/>
  <c r="U65" i="10"/>
  <c r="V65" i="10"/>
  <c r="Y65" i="10"/>
  <c r="AA65" i="10"/>
  <c r="AB65" i="10"/>
  <c r="AC65" i="10"/>
  <c r="AD65" i="10"/>
  <c r="AE65" i="10"/>
  <c r="AF65" i="10"/>
  <c r="W65" i="10"/>
  <c r="X65" i="10" s="1"/>
  <c r="Z65" i="10" s="1"/>
  <c r="U66" i="10"/>
  <c r="V66" i="10"/>
  <c r="Y66" i="10"/>
  <c r="AA66" i="10"/>
  <c r="AB66" i="10"/>
  <c r="AC66" i="10"/>
  <c r="AD66" i="10"/>
  <c r="AE66" i="10"/>
  <c r="AF66" i="10"/>
  <c r="W66" i="10"/>
  <c r="X66" i="10" s="1"/>
  <c r="Z66" i="10" s="1"/>
  <c r="U67" i="10"/>
  <c r="V67" i="10"/>
  <c r="Y67" i="10"/>
  <c r="AA67" i="10"/>
  <c r="AB67" i="10"/>
  <c r="AC67" i="10"/>
  <c r="AD67" i="10"/>
  <c r="AE67" i="10"/>
  <c r="AF67" i="10"/>
  <c r="W67" i="10"/>
  <c r="X67" i="10" s="1"/>
  <c r="Z67" i="10" s="1"/>
  <c r="U68" i="10"/>
  <c r="V68" i="10"/>
  <c r="Y68" i="10"/>
  <c r="AA68" i="10"/>
  <c r="AB68" i="10"/>
  <c r="AC68" i="10"/>
  <c r="AD68" i="10"/>
  <c r="AE68" i="10"/>
  <c r="AF68" i="10"/>
  <c r="W68" i="10"/>
  <c r="X68" i="10" s="1"/>
  <c r="Z68" i="10" s="1"/>
  <c r="U69" i="10"/>
  <c r="V69" i="10"/>
  <c r="Y69" i="10"/>
  <c r="AA69" i="10"/>
  <c r="AB69" i="10"/>
  <c r="AC69" i="10"/>
  <c r="AD69" i="10"/>
  <c r="AE69" i="10"/>
  <c r="AF69" i="10"/>
  <c r="W69" i="10"/>
  <c r="X69" i="10" s="1"/>
  <c r="Z69" i="10" s="1"/>
  <c r="U70" i="10"/>
  <c r="V70" i="10"/>
  <c r="Y70" i="10"/>
  <c r="AA70" i="10"/>
  <c r="AB70" i="10"/>
  <c r="AC70" i="10"/>
  <c r="AD70" i="10"/>
  <c r="AE70" i="10"/>
  <c r="AF70" i="10"/>
  <c r="W70" i="10"/>
  <c r="X70" i="10" s="1"/>
  <c r="Z70" i="10" s="1"/>
  <c r="U71" i="10"/>
  <c r="V71" i="10"/>
  <c r="Y71" i="10"/>
  <c r="AA71" i="10"/>
  <c r="AB71" i="10"/>
  <c r="AC71" i="10"/>
  <c r="AD71" i="10"/>
  <c r="AE71" i="10"/>
  <c r="AF71" i="10"/>
  <c r="W71" i="10"/>
  <c r="X71" i="10" s="1"/>
  <c r="Z71" i="10" s="1"/>
  <c r="U72" i="10"/>
  <c r="V72" i="10"/>
  <c r="Y72" i="10"/>
  <c r="AA72" i="10"/>
  <c r="AB72" i="10"/>
  <c r="AC72" i="10"/>
  <c r="AD72" i="10"/>
  <c r="AE72" i="10"/>
  <c r="AF72" i="10"/>
  <c r="W72" i="10"/>
  <c r="X72" i="10" s="1"/>
  <c r="Z72" i="10" s="1"/>
  <c r="U73" i="10"/>
  <c r="V73" i="10"/>
  <c r="Y73" i="10"/>
  <c r="AA73" i="10"/>
  <c r="AB73" i="10"/>
  <c r="AC73" i="10"/>
  <c r="AD73" i="10"/>
  <c r="AE73" i="10"/>
  <c r="AF73" i="10"/>
  <c r="W73" i="10"/>
  <c r="X73" i="10" s="1"/>
  <c r="Z73" i="10" s="1"/>
  <c r="U74" i="10"/>
  <c r="V74" i="10"/>
  <c r="Y74" i="10"/>
  <c r="AA74" i="10"/>
  <c r="AB74" i="10"/>
  <c r="AC74" i="10"/>
  <c r="AD74" i="10"/>
  <c r="AE74" i="10"/>
  <c r="AF74" i="10"/>
  <c r="W74" i="10"/>
  <c r="X74" i="10" s="1"/>
  <c r="Z74" i="10" s="1"/>
  <c r="U75" i="10"/>
  <c r="V75" i="10"/>
  <c r="Y75" i="10"/>
  <c r="AA75" i="10"/>
  <c r="AB75" i="10"/>
  <c r="AC75" i="10"/>
  <c r="AD75" i="10"/>
  <c r="AE75" i="10"/>
  <c r="AF75" i="10"/>
  <c r="W75" i="10"/>
  <c r="X75" i="10" s="1"/>
  <c r="Z75" i="10" s="1"/>
  <c r="U76" i="10"/>
  <c r="V76" i="10"/>
  <c r="Y76" i="10"/>
  <c r="AA76" i="10"/>
  <c r="AB76" i="10"/>
  <c r="AC76" i="10"/>
  <c r="AD76" i="10"/>
  <c r="AE76" i="10"/>
  <c r="AF76" i="10"/>
  <c r="W76" i="10"/>
  <c r="X76" i="10" s="1"/>
  <c r="Z76" i="10" s="1"/>
  <c r="U77" i="10"/>
  <c r="V77" i="10"/>
  <c r="Y77" i="10"/>
  <c r="AA77" i="10"/>
  <c r="AB77" i="10"/>
  <c r="AC77" i="10"/>
  <c r="AD77" i="10"/>
  <c r="AE77" i="10"/>
  <c r="AF77" i="10"/>
  <c r="W77" i="10"/>
  <c r="X77" i="10" s="1"/>
  <c r="Z77" i="10" s="1"/>
  <c r="U78" i="10"/>
  <c r="V78" i="10"/>
  <c r="Y78" i="10"/>
  <c r="AA78" i="10"/>
  <c r="AB78" i="10"/>
  <c r="AC78" i="10"/>
  <c r="AD78" i="10"/>
  <c r="AE78" i="10"/>
  <c r="AF78" i="10"/>
  <c r="W78" i="10"/>
  <c r="X78" i="10" s="1"/>
  <c r="Z78" i="10" s="1"/>
  <c r="U79" i="10"/>
  <c r="V79" i="10"/>
  <c r="Y79" i="10"/>
  <c r="AA79" i="10"/>
  <c r="AB79" i="10"/>
  <c r="AC79" i="10"/>
  <c r="AD79" i="10"/>
  <c r="AE79" i="10"/>
  <c r="AF79" i="10"/>
  <c r="W79" i="10"/>
  <c r="X79" i="10" s="1"/>
  <c r="Z79" i="10" s="1"/>
  <c r="U80" i="10"/>
  <c r="V80" i="10"/>
  <c r="Y80" i="10"/>
  <c r="AA80" i="10"/>
  <c r="AB80" i="10"/>
  <c r="AC80" i="10"/>
  <c r="AD80" i="10"/>
  <c r="AE80" i="10"/>
  <c r="AF80" i="10"/>
  <c r="W80" i="10"/>
  <c r="X80" i="10" s="1"/>
  <c r="Z80" i="10" s="1"/>
  <c r="U81" i="10"/>
  <c r="V81" i="10"/>
  <c r="Y81" i="10"/>
  <c r="AA81" i="10"/>
  <c r="AB81" i="10"/>
  <c r="AC81" i="10"/>
  <c r="AD81" i="10"/>
  <c r="AE81" i="10"/>
  <c r="AF81" i="10"/>
  <c r="W81" i="10"/>
  <c r="X81" i="10" s="1"/>
  <c r="Z81" i="10" s="1"/>
  <c r="U82" i="10"/>
  <c r="V82" i="10"/>
  <c r="Y82" i="10"/>
  <c r="AA82" i="10"/>
  <c r="AB82" i="10"/>
  <c r="AC82" i="10"/>
  <c r="AD82" i="10"/>
  <c r="AE82" i="10"/>
  <c r="AF82" i="10"/>
  <c r="W82" i="10"/>
  <c r="X82" i="10" s="1"/>
  <c r="Z82" i="10" s="1"/>
  <c r="U83" i="10"/>
  <c r="V83" i="10"/>
  <c r="Y83" i="10"/>
  <c r="AA83" i="10"/>
  <c r="AB83" i="10"/>
  <c r="AC83" i="10"/>
  <c r="AD83" i="10"/>
  <c r="AE83" i="10"/>
  <c r="AF83" i="10"/>
  <c r="W83" i="10"/>
  <c r="X83" i="10" s="1"/>
  <c r="Z83" i="10" s="1"/>
  <c r="U84" i="10"/>
  <c r="V84" i="10"/>
  <c r="Y84" i="10"/>
  <c r="AA84" i="10"/>
  <c r="AB84" i="10"/>
  <c r="AC84" i="10"/>
  <c r="AD84" i="10"/>
  <c r="AE84" i="10"/>
  <c r="AF84" i="10"/>
  <c r="W84" i="10"/>
  <c r="X84" i="10" s="1"/>
  <c r="Z84" i="10" s="1"/>
  <c r="U85" i="10"/>
  <c r="V85" i="10"/>
  <c r="Y85" i="10"/>
  <c r="AA85" i="10"/>
  <c r="AB85" i="10"/>
  <c r="AC85" i="10"/>
  <c r="AD85" i="10"/>
  <c r="AE85" i="10"/>
  <c r="AF85" i="10"/>
  <c r="W85" i="10"/>
  <c r="X85" i="10" s="1"/>
  <c r="Z85" i="10" s="1"/>
  <c r="U86" i="10"/>
  <c r="V86" i="10"/>
  <c r="Y86" i="10"/>
  <c r="AA86" i="10"/>
  <c r="AB86" i="10"/>
  <c r="AC86" i="10"/>
  <c r="AD86" i="10"/>
  <c r="AE86" i="10"/>
  <c r="AF86" i="10"/>
  <c r="W86" i="10"/>
  <c r="X86" i="10" s="1"/>
  <c r="Z86" i="10" s="1"/>
  <c r="U87" i="10"/>
  <c r="V87" i="10"/>
  <c r="Y87" i="10"/>
  <c r="AA87" i="10"/>
  <c r="AB87" i="10"/>
  <c r="AC87" i="10"/>
  <c r="AD87" i="10"/>
  <c r="AE87" i="10"/>
  <c r="AF87" i="10"/>
  <c r="W87" i="10"/>
  <c r="X87" i="10" s="1"/>
  <c r="Z87" i="10" s="1"/>
  <c r="U88" i="10"/>
  <c r="V88" i="10"/>
  <c r="Y88" i="10"/>
  <c r="AA88" i="10"/>
  <c r="AB88" i="10"/>
  <c r="AC88" i="10"/>
  <c r="AD88" i="10"/>
  <c r="AE88" i="10"/>
  <c r="AF88" i="10"/>
  <c r="W88" i="10"/>
  <c r="X88" i="10" s="1"/>
  <c r="Z88" i="10" s="1"/>
  <c r="U89" i="10"/>
  <c r="V89" i="10"/>
  <c r="Y89" i="10"/>
  <c r="AA89" i="10"/>
  <c r="AB89" i="10"/>
  <c r="AC89" i="10"/>
  <c r="AD89" i="10"/>
  <c r="AE89" i="10"/>
  <c r="AF89" i="10"/>
  <c r="W89" i="10"/>
  <c r="X89" i="10" s="1"/>
  <c r="Z89" i="10" s="1"/>
  <c r="U90" i="10"/>
  <c r="V90" i="10"/>
  <c r="Y90" i="10"/>
  <c r="AA90" i="10"/>
  <c r="AB90" i="10"/>
  <c r="AC90" i="10"/>
  <c r="AD90" i="10"/>
  <c r="AE90" i="10"/>
  <c r="AF90" i="10"/>
  <c r="W90" i="10"/>
  <c r="X90" i="10" s="1"/>
  <c r="Z90" i="10" s="1"/>
  <c r="U91" i="10"/>
  <c r="V91" i="10"/>
  <c r="Y91" i="10"/>
  <c r="AA91" i="10"/>
  <c r="AB91" i="10"/>
  <c r="AC91" i="10"/>
  <c r="AD91" i="10"/>
  <c r="AE91" i="10"/>
  <c r="AF91" i="10"/>
  <c r="W91" i="10"/>
  <c r="X91" i="10" s="1"/>
  <c r="Z91" i="10" s="1"/>
  <c r="U92" i="10"/>
  <c r="V92" i="10"/>
  <c r="Y92" i="10"/>
  <c r="AA92" i="10"/>
  <c r="AB92" i="10"/>
  <c r="AC92" i="10"/>
  <c r="AD92" i="10"/>
  <c r="AE92" i="10"/>
  <c r="AF92" i="10"/>
  <c r="W92" i="10"/>
  <c r="X92" i="10" s="1"/>
  <c r="Z92" i="10" s="1"/>
  <c r="U93" i="10"/>
  <c r="V93" i="10"/>
  <c r="Y93" i="10"/>
  <c r="AA93" i="10"/>
  <c r="AB93" i="10"/>
  <c r="AC93" i="10"/>
  <c r="AD93" i="10"/>
  <c r="AE93" i="10"/>
  <c r="AF93" i="10"/>
  <c r="W93" i="10"/>
  <c r="X93" i="10" s="1"/>
  <c r="Z93" i="10" s="1"/>
  <c r="U94" i="10"/>
  <c r="V94" i="10"/>
  <c r="Y94" i="10"/>
  <c r="AA94" i="10"/>
  <c r="AB94" i="10"/>
  <c r="AC94" i="10"/>
  <c r="AD94" i="10"/>
  <c r="AE94" i="10"/>
  <c r="AF94" i="10"/>
  <c r="W94" i="10"/>
  <c r="X94" i="10" s="1"/>
  <c r="Z94" i="10" s="1"/>
  <c r="U95" i="10"/>
  <c r="V95" i="10"/>
  <c r="Y95" i="10"/>
  <c r="AA95" i="10"/>
  <c r="AB95" i="10"/>
  <c r="AC95" i="10"/>
  <c r="AD95" i="10"/>
  <c r="AE95" i="10"/>
  <c r="AF95" i="10"/>
  <c r="W95" i="10"/>
  <c r="X95" i="10" s="1"/>
  <c r="Z95" i="10" s="1"/>
  <c r="U96" i="10"/>
  <c r="V96" i="10"/>
  <c r="Y96" i="10"/>
  <c r="AA96" i="10"/>
  <c r="AB96" i="10"/>
  <c r="AC96" i="10"/>
  <c r="AD96" i="10"/>
  <c r="AE96" i="10"/>
  <c r="AF96" i="10"/>
  <c r="W96" i="10"/>
  <c r="X96" i="10" s="1"/>
  <c r="Z96" i="10" s="1"/>
  <c r="U97" i="10"/>
  <c r="V97" i="10"/>
  <c r="Y97" i="10"/>
  <c r="AA97" i="10"/>
  <c r="AB97" i="10"/>
  <c r="AC97" i="10"/>
  <c r="AD97" i="10"/>
  <c r="AE97" i="10"/>
  <c r="AF97" i="10"/>
  <c r="W97" i="10"/>
  <c r="X97" i="10" s="1"/>
  <c r="Z97" i="10" s="1"/>
  <c r="U98" i="10"/>
  <c r="V98" i="10"/>
  <c r="Y98" i="10"/>
  <c r="AA98" i="10"/>
  <c r="AB98" i="10"/>
  <c r="AC98" i="10"/>
  <c r="AD98" i="10"/>
  <c r="AE98" i="10"/>
  <c r="AF98" i="10"/>
  <c r="W98" i="10"/>
  <c r="X98" i="10" s="1"/>
  <c r="Z98" i="10" s="1"/>
  <c r="U99" i="10"/>
  <c r="V99" i="10"/>
  <c r="Y99" i="10"/>
  <c r="AA99" i="10"/>
  <c r="AB99" i="10"/>
  <c r="AC99" i="10"/>
  <c r="AD99" i="10"/>
  <c r="AE99" i="10"/>
  <c r="AF99" i="10"/>
  <c r="W99" i="10"/>
  <c r="X99" i="10" s="1"/>
  <c r="Z99" i="10" s="1"/>
  <c r="U100" i="10"/>
  <c r="V100" i="10"/>
  <c r="Y100" i="10"/>
  <c r="AA100" i="10"/>
  <c r="AB100" i="10"/>
  <c r="AC100" i="10"/>
  <c r="AD100" i="10"/>
  <c r="AE100" i="10"/>
  <c r="AF100" i="10"/>
  <c r="W100" i="10"/>
  <c r="X100" i="10" s="1"/>
  <c r="Z100" i="10" s="1"/>
  <c r="U101" i="10"/>
  <c r="V101" i="10"/>
  <c r="Y101" i="10"/>
  <c r="AA101" i="10"/>
  <c r="AB101" i="10"/>
  <c r="AC101" i="10"/>
  <c r="AD101" i="10"/>
  <c r="AE101" i="10"/>
  <c r="AF101" i="10"/>
  <c r="W101" i="10"/>
  <c r="X101" i="10" s="1"/>
  <c r="Z101" i="10" s="1"/>
  <c r="U102" i="10"/>
  <c r="V102" i="10"/>
  <c r="Y102" i="10"/>
  <c r="AA102" i="10"/>
  <c r="AB102" i="10"/>
  <c r="AC102" i="10"/>
  <c r="AD102" i="10"/>
  <c r="AE102" i="10"/>
  <c r="AF102" i="10"/>
  <c r="W102" i="10"/>
  <c r="X102" i="10" s="1"/>
  <c r="Z102" i="10" s="1"/>
  <c r="U103" i="10"/>
  <c r="V103" i="10"/>
  <c r="Y103" i="10"/>
  <c r="AA103" i="10"/>
  <c r="AB103" i="10"/>
  <c r="AC103" i="10"/>
  <c r="AD103" i="10"/>
  <c r="AE103" i="10"/>
  <c r="AF103" i="10"/>
  <c r="W103" i="10"/>
  <c r="X103" i="10" s="1"/>
  <c r="Z103" i="10" s="1"/>
  <c r="U104" i="10"/>
  <c r="V104" i="10"/>
  <c r="Y104" i="10"/>
  <c r="AA104" i="10"/>
  <c r="AB104" i="10"/>
  <c r="AC104" i="10"/>
  <c r="AD104" i="10"/>
  <c r="AE104" i="10"/>
  <c r="AF104" i="10"/>
  <c r="W104" i="10"/>
  <c r="X104" i="10" s="1"/>
  <c r="Z104" i="10" s="1"/>
  <c r="U105" i="10"/>
  <c r="V105" i="10"/>
  <c r="Y105" i="10"/>
  <c r="AA105" i="10"/>
  <c r="AB105" i="10"/>
  <c r="AC105" i="10"/>
  <c r="AD105" i="10"/>
  <c r="AE105" i="10"/>
  <c r="AF105" i="10"/>
  <c r="W105" i="10"/>
  <c r="X105" i="10" s="1"/>
  <c r="Z105" i="10" s="1"/>
  <c r="U106" i="10"/>
  <c r="V106" i="10"/>
  <c r="Y106" i="10"/>
  <c r="AA106" i="10"/>
  <c r="AB106" i="10"/>
  <c r="AC106" i="10"/>
  <c r="AD106" i="10"/>
  <c r="AE106" i="10"/>
  <c r="AF106" i="10"/>
  <c r="W106" i="10"/>
  <c r="X106" i="10" s="1"/>
  <c r="Z106" i="10" s="1"/>
  <c r="U107" i="10"/>
  <c r="V107" i="10"/>
  <c r="Y107" i="10"/>
  <c r="AA107" i="10"/>
  <c r="AB107" i="10"/>
  <c r="AC107" i="10"/>
  <c r="AD107" i="10"/>
  <c r="AE107" i="10"/>
  <c r="AF107" i="10"/>
  <c r="W107" i="10"/>
  <c r="X107" i="10" s="1"/>
  <c r="Z107" i="10" s="1"/>
  <c r="U108" i="10"/>
  <c r="V108" i="10"/>
  <c r="Y108" i="10"/>
  <c r="AA108" i="10"/>
  <c r="AB108" i="10"/>
  <c r="AC108" i="10"/>
  <c r="AD108" i="10"/>
  <c r="AE108" i="10"/>
  <c r="AF108" i="10"/>
  <c r="W108" i="10"/>
  <c r="X108" i="10" s="1"/>
  <c r="Z108" i="10" s="1"/>
  <c r="U109" i="10"/>
  <c r="V109" i="10"/>
  <c r="Y109" i="10"/>
  <c r="AA109" i="10"/>
  <c r="AB109" i="10"/>
  <c r="AC109" i="10"/>
  <c r="AD109" i="10"/>
  <c r="AE109" i="10"/>
  <c r="AF109" i="10"/>
  <c r="W109" i="10"/>
  <c r="X109" i="10" s="1"/>
  <c r="Z109" i="10" s="1"/>
  <c r="U110" i="10"/>
  <c r="V110" i="10"/>
  <c r="Y110" i="10"/>
  <c r="AA110" i="10"/>
  <c r="AB110" i="10"/>
  <c r="AC110" i="10"/>
  <c r="AD110" i="10"/>
  <c r="AE110" i="10"/>
  <c r="AF110" i="10"/>
  <c r="W110" i="10"/>
  <c r="X110" i="10" s="1"/>
  <c r="Z110" i="10" s="1"/>
  <c r="U111" i="10"/>
  <c r="V111" i="10"/>
  <c r="Y111" i="10"/>
  <c r="AA111" i="10"/>
  <c r="AB111" i="10"/>
  <c r="AC111" i="10"/>
  <c r="AD111" i="10"/>
  <c r="AE111" i="10"/>
  <c r="AF111" i="10"/>
  <c r="W111" i="10"/>
  <c r="X111" i="10" s="1"/>
  <c r="Z111" i="10" s="1"/>
  <c r="U112" i="10"/>
  <c r="V112" i="10"/>
  <c r="Y112" i="10"/>
  <c r="AA112" i="10"/>
  <c r="AB112" i="10"/>
  <c r="AC112" i="10"/>
  <c r="AD112" i="10"/>
  <c r="AE112" i="10"/>
  <c r="AF112" i="10"/>
  <c r="W112" i="10"/>
  <c r="X112" i="10" s="1"/>
  <c r="Z112" i="10" s="1"/>
  <c r="U113" i="10"/>
  <c r="V113" i="10"/>
  <c r="Y113" i="10"/>
  <c r="AA113" i="10"/>
  <c r="AB113" i="10"/>
  <c r="AC113" i="10"/>
  <c r="AD113" i="10"/>
  <c r="AE113" i="10"/>
  <c r="AF113" i="10"/>
  <c r="W113" i="10"/>
  <c r="X113" i="10" s="1"/>
  <c r="Z113" i="10" s="1"/>
  <c r="U114" i="10"/>
  <c r="V114" i="10"/>
  <c r="Y114" i="10"/>
  <c r="AA114" i="10"/>
  <c r="AB114" i="10"/>
  <c r="AC114" i="10"/>
  <c r="AD114" i="10"/>
  <c r="AE114" i="10"/>
  <c r="AF114" i="10"/>
  <c r="W114" i="10"/>
  <c r="X114" i="10" s="1"/>
  <c r="Z114" i="10" s="1"/>
  <c r="U115" i="10"/>
  <c r="V115" i="10"/>
  <c r="Y115" i="10"/>
  <c r="AA115" i="10"/>
  <c r="AB115" i="10"/>
  <c r="AC115" i="10"/>
  <c r="AD115" i="10"/>
  <c r="AE115" i="10"/>
  <c r="AF115" i="10"/>
  <c r="W115" i="10"/>
  <c r="X115" i="10" s="1"/>
  <c r="Z115" i="10" s="1"/>
  <c r="U116" i="10"/>
  <c r="V116" i="10"/>
  <c r="Y116" i="10"/>
  <c r="AA116" i="10"/>
  <c r="AB116" i="10"/>
  <c r="AC116" i="10"/>
  <c r="AD116" i="10"/>
  <c r="AE116" i="10"/>
  <c r="AF116" i="10"/>
  <c r="W116" i="10"/>
  <c r="X116" i="10" s="1"/>
  <c r="Z116" i="10" s="1"/>
  <c r="U117" i="10"/>
  <c r="V117" i="10"/>
  <c r="Y117" i="10"/>
  <c r="AA117" i="10"/>
  <c r="AB117" i="10"/>
  <c r="AC117" i="10"/>
  <c r="AD117" i="10"/>
  <c r="AE117" i="10"/>
  <c r="AF117" i="10"/>
  <c r="W117" i="10"/>
  <c r="X117" i="10" s="1"/>
  <c r="Z117" i="10" s="1"/>
  <c r="U118" i="10"/>
  <c r="V118" i="10"/>
  <c r="Y118" i="10"/>
  <c r="AA118" i="10"/>
  <c r="AB118" i="10"/>
  <c r="AC118" i="10"/>
  <c r="AD118" i="10"/>
  <c r="AE118" i="10"/>
  <c r="AF118" i="10"/>
  <c r="W118" i="10"/>
  <c r="X118" i="10" s="1"/>
  <c r="Z118" i="10" s="1"/>
  <c r="U119" i="10"/>
  <c r="V119" i="10"/>
  <c r="Y119" i="10"/>
  <c r="AA119" i="10"/>
  <c r="AB119" i="10"/>
  <c r="AC119" i="10"/>
  <c r="AD119" i="10"/>
  <c r="AE119" i="10"/>
  <c r="AF119" i="10"/>
  <c r="W119" i="10"/>
  <c r="X119" i="10" s="1"/>
  <c r="Z119" i="10" s="1"/>
  <c r="U120" i="10"/>
  <c r="V120" i="10"/>
  <c r="Y120" i="10"/>
  <c r="AA120" i="10"/>
  <c r="AB120" i="10"/>
  <c r="AC120" i="10"/>
  <c r="AD120" i="10"/>
  <c r="AE120" i="10"/>
  <c r="AF120" i="10"/>
  <c r="W120" i="10"/>
  <c r="X120" i="10" s="1"/>
  <c r="Z120" i="10" s="1"/>
  <c r="U121" i="10"/>
  <c r="V121" i="10"/>
  <c r="Y121" i="10"/>
  <c r="AA121" i="10"/>
  <c r="AB121" i="10"/>
  <c r="AC121" i="10"/>
  <c r="AD121" i="10"/>
  <c r="AE121" i="10"/>
  <c r="AF121" i="10"/>
  <c r="W121" i="10"/>
  <c r="X121" i="10" s="1"/>
  <c r="Z121" i="10" s="1"/>
  <c r="U122" i="10"/>
  <c r="V122" i="10"/>
  <c r="Y122" i="10"/>
  <c r="AA122" i="10"/>
  <c r="AB122" i="10"/>
  <c r="AC122" i="10"/>
  <c r="AD122" i="10"/>
  <c r="AE122" i="10"/>
  <c r="AF122" i="10"/>
  <c r="W122" i="10"/>
  <c r="X122" i="10" s="1"/>
  <c r="Z122" i="10" s="1"/>
  <c r="U123" i="10"/>
  <c r="V123" i="10"/>
  <c r="Y123" i="10"/>
  <c r="AA123" i="10"/>
  <c r="AB123" i="10"/>
  <c r="AC123" i="10"/>
  <c r="AD123" i="10"/>
  <c r="AE123" i="10"/>
  <c r="AF123" i="10"/>
  <c r="W123" i="10"/>
  <c r="X123" i="10" s="1"/>
  <c r="Z123" i="10" s="1"/>
  <c r="U124" i="10"/>
  <c r="V124" i="10"/>
  <c r="Y124" i="10"/>
  <c r="AA124" i="10"/>
  <c r="AB124" i="10"/>
  <c r="AC124" i="10"/>
  <c r="AD124" i="10"/>
  <c r="AE124" i="10"/>
  <c r="AF124" i="10"/>
  <c r="W124" i="10"/>
  <c r="X124" i="10" s="1"/>
  <c r="Z124" i="10" s="1"/>
  <c r="U125" i="10"/>
  <c r="V125" i="10"/>
  <c r="Y125" i="10"/>
  <c r="AA125" i="10"/>
  <c r="AB125" i="10"/>
  <c r="AC125" i="10"/>
  <c r="AD125" i="10"/>
  <c r="AE125" i="10"/>
  <c r="AF125" i="10"/>
  <c r="W125" i="10"/>
  <c r="X125" i="10" s="1"/>
  <c r="Z125" i="10" s="1"/>
  <c r="U126" i="10"/>
  <c r="V126" i="10"/>
  <c r="Y126" i="10"/>
  <c r="AA126" i="10"/>
  <c r="AB126" i="10"/>
  <c r="AC126" i="10"/>
  <c r="AD126" i="10"/>
  <c r="AE126" i="10"/>
  <c r="AF126" i="10"/>
  <c r="W126" i="10"/>
  <c r="X126" i="10" s="1"/>
  <c r="Z126" i="10" s="1"/>
  <c r="U127" i="10"/>
  <c r="V127" i="10"/>
  <c r="Y127" i="10"/>
  <c r="AA127" i="10"/>
  <c r="AB127" i="10"/>
  <c r="AC127" i="10"/>
  <c r="AD127" i="10"/>
  <c r="AE127" i="10"/>
  <c r="AF127" i="10"/>
  <c r="W127" i="10"/>
  <c r="X127" i="10" s="1"/>
  <c r="Z127" i="10" s="1"/>
  <c r="U128" i="10"/>
  <c r="V128" i="10"/>
  <c r="Y128" i="10"/>
  <c r="AA128" i="10"/>
  <c r="AB128" i="10"/>
  <c r="AC128" i="10"/>
  <c r="AD128" i="10"/>
  <c r="AE128" i="10"/>
  <c r="AF128" i="10"/>
  <c r="W128" i="10"/>
  <c r="X128" i="10" s="1"/>
  <c r="Z128" i="10" s="1"/>
  <c r="U129" i="10"/>
  <c r="V129" i="10"/>
  <c r="Y129" i="10"/>
  <c r="AA129" i="10"/>
  <c r="AB129" i="10"/>
  <c r="AC129" i="10"/>
  <c r="AD129" i="10"/>
  <c r="AE129" i="10"/>
  <c r="AF129" i="10"/>
  <c r="W129" i="10"/>
  <c r="X129" i="10" s="1"/>
  <c r="Z129" i="10" s="1"/>
  <c r="U130" i="10"/>
  <c r="V130" i="10"/>
  <c r="Y130" i="10"/>
  <c r="AA130" i="10"/>
  <c r="AB130" i="10"/>
  <c r="AC130" i="10"/>
  <c r="AD130" i="10"/>
  <c r="AE130" i="10"/>
  <c r="AF130" i="10"/>
  <c r="W130" i="10"/>
  <c r="X130" i="10" s="1"/>
  <c r="Z130" i="10" s="1"/>
  <c r="U131" i="10"/>
  <c r="V131" i="10"/>
  <c r="Y131" i="10"/>
  <c r="AA131" i="10"/>
  <c r="AB131" i="10"/>
  <c r="AC131" i="10"/>
  <c r="AD131" i="10"/>
  <c r="AE131" i="10"/>
  <c r="AF131" i="10"/>
  <c r="W131" i="10"/>
  <c r="X131" i="10" s="1"/>
  <c r="Z131" i="10" s="1"/>
  <c r="U132" i="10"/>
  <c r="V132" i="10"/>
  <c r="Y132" i="10"/>
  <c r="AA132" i="10"/>
  <c r="AB132" i="10"/>
  <c r="AC132" i="10"/>
  <c r="AD132" i="10"/>
  <c r="AE132" i="10"/>
  <c r="AF132" i="10"/>
  <c r="W132" i="10"/>
  <c r="X132" i="10" s="1"/>
  <c r="Z132" i="10" s="1"/>
  <c r="U133" i="10"/>
  <c r="V133" i="10"/>
  <c r="Y133" i="10"/>
  <c r="AA133" i="10"/>
  <c r="AB133" i="10"/>
  <c r="AC133" i="10"/>
  <c r="AD133" i="10"/>
  <c r="AE133" i="10"/>
  <c r="AF133" i="10"/>
  <c r="W133" i="10"/>
  <c r="X133" i="10" s="1"/>
  <c r="Z133" i="10" s="1"/>
  <c r="U134" i="10"/>
  <c r="V134" i="10"/>
  <c r="Y134" i="10"/>
  <c r="AA134" i="10"/>
  <c r="AB134" i="10"/>
  <c r="AC134" i="10"/>
  <c r="AD134" i="10"/>
  <c r="AE134" i="10"/>
  <c r="AF134" i="10"/>
  <c r="W134" i="10"/>
  <c r="X134" i="10" s="1"/>
  <c r="Z134" i="10" s="1"/>
  <c r="U135" i="10"/>
  <c r="V135" i="10"/>
  <c r="Y135" i="10"/>
  <c r="AA135" i="10"/>
  <c r="AB135" i="10"/>
  <c r="AC135" i="10"/>
  <c r="AD135" i="10"/>
  <c r="AE135" i="10"/>
  <c r="AF135" i="10"/>
  <c r="W135" i="10"/>
  <c r="X135" i="10" s="1"/>
  <c r="Z135" i="10" s="1"/>
  <c r="U136" i="10"/>
  <c r="V136" i="10"/>
  <c r="Y136" i="10"/>
  <c r="AA136" i="10"/>
  <c r="AB136" i="10"/>
  <c r="AC136" i="10"/>
  <c r="AD136" i="10"/>
  <c r="AE136" i="10"/>
  <c r="AF136" i="10"/>
  <c r="W136" i="10"/>
  <c r="X136" i="10" s="1"/>
  <c r="Z136" i="10" s="1"/>
  <c r="U137" i="10"/>
  <c r="V137" i="10"/>
  <c r="Y137" i="10"/>
  <c r="AA137" i="10"/>
  <c r="AB137" i="10"/>
  <c r="AC137" i="10"/>
  <c r="AD137" i="10"/>
  <c r="AE137" i="10"/>
  <c r="AF137" i="10"/>
  <c r="W137" i="10"/>
  <c r="X137" i="10" s="1"/>
  <c r="Z137" i="10" s="1"/>
  <c r="U138" i="10"/>
  <c r="V138" i="10"/>
  <c r="Y138" i="10"/>
  <c r="AA138" i="10"/>
  <c r="AB138" i="10"/>
  <c r="AC138" i="10"/>
  <c r="AD138" i="10"/>
  <c r="AE138" i="10"/>
  <c r="AF138" i="10"/>
  <c r="W138" i="10"/>
  <c r="X138" i="10" s="1"/>
  <c r="Z138" i="10" s="1"/>
  <c r="U139" i="10"/>
  <c r="V139" i="10"/>
  <c r="Y139" i="10"/>
  <c r="AA139" i="10"/>
  <c r="AB139" i="10"/>
  <c r="AC139" i="10"/>
  <c r="AD139" i="10"/>
  <c r="AE139" i="10"/>
  <c r="AF139" i="10"/>
  <c r="W139" i="10"/>
  <c r="X139" i="10" s="1"/>
  <c r="Z139" i="10" s="1"/>
  <c r="U140" i="10"/>
  <c r="V140" i="10"/>
  <c r="Y140" i="10"/>
  <c r="AA140" i="10"/>
  <c r="AB140" i="10"/>
  <c r="AC140" i="10"/>
  <c r="AD140" i="10"/>
  <c r="AE140" i="10"/>
  <c r="AF140" i="10"/>
  <c r="W140" i="10"/>
  <c r="X140" i="10" s="1"/>
  <c r="Z140" i="10" s="1"/>
  <c r="U141" i="10"/>
  <c r="V141" i="10"/>
  <c r="Y141" i="10"/>
  <c r="AA141" i="10"/>
  <c r="AB141" i="10"/>
  <c r="AC141" i="10"/>
  <c r="AD141" i="10"/>
  <c r="AE141" i="10"/>
  <c r="AF141" i="10"/>
  <c r="W141" i="10"/>
  <c r="X141" i="10" s="1"/>
  <c r="Z141" i="10" s="1"/>
  <c r="U142" i="10"/>
  <c r="V142" i="10"/>
  <c r="Y142" i="10"/>
  <c r="AA142" i="10"/>
  <c r="AB142" i="10"/>
  <c r="AC142" i="10"/>
  <c r="AD142" i="10"/>
  <c r="AE142" i="10"/>
  <c r="AF142" i="10"/>
  <c r="W142" i="10"/>
  <c r="X142" i="10" s="1"/>
  <c r="Z142" i="10" s="1"/>
  <c r="U143" i="10"/>
  <c r="V143" i="10"/>
  <c r="Y143" i="10"/>
  <c r="AA143" i="10"/>
  <c r="AB143" i="10"/>
  <c r="AC143" i="10"/>
  <c r="AD143" i="10"/>
  <c r="AE143" i="10"/>
  <c r="AF143" i="10"/>
  <c r="W143" i="10"/>
  <c r="X143" i="10" s="1"/>
  <c r="Z143" i="10" s="1"/>
  <c r="U144" i="10"/>
  <c r="V144" i="10"/>
  <c r="Y144" i="10"/>
  <c r="AA144" i="10"/>
  <c r="AB144" i="10"/>
  <c r="AC144" i="10"/>
  <c r="AD144" i="10"/>
  <c r="AE144" i="10"/>
  <c r="AF144" i="10"/>
  <c r="W144" i="10"/>
  <c r="X144" i="10" s="1"/>
  <c r="Z144" i="10" s="1"/>
  <c r="U145" i="10"/>
  <c r="V145" i="10"/>
  <c r="Y145" i="10"/>
  <c r="AA145" i="10"/>
  <c r="AB145" i="10"/>
  <c r="AC145" i="10"/>
  <c r="AD145" i="10"/>
  <c r="AE145" i="10"/>
  <c r="AF145" i="10"/>
  <c r="W145" i="10"/>
  <c r="X145" i="10" s="1"/>
  <c r="Z145" i="10" s="1"/>
  <c r="U146" i="10"/>
  <c r="V146" i="10"/>
  <c r="Y146" i="10"/>
  <c r="AA146" i="10"/>
  <c r="AB146" i="10"/>
  <c r="AC146" i="10"/>
  <c r="AD146" i="10"/>
  <c r="AE146" i="10"/>
  <c r="AF146" i="10"/>
  <c r="W146" i="10"/>
  <c r="X146" i="10" s="1"/>
  <c r="Z146" i="10" s="1"/>
  <c r="U147" i="10"/>
  <c r="V147" i="10"/>
  <c r="Y147" i="10"/>
  <c r="AA147" i="10"/>
  <c r="AB147" i="10"/>
  <c r="AC147" i="10"/>
  <c r="AD147" i="10"/>
  <c r="AE147" i="10"/>
  <c r="AF147" i="10"/>
  <c r="W147" i="10"/>
  <c r="X147" i="10" s="1"/>
  <c r="Z147" i="10" s="1"/>
  <c r="U148" i="10"/>
  <c r="V148" i="10"/>
  <c r="Y148" i="10"/>
  <c r="AA148" i="10"/>
  <c r="AB148" i="10"/>
  <c r="AC148" i="10"/>
  <c r="AD148" i="10"/>
  <c r="AE148" i="10"/>
  <c r="AF148" i="10"/>
  <c r="W148" i="10"/>
  <c r="X148" i="10" s="1"/>
  <c r="Z148" i="10" s="1"/>
  <c r="U149" i="10"/>
  <c r="V149" i="10"/>
  <c r="Y149" i="10"/>
  <c r="AA149" i="10"/>
  <c r="AB149" i="10"/>
  <c r="AC149" i="10"/>
  <c r="AD149" i="10"/>
  <c r="AE149" i="10"/>
  <c r="AF149" i="10"/>
  <c r="W149" i="10"/>
  <c r="X149" i="10" s="1"/>
  <c r="Z149" i="10" s="1"/>
  <c r="U150" i="10"/>
  <c r="V150" i="10"/>
  <c r="Y150" i="10"/>
  <c r="AA150" i="10"/>
  <c r="AB150" i="10"/>
  <c r="AC150" i="10"/>
  <c r="AD150" i="10"/>
  <c r="AE150" i="10"/>
  <c r="AF150" i="10"/>
  <c r="W150" i="10"/>
  <c r="X150" i="10" s="1"/>
  <c r="Z150" i="10" s="1"/>
  <c r="U151" i="10"/>
  <c r="V151" i="10"/>
  <c r="Y151" i="10"/>
  <c r="AA151" i="10"/>
  <c r="AB151" i="10"/>
  <c r="AC151" i="10"/>
  <c r="AD151" i="10"/>
  <c r="AE151" i="10"/>
  <c r="AF151" i="10"/>
  <c r="W151" i="10"/>
  <c r="X151" i="10" s="1"/>
  <c r="Z151" i="10" s="1"/>
  <c r="U152" i="10"/>
  <c r="V152" i="10"/>
  <c r="Y152" i="10"/>
  <c r="AA152" i="10"/>
  <c r="AB152" i="10"/>
  <c r="AC152" i="10"/>
  <c r="AD152" i="10"/>
  <c r="AE152" i="10"/>
  <c r="AF152" i="10"/>
  <c r="W152" i="10"/>
  <c r="X152" i="10" s="1"/>
  <c r="Z152" i="10" s="1"/>
  <c r="U153" i="10"/>
  <c r="V153" i="10"/>
  <c r="Y153" i="10"/>
  <c r="AA153" i="10"/>
  <c r="AB153" i="10"/>
  <c r="AC153" i="10"/>
  <c r="AD153" i="10"/>
  <c r="AE153" i="10"/>
  <c r="AF153" i="10"/>
  <c r="W153" i="10"/>
  <c r="X153" i="10" s="1"/>
  <c r="Z153" i="10" s="1"/>
  <c r="U154" i="10"/>
  <c r="V154" i="10"/>
  <c r="Y154" i="10"/>
  <c r="AA154" i="10"/>
  <c r="AB154" i="10"/>
  <c r="AC154" i="10"/>
  <c r="AD154" i="10"/>
  <c r="AE154" i="10"/>
  <c r="AF154" i="10"/>
  <c r="W154" i="10"/>
  <c r="X154" i="10" s="1"/>
  <c r="Z154" i="10" s="1"/>
  <c r="U155" i="10"/>
  <c r="V155" i="10"/>
  <c r="Y155" i="10"/>
  <c r="AA155" i="10"/>
  <c r="AB155" i="10"/>
  <c r="AC155" i="10"/>
  <c r="AD155" i="10"/>
  <c r="AE155" i="10"/>
  <c r="AF155" i="10"/>
  <c r="W155" i="10"/>
  <c r="X155" i="10" s="1"/>
  <c r="Z155" i="10" s="1"/>
  <c r="U156" i="10"/>
  <c r="V156" i="10"/>
  <c r="Y156" i="10"/>
  <c r="AA156" i="10"/>
  <c r="AB156" i="10"/>
  <c r="AC156" i="10"/>
  <c r="AD156" i="10"/>
  <c r="AE156" i="10"/>
  <c r="AF156" i="10"/>
  <c r="W156" i="10"/>
  <c r="X156" i="10" s="1"/>
  <c r="Z156" i="10" s="1"/>
  <c r="U157" i="10"/>
  <c r="V157" i="10"/>
  <c r="Y157" i="10"/>
  <c r="AA157" i="10"/>
  <c r="AB157" i="10"/>
  <c r="AC157" i="10"/>
  <c r="AD157" i="10"/>
  <c r="AE157" i="10"/>
  <c r="AF157" i="10"/>
  <c r="W157" i="10"/>
  <c r="X157" i="10" s="1"/>
  <c r="Z157" i="10" s="1"/>
  <c r="U158" i="10"/>
  <c r="V158" i="10"/>
  <c r="Y158" i="10"/>
  <c r="AA158" i="10"/>
  <c r="AB158" i="10"/>
  <c r="AC158" i="10"/>
  <c r="AD158" i="10"/>
  <c r="AE158" i="10"/>
  <c r="AF158" i="10"/>
  <c r="W158" i="10"/>
  <c r="X158" i="10" s="1"/>
  <c r="Z158" i="10" s="1"/>
  <c r="U159" i="10"/>
  <c r="V159" i="10"/>
  <c r="Y159" i="10"/>
  <c r="AA159" i="10"/>
  <c r="AB159" i="10"/>
  <c r="AC159" i="10"/>
  <c r="AD159" i="10"/>
  <c r="AE159" i="10"/>
  <c r="AF159" i="10"/>
  <c r="W159" i="10"/>
  <c r="X159" i="10" s="1"/>
  <c r="Z159" i="10" s="1"/>
  <c r="U160" i="10"/>
  <c r="V160" i="10"/>
  <c r="Y160" i="10"/>
  <c r="AA160" i="10"/>
  <c r="AB160" i="10"/>
  <c r="AC160" i="10"/>
  <c r="AD160" i="10"/>
  <c r="AE160" i="10"/>
  <c r="AF160" i="10"/>
  <c r="W160" i="10"/>
  <c r="X160" i="10" s="1"/>
  <c r="Z160" i="10" s="1"/>
  <c r="U161" i="10"/>
  <c r="V161" i="10"/>
  <c r="Y161" i="10"/>
  <c r="AA161" i="10"/>
  <c r="AB161" i="10"/>
  <c r="AC161" i="10"/>
  <c r="AD161" i="10"/>
  <c r="AE161" i="10"/>
  <c r="AF161" i="10"/>
  <c r="W161" i="10"/>
  <c r="X161" i="10" s="1"/>
  <c r="Z161" i="10" s="1"/>
  <c r="U162" i="10"/>
  <c r="V162" i="10"/>
  <c r="Y162" i="10"/>
  <c r="AA162" i="10"/>
  <c r="AB162" i="10"/>
  <c r="AC162" i="10"/>
  <c r="AD162" i="10"/>
  <c r="AE162" i="10"/>
  <c r="AF162" i="10"/>
  <c r="W162" i="10"/>
  <c r="X162" i="10" s="1"/>
  <c r="Z162" i="10" s="1"/>
  <c r="U163" i="10"/>
  <c r="V163" i="10"/>
  <c r="Y163" i="10"/>
  <c r="AA163" i="10"/>
  <c r="AB163" i="10"/>
  <c r="AC163" i="10"/>
  <c r="AD163" i="10"/>
  <c r="AE163" i="10"/>
  <c r="AF163" i="10"/>
  <c r="W163" i="10"/>
  <c r="X163" i="10" s="1"/>
  <c r="Z163" i="10" s="1"/>
  <c r="U164" i="10"/>
  <c r="V164" i="10"/>
  <c r="Y164" i="10"/>
  <c r="AA164" i="10"/>
  <c r="AB164" i="10"/>
  <c r="AC164" i="10"/>
  <c r="AD164" i="10"/>
  <c r="AE164" i="10"/>
  <c r="AF164" i="10"/>
  <c r="W164" i="10"/>
  <c r="X164" i="10" s="1"/>
  <c r="Z164" i="10" s="1"/>
  <c r="U165" i="10"/>
  <c r="V165" i="10"/>
  <c r="Y165" i="10"/>
  <c r="AA165" i="10"/>
  <c r="AB165" i="10"/>
  <c r="AC165" i="10"/>
  <c r="AD165" i="10"/>
  <c r="AE165" i="10"/>
  <c r="AF165" i="10"/>
  <c r="W165" i="10"/>
  <c r="X165" i="10" s="1"/>
  <c r="Z165" i="10" s="1"/>
  <c r="U166" i="10"/>
  <c r="V166" i="10"/>
  <c r="Y166" i="10"/>
  <c r="AA166" i="10"/>
  <c r="AB166" i="10"/>
  <c r="AC166" i="10"/>
  <c r="AD166" i="10"/>
  <c r="AE166" i="10"/>
  <c r="AF166" i="10"/>
  <c r="W166" i="10"/>
  <c r="X166" i="10" s="1"/>
  <c r="Z166" i="10" s="1"/>
  <c r="U167" i="10"/>
  <c r="V167" i="10"/>
  <c r="Y167" i="10"/>
  <c r="AA167" i="10"/>
  <c r="AB167" i="10"/>
  <c r="AC167" i="10"/>
  <c r="AD167" i="10"/>
  <c r="AE167" i="10"/>
  <c r="AF167" i="10"/>
  <c r="W167" i="10"/>
  <c r="X167" i="10" s="1"/>
  <c r="Z167" i="10" s="1"/>
  <c r="U168" i="10"/>
  <c r="V168" i="10"/>
  <c r="Y168" i="10"/>
  <c r="AA168" i="10"/>
  <c r="AB168" i="10"/>
  <c r="AC168" i="10"/>
  <c r="AD168" i="10"/>
  <c r="AE168" i="10"/>
  <c r="AF168" i="10"/>
  <c r="W168" i="10"/>
  <c r="X168" i="10" s="1"/>
  <c r="Z168" i="10" s="1"/>
  <c r="U169" i="10"/>
  <c r="V169" i="10"/>
  <c r="Y169" i="10"/>
  <c r="AA169" i="10"/>
  <c r="AB169" i="10"/>
  <c r="AC169" i="10"/>
  <c r="AD169" i="10"/>
  <c r="AE169" i="10"/>
  <c r="AF169" i="10"/>
  <c r="W169" i="10"/>
  <c r="X169" i="10" s="1"/>
  <c r="Z169" i="10" s="1"/>
  <c r="U170" i="10"/>
  <c r="V170" i="10"/>
  <c r="Y170" i="10"/>
  <c r="AA170" i="10"/>
  <c r="AB170" i="10"/>
  <c r="AC170" i="10"/>
  <c r="AD170" i="10"/>
  <c r="AE170" i="10"/>
  <c r="AF170" i="10"/>
  <c r="W170" i="10"/>
  <c r="X170" i="10" s="1"/>
  <c r="Z170" i="10" s="1"/>
  <c r="U171" i="10"/>
  <c r="V171" i="10"/>
  <c r="Y171" i="10"/>
  <c r="AA171" i="10"/>
  <c r="AB171" i="10"/>
  <c r="AC171" i="10"/>
  <c r="AD171" i="10"/>
  <c r="AE171" i="10"/>
  <c r="AF171" i="10"/>
  <c r="W171" i="10"/>
  <c r="X171" i="10" s="1"/>
  <c r="Z171" i="10" s="1"/>
  <c r="U172" i="10"/>
  <c r="V172" i="10"/>
  <c r="Y172" i="10"/>
  <c r="AA172" i="10"/>
  <c r="AB172" i="10"/>
  <c r="AC172" i="10"/>
  <c r="AD172" i="10"/>
  <c r="AE172" i="10"/>
  <c r="AF172" i="10"/>
  <c r="W172" i="10"/>
  <c r="X172" i="10" s="1"/>
  <c r="Z172" i="10" s="1"/>
  <c r="U173" i="10"/>
  <c r="V173" i="10"/>
  <c r="Y173" i="10"/>
  <c r="AA173" i="10"/>
  <c r="AB173" i="10"/>
  <c r="AC173" i="10"/>
  <c r="AD173" i="10"/>
  <c r="AE173" i="10"/>
  <c r="AF173" i="10"/>
  <c r="W173" i="10"/>
  <c r="X173" i="10" s="1"/>
  <c r="Z173" i="10" s="1"/>
  <c r="U174" i="10"/>
  <c r="V174" i="10"/>
  <c r="Y174" i="10"/>
  <c r="AA174" i="10"/>
  <c r="AB174" i="10"/>
  <c r="AC174" i="10"/>
  <c r="AD174" i="10"/>
  <c r="AE174" i="10"/>
  <c r="AF174" i="10"/>
  <c r="W174" i="10"/>
  <c r="X174" i="10" s="1"/>
  <c r="Z174" i="10" s="1"/>
  <c r="U175" i="10"/>
  <c r="V175" i="10"/>
  <c r="Y175" i="10"/>
  <c r="AA175" i="10"/>
  <c r="AB175" i="10"/>
  <c r="AC175" i="10"/>
  <c r="AD175" i="10"/>
  <c r="AE175" i="10"/>
  <c r="AF175" i="10"/>
  <c r="W175" i="10"/>
  <c r="X175" i="10" s="1"/>
  <c r="Z175" i="10" s="1"/>
  <c r="U176" i="10"/>
  <c r="V176" i="10"/>
  <c r="Y176" i="10"/>
  <c r="AA176" i="10"/>
  <c r="AB176" i="10"/>
  <c r="AC176" i="10"/>
  <c r="AD176" i="10"/>
  <c r="AE176" i="10"/>
  <c r="AF176" i="10"/>
  <c r="W176" i="10"/>
  <c r="X176" i="10" s="1"/>
  <c r="Z176" i="10" s="1"/>
  <c r="U177" i="10"/>
  <c r="V177" i="10"/>
  <c r="Y177" i="10"/>
  <c r="AA177" i="10"/>
  <c r="AB177" i="10"/>
  <c r="AC177" i="10"/>
  <c r="AD177" i="10"/>
  <c r="AE177" i="10"/>
  <c r="AF177" i="10"/>
  <c r="W177" i="10"/>
  <c r="X177" i="10" s="1"/>
  <c r="Z177" i="10" s="1"/>
  <c r="U178" i="10"/>
  <c r="V178" i="10"/>
  <c r="Y178" i="10"/>
  <c r="AA178" i="10"/>
  <c r="AB178" i="10"/>
  <c r="AC178" i="10"/>
  <c r="AD178" i="10"/>
  <c r="AE178" i="10"/>
  <c r="AF178" i="10"/>
  <c r="W178" i="10"/>
  <c r="X178" i="10" s="1"/>
  <c r="Z178" i="10" s="1"/>
  <c r="U179" i="10"/>
  <c r="V179" i="10"/>
  <c r="Y179" i="10"/>
  <c r="AA179" i="10"/>
  <c r="AB179" i="10"/>
  <c r="AC179" i="10"/>
  <c r="AD179" i="10"/>
  <c r="AE179" i="10"/>
  <c r="AF179" i="10"/>
  <c r="W179" i="10"/>
  <c r="X179" i="10" s="1"/>
  <c r="Z179" i="10" s="1"/>
  <c r="U180" i="10"/>
  <c r="V180" i="10"/>
  <c r="Y180" i="10"/>
  <c r="AA180" i="10"/>
  <c r="AB180" i="10"/>
  <c r="AC180" i="10"/>
  <c r="AD180" i="10"/>
  <c r="AE180" i="10"/>
  <c r="AF180" i="10"/>
  <c r="W180" i="10"/>
  <c r="X180" i="10" s="1"/>
  <c r="Z180" i="10" s="1"/>
  <c r="U181" i="10"/>
  <c r="V181" i="10"/>
  <c r="Y181" i="10"/>
  <c r="AA181" i="10"/>
  <c r="AB181" i="10"/>
  <c r="AC181" i="10"/>
  <c r="AD181" i="10"/>
  <c r="AE181" i="10"/>
  <c r="AF181" i="10"/>
  <c r="W181" i="10"/>
  <c r="X181" i="10" s="1"/>
  <c r="Z181" i="10" s="1"/>
  <c r="U182" i="10"/>
  <c r="V182" i="10"/>
  <c r="Y182" i="10"/>
  <c r="AA182" i="10"/>
  <c r="AB182" i="10"/>
  <c r="AC182" i="10"/>
  <c r="AD182" i="10"/>
  <c r="AE182" i="10"/>
  <c r="AF182" i="10"/>
  <c r="W182" i="10"/>
  <c r="X182" i="10" s="1"/>
  <c r="Z182" i="10" s="1"/>
  <c r="U183" i="10"/>
  <c r="V183" i="10"/>
  <c r="Y183" i="10"/>
  <c r="AA183" i="10"/>
  <c r="AB183" i="10"/>
  <c r="AC183" i="10"/>
  <c r="AD183" i="10"/>
  <c r="AE183" i="10"/>
  <c r="AF183" i="10"/>
  <c r="W183" i="10"/>
  <c r="X183" i="10" s="1"/>
  <c r="Z183" i="10" s="1"/>
  <c r="U184" i="10"/>
  <c r="V184" i="10"/>
  <c r="Y184" i="10"/>
  <c r="AA184" i="10"/>
  <c r="AB184" i="10"/>
  <c r="AC184" i="10"/>
  <c r="AD184" i="10"/>
  <c r="AE184" i="10"/>
  <c r="AF184" i="10"/>
  <c r="W184" i="10"/>
  <c r="X184" i="10" s="1"/>
  <c r="Z184" i="10" s="1"/>
  <c r="U185" i="10"/>
  <c r="V185" i="10"/>
  <c r="Y185" i="10"/>
  <c r="AA185" i="10"/>
  <c r="AB185" i="10"/>
  <c r="AC185" i="10"/>
  <c r="AD185" i="10"/>
  <c r="AE185" i="10"/>
  <c r="AF185" i="10"/>
  <c r="W185" i="10"/>
  <c r="X185" i="10" s="1"/>
  <c r="Z185" i="10" s="1"/>
  <c r="U186" i="10"/>
  <c r="V186" i="10"/>
  <c r="Y186" i="10"/>
  <c r="AA186" i="10"/>
  <c r="AB186" i="10"/>
  <c r="AC186" i="10"/>
  <c r="AD186" i="10"/>
  <c r="AE186" i="10"/>
  <c r="AF186" i="10"/>
  <c r="W186" i="10"/>
  <c r="X186" i="10" s="1"/>
  <c r="Z186" i="10" s="1"/>
  <c r="U187" i="10"/>
  <c r="V187" i="10"/>
  <c r="Y187" i="10"/>
  <c r="AA187" i="10"/>
  <c r="AB187" i="10"/>
  <c r="AC187" i="10"/>
  <c r="AD187" i="10"/>
  <c r="AE187" i="10"/>
  <c r="AF187" i="10"/>
  <c r="W187" i="10"/>
  <c r="X187" i="10" s="1"/>
  <c r="Z187" i="10" s="1"/>
  <c r="U188" i="10"/>
  <c r="V188" i="10"/>
  <c r="Y188" i="10"/>
  <c r="AA188" i="10"/>
  <c r="AB188" i="10"/>
  <c r="AC188" i="10"/>
  <c r="AD188" i="10"/>
  <c r="AE188" i="10"/>
  <c r="AF188" i="10"/>
  <c r="W188" i="10"/>
  <c r="X188" i="10" s="1"/>
  <c r="Z188" i="10" s="1"/>
  <c r="U189" i="10"/>
  <c r="V189" i="10"/>
  <c r="Y189" i="10"/>
  <c r="AA189" i="10"/>
  <c r="AB189" i="10"/>
  <c r="AC189" i="10"/>
  <c r="AD189" i="10"/>
  <c r="AE189" i="10"/>
  <c r="AF189" i="10"/>
  <c r="W189" i="10"/>
  <c r="X189" i="10" s="1"/>
  <c r="Z189" i="10" s="1"/>
  <c r="U190" i="10"/>
  <c r="V190" i="10"/>
  <c r="Y190" i="10"/>
  <c r="AA190" i="10"/>
  <c r="AB190" i="10"/>
  <c r="AC190" i="10"/>
  <c r="AD190" i="10"/>
  <c r="AE190" i="10"/>
  <c r="AF190" i="10"/>
  <c r="W190" i="10"/>
  <c r="X190" i="10" s="1"/>
  <c r="Z190" i="10" s="1"/>
  <c r="U191" i="10"/>
  <c r="V191" i="10"/>
  <c r="Y191" i="10"/>
  <c r="AA191" i="10"/>
  <c r="AB191" i="10"/>
  <c r="AC191" i="10"/>
  <c r="AD191" i="10"/>
  <c r="AE191" i="10"/>
  <c r="AF191" i="10"/>
  <c r="W191" i="10"/>
  <c r="X191" i="10" s="1"/>
  <c r="Z191" i="10" s="1"/>
  <c r="U192" i="10"/>
  <c r="V192" i="10"/>
  <c r="Y192" i="10"/>
  <c r="AA192" i="10"/>
  <c r="AB192" i="10"/>
  <c r="AC192" i="10"/>
  <c r="AD192" i="10"/>
  <c r="AE192" i="10"/>
  <c r="AF192" i="10"/>
  <c r="W192" i="10"/>
  <c r="X192" i="10" s="1"/>
  <c r="Z192" i="10" s="1"/>
  <c r="U193" i="10"/>
  <c r="V193" i="10"/>
  <c r="Y193" i="10"/>
  <c r="AA193" i="10"/>
  <c r="AB193" i="10"/>
  <c r="AC193" i="10"/>
  <c r="AD193" i="10"/>
  <c r="AE193" i="10"/>
  <c r="AF193" i="10"/>
  <c r="W193" i="10"/>
  <c r="X193" i="10" s="1"/>
  <c r="Z193" i="10" s="1"/>
  <c r="U194" i="10"/>
  <c r="V194" i="10"/>
  <c r="Y194" i="10"/>
  <c r="AA194" i="10"/>
  <c r="AB194" i="10"/>
  <c r="AC194" i="10"/>
  <c r="AD194" i="10"/>
  <c r="AE194" i="10"/>
  <c r="AF194" i="10"/>
  <c r="W194" i="10"/>
  <c r="X194" i="10" s="1"/>
  <c r="Z194" i="10" s="1"/>
  <c r="U195" i="10"/>
  <c r="V195" i="10"/>
  <c r="Y195" i="10"/>
  <c r="AA195" i="10"/>
  <c r="AB195" i="10"/>
  <c r="AC195" i="10"/>
  <c r="AD195" i="10"/>
  <c r="AE195" i="10"/>
  <c r="AF195" i="10"/>
  <c r="W195" i="10"/>
  <c r="X195" i="10" s="1"/>
  <c r="Z195" i="10" s="1"/>
  <c r="U196" i="10"/>
  <c r="V196" i="10"/>
  <c r="Y196" i="10"/>
  <c r="AA196" i="10"/>
  <c r="AB196" i="10"/>
  <c r="AC196" i="10"/>
  <c r="AD196" i="10"/>
  <c r="AE196" i="10"/>
  <c r="AF196" i="10"/>
  <c r="W196" i="10"/>
  <c r="X196" i="10" s="1"/>
  <c r="Z196" i="10" s="1"/>
  <c r="U197" i="10"/>
  <c r="V197" i="10"/>
  <c r="Y197" i="10"/>
  <c r="AA197" i="10"/>
  <c r="AB197" i="10"/>
  <c r="AC197" i="10"/>
  <c r="AD197" i="10"/>
  <c r="AE197" i="10"/>
  <c r="AF197" i="10"/>
  <c r="W197" i="10"/>
  <c r="X197" i="10" s="1"/>
  <c r="Z197" i="10" s="1"/>
  <c r="U198" i="10"/>
  <c r="V198" i="10"/>
  <c r="Y198" i="10"/>
  <c r="AA198" i="10"/>
  <c r="AB198" i="10"/>
  <c r="AC198" i="10"/>
  <c r="AD198" i="10"/>
  <c r="AE198" i="10"/>
  <c r="AF198" i="10"/>
  <c r="W198" i="10"/>
  <c r="X198" i="10" s="1"/>
  <c r="Z198" i="10" s="1"/>
  <c r="U199" i="10"/>
  <c r="V199" i="10"/>
  <c r="Y199" i="10"/>
  <c r="AA199" i="10"/>
  <c r="AB199" i="10"/>
  <c r="AC199" i="10"/>
  <c r="AD199" i="10"/>
  <c r="AE199" i="10"/>
  <c r="AF199" i="10"/>
  <c r="W199" i="10"/>
  <c r="X199" i="10" s="1"/>
  <c r="Z199" i="10" s="1"/>
  <c r="U200" i="10"/>
  <c r="V200" i="10"/>
  <c r="Y200" i="10"/>
  <c r="AA200" i="10"/>
  <c r="AB200" i="10"/>
  <c r="AC200" i="10"/>
  <c r="AD200" i="10"/>
  <c r="AE200" i="10"/>
  <c r="AF200" i="10"/>
  <c r="W200" i="10"/>
  <c r="X200" i="10" s="1"/>
  <c r="Z200" i="10" s="1"/>
  <c r="U201" i="10"/>
  <c r="V201" i="10"/>
  <c r="Y201" i="10"/>
  <c r="AA201" i="10"/>
  <c r="AB201" i="10"/>
  <c r="AC201" i="10"/>
  <c r="AD201" i="10"/>
  <c r="AE201" i="10"/>
  <c r="AF201" i="10"/>
  <c r="W201" i="10"/>
  <c r="X201" i="10" s="1"/>
  <c r="Z201" i="10" s="1"/>
  <c r="U202" i="10"/>
  <c r="V202" i="10"/>
  <c r="Y202" i="10"/>
  <c r="AA202" i="10"/>
  <c r="AB202" i="10"/>
  <c r="AC202" i="10"/>
  <c r="AD202" i="10"/>
  <c r="AE202" i="10"/>
  <c r="AF202" i="10"/>
  <c r="W202" i="10"/>
  <c r="X202" i="10" s="1"/>
  <c r="Z202" i="10" s="1"/>
  <c r="U203" i="10"/>
  <c r="V203" i="10"/>
  <c r="Y203" i="10"/>
  <c r="AA203" i="10"/>
  <c r="AB203" i="10"/>
  <c r="AC203" i="10"/>
  <c r="AD203" i="10"/>
  <c r="AE203" i="10"/>
  <c r="AF203" i="10"/>
  <c r="W203" i="10"/>
  <c r="X203" i="10" s="1"/>
  <c r="Z203" i="10" s="1"/>
  <c r="U204" i="10"/>
  <c r="V204" i="10"/>
  <c r="Y204" i="10"/>
  <c r="AA204" i="10"/>
  <c r="AB204" i="10"/>
  <c r="AC204" i="10"/>
  <c r="AD204" i="10"/>
  <c r="AE204" i="10"/>
  <c r="AF204" i="10"/>
  <c r="W204" i="10"/>
  <c r="X204" i="10" s="1"/>
  <c r="Z204" i="10" s="1"/>
  <c r="U205" i="10"/>
  <c r="V205" i="10"/>
  <c r="Y205" i="10"/>
  <c r="AA205" i="10"/>
  <c r="AB205" i="10"/>
  <c r="AC205" i="10"/>
  <c r="AD205" i="10"/>
  <c r="AE205" i="10"/>
  <c r="AF205" i="10"/>
  <c r="W205" i="10"/>
  <c r="X205" i="10" s="1"/>
  <c r="Z205" i="10" s="1"/>
  <c r="U206" i="10"/>
  <c r="V206" i="10"/>
  <c r="Y206" i="10"/>
  <c r="AA206" i="10"/>
  <c r="AB206" i="10"/>
  <c r="AC206" i="10"/>
  <c r="AD206" i="10"/>
  <c r="AE206" i="10"/>
  <c r="AF206" i="10"/>
  <c r="W206" i="10"/>
  <c r="X206" i="10" s="1"/>
  <c r="Z206" i="10" s="1"/>
  <c r="U207" i="10"/>
  <c r="V207" i="10"/>
  <c r="Y207" i="10"/>
  <c r="AA207" i="10"/>
  <c r="AB207" i="10"/>
  <c r="AC207" i="10"/>
  <c r="AD207" i="10"/>
  <c r="AE207" i="10"/>
  <c r="AF207" i="10"/>
  <c r="W207" i="10"/>
  <c r="X207" i="10" s="1"/>
  <c r="Z207" i="10" s="1"/>
  <c r="U208" i="10"/>
  <c r="V208" i="10"/>
  <c r="Y208" i="10"/>
  <c r="AA208" i="10"/>
  <c r="AB208" i="10"/>
  <c r="AC208" i="10"/>
  <c r="AD208" i="10"/>
  <c r="AE208" i="10"/>
  <c r="AF208" i="10"/>
  <c r="W208" i="10"/>
  <c r="X208" i="10" s="1"/>
  <c r="Z208" i="10" s="1"/>
  <c r="U209" i="10"/>
  <c r="V209" i="10"/>
  <c r="Y209" i="10"/>
  <c r="AA209" i="10"/>
  <c r="AB209" i="10"/>
  <c r="AC209" i="10"/>
  <c r="AD209" i="10"/>
  <c r="AE209" i="10"/>
  <c r="AF209" i="10"/>
  <c r="W209" i="10"/>
  <c r="X209" i="10" s="1"/>
  <c r="Z209" i="10" s="1"/>
  <c r="U210" i="10"/>
  <c r="V210" i="10"/>
  <c r="Y210" i="10"/>
  <c r="AA210" i="10"/>
  <c r="AB210" i="10"/>
  <c r="AC210" i="10"/>
  <c r="AD210" i="10"/>
  <c r="AE210" i="10"/>
  <c r="AF210" i="10"/>
  <c r="W210" i="10"/>
  <c r="X210" i="10" s="1"/>
  <c r="Z210" i="10" s="1"/>
  <c r="U211" i="10"/>
  <c r="V211" i="10"/>
  <c r="Y211" i="10"/>
  <c r="AA211" i="10"/>
  <c r="AB211" i="10"/>
  <c r="AC211" i="10"/>
  <c r="AD211" i="10"/>
  <c r="AE211" i="10"/>
  <c r="AF211" i="10"/>
  <c r="W211" i="10"/>
  <c r="X211" i="10" s="1"/>
  <c r="Z211" i="10" s="1"/>
  <c r="U212" i="10"/>
  <c r="V212" i="10"/>
  <c r="Y212" i="10"/>
  <c r="AA212" i="10"/>
  <c r="AB212" i="10"/>
  <c r="AC212" i="10"/>
  <c r="AD212" i="10"/>
  <c r="AE212" i="10"/>
  <c r="AF212" i="10"/>
  <c r="W212" i="10"/>
  <c r="X212" i="10" s="1"/>
  <c r="Z212" i="10" s="1"/>
  <c r="U213" i="10"/>
  <c r="V213" i="10"/>
  <c r="Y213" i="10"/>
  <c r="AA213" i="10"/>
  <c r="AB213" i="10"/>
  <c r="AC213" i="10"/>
  <c r="AD213" i="10"/>
  <c r="AE213" i="10"/>
  <c r="AF213" i="10"/>
  <c r="W213" i="10"/>
  <c r="X213" i="10" s="1"/>
  <c r="Z213" i="10" s="1"/>
  <c r="U214" i="10"/>
  <c r="V214" i="10"/>
  <c r="Y214" i="10"/>
  <c r="AA214" i="10"/>
  <c r="AB214" i="10"/>
  <c r="AC214" i="10"/>
  <c r="AD214" i="10"/>
  <c r="AE214" i="10"/>
  <c r="AF214" i="10"/>
  <c r="W214" i="10"/>
  <c r="X214" i="10" s="1"/>
  <c r="Z214" i="10" s="1"/>
  <c r="U215" i="10"/>
  <c r="V215" i="10"/>
  <c r="Y215" i="10"/>
  <c r="AA215" i="10"/>
  <c r="AB215" i="10"/>
  <c r="AC215" i="10"/>
  <c r="AD215" i="10"/>
  <c r="AE215" i="10"/>
  <c r="AF215" i="10"/>
  <c r="W215" i="10"/>
  <c r="X215" i="10" s="1"/>
  <c r="Z215" i="10" s="1"/>
  <c r="U216" i="10"/>
  <c r="V216" i="10"/>
  <c r="Y216" i="10"/>
  <c r="AA216" i="10"/>
  <c r="AB216" i="10"/>
  <c r="AC216" i="10"/>
  <c r="AD216" i="10"/>
  <c r="AE216" i="10"/>
  <c r="AF216" i="10"/>
  <c r="W216" i="10"/>
  <c r="X216" i="10" s="1"/>
  <c r="Z216" i="10" s="1"/>
  <c r="U217" i="10"/>
  <c r="V217" i="10"/>
  <c r="Y217" i="10"/>
  <c r="AA217" i="10"/>
  <c r="AB217" i="10"/>
  <c r="AC217" i="10"/>
  <c r="AD217" i="10"/>
  <c r="AE217" i="10"/>
  <c r="AF217" i="10"/>
  <c r="W217" i="10"/>
  <c r="X217" i="10" s="1"/>
  <c r="Z217" i="10" s="1"/>
  <c r="U218" i="10"/>
  <c r="V218" i="10"/>
  <c r="Y218" i="10"/>
  <c r="AA218" i="10"/>
  <c r="AB218" i="10"/>
  <c r="AC218" i="10"/>
  <c r="AD218" i="10"/>
  <c r="AE218" i="10"/>
  <c r="AF218" i="10"/>
  <c r="W218" i="10"/>
  <c r="X218" i="10" s="1"/>
  <c r="Z218" i="10" s="1"/>
  <c r="U219" i="10"/>
  <c r="V219" i="10"/>
  <c r="Y219" i="10"/>
  <c r="AA219" i="10"/>
  <c r="AB219" i="10"/>
  <c r="AC219" i="10"/>
  <c r="AD219" i="10"/>
  <c r="AE219" i="10"/>
  <c r="AF219" i="10"/>
  <c r="W219" i="10"/>
  <c r="X219" i="10" s="1"/>
  <c r="Z219" i="10" s="1"/>
  <c r="U220" i="10"/>
  <c r="V220" i="10"/>
  <c r="Y220" i="10"/>
  <c r="AA220" i="10"/>
  <c r="AB220" i="10"/>
  <c r="AC220" i="10"/>
  <c r="AD220" i="10"/>
  <c r="AE220" i="10"/>
  <c r="AF220" i="10"/>
  <c r="W220" i="10"/>
  <c r="X220" i="10" s="1"/>
  <c r="Z220" i="10" s="1"/>
  <c r="U221" i="10"/>
  <c r="V221" i="10"/>
  <c r="Y221" i="10"/>
  <c r="AA221" i="10"/>
  <c r="AB221" i="10"/>
  <c r="AC221" i="10"/>
  <c r="AD221" i="10"/>
  <c r="AE221" i="10"/>
  <c r="AF221" i="10"/>
  <c r="W221" i="10"/>
  <c r="X221" i="10" s="1"/>
  <c r="Z221" i="10" s="1"/>
  <c r="U222" i="10"/>
  <c r="V222" i="10"/>
  <c r="Y222" i="10"/>
  <c r="AA222" i="10"/>
  <c r="AB222" i="10"/>
  <c r="AC222" i="10"/>
  <c r="AD222" i="10"/>
  <c r="AE222" i="10"/>
  <c r="AF222" i="10"/>
  <c r="W222" i="10"/>
  <c r="X222" i="10" s="1"/>
  <c r="Z222" i="10" s="1"/>
  <c r="U223" i="10"/>
  <c r="V223" i="10"/>
  <c r="Y223" i="10"/>
  <c r="AA223" i="10"/>
  <c r="AB223" i="10"/>
  <c r="AC223" i="10"/>
  <c r="AD223" i="10"/>
  <c r="AE223" i="10"/>
  <c r="AF223" i="10"/>
  <c r="W223" i="10"/>
  <c r="X223" i="10" s="1"/>
  <c r="Z223" i="10" s="1"/>
  <c r="U224" i="10"/>
  <c r="V224" i="10"/>
  <c r="Y224" i="10"/>
  <c r="AA224" i="10"/>
  <c r="AB224" i="10"/>
  <c r="AC224" i="10"/>
  <c r="AD224" i="10"/>
  <c r="AE224" i="10"/>
  <c r="AF224" i="10"/>
  <c r="W224" i="10"/>
  <c r="X224" i="10" s="1"/>
  <c r="Z224" i="10" s="1"/>
  <c r="U225" i="10"/>
  <c r="V225" i="10"/>
  <c r="Y225" i="10"/>
  <c r="AA225" i="10"/>
  <c r="AB225" i="10"/>
  <c r="AC225" i="10"/>
  <c r="AD225" i="10"/>
  <c r="AE225" i="10"/>
  <c r="AF225" i="10"/>
  <c r="W225" i="10"/>
  <c r="X225" i="10" s="1"/>
  <c r="Z225" i="10" s="1"/>
  <c r="U226" i="10"/>
  <c r="V226" i="10"/>
  <c r="Y226" i="10"/>
  <c r="AA226" i="10"/>
  <c r="AB226" i="10"/>
  <c r="AC226" i="10"/>
  <c r="AD226" i="10"/>
  <c r="AE226" i="10"/>
  <c r="AF226" i="10"/>
  <c r="W226" i="10"/>
  <c r="X226" i="10" s="1"/>
  <c r="Z226" i="10" s="1"/>
  <c r="U227" i="10"/>
  <c r="V227" i="10"/>
  <c r="Y227" i="10"/>
  <c r="AA227" i="10"/>
  <c r="AB227" i="10"/>
  <c r="AC227" i="10"/>
  <c r="AD227" i="10"/>
  <c r="AE227" i="10"/>
  <c r="AF227" i="10"/>
  <c r="W227" i="10"/>
  <c r="X227" i="10" s="1"/>
  <c r="Z227" i="10" s="1"/>
  <c r="U228" i="10"/>
  <c r="V228" i="10"/>
  <c r="Y228" i="10"/>
  <c r="AA228" i="10"/>
  <c r="AB228" i="10"/>
  <c r="AC228" i="10"/>
  <c r="AD228" i="10"/>
  <c r="AE228" i="10"/>
  <c r="AF228" i="10"/>
  <c r="W228" i="10"/>
  <c r="X228" i="10" s="1"/>
  <c r="Z228" i="10" s="1"/>
  <c r="U229" i="10"/>
  <c r="V229" i="10"/>
  <c r="Y229" i="10"/>
  <c r="AA229" i="10"/>
  <c r="AB229" i="10"/>
  <c r="AC229" i="10"/>
  <c r="AD229" i="10"/>
  <c r="AE229" i="10"/>
  <c r="AF229" i="10"/>
  <c r="W229" i="10"/>
  <c r="X229" i="10" s="1"/>
  <c r="Z229" i="10" s="1"/>
  <c r="U230" i="10"/>
  <c r="V230" i="10"/>
  <c r="Y230" i="10"/>
  <c r="AA230" i="10"/>
  <c r="AB230" i="10"/>
  <c r="AC230" i="10"/>
  <c r="AD230" i="10"/>
  <c r="AE230" i="10"/>
  <c r="AF230" i="10"/>
  <c r="W230" i="10"/>
  <c r="X230" i="10" s="1"/>
  <c r="Z230" i="10" s="1"/>
  <c r="U231" i="10"/>
  <c r="V231" i="10"/>
  <c r="Y231" i="10"/>
  <c r="AA231" i="10"/>
  <c r="AB231" i="10"/>
  <c r="AC231" i="10"/>
  <c r="AD231" i="10"/>
  <c r="AE231" i="10"/>
  <c r="AF231" i="10"/>
  <c r="W231" i="10"/>
  <c r="X231" i="10" s="1"/>
  <c r="Z231" i="10" s="1"/>
  <c r="U232" i="10"/>
  <c r="V232" i="10"/>
  <c r="Y232" i="10"/>
  <c r="AA232" i="10"/>
  <c r="AB232" i="10"/>
  <c r="AC232" i="10"/>
  <c r="AD232" i="10"/>
  <c r="AE232" i="10"/>
  <c r="AF232" i="10"/>
  <c r="W232" i="10"/>
  <c r="X232" i="10" s="1"/>
  <c r="Z232" i="10" s="1"/>
  <c r="U233" i="10"/>
  <c r="V233" i="10"/>
  <c r="Y233" i="10"/>
  <c r="AA233" i="10"/>
  <c r="AB233" i="10"/>
  <c r="AC233" i="10"/>
  <c r="AD233" i="10"/>
  <c r="AE233" i="10"/>
  <c r="AF233" i="10"/>
  <c r="W233" i="10"/>
  <c r="X233" i="10" s="1"/>
  <c r="Z233" i="10" s="1"/>
  <c r="U234" i="10"/>
  <c r="V234" i="10"/>
  <c r="Y234" i="10"/>
  <c r="AA234" i="10"/>
  <c r="AB234" i="10"/>
  <c r="AC234" i="10"/>
  <c r="AD234" i="10"/>
  <c r="AE234" i="10"/>
  <c r="AF234" i="10"/>
  <c r="W234" i="10"/>
  <c r="X234" i="10" s="1"/>
  <c r="Z234" i="10" s="1"/>
  <c r="U235" i="10"/>
  <c r="V235" i="10"/>
  <c r="Y235" i="10"/>
  <c r="AA235" i="10"/>
  <c r="AB235" i="10"/>
  <c r="AC235" i="10"/>
  <c r="AD235" i="10"/>
  <c r="AE235" i="10"/>
  <c r="AF235" i="10"/>
  <c r="W235" i="10"/>
  <c r="X235" i="10" s="1"/>
  <c r="Z235" i="10" s="1"/>
  <c r="U236" i="10"/>
  <c r="V236" i="10"/>
  <c r="Y236" i="10"/>
  <c r="AA236" i="10"/>
  <c r="AB236" i="10"/>
  <c r="AC236" i="10"/>
  <c r="AD236" i="10"/>
  <c r="AE236" i="10"/>
  <c r="AF236" i="10"/>
  <c r="W236" i="10"/>
  <c r="X236" i="10" s="1"/>
  <c r="Z236" i="10" s="1"/>
  <c r="U237" i="10"/>
  <c r="V237" i="10"/>
  <c r="Y237" i="10"/>
  <c r="AA237" i="10"/>
  <c r="AB237" i="10"/>
  <c r="AC237" i="10"/>
  <c r="AD237" i="10"/>
  <c r="AE237" i="10"/>
  <c r="AF237" i="10"/>
  <c r="W237" i="10"/>
  <c r="X237" i="10" s="1"/>
  <c r="Z237" i="10" s="1"/>
  <c r="U238" i="10"/>
  <c r="V238" i="10"/>
  <c r="Y238" i="10"/>
  <c r="AA238" i="10"/>
  <c r="AB238" i="10"/>
  <c r="AC238" i="10"/>
  <c r="AD238" i="10"/>
  <c r="AE238" i="10"/>
  <c r="AF238" i="10"/>
  <c r="W238" i="10"/>
  <c r="X238" i="10" s="1"/>
  <c r="Z238" i="10" s="1"/>
  <c r="U239" i="10"/>
  <c r="V239" i="10"/>
  <c r="Y239" i="10"/>
  <c r="AA239" i="10"/>
  <c r="AB239" i="10"/>
  <c r="AC239" i="10"/>
  <c r="AD239" i="10"/>
  <c r="AE239" i="10"/>
  <c r="AF239" i="10"/>
  <c r="W239" i="10"/>
  <c r="X239" i="10" s="1"/>
  <c r="Z239" i="10" s="1"/>
  <c r="U240" i="10"/>
  <c r="V240" i="10"/>
  <c r="Y240" i="10"/>
  <c r="AA240" i="10"/>
  <c r="AB240" i="10"/>
  <c r="AC240" i="10"/>
  <c r="AD240" i="10"/>
  <c r="AE240" i="10"/>
  <c r="AF240" i="10"/>
  <c r="W240" i="10"/>
  <c r="X240" i="10" s="1"/>
  <c r="Z240" i="10" s="1"/>
  <c r="U241" i="10"/>
  <c r="V241" i="10"/>
  <c r="Y241" i="10"/>
  <c r="AA241" i="10"/>
  <c r="AB241" i="10"/>
  <c r="AC241" i="10"/>
  <c r="AD241" i="10"/>
  <c r="AE241" i="10"/>
  <c r="AF241" i="10"/>
  <c r="W241" i="10"/>
  <c r="X241" i="10" s="1"/>
  <c r="Z241" i="10" s="1"/>
  <c r="U242" i="10"/>
  <c r="V242" i="10"/>
  <c r="Y242" i="10"/>
  <c r="AA242" i="10"/>
  <c r="AB242" i="10"/>
  <c r="AC242" i="10"/>
  <c r="AD242" i="10"/>
  <c r="AE242" i="10"/>
  <c r="AF242" i="10"/>
  <c r="W242" i="10"/>
  <c r="X242" i="10" s="1"/>
  <c r="Z242" i="10" s="1"/>
  <c r="U243" i="10"/>
  <c r="V243" i="10"/>
  <c r="Y243" i="10"/>
  <c r="AA243" i="10"/>
  <c r="AB243" i="10"/>
  <c r="AC243" i="10"/>
  <c r="AD243" i="10"/>
  <c r="AE243" i="10"/>
  <c r="AF243" i="10"/>
  <c r="W243" i="10"/>
  <c r="X243" i="10" s="1"/>
  <c r="Z243" i="10" s="1"/>
  <c r="U244" i="10"/>
  <c r="V244" i="10"/>
  <c r="Y244" i="10"/>
  <c r="AA244" i="10"/>
  <c r="AB244" i="10"/>
  <c r="AC244" i="10"/>
  <c r="AD244" i="10"/>
  <c r="AE244" i="10"/>
  <c r="AF244" i="10"/>
  <c r="W244" i="10"/>
  <c r="X244" i="10" s="1"/>
  <c r="Z244" i="10" s="1"/>
  <c r="U245" i="10"/>
  <c r="V245" i="10"/>
  <c r="Y245" i="10"/>
  <c r="AA245" i="10"/>
  <c r="AB245" i="10"/>
  <c r="AC245" i="10"/>
  <c r="AD245" i="10"/>
  <c r="AE245" i="10"/>
  <c r="AF245" i="10"/>
  <c r="W245" i="10"/>
  <c r="X245" i="10" s="1"/>
  <c r="Z245" i="10" s="1"/>
  <c r="U246" i="10"/>
  <c r="V246" i="10"/>
  <c r="Y246" i="10"/>
  <c r="AA246" i="10"/>
  <c r="AB246" i="10"/>
  <c r="AC246" i="10"/>
  <c r="AD246" i="10"/>
  <c r="AE246" i="10"/>
  <c r="AF246" i="10"/>
  <c r="W246" i="10"/>
  <c r="X246" i="10" s="1"/>
  <c r="Z246" i="10" s="1"/>
  <c r="U247" i="10"/>
  <c r="V247" i="10"/>
  <c r="Y247" i="10"/>
  <c r="AA247" i="10"/>
  <c r="AB247" i="10"/>
  <c r="AC247" i="10"/>
  <c r="AD247" i="10"/>
  <c r="AE247" i="10"/>
  <c r="AF247" i="10"/>
  <c r="W247" i="10"/>
  <c r="X247" i="10" s="1"/>
  <c r="Z247" i="10" s="1"/>
  <c r="U248" i="10"/>
  <c r="V248" i="10"/>
  <c r="Y248" i="10"/>
  <c r="AA248" i="10"/>
  <c r="AB248" i="10"/>
  <c r="AC248" i="10"/>
  <c r="AD248" i="10"/>
  <c r="AE248" i="10"/>
  <c r="AF248" i="10"/>
  <c r="W248" i="10"/>
  <c r="X248" i="10" s="1"/>
  <c r="Z248" i="10" s="1"/>
  <c r="U249" i="10"/>
  <c r="V249" i="10"/>
  <c r="Y249" i="10"/>
  <c r="AA249" i="10"/>
  <c r="AB249" i="10"/>
  <c r="AC249" i="10"/>
  <c r="AD249" i="10"/>
  <c r="AE249" i="10"/>
  <c r="AF249" i="10"/>
  <c r="W249" i="10"/>
  <c r="X249" i="10" s="1"/>
  <c r="Z249" i="10" s="1"/>
  <c r="U250" i="10"/>
  <c r="V250" i="10"/>
  <c r="Y250" i="10"/>
  <c r="AA250" i="10"/>
  <c r="AB250" i="10"/>
  <c r="AC250" i="10"/>
  <c r="AD250" i="10"/>
  <c r="AE250" i="10"/>
  <c r="AF250" i="10"/>
  <c r="W250" i="10"/>
  <c r="X250" i="10" s="1"/>
  <c r="Z250" i="10" s="1"/>
  <c r="U251" i="10"/>
  <c r="V251" i="10"/>
  <c r="Y251" i="10"/>
  <c r="AA251" i="10"/>
  <c r="AB251" i="10"/>
  <c r="AC251" i="10"/>
  <c r="AD251" i="10"/>
  <c r="AE251" i="10"/>
  <c r="AF251" i="10"/>
  <c r="W251" i="10"/>
  <c r="X251" i="10" s="1"/>
  <c r="Z251" i="10" s="1"/>
  <c r="U252" i="10"/>
  <c r="V252" i="10"/>
  <c r="Y252" i="10"/>
  <c r="AA252" i="10"/>
  <c r="AB252" i="10"/>
  <c r="AC252" i="10"/>
  <c r="AD252" i="10"/>
  <c r="AE252" i="10"/>
  <c r="AF252" i="10"/>
  <c r="W252" i="10"/>
  <c r="X252" i="10" s="1"/>
  <c r="Z252" i="10" s="1"/>
  <c r="U253" i="10"/>
  <c r="V253" i="10"/>
  <c r="Y253" i="10"/>
  <c r="AA253" i="10"/>
  <c r="AB253" i="10"/>
  <c r="AC253" i="10"/>
  <c r="AD253" i="10"/>
  <c r="AE253" i="10"/>
  <c r="AF253" i="10"/>
  <c r="W253" i="10"/>
  <c r="X253" i="10" s="1"/>
  <c r="Z253" i="10" s="1"/>
  <c r="U254" i="10"/>
  <c r="V254" i="10"/>
  <c r="Y254" i="10"/>
  <c r="AA254" i="10"/>
  <c r="AB254" i="10"/>
  <c r="AC254" i="10"/>
  <c r="AD254" i="10"/>
  <c r="AE254" i="10"/>
  <c r="AF254" i="10"/>
  <c r="W254" i="10"/>
  <c r="X254" i="10" s="1"/>
  <c r="Z254" i="10" s="1"/>
  <c r="U255" i="10"/>
  <c r="V255" i="10"/>
  <c r="Y255" i="10"/>
  <c r="AA255" i="10"/>
  <c r="AB255" i="10"/>
  <c r="AC255" i="10"/>
  <c r="AD255" i="10"/>
  <c r="AE255" i="10"/>
  <c r="AF255" i="10"/>
  <c r="W255" i="10"/>
  <c r="X255" i="10" s="1"/>
  <c r="Z255" i="10" s="1"/>
  <c r="U256" i="10"/>
  <c r="V256" i="10"/>
  <c r="Y256" i="10"/>
  <c r="AA256" i="10"/>
  <c r="AB256" i="10"/>
  <c r="AC256" i="10"/>
  <c r="AD256" i="10"/>
  <c r="AE256" i="10"/>
  <c r="AF256" i="10"/>
  <c r="W256" i="10"/>
  <c r="X256" i="10" s="1"/>
  <c r="Z256" i="10" s="1"/>
  <c r="U257" i="10"/>
  <c r="V257" i="10"/>
  <c r="Y257" i="10"/>
  <c r="AA257" i="10"/>
  <c r="AB257" i="10"/>
  <c r="AC257" i="10"/>
  <c r="AD257" i="10"/>
  <c r="AE257" i="10"/>
  <c r="AF257" i="10"/>
  <c r="W257" i="10"/>
  <c r="X257" i="10" s="1"/>
  <c r="Z257" i="10" s="1"/>
  <c r="U258" i="10"/>
  <c r="V258" i="10"/>
  <c r="Y258" i="10"/>
  <c r="AA258" i="10"/>
  <c r="AB258" i="10"/>
  <c r="AC258" i="10"/>
  <c r="AD258" i="10"/>
  <c r="AE258" i="10"/>
  <c r="AF258" i="10"/>
  <c r="W258" i="10"/>
  <c r="X258" i="10" s="1"/>
  <c r="Z258" i="10" s="1"/>
  <c r="U259" i="10"/>
  <c r="V259" i="10"/>
  <c r="Y259" i="10"/>
  <c r="AA259" i="10"/>
  <c r="AB259" i="10"/>
  <c r="AC259" i="10"/>
  <c r="AD259" i="10"/>
  <c r="AE259" i="10"/>
  <c r="AF259" i="10"/>
  <c r="W259" i="10"/>
  <c r="X259" i="10" s="1"/>
  <c r="Z259" i="10" s="1"/>
  <c r="U260" i="10"/>
  <c r="V260" i="10"/>
  <c r="Y260" i="10"/>
  <c r="AA260" i="10"/>
  <c r="AB260" i="10"/>
  <c r="AC260" i="10"/>
  <c r="AD260" i="10"/>
  <c r="AE260" i="10"/>
  <c r="AF260" i="10"/>
  <c r="W260" i="10"/>
  <c r="X260" i="10" s="1"/>
  <c r="Z260" i="10" s="1"/>
  <c r="U261" i="10"/>
  <c r="V261" i="10"/>
  <c r="Y261" i="10"/>
  <c r="AA261" i="10"/>
  <c r="AB261" i="10"/>
  <c r="AC261" i="10"/>
  <c r="AD261" i="10"/>
  <c r="AE261" i="10"/>
  <c r="AF261" i="10"/>
  <c r="W261" i="10"/>
  <c r="X261" i="10" s="1"/>
  <c r="Z261" i="10" s="1"/>
  <c r="U262" i="10"/>
  <c r="V262" i="10"/>
  <c r="Y262" i="10"/>
  <c r="AA262" i="10"/>
  <c r="AB262" i="10"/>
  <c r="AC262" i="10"/>
  <c r="AD262" i="10"/>
  <c r="AE262" i="10"/>
  <c r="AF262" i="10"/>
  <c r="W262" i="10"/>
  <c r="X262" i="10" s="1"/>
  <c r="Z262" i="10" s="1"/>
  <c r="U263" i="10"/>
  <c r="V263" i="10"/>
  <c r="Y263" i="10"/>
  <c r="AA263" i="10"/>
  <c r="AB263" i="10"/>
  <c r="AC263" i="10"/>
  <c r="AD263" i="10"/>
  <c r="AE263" i="10"/>
  <c r="AF263" i="10"/>
  <c r="W263" i="10"/>
  <c r="X263" i="10" s="1"/>
  <c r="Z263" i="10" s="1"/>
  <c r="U264" i="10"/>
  <c r="V264" i="10"/>
  <c r="Y264" i="10"/>
  <c r="AA264" i="10"/>
  <c r="AB264" i="10"/>
  <c r="AC264" i="10"/>
  <c r="AD264" i="10"/>
  <c r="AE264" i="10"/>
  <c r="AF264" i="10"/>
  <c r="W264" i="10"/>
  <c r="X264" i="10" s="1"/>
  <c r="Z264" i="10" s="1"/>
  <c r="U265" i="10"/>
  <c r="V265" i="10"/>
  <c r="Y265" i="10"/>
  <c r="AA265" i="10"/>
  <c r="AB265" i="10"/>
  <c r="AC265" i="10"/>
  <c r="AD265" i="10"/>
  <c r="AE265" i="10"/>
  <c r="AF265" i="10"/>
  <c r="W265" i="10"/>
  <c r="X265" i="10" s="1"/>
  <c r="Z265" i="10" s="1"/>
  <c r="U266" i="10"/>
  <c r="V266" i="10"/>
  <c r="Y266" i="10"/>
  <c r="AA266" i="10"/>
  <c r="AB266" i="10"/>
  <c r="AC266" i="10"/>
  <c r="AD266" i="10"/>
  <c r="AE266" i="10"/>
  <c r="AF266" i="10"/>
  <c r="W266" i="10"/>
  <c r="X266" i="10" s="1"/>
  <c r="Z266" i="10" s="1"/>
  <c r="U267" i="10"/>
  <c r="V267" i="10"/>
  <c r="Y267" i="10"/>
  <c r="AA267" i="10"/>
  <c r="AB267" i="10"/>
  <c r="AC267" i="10"/>
  <c r="AD267" i="10"/>
  <c r="AE267" i="10"/>
  <c r="AF267" i="10"/>
  <c r="W267" i="10"/>
  <c r="X267" i="10" s="1"/>
  <c r="Z267" i="10" s="1"/>
  <c r="U268" i="10"/>
  <c r="V268" i="10"/>
  <c r="Y268" i="10"/>
  <c r="AA268" i="10"/>
  <c r="AB268" i="10"/>
  <c r="AC268" i="10"/>
  <c r="AD268" i="10"/>
  <c r="AE268" i="10"/>
  <c r="AF268" i="10"/>
  <c r="W268" i="10"/>
  <c r="X268" i="10" s="1"/>
  <c r="Z268" i="10" s="1"/>
  <c r="U269" i="10"/>
  <c r="V269" i="10"/>
  <c r="Y269" i="10"/>
  <c r="AA269" i="10"/>
  <c r="AB269" i="10"/>
  <c r="AC269" i="10"/>
  <c r="AD269" i="10"/>
  <c r="AE269" i="10"/>
  <c r="AF269" i="10"/>
  <c r="W269" i="10"/>
  <c r="X269" i="10" s="1"/>
  <c r="Z269" i="10" s="1"/>
  <c r="U270" i="10"/>
  <c r="V270" i="10"/>
  <c r="Y270" i="10"/>
  <c r="AA270" i="10"/>
  <c r="AB270" i="10"/>
  <c r="AC270" i="10"/>
  <c r="AD270" i="10"/>
  <c r="AE270" i="10"/>
  <c r="AF270" i="10"/>
  <c r="W270" i="10"/>
  <c r="X270" i="10" s="1"/>
  <c r="Z270" i="10" s="1"/>
  <c r="U271" i="10"/>
  <c r="V271" i="10"/>
  <c r="Y271" i="10"/>
  <c r="AA271" i="10"/>
  <c r="AB271" i="10"/>
  <c r="AC271" i="10"/>
  <c r="AD271" i="10"/>
  <c r="AE271" i="10"/>
  <c r="AF271" i="10"/>
  <c r="W271" i="10"/>
  <c r="X271" i="10" s="1"/>
  <c r="Z271" i="10" s="1"/>
  <c r="U272" i="10"/>
  <c r="V272" i="10"/>
  <c r="Y272" i="10"/>
  <c r="AA272" i="10"/>
  <c r="AB272" i="10"/>
  <c r="AC272" i="10"/>
  <c r="AD272" i="10"/>
  <c r="AE272" i="10"/>
  <c r="AF272" i="10"/>
  <c r="W272" i="10"/>
  <c r="X272" i="10" s="1"/>
  <c r="Z272" i="10" s="1"/>
  <c r="U273" i="10"/>
  <c r="V273" i="10"/>
  <c r="Y273" i="10"/>
  <c r="AA273" i="10"/>
  <c r="AB273" i="10"/>
  <c r="AC273" i="10"/>
  <c r="AD273" i="10"/>
  <c r="AE273" i="10"/>
  <c r="AF273" i="10"/>
  <c r="W273" i="10"/>
  <c r="X273" i="10" s="1"/>
  <c r="Z273" i="10" s="1"/>
  <c r="U274" i="10"/>
  <c r="V274" i="10"/>
  <c r="Y274" i="10"/>
  <c r="AA274" i="10"/>
  <c r="AB274" i="10"/>
  <c r="AC274" i="10"/>
  <c r="AD274" i="10"/>
  <c r="AE274" i="10"/>
  <c r="AF274" i="10"/>
  <c r="W274" i="10"/>
  <c r="X274" i="10" s="1"/>
  <c r="Z274" i="10" s="1"/>
  <c r="U275" i="10"/>
  <c r="V275" i="10"/>
  <c r="Y275" i="10"/>
  <c r="AA275" i="10"/>
  <c r="AB275" i="10"/>
  <c r="AC275" i="10"/>
  <c r="AD275" i="10"/>
  <c r="AE275" i="10"/>
  <c r="AF275" i="10"/>
  <c r="W275" i="10"/>
  <c r="X275" i="10" s="1"/>
  <c r="Z275" i="10" s="1"/>
  <c r="U276" i="10"/>
  <c r="V276" i="10"/>
  <c r="Y276" i="10"/>
  <c r="AA276" i="10"/>
  <c r="AB276" i="10"/>
  <c r="AC276" i="10"/>
  <c r="AD276" i="10"/>
  <c r="AE276" i="10"/>
  <c r="AF276" i="10"/>
  <c r="W276" i="10"/>
  <c r="X276" i="10" s="1"/>
  <c r="Z276" i="10" s="1"/>
  <c r="U277" i="10"/>
  <c r="V277" i="10"/>
  <c r="Y277" i="10"/>
  <c r="AA277" i="10"/>
  <c r="AB277" i="10"/>
  <c r="AC277" i="10"/>
  <c r="AD277" i="10"/>
  <c r="AE277" i="10"/>
  <c r="AF277" i="10"/>
  <c r="W277" i="10"/>
  <c r="X277" i="10" s="1"/>
  <c r="Z277" i="10" s="1"/>
  <c r="U278" i="10"/>
  <c r="V278" i="10"/>
  <c r="Y278" i="10"/>
  <c r="AA278" i="10"/>
  <c r="AB278" i="10"/>
  <c r="AC278" i="10"/>
  <c r="AD278" i="10"/>
  <c r="AE278" i="10"/>
  <c r="AF278" i="10"/>
  <c r="W278" i="10"/>
  <c r="X278" i="10" s="1"/>
  <c r="Z278" i="10" s="1"/>
  <c r="U279" i="10"/>
  <c r="V279" i="10"/>
  <c r="Y279" i="10"/>
  <c r="AA279" i="10"/>
  <c r="AB279" i="10"/>
  <c r="AC279" i="10"/>
  <c r="AD279" i="10"/>
  <c r="AE279" i="10"/>
  <c r="AF279" i="10"/>
  <c r="W279" i="10"/>
  <c r="X279" i="10" s="1"/>
  <c r="Z279" i="10" s="1"/>
  <c r="U280" i="10"/>
  <c r="V280" i="10"/>
  <c r="Y280" i="10"/>
  <c r="AA280" i="10"/>
  <c r="AB280" i="10"/>
  <c r="AC280" i="10"/>
  <c r="AD280" i="10"/>
  <c r="AE280" i="10"/>
  <c r="AF280" i="10"/>
  <c r="W280" i="10"/>
  <c r="X280" i="10" s="1"/>
  <c r="Z280" i="10" s="1"/>
  <c r="U281" i="10"/>
  <c r="V281" i="10"/>
  <c r="Y281" i="10"/>
  <c r="AA281" i="10"/>
  <c r="AB281" i="10"/>
  <c r="AC281" i="10"/>
  <c r="AD281" i="10"/>
  <c r="AE281" i="10"/>
  <c r="AF281" i="10"/>
  <c r="W281" i="10"/>
  <c r="X281" i="10" s="1"/>
  <c r="Z281" i="10" s="1"/>
  <c r="U282" i="10"/>
  <c r="V282" i="10"/>
  <c r="Y282" i="10"/>
  <c r="AA282" i="10"/>
  <c r="AB282" i="10"/>
  <c r="AC282" i="10"/>
  <c r="AD282" i="10"/>
  <c r="AE282" i="10"/>
  <c r="AF282" i="10"/>
  <c r="W282" i="10"/>
  <c r="X282" i="10" s="1"/>
  <c r="Z282" i="10" s="1"/>
  <c r="U283" i="10"/>
  <c r="V283" i="10"/>
  <c r="Y283" i="10"/>
  <c r="AA283" i="10"/>
  <c r="AB283" i="10"/>
  <c r="AC283" i="10"/>
  <c r="AD283" i="10"/>
  <c r="AE283" i="10"/>
  <c r="AF283" i="10"/>
  <c r="W283" i="10"/>
  <c r="X283" i="10" s="1"/>
  <c r="Z283" i="10" s="1"/>
  <c r="U284" i="10"/>
  <c r="V284" i="10"/>
  <c r="Y284" i="10"/>
  <c r="AA284" i="10"/>
  <c r="AB284" i="10"/>
  <c r="AC284" i="10"/>
  <c r="AD284" i="10"/>
  <c r="AE284" i="10"/>
  <c r="AF284" i="10"/>
  <c r="W284" i="10"/>
  <c r="X284" i="10" s="1"/>
  <c r="Z284" i="10" s="1"/>
  <c r="U285" i="10"/>
  <c r="V285" i="10"/>
  <c r="Y285" i="10"/>
  <c r="AA285" i="10"/>
  <c r="AB285" i="10"/>
  <c r="AC285" i="10"/>
  <c r="AD285" i="10"/>
  <c r="AE285" i="10"/>
  <c r="AF285" i="10"/>
  <c r="W285" i="10"/>
  <c r="X285" i="10" s="1"/>
  <c r="Z285" i="10" s="1"/>
  <c r="U286" i="10"/>
  <c r="V286" i="10"/>
  <c r="Y286" i="10"/>
  <c r="AA286" i="10"/>
  <c r="AB286" i="10"/>
  <c r="AC286" i="10"/>
  <c r="AD286" i="10"/>
  <c r="AE286" i="10"/>
  <c r="AF286" i="10"/>
  <c r="W286" i="10"/>
  <c r="X286" i="10" s="1"/>
  <c r="Z286" i="10" s="1"/>
  <c r="U287" i="10"/>
  <c r="V287" i="10"/>
  <c r="Y287" i="10"/>
  <c r="AA287" i="10"/>
  <c r="AB287" i="10"/>
  <c r="AC287" i="10"/>
  <c r="AD287" i="10"/>
  <c r="AE287" i="10"/>
  <c r="AF287" i="10"/>
  <c r="W287" i="10"/>
  <c r="X287" i="10" s="1"/>
  <c r="Z287" i="10" s="1"/>
  <c r="U288" i="10"/>
  <c r="V288" i="10"/>
  <c r="Y288" i="10"/>
  <c r="AA288" i="10"/>
  <c r="AB288" i="10"/>
  <c r="AC288" i="10"/>
  <c r="AD288" i="10"/>
  <c r="AE288" i="10"/>
  <c r="AF288" i="10"/>
  <c r="W288" i="10"/>
  <c r="X288" i="10" s="1"/>
  <c r="Z288" i="10" s="1"/>
  <c r="U289" i="10"/>
  <c r="V289" i="10"/>
  <c r="Y289" i="10"/>
  <c r="AA289" i="10"/>
  <c r="AB289" i="10"/>
  <c r="AC289" i="10"/>
  <c r="AD289" i="10"/>
  <c r="AE289" i="10"/>
  <c r="AF289" i="10"/>
  <c r="W289" i="10"/>
  <c r="X289" i="10" s="1"/>
  <c r="Z289" i="10" s="1"/>
  <c r="U290" i="10"/>
  <c r="V290" i="10"/>
  <c r="Y290" i="10"/>
  <c r="AA290" i="10"/>
  <c r="AB290" i="10"/>
  <c r="AC290" i="10"/>
  <c r="AD290" i="10"/>
  <c r="AE290" i="10"/>
  <c r="AF290" i="10"/>
  <c r="W290" i="10"/>
  <c r="X290" i="10" s="1"/>
  <c r="Z290" i="10" s="1"/>
  <c r="U291" i="10"/>
  <c r="V291" i="10"/>
  <c r="Y291" i="10"/>
  <c r="AA291" i="10"/>
  <c r="AB291" i="10"/>
  <c r="AC291" i="10"/>
  <c r="AD291" i="10"/>
  <c r="AE291" i="10"/>
  <c r="AF291" i="10"/>
  <c r="W291" i="10"/>
  <c r="X291" i="10" s="1"/>
  <c r="Z291" i="10" s="1"/>
  <c r="U292" i="10"/>
  <c r="V292" i="10"/>
  <c r="Y292" i="10"/>
  <c r="AA292" i="10"/>
  <c r="AB292" i="10"/>
  <c r="AC292" i="10"/>
  <c r="AD292" i="10"/>
  <c r="AE292" i="10"/>
  <c r="AF292" i="10"/>
  <c r="W292" i="10"/>
  <c r="X292" i="10" s="1"/>
  <c r="Z292" i="10" s="1"/>
  <c r="U293" i="10"/>
  <c r="V293" i="10"/>
  <c r="Y293" i="10"/>
  <c r="AA293" i="10"/>
  <c r="AB293" i="10"/>
  <c r="AC293" i="10"/>
  <c r="AD293" i="10"/>
  <c r="AE293" i="10"/>
  <c r="AF293" i="10"/>
  <c r="W293" i="10"/>
  <c r="X293" i="10" s="1"/>
  <c r="Z293" i="10" s="1"/>
  <c r="U294" i="10"/>
  <c r="V294" i="10"/>
  <c r="Y294" i="10"/>
  <c r="AA294" i="10"/>
  <c r="AB294" i="10"/>
  <c r="AC294" i="10"/>
  <c r="AD294" i="10"/>
  <c r="AE294" i="10"/>
  <c r="AF294" i="10"/>
  <c r="W294" i="10"/>
  <c r="X294" i="10" s="1"/>
  <c r="Z294" i="10" s="1"/>
  <c r="U295" i="10"/>
  <c r="V295" i="10"/>
  <c r="Y295" i="10"/>
  <c r="AA295" i="10"/>
  <c r="AB295" i="10"/>
  <c r="AC295" i="10"/>
  <c r="AD295" i="10"/>
  <c r="AE295" i="10"/>
  <c r="AF295" i="10"/>
  <c r="W295" i="10"/>
  <c r="X295" i="10" s="1"/>
  <c r="Z295" i="10" s="1"/>
  <c r="U296" i="10"/>
  <c r="V296" i="10"/>
  <c r="Y296" i="10"/>
  <c r="AA296" i="10"/>
  <c r="AB296" i="10"/>
  <c r="AC296" i="10"/>
  <c r="AD296" i="10"/>
  <c r="AE296" i="10"/>
  <c r="AF296" i="10"/>
  <c r="W296" i="10"/>
  <c r="X296" i="10" s="1"/>
  <c r="Z296" i="10" s="1"/>
  <c r="U297" i="10"/>
  <c r="V297" i="10"/>
  <c r="Y297" i="10"/>
  <c r="AA297" i="10"/>
  <c r="AB297" i="10"/>
  <c r="AC297" i="10"/>
  <c r="AD297" i="10"/>
  <c r="AE297" i="10"/>
  <c r="AF297" i="10"/>
  <c r="W297" i="10"/>
  <c r="X297" i="10" s="1"/>
  <c r="Z297" i="10" s="1"/>
  <c r="U298" i="10"/>
  <c r="V298" i="10"/>
  <c r="Y298" i="10"/>
  <c r="AA298" i="10"/>
  <c r="AB298" i="10"/>
  <c r="AC298" i="10"/>
  <c r="AD298" i="10"/>
  <c r="AE298" i="10"/>
  <c r="AF298" i="10"/>
  <c r="W298" i="10"/>
  <c r="X298" i="10" s="1"/>
  <c r="Z298" i="10" s="1"/>
  <c r="U299" i="10"/>
  <c r="V299" i="10"/>
  <c r="Y299" i="10"/>
  <c r="AA299" i="10"/>
  <c r="AB299" i="10"/>
  <c r="AC299" i="10"/>
  <c r="AD299" i="10"/>
  <c r="AE299" i="10"/>
  <c r="AF299" i="10"/>
  <c r="W299" i="10"/>
  <c r="X299" i="10" s="1"/>
  <c r="Z299" i="10" s="1"/>
  <c r="U300" i="10"/>
  <c r="V300" i="10"/>
  <c r="Y300" i="10"/>
  <c r="AA300" i="10"/>
  <c r="AB300" i="10"/>
  <c r="AC300" i="10"/>
  <c r="AD300" i="10"/>
  <c r="AE300" i="10"/>
  <c r="AF300" i="10"/>
  <c r="W300" i="10"/>
  <c r="X300" i="10" s="1"/>
  <c r="Z300" i="10" s="1"/>
  <c r="U301" i="10"/>
  <c r="V301" i="10"/>
  <c r="Y301" i="10"/>
  <c r="AA301" i="10"/>
  <c r="AB301" i="10"/>
  <c r="AC301" i="10"/>
  <c r="AD301" i="10"/>
  <c r="AE301" i="10"/>
  <c r="AF301" i="10"/>
  <c r="W301" i="10"/>
  <c r="X301" i="10" s="1"/>
  <c r="Z301" i="10" s="1"/>
  <c r="U302" i="10"/>
  <c r="V302" i="10"/>
  <c r="Y302" i="10"/>
  <c r="AA302" i="10"/>
  <c r="AB302" i="10"/>
  <c r="AC302" i="10"/>
  <c r="AD302" i="10"/>
  <c r="AE302" i="10"/>
  <c r="AF302" i="10"/>
  <c r="W302" i="10"/>
  <c r="X302" i="10" s="1"/>
  <c r="Z302" i="10" s="1"/>
  <c r="U303" i="10"/>
  <c r="V303" i="10"/>
  <c r="Y303" i="10"/>
  <c r="AA303" i="10"/>
  <c r="AB303" i="10"/>
  <c r="AC303" i="10"/>
  <c r="AD303" i="10"/>
  <c r="AE303" i="10"/>
  <c r="AF303" i="10"/>
  <c r="W303" i="10"/>
  <c r="X303" i="10" s="1"/>
  <c r="Z303" i="10" s="1"/>
  <c r="U304" i="10"/>
  <c r="V304" i="10"/>
  <c r="Y304" i="10"/>
  <c r="AA304" i="10"/>
  <c r="AB304" i="10"/>
  <c r="AC304" i="10"/>
  <c r="AD304" i="10"/>
  <c r="AE304" i="10"/>
  <c r="AF304" i="10"/>
  <c r="W304" i="10"/>
  <c r="X304" i="10" s="1"/>
  <c r="Z304" i="10" s="1"/>
  <c r="U305" i="10"/>
  <c r="V305" i="10"/>
  <c r="Y305" i="10"/>
  <c r="AA305" i="10"/>
  <c r="AB305" i="10"/>
  <c r="AC305" i="10"/>
  <c r="AD305" i="10"/>
  <c r="AE305" i="10"/>
  <c r="AF305" i="10"/>
  <c r="W305" i="10"/>
  <c r="X305" i="10" s="1"/>
  <c r="Z305" i="10" s="1"/>
  <c r="U306" i="10"/>
  <c r="V306" i="10"/>
  <c r="Y306" i="10"/>
  <c r="AA306" i="10"/>
  <c r="AB306" i="10"/>
  <c r="AC306" i="10"/>
  <c r="AD306" i="10"/>
  <c r="AE306" i="10"/>
  <c r="AF306" i="10"/>
  <c r="W306" i="10"/>
  <c r="X306" i="10" s="1"/>
  <c r="Z306" i="10" s="1"/>
  <c r="U307" i="10"/>
  <c r="V307" i="10"/>
  <c r="Y307" i="10"/>
  <c r="AA307" i="10"/>
  <c r="AB307" i="10"/>
  <c r="AC307" i="10"/>
  <c r="AD307" i="10"/>
  <c r="AE307" i="10"/>
  <c r="AF307" i="10"/>
  <c r="W307" i="10"/>
  <c r="X307" i="10" s="1"/>
  <c r="Z307" i="10" s="1"/>
  <c r="U308" i="10"/>
  <c r="V308" i="10"/>
  <c r="Y308" i="10"/>
  <c r="AA308" i="10"/>
  <c r="AB308" i="10"/>
  <c r="AC308" i="10"/>
  <c r="AD308" i="10"/>
  <c r="AE308" i="10"/>
  <c r="AF308" i="10"/>
  <c r="W308" i="10"/>
  <c r="X308" i="10" s="1"/>
  <c r="Z308" i="10" s="1"/>
  <c r="U309" i="10"/>
  <c r="V309" i="10"/>
  <c r="Y309" i="10"/>
  <c r="AA309" i="10"/>
  <c r="AB309" i="10"/>
  <c r="AC309" i="10"/>
  <c r="AD309" i="10"/>
  <c r="AE309" i="10"/>
  <c r="AF309" i="10"/>
  <c r="W309" i="10"/>
  <c r="X309" i="10" s="1"/>
  <c r="Z309" i="10" s="1"/>
  <c r="U310" i="10"/>
  <c r="V310" i="10"/>
  <c r="Y310" i="10"/>
  <c r="AA310" i="10"/>
  <c r="AB310" i="10"/>
  <c r="AC310" i="10"/>
  <c r="AD310" i="10"/>
  <c r="AE310" i="10"/>
  <c r="AF310" i="10"/>
  <c r="W310" i="10"/>
  <c r="X310" i="10" s="1"/>
  <c r="Z310" i="10" s="1"/>
  <c r="U311" i="10"/>
  <c r="V311" i="10"/>
  <c r="Y311" i="10"/>
  <c r="AA311" i="10"/>
  <c r="AB311" i="10"/>
  <c r="AC311" i="10"/>
  <c r="AD311" i="10"/>
  <c r="AE311" i="10"/>
  <c r="AF311" i="10"/>
  <c r="W311" i="10"/>
  <c r="X311" i="10" s="1"/>
  <c r="Z311" i="10" s="1"/>
  <c r="U312" i="10"/>
  <c r="V312" i="10"/>
  <c r="Y312" i="10"/>
  <c r="AA312" i="10"/>
  <c r="AB312" i="10"/>
  <c r="AC312" i="10"/>
  <c r="AD312" i="10"/>
  <c r="AE312" i="10"/>
  <c r="AF312" i="10"/>
  <c r="W312" i="10"/>
  <c r="X312" i="10" s="1"/>
  <c r="Z312" i="10" s="1"/>
  <c r="U313" i="10"/>
  <c r="V313" i="10"/>
  <c r="Y313" i="10"/>
  <c r="AA313" i="10"/>
  <c r="AB313" i="10"/>
  <c r="AC313" i="10"/>
  <c r="AD313" i="10"/>
  <c r="AE313" i="10"/>
  <c r="AF313" i="10"/>
  <c r="W313" i="10"/>
  <c r="X313" i="10" s="1"/>
  <c r="Z313" i="10" s="1"/>
  <c r="U314" i="10"/>
  <c r="V314" i="10"/>
  <c r="Y314" i="10"/>
  <c r="AA314" i="10"/>
  <c r="AB314" i="10"/>
  <c r="AC314" i="10"/>
  <c r="AD314" i="10"/>
  <c r="AE314" i="10"/>
  <c r="AF314" i="10"/>
  <c r="W314" i="10"/>
  <c r="X314" i="10" s="1"/>
  <c r="Z314" i="10" s="1"/>
  <c r="U315" i="10"/>
  <c r="V315" i="10"/>
  <c r="Y315" i="10"/>
  <c r="AA315" i="10"/>
  <c r="AB315" i="10"/>
  <c r="AC315" i="10"/>
  <c r="AD315" i="10"/>
  <c r="AE315" i="10"/>
  <c r="AF315" i="10"/>
  <c r="W315" i="10"/>
  <c r="X315" i="10" s="1"/>
  <c r="Z315" i="10" s="1"/>
  <c r="U316" i="10"/>
  <c r="V316" i="10"/>
  <c r="Y316" i="10"/>
  <c r="AA316" i="10"/>
  <c r="AB316" i="10"/>
  <c r="AC316" i="10"/>
  <c r="AD316" i="10"/>
  <c r="AE316" i="10"/>
  <c r="AF316" i="10"/>
  <c r="W316" i="10"/>
  <c r="X316" i="10" s="1"/>
  <c r="Z316" i="10" s="1"/>
  <c r="U317" i="10"/>
  <c r="V317" i="10"/>
  <c r="Y317" i="10"/>
  <c r="AA317" i="10"/>
  <c r="AB317" i="10"/>
  <c r="AC317" i="10"/>
  <c r="AD317" i="10"/>
  <c r="AE317" i="10"/>
  <c r="AF317" i="10"/>
  <c r="W317" i="10"/>
  <c r="X317" i="10" s="1"/>
  <c r="Z317" i="10" s="1"/>
  <c r="U318" i="10"/>
  <c r="V318" i="10"/>
  <c r="Y318" i="10"/>
  <c r="AA318" i="10"/>
  <c r="AB318" i="10"/>
  <c r="AC318" i="10"/>
  <c r="AD318" i="10"/>
  <c r="AE318" i="10"/>
  <c r="AF318" i="10"/>
  <c r="W318" i="10"/>
  <c r="X318" i="10" s="1"/>
  <c r="Z318" i="10" s="1"/>
  <c r="U319" i="10"/>
  <c r="V319" i="10"/>
  <c r="Y319" i="10"/>
  <c r="AA319" i="10"/>
  <c r="AB319" i="10"/>
  <c r="AC319" i="10"/>
  <c r="AD319" i="10"/>
  <c r="AE319" i="10"/>
  <c r="AF319" i="10"/>
  <c r="W319" i="10"/>
  <c r="X319" i="10" s="1"/>
  <c r="Z319" i="10" s="1"/>
  <c r="U320" i="10"/>
  <c r="V320" i="10"/>
  <c r="Y320" i="10"/>
  <c r="AA320" i="10"/>
  <c r="AB320" i="10"/>
  <c r="AC320" i="10"/>
  <c r="AD320" i="10"/>
  <c r="AE320" i="10"/>
  <c r="AF320" i="10"/>
  <c r="W320" i="10"/>
  <c r="X320" i="10" s="1"/>
  <c r="Z320" i="10" s="1"/>
  <c r="U321" i="10"/>
  <c r="V321" i="10"/>
  <c r="Y321" i="10"/>
  <c r="AA321" i="10"/>
  <c r="AB321" i="10"/>
  <c r="AC321" i="10"/>
  <c r="AD321" i="10"/>
  <c r="AE321" i="10"/>
  <c r="AF321" i="10"/>
  <c r="W321" i="10"/>
  <c r="X321" i="10" s="1"/>
  <c r="Z321" i="10" s="1"/>
  <c r="U322" i="10"/>
  <c r="V322" i="10"/>
  <c r="Y322" i="10"/>
  <c r="AA322" i="10"/>
  <c r="AB322" i="10"/>
  <c r="AC322" i="10"/>
  <c r="AD322" i="10"/>
  <c r="AE322" i="10"/>
  <c r="AF322" i="10"/>
  <c r="W322" i="10"/>
  <c r="X322" i="10" s="1"/>
  <c r="Z322" i="10" s="1"/>
  <c r="U323" i="10"/>
  <c r="V323" i="10"/>
  <c r="Y323" i="10"/>
  <c r="AA323" i="10"/>
  <c r="AB323" i="10"/>
  <c r="AC323" i="10"/>
  <c r="AD323" i="10"/>
  <c r="AE323" i="10"/>
  <c r="AF323" i="10"/>
  <c r="W323" i="10"/>
  <c r="X323" i="10" s="1"/>
  <c r="Z323" i="10" s="1"/>
  <c r="U324" i="10"/>
  <c r="V324" i="10"/>
  <c r="Y324" i="10"/>
  <c r="AA324" i="10"/>
  <c r="AB324" i="10"/>
  <c r="AC324" i="10"/>
  <c r="AD324" i="10"/>
  <c r="AE324" i="10"/>
  <c r="AF324" i="10"/>
  <c r="W324" i="10"/>
  <c r="X324" i="10" s="1"/>
  <c r="Z324" i="10" s="1"/>
  <c r="U325" i="10"/>
  <c r="V325" i="10"/>
  <c r="Y325" i="10"/>
  <c r="AA325" i="10"/>
  <c r="AB325" i="10"/>
  <c r="AC325" i="10"/>
  <c r="AD325" i="10"/>
  <c r="AE325" i="10"/>
  <c r="AF325" i="10"/>
  <c r="W325" i="10"/>
  <c r="X325" i="10" s="1"/>
  <c r="Z325" i="10" s="1"/>
  <c r="U326" i="10"/>
  <c r="V326" i="10"/>
  <c r="Y326" i="10"/>
  <c r="AA326" i="10"/>
  <c r="AB326" i="10"/>
  <c r="AC326" i="10"/>
  <c r="AD326" i="10"/>
  <c r="AE326" i="10"/>
  <c r="AF326" i="10"/>
  <c r="W326" i="10"/>
  <c r="X326" i="10" s="1"/>
  <c r="Z326" i="10" s="1"/>
  <c r="U327" i="10"/>
  <c r="V327" i="10"/>
  <c r="Y327" i="10"/>
  <c r="AA327" i="10"/>
  <c r="AB327" i="10"/>
  <c r="AC327" i="10"/>
  <c r="AD327" i="10"/>
  <c r="AE327" i="10"/>
  <c r="AF327" i="10"/>
  <c r="W327" i="10"/>
  <c r="X327" i="10" s="1"/>
  <c r="Z327" i="10" s="1"/>
  <c r="U328" i="10"/>
  <c r="V328" i="10"/>
  <c r="Y328" i="10"/>
  <c r="AA328" i="10"/>
  <c r="AB328" i="10"/>
  <c r="AC328" i="10"/>
  <c r="AD328" i="10"/>
  <c r="AE328" i="10"/>
  <c r="AF328" i="10"/>
  <c r="W328" i="10"/>
  <c r="X328" i="10" s="1"/>
  <c r="Z328" i="10" s="1"/>
  <c r="U329" i="10"/>
  <c r="V329" i="10"/>
  <c r="Y329" i="10"/>
  <c r="AA329" i="10"/>
  <c r="AB329" i="10"/>
  <c r="AC329" i="10"/>
  <c r="AD329" i="10"/>
  <c r="AE329" i="10"/>
  <c r="AF329" i="10"/>
  <c r="W329" i="10"/>
  <c r="X329" i="10" s="1"/>
  <c r="Z329" i="10" s="1"/>
  <c r="U330" i="10"/>
  <c r="V330" i="10"/>
  <c r="Y330" i="10"/>
  <c r="AA330" i="10"/>
  <c r="AB330" i="10"/>
  <c r="AC330" i="10"/>
  <c r="AD330" i="10"/>
  <c r="AE330" i="10"/>
  <c r="AF330" i="10"/>
  <c r="W330" i="10"/>
  <c r="X330" i="10" s="1"/>
  <c r="Z330" i="10" s="1"/>
  <c r="U331" i="10"/>
  <c r="V331" i="10"/>
  <c r="Y331" i="10"/>
  <c r="AA331" i="10"/>
  <c r="AB331" i="10"/>
  <c r="AC331" i="10"/>
  <c r="AD331" i="10"/>
  <c r="AE331" i="10"/>
  <c r="AF331" i="10"/>
  <c r="W331" i="10"/>
  <c r="X331" i="10" s="1"/>
  <c r="Z331" i="10" s="1"/>
  <c r="U332" i="10"/>
  <c r="V332" i="10"/>
  <c r="Y332" i="10"/>
  <c r="AA332" i="10"/>
  <c r="AB332" i="10"/>
  <c r="AC332" i="10"/>
  <c r="AD332" i="10"/>
  <c r="AE332" i="10"/>
  <c r="AF332" i="10"/>
  <c r="W332" i="10"/>
  <c r="X332" i="10" s="1"/>
  <c r="Z332" i="10" s="1"/>
  <c r="U333" i="10"/>
  <c r="V333" i="10"/>
  <c r="Y333" i="10"/>
  <c r="AA333" i="10"/>
  <c r="AB333" i="10"/>
  <c r="AC333" i="10"/>
  <c r="AD333" i="10"/>
  <c r="AE333" i="10"/>
  <c r="AF333" i="10"/>
  <c r="W333" i="10"/>
  <c r="X333" i="10" s="1"/>
  <c r="Z333" i="10" s="1"/>
  <c r="U334" i="10"/>
  <c r="V334" i="10"/>
  <c r="Y334" i="10"/>
  <c r="AA334" i="10"/>
  <c r="AB334" i="10"/>
  <c r="AC334" i="10"/>
  <c r="AD334" i="10"/>
  <c r="AE334" i="10"/>
  <c r="AF334" i="10"/>
  <c r="W334" i="10"/>
  <c r="X334" i="10" s="1"/>
  <c r="Z334" i="10" s="1"/>
  <c r="U335" i="10"/>
  <c r="V335" i="10"/>
  <c r="Y335" i="10"/>
  <c r="AA335" i="10"/>
  <c r="AB335" i="10"/>
  <c r="AC335" i="10"/>
  <c r="AD335" i="10"/>
  <c r="AE335" i="10"/>
  <c r="AF335" i="10"/>
  <c r="W335" i="10"/>
  <c r="X335" i="10" s="1"/>
  <c r="Z335" i="10" s="1"/>
  <c r="U336" i="10"/>
  <c r="V336" i="10"/>
  <c r="Y336" i="10"/>
  <c r="AA336" i="10"/>
  <c r="AB336" i="10"/>
  <c r="AC336" i="10"/>
  <c r="AD336" i="10"/>
  <c r="AE336" i="10"/>
  <c r="AF336" i="10"/>
  <c r="W336" i="10"/>
  <c r="X336" i="10" s="1"/>
  <c r="Z336" i="10" s="1"/>
  <c r="U337" i="10"/>
  <c r="V337" i="10"/>
  <c r="Y337" i="10"/>
  <c r="AA337" i="10"/>
  <c r="AB337" i="10"/>
  <c r="AC337" i="10"/>
  <c r="AD337" i="10"/>
  <c r="AE337" i="10"/>
  <c r="AF337" i="10"/>
  <c r="W337" i="10"/>
  <c r="X337" i="10" s="1"/>
  <c r="Z337" i="10" s="1"/>
  <c r="U338" i="10"/>
  <c r="V338" i="10"/>
  <c r="Y338" i="10"/>
  <c r="AA338" i="10"/>
  <c r="AB338" i="10"/>
  <c r="AC338" i="10"/>
  <c r="AD338" i="10"/>
  <c r="AE338" i="10"/>
  <c r="AF338" i="10"/>
  <c r="W338" i="10"/>
  <c r="X338" i="10" s="1"/>
  <c r="Z338" i="10" s="1"/>
  <c r="U339" i="10"/>
  <c r="V339" i="10"/>
  <c r="Y339" i="10"/>
  <c r="AA339" i="10"/>
  <c r="AB339" i="10"/>
  <c r="AC339" i="10"/>
  <c r="AD339" i="10"/>
  <c r="AE339" i="10"/>
  <c r="AF339" i="10"/>
  <c r="W339" i="10"/>
  <c r="X339" i="10" s="1"/>
  <c r="Z339" i="10" s="1"/>
  <c r="U340" i="10"/>
  <c r="V340" i="10"/>
  <c r="Y340" i="10"/>
  <c r="AA340" i="10"/>
  <c r="AB340" i="10"/>
  <c r="AC340" i="10"/>
  <c r="AD340" i="10"/>
  <c r="AE340" i="10"/>
  <c r="AF340" i="10"/>
  <c r="W340" i="10"/>
  <c r="X340" i="10" s="1"/>
  <c r="Z340" i="10" s="1"/>
  <c r="U341" i="10"/>
  <c r="V341" i="10"/>
  <c r="Y341" i="10"/>
  <c r="AA341" i="10"/>
  <c r="AB341" i="10"/>
  <c r="AC341" i="10"/>
  <c r="AD341" i="10"/>
  <c r="AE341" i="10"/>
  <c r="AF341" i="10"/>
  <c r="W341" i="10"/>
  <c r="X341" i="10" s="1"/>
  <c r="Z341" i="10" s="1"/>
  <c r="U342" i="10"/>
  <c r="V342" i="10"/>
  <c r="Y342" i="10"/>
  <c r="AA342" i="10"/>
  <c r="AB342" i="10"/>
  <c r="AC342" i="10"/>
  <c r="AD342" i="10"/>
  <c r="AE342" i="10"/>
  <c r="AF342" i="10"/>
  <c r="W342" i="10"/>
  <c r="X342" i="10" s="1"/>
  <c r="Z342" i="10" s="1"/>
  <c r="U343" i="10"/>
  <c r="V343" i="10"/>
  <c r="Y343" i="10"/>
  <c r="AA343" i="10"/>
  <c r="AB343" i="10"/>
  <c r="AC343" i="10"/>
  <c r="AD343" i="10"/>
  <c r="AE343" i="10"/>
  <c r="AF343" i="10"/>
  <c r="W343" i="10"/>
  <c r="X343" i="10" s="1"/>
  <c r="Z343" i="10" s="1"/>
  <c r="U344" i="10"/>
  <c r="V344" i="10"/>
  <c r="Y344" i="10"/>
  <c r="AA344" i="10"/>
  <c r="AB344" i="10"/>
  <c r="AC344" i="10"/>
  <c r="AD344" i="10"/>
  <c r="AE344" i="10"/>
  <c r="AF344" i="10"/>
  <c r="W344" i="10"/>
  <c r="X344" i="10" s="1"/>
  <c r="Z344" i="10" s="1"/>
  <c r="U345" i="10"/>
  <c r="V345" i="10"/>
  <c r="Y345" i="10"/>
  <c r="AA345" i="10"/>
  <c r="AB345" i="10"/>
  <c r="AC345" i="10"/>
  <c r="AD345" i="10"/>
  <c r="AE345" i="10"/>
  <c r="AF345" i="10"/>
  <c r="W345" i="10"/>
  <c r="X345" i="10" s="1"/>
  <c r="Z345" i="10" s="1"/>
  <c r="U346" i="10"/>
  <c r="V346" i="10"/>
  <c r="Y346" i="10"/>
  <c r="AA346" i="10"/>
  <c r="AB346" i="10"/>
  <c r="AC346" i="10"/>
  <c r="AD346" i="10"/>
  <c r="AE346" i="10"/>
  <c r="AF346" i="10"/>
  <c r="W346" i="10"/>
  <c r="X346" i="10" s="1"/>
  <c r="Z346" i="10" s="1"/>
  <c r="U347" i="10"/>
  <c r="V347" i="10"/>
  <c r="Y347" i="10"/>
  <c r="AA347" i="10"/>
  <c r="AB347" i="10"/>
  <c r="AC347" i="10"/>
  <c r="AD347" i="10"/>
  <c r="AE347" i="10"/>
  <c r="AF347" i="10"/>
  <c r="W347" i="10"/>
  <c r="X347" i="10" s="1"/>
  <c r="Z347" i="10" s="1"/>
  <c r="U348" i="10"/>
  <c r="V348" i="10"/>
  <c r="Y348" i="10"/>
  <c r="AA348" i="10"/>
  <c r="AB348" i="10"/>
  <c r="AC348" i="10"/>
  <c r="AD348" i="10"/>
  <c r="AE348" i="10"/>
  <c r="AF348" i="10"/>
  <c r="W348" i="10"/>
  <c r="X348" i="10" s="1"/>
  <c r="Z348" i="10" s="1"/>
  <c r="U349" i="10"/>
  <c r="V349" i="10"/>
  <c r="Y349" i="10"/>
  <c r="AA349" i="10"/>
  <c r="AB349" i="10"/>
  <c r="AC349" i="10"/>
  <c r="AD349" i="10"/>
  <c r="AE349" i="10"/>
  <c r="AF349" i="10"/>
  <c r="W349" i="10"/>
  <c r="X349" i="10" s="1"/>
  <c r="Z349" i="10" s="1"/>
  <c r="U350" i="10"/>
  <c r="V350" i="10"/>
  <c r="Y350" i="10"/>
  <c r="AA350" i="10"/>
  <c r="AB350" i="10"/>
  <c r="AC350" i="10"/>
  <c r="AD350" i="10"/>
  <c r="AE350" i="10"/>
  <c r="AF350" i="10"/>
  <c r="W350" i="10"/>
  <c r="X350" i="10" s="1"/>
  <c r="Z350" i="10" s="1"/>
  <c r="U351" i="10"/>
  <c r="V351" i="10"/>
  <c r="Y351" i="10"/>
  <c r="AA351" i="10"/>
  <c r="AB351" i="10"/>
  <c r="AC351" i="10"/>
  <c r="AD351" i="10"/>
  <c r="AE351" i="10"/>
  <c r="AF351" i="10"/>
  <c r="W351" i="10"/>
  <c r="X351" i="10" s="1"/>
  <c r="Z351" i="10" s="1"/>
  <c r="U352" i="10"/>
  <c r="V352" i="10"/>
  <c r="Y352" i="10"/>
  <c r="AA352" i="10"/>
  <c r="AB352" i="10"/>
  <c r="AC352" i="10"/>
  <c r="AD352" i="10"/>
  <c r="AE352" i="10"/>
  <c r="AF352" i="10"/>
  <c r="W352" i="10"/>
  <c r="X352" i="10" s="1"/>
  <c r="Z352" i="10" s="1"/>
  <c r="U353" i="10"/>
  <c r="V353" i="10"/>
  <c r="Y353" i="10"/>
  <c r="AA353" i="10"/>
  <c r="AB353" i="10"/>
  <c r="AC353" i="10"/>
  <c r="AD353" i="10"/>
  <c r="AE353" i="10"/>
  <c r="AF353" i="10"/>
  <c r="W353" i="10"/>
  <c r="X353" i="10" s="1"/>
  <c r="Z353" i="10" s="1"/>
  <c r="U354" i="10"/>
  <c r="V354" i="10"/>
  <c r="Y354" i="10"/>
  <c r="AA354" i="10"/>
  <c r="AB354" i="10"/>
  <c r="AC354" i="10"/>
  <c r="AD354" i="10"/>
  <c r="AE354" i="10"/>
  <c r="AF354" i="10"/>
  <c r="W354" i="10"/>
  <c r="X354" i="10" s="1"/>
  <c r="Z354" i="10" s="1"/>
  <c r="U355" i="10"/>
  <c r="V355" i="10"/>
  <c r="Y355" i="10"/>
  <c r="AA355" i="10"/>
  <c r="AB355" i="10"/>
  <c r="AC355" i="10"/>
  <c r="AD355" i="10"/>
  <c r="AE355" i="10"/>
  <c r="AF355" i="10"/>
  <c r="W355" i="10"/>
  <c r="X355" i="10" s="1"/>
  <c r="Z355" i="10" s="1"/>
  <c r="U356" i="10"/>
  <c r="V356" i="10"/>
  <c r="Y356" i="10"/>
  <c r="AA356" i="10"/>
  <c r="AB356" i="10"/>
  <c r="AC356" i="10"/>
  <c r="AD356" i="10"/>
  <c r="AE356" i="10"/>
  <c r="AF356" i="10"/>
  <c r="W356" i="10"/>
  <c r="X356" i="10" s="1"/>
  <c r="Z356" i="10" s="1"/>
  <c r="U357" i="10"/>
  <c r="V357" i="10"/>
  <c r="Y357" i="10"/>
  <c r="AA357" i="10"/>
  <c r="AB357" i="10"/>
  <c r="AC357" i="10"/>
  <c r="AD357" i="10"/>
  <c r="AE357" i="10"/>
  <c r="AF357" i="10"/>
  <c r="W357" i="10"/>
  <c r="X357" i="10" s="1"/>
  <c r="Z357" i="10" s="1"/>
  <c r="U358" i="10"/>
  <c r="V358" i="10"/>
  <c r="Y358" i="10"/>
  <c r="AA358" i="10"/>
  <c r="AB358" i="10"/>
  <c r="AC358" i="10"/>
  <c r="AD358" i="10"/>
  <c r="AE358" i="10"/>
  <c r="AF358" i="10"/>
  <c r="W358" i="10"/>
  <c r="X358" i="10" s="1"/>
  <c r="Z358" i="10" s="1"/>
  <c r="U359" i="10"/>
  <c r="V359" i="10"/>
  <c r="Y359" i="10"/>
  <c r="AA359" i="10"/>
  <c r="AB359" i="10"/>
  <c r="AC359" i="10"/>
  <c r="AD359" i="10"/>
  <c r="AE359" i="10"/>
  <c r="AF359" i="10"/>
  <c r="W359" i="10"/>
  <c r="X359" i="10" s="1"/>
  <c r="Z359" i="10" s="1"/>
  <c r="U360" i="10"/>
  <c r="V360" i="10"/>
  <c r="Y360" i="10"/>
  <c r="AA360" i="10"/>
  <c r="AB360" i="10"/>
  <c r="AC360" i="10"/>
  <c r="AD360" i="10"/>
  <c r="AE360" i="10"/>
  <c r="AF360" i="10"/>
  <c r="W360" i="10"/>
  <c r="X360" i="10" s="1"/>
  <c r="Z360" i="10" s="1"/>
  <c r="U361" i="10"/>
  <c r="V361" i="10"/>
  <c r="Y361" i="10"/>
  <c r="AA361" i="10"/>
  <c r="AB361" i="10"/>
  <c r="AC361" i="10"/>
  <c r="AD361" i="10"/>
  <c r="AE361" i="10"/>
  <c r="AF361" i="10"/>
  <c r="W361" i="10"/>
  <c r="X361" i="10" s="1"/>
  <c r="Z361" i="10" s="1"/>
  <c r="U362" i="10"/>
  <c r="V362" i="10"/>
  <c r="Y362" i="10"/>
  <c r="AA362" i="10"/>
  <c r="AB362" i="10"/>
  <c r="AC362" i="10"/>
  <c r="AD362" i="10"/>
  <c r="AE362" i="10"/>
  <c r="AF362" i="10"/>
  <c r="W362" i="10"/>
  <c r="X362" i="10" s="1"/>
  <c r="Z362" i="10" s="1"/>
  <c r="U363" i="10"/>
  <c r="V363" i="10"/>
  <c r="Y363" i="10"/>
  <c r="AA363" i="10"/>
  <c r="AB363" i="10"/>
  <c r="AC363" i="10"/>
  <c r="AD363" i="10"/>
  <c r="AE363" i="10"/>
  <c r="AF363" i="10"/>
  <c r="W363" i="10"/>
  <c r="X363" i="10" s="1"/>
  <c r="Z363" i="10" s="1"/>
  <c r="U364" i="10"/>
  <c r="V364" i="10"/>
  <c r="Y364" i="10"/>
  <c r="AA364" i="10"/>
  <c r="AB364" i="10"/>
  <c r="AC364" i="10"/>
  <c r="AD364" i="10"/>
  <c r="AE364" i="10"/>
  <c r="AF364" i="10"/>
  <c r="W364" i="10"/>
  <c r="X364" i="10" s="1"/>
  <c r="Z364" i="10" s="1"/>
  <c r="U365" i="10"/>
  <c r="V365" i="10"/>
  <c r="Y365" i="10"/>
  <c r="AA365" i="10"/>
  <c r="AB365" i="10"/>
  <c r="AC365" i="10"/>
  <c r="AD365" i="10"/>
  <c r="AE365" i="10"/>
  <c r="AF365" i="10"/>
  <c r="W365" i="10"/>
  <c r="X365" i="10" s="1"/>
  <c r="Z365" i="10" s="1"/>
  <c r="U366" i="10"/>
  <c r="V366" i="10"/>
  <c r="Y366" i="10"/>
  <c r="AA366" i="10"/>
  <c r="AB366" i="10"/>
  <c r="AC366" i="10"/>
  <c r="AD366" i="10"/>
  <c r="AE366" i="10"/>
  <c r="AF366" i="10"/>
  <c r="W366" i="10"/>
  <c r="X366" i="10" s="1"/>
  <c r="Z366" i="10" s="1"/>
  <c r="U367" i="10"/>
  <c r="V367" i="10"/>
  <c r="Y367" i="10"/>
  <c r="AA367" i="10"/>
  <c r="AB367" i="10"/>
  <c r="AC367" i="10"/>
  <c r="AD367" i="10"/>
  <c r="AE367" i="10"/>
  <c r="AF367" i="10"/>
  <c r="W367" i="10"/>
  <c r="X367" i="10" s="1"/>
  <c r="Z367" i="10" s="1"/>
  <c r="U368" i="10"/>
  <c r="V368" i="10"/>
  <c r="Y368" i="10"/>
  <c r="AA368" i="10"/>
  <c r="AB368" i="10"/>
  <c r="AC368" i="10"/>
  <c r="AD368" i="10"/>
  <c r="AE368" i="10"/>
  <c r="AF368" i="10"/>
  <c r="W368" i="10"/>
  <c r="X368" i="10" s="1"/>
  <c r="Z368" i="10" s="1"/>
  <c r="U369" i="10"/>
  <c r="V369" i="10"/>
  <c r="Y369" i="10"/>
  <c r="AA369" i="10"/>
  <c r="AB369" i="10"/>
  <c r="AC369" i="10"/>
  <c r="AD369" i="10"/>
  <c r="AE369" i="10"/>
  <c r="AF369" i="10"/>
  <c r="W369" i="10"/>
  <c r="X369" i="10" s="1"/>
  <c r="Z369" i="10" s="1"/>
  <c r="U370" i="10"/>
  <c r="V370" i="10"/>
  <c r="Y370" i="10"/>
  <c r="AA370" i="10"/>
  <c r="AB370" i="10"/>
  <c r="AC370" i="10"/>
  <c r="AD370" i="10"/>
  <c r="AE370" i="10"/>
  <c r="AF370" i="10"/>
  <c r="W370" i="10"/>
  <c r="X370" i="10" s="1"/>
  <c r="Z370" i="10" s="1"/>
  <c r="U371" i="10"/>
  <c r="V371" i="10"/>
  <c r="Y371" i="10"/>
  <c r="AA371" i="10"/>
  <c r="AB371" i="10"/>
  <c r="AC371" i="10"/>
  <c r="AD371" i="10"/>
  <c r="AE371" i="10"/>
  <c r="AF371" i="10"/>
  <c r="W371" i="10"/>
  <c r="X371" i="10" s="1"/>
  <c r="Z371" i="10" s="1"/>
  <c r="U372" i="10"/>
  <c r="V372" i="10"/>
  <c r="Y372" i="10"/>
  <c r="AA372" i="10"/>
  <c r="AB372" i="10"/>
  <c r="AC372" i="10"/>
  <c r="AD372" i="10"/>
  <c r="AE372" i="10"/>
  <c r="AF372" i="10"/>
  <c r="W372" i="10"/>
  <c r="X372" i="10" s="1"/>
  <c r="Z372" i="10" s="1"/>
  <c r="U373" i="10"/>
  <c r="V373" i="10"/>
  <c r="Y373" i="10"/>
  <c r="AA373" i="10"/>
  <c r="AB373" i="10"/>
  <c r="AC373" i="10"/>
  <c r="AD373" i="10"/>
  <c r="AE373" i="10"/>
  <c r="AF373" i="10"/>
  <c r="W373" i="10"/>
  <c r="X373" i="10" s="1"/>
  <c r="Z373" i="10" s="1"/>
  <c r="U374" i="10"/>
  <c r="V374" i="10"/>
  <c r="Y374" i="10"/>
  <c r="AA374" i="10"/>
  <c r="AB374" i="10"/>
  <c r="AC374" i="10"/>
  <c r="AD374" i="10"/>
  <c r="AE374" i="10"/>
  <c r="AF374" i="10"/>
  <c r="W374" i="10"/>
  <c r="X374" i="10" s="1"/>
  <c r="Z374" i="10" s="1"/>
  <c r="U375" i="10"/>
  <c r="V375" i="10"/>
  <c r="Y375" i="10"/>
  <c r="AA375" i="10"/>
  <c r="AB375" i="10"/>
  <c r="AC375" i="10"/>
  <c r="AD375" i="10"/>
  <c r="AE375" i="10"/>
  <c r="AF375" i="10"/>
  <c r="W375" i="10"/>
  <c r="X375" i="10" s="1"/>
  <c r="Z375" i="10" s="1"/>
  <c r="U376" i="10"/>
  <c r="V376" i="10"/>
  <c r="Y376" i="10"/>
  <c r="AA376" i="10"/>
  <c r="AB376" i="10"/>
  <c r="AC376" i="10"/>
  <c r="AD376" i="10"/>
  <c r="AE376" i="10"/>
  <c r="AF376" i="10"/>
  <c r="W376" i="10"/>
  <c r="X376" i="10" s="1"/>
  <c r="Z376" i="10" s="1"/>
  <c r="U377" i="10"/>
  <c r="V377" i="10"/>
  <c r="Y377" i="10"/>
  <c r="AA377" i="10"/>
  <c r="AB377" i="10"/>
  <c r="AC377" i="10"/>
  <c r="AD377" i="10"/>
  <c r="AE377" i="10"/>
  <c r="AF377" i="10"/>
  <c r="W377" i="10"/>
  <c r="X377" i="10" s="1"/>
  <c r="Z377" i="10" s="1"/>
  <c r="U378" i="10"/>
  <c r="V378" i="10"/>
  <c r="Y378" i="10"/>
  <c r="AA378" i="10"/>
  <c r="AB378" i="10"/>
  <c r="AC378" i="10"/>
  <c r="AD378" i="10"/>
  <c r="AE378" i="10"/>
  <c r="AF378" i="10"/>
  <c r="W378" i="10"/>
  <c r="X378" i="10" s="1"/>
  <c r="Z378" i="10" s="1"/>
  <c r="U379" i="10"/>
  <c r="V379" i="10"/>
  <c r="Y379" i="10"/>
  <c r="AA379" i="10"/>
  <c r="AB379" i="10"/>
  <c r="AC379" i="10"/>
  <c r="AD379" i="10"/>
  <c r="AE379" i="10"/>
  <c r="AF379" i="10"/>
  <c r="W379" i="10"/>
  <c r="X379" i="10" s="1"/>
  <c r="Z379" i="10" s="1"/>
  <c r="U380" i="10"/>
  <c r="V380" i="10"/>
  <c r="Y380" i="10"/>
  <c r="AA380" i="10"/>
  <c r="AB380" i="10"/>
  <c r="AC380" i="10"/>
  <c r="AD380" i="10"/>
  <c r="AE380" i="10"/>
  <c r="AF380" i="10"/>
  <c r="W380" i="10"/>
  <c r="X380" i="10" s="1"/>
  <c r="Z380" i="10" s="1"/>
  <c r="U381" i="10"/>
  <c r="V381" i="10"/>
  <c r="Y381" i="10"/>
  <c r="AA381" i="10"/>
  <c r="AB381" i="10"/>
  <c r="AC381" i="10"/>
  <c r="AD381" i="10"/>
  <c r="AE381" i="10"/>
  <c r="AF381" i="10"/>
  <c r="W381" i="10"/>
  <c r="X381" i="10" s="1"/>
  <c r="Z381" i="10" s="1"/>
  <c r="U382" i="10"/>
  <c r="V382" i="10"/>
  <c r="Y382" i="10"/>
  <c r="AA382" i="10"/>
  <c r="AB382" i="10"/>
  <c r="AC382" i="10"/>
  <c r="AD382" i="10"/>
  <c r="AE382" i="10"/>
  <c r="AF382" i="10"/>
  <c r="W382" i="10"/>
  <c r="X382" i="10" s="1"/>
  <c r="Z382" i="10" s="1"/>
  <c r="U383" i="10"/>
  <c r="V383" i="10"/>
  <c r="Y383" i="10"/>
  <c r="AA383" i="10"/>
  <c r="AB383" i="10"/>
  <c r="AC383" i="10"/>
  <c r="AD383" i="10"/>
  <c r="AE383" i="10"/>
  <c r="AF383" i="10"/>
  <c r="W383" i="10"/>
  <c r="X383" i="10" s="1"/>
  <c r="Z383" i="10" s="1"/>
  <c r="U384" i="10"/>
  <c r="V384" i="10"/>
  <c r="Y384" i="10"/>
  <c r="AA384" i="10"/>
  <c r="AB384" i="10"/>
  <c r="AC384" i="10"/>
  <c r="AD384" i="10"/>
  <c r="AE384" i="10"/>
  <c r="AF384" i="10"/>
  <c r="W384" i="10"/>
  <c r="X384" i="10" s="1"/>
  <c r="Z384" i="10" s="1"/>
  <c r="U385" i="10"/>
  <c r="V385" i="10"/>
  <c r="Y385" i="10"/>
  <c r="AA385" i="10"/>
  <c r="AB385" i="10"/>
  <c r="AC385" i="10"/>
  <c r="AD385" i="10"/>
  <c r="AE385" i="10"/>
  <c r="AF385" i="10"/>
  <c r="W385" i="10"/>
  <c r="X385" i="10" s="1"/>
  <c r="Z385" i="10" s="1"/>
  <c r="U386" i="10"/>
  <c r="V386" i="10"/>
  <c r="Y386" i="10"/>
  <c r="AA386" i="10"/>
  <c r="AB386" i="10"/>
  <c r="AC386" i="10"/>
  <c r="AD386" i="10"/>
  <c r="AE386" i="10"/>
  <c r="AF386" i="10"/>
  <c r="W386" i="10"/>
  <c r="X386" i="10" s="1"/>
  <c r="Z386" i="10" s="1"/>
  <c r="U387" i="10"/>
  <c r="V387" i="10"/>
  <c r="Y387" i="10"/>
  <c r="AA387" i="10"/>
  <c r="AB387" i="10"/>
  <c r="AC387" i="10"/>
  <c r="AD387" i="10"/>
  <c r="AE387" i="10"/>
  <c r="AF387" i="10"/>
  <c r="W387" i="10"/>
  <c r="X387" i="10" s="1"/>
  <c r="Z387" i="10" s="1"/>
  <c r="U388" i="10"/>
  <c r="V388" i="10"/>
  <c r="Y388" i="10"/>
  <c r="AA388" i="10"/>
  <c r="AB388" i="10"/>
  <c r="AC388" i="10"/>
  <c r="AD388" i="10"/>
  <c r="AE388" i="10"/>
  <c r="AF388" i="10"/>
  <c r="W388" i="10"/>
  <c r="X388" i="10" s="1"/>
  <c r="Z388" i="10" s="1"/>
  <c r="U389" i="10"/>
  <c r="V389" i="10"/>
  <c r="Y389" i="10"/>
  <c r="AA389" i="10"/>
  <c r="AB389" i="10"/>
  <c r="AC389" i="10"/>
  <c r="AD389" i="10"/>
  <c r="AE389" i="10"/>
  <c r="AF389" i="10"/>
  <c r="W389" i="10"/>
  <c r="X389" i="10" s="1"/>
  <c r="Z389" i="10" s="1"/>
  <c r="U390" i="10"/>
  <c r="V390" i="10"/>
  <c r="Y390" i="10"/>
  <c r="AA390" i="10"/>
  <c r="AB390" i="10"/>
  <c r="AC390" i="10"/>
  <c r="AD390" i="10"/>
  <c r="AE390" i="10"/>
  <c r="AF390" i="10"/>
  <c r="W390" i="10"/>
  <c r="X390" i="10" s="1"/>
  <c r="Z390" i="10" s="1"/>
  <c r="U391" i="10"/>
  <c r="V391" i="10"/>
  <c r="Y391" i="10"/>
  <c r="AA391" i="10"/>
  <c r="AB391" i="10"/>
  <c r="AC391" i="10"/>
  <c r="AD391" i="10"/>
  <c r="AE391" i="10"/>
  <c r="AF391" i="10"/>
  <c r="W391" i="10"/>
  <c r="X391" i="10" s="1"/>
  <c r="Z391" i="10" s="1"/>
  <c r="U392" i="10"/>
  <c r="V392" i="10"/>
  <c r="Y392" i="10"/>
  <c r="AA392" i="10"/>
  <c r="AB392" i="10"/>
  <c r="AC392" i="10"/>
  <c r="AD392" i="10"/>
  <c r="AE392" i="10"/>
  <c r="AF392" i="10"/>
  <c r="W392" i="10"/>
  <c r="X392" i="10" s="1"/>
  <c r="Z392" i="10" s="1"/>
  <c r="U393" i="10"/>
  <c r="V393" i="10"/>
  <c r="Y393" i="10"/>
  <c r="AA393" i="10"/>
  <c r="AB393" i="10"/>
  <c r="AC393" i="10"/>
  <c r="AD393" i="10"/>
  <c r="AE393" i="10"/>
  <c r="AF393" i="10"/>
  <c r="W393" i="10"/>
  <c r="X393" i="10" s="1"/>
  <c r="Z393" i="10" s="1"/>
  <c r="U394" i="10"/>
  <c r="V394" i="10"/>
  <c r="Y394" i="10"/>
  <c r="AA394" i="10"/>
  <c r="AB394" i="10"/>
  <c r="AC394" i="10"/>
  <c r="AD394" i="10"/>
  <c r="AE394" i="10"/>
  <c r="AF394" i="10"/>
  <c r="W394" i="10"/>
  <c r="X394" i="10" s="1"/>
  <c r="Z394" i="10" s="1"/>
  <c r="U395" i="10"/>
  <c r="V395" i="10"/>
  <c r="Y395" i="10"/>
  <c r="AA395" i="10"/>
  <c r="AB395" i="10"/>
  <c r="AC395" i="10"/>
  <c r="AD395" i="10"/>
  <c r="AE395" i="10"/>
  <c r="AF395" i="10"/>
  <c r="W395" i="10"/>
  <c r="X395" i="10" s="1"/>
  <c r="Z395" i="10" s="1"/>
  <c r="U396" i="10"/>
  <c r="V396" i="10"/>
  <c r="Y396" i="10"/>
  <c r="AA396" i="10"/>
  <c r="AB396" i="10"/>
  <c r="AC396" i="10"/>
  <c r="AD396" i="10"/>
  <c r="AE396" i="10"/>
  <c r="AF396" i="10"/>
  <c r="W396" i="10"/>
  <c r="X396" i="10" s="1"/>
  <c r="Z396" i="10" s="1"/>
  <c r="U397" i="10"/>
  <c r="V397" i="10"/>
  <c r="Y397" i="10"/>
  <c r="AA397" i="10"/>
  <c r="AB397" i="10"/>
  <c r="AC397" i="10"/>
  <c r="AD397" i="10"/>
  <c r="AE397" i="10"/>
  <c r="AF397" i="10"/>
  <c r="W397" i="10"/>
  <c r="X397" i="10" s="1"/>
  <c r="Z397" i="10" s="1"/>
  <c r="U398" i="10"/>
  <c r="V398" i="10"/>
  <c r="Y398" i="10"/>
  <c r="AA398" i="10"/>
  <c r="AB398" i="10"/>
  <c r="AC398" i="10"/>
  <c r="AD398" i="10"/>
  <c r="AE398" i="10"/>
  <c r="AF398" i="10"/>
  <c r="W398" i="10"/>
  <c r="X398" i="10" s="1"/>
  <c r="Z398" i="10" s="1"/>
  <c r="U399" i="10"/>
  <c r="V399" i="10"/>
  <c r="Y399" i="10"/>
  <c r="AA399" i="10"/>
  <c r="AB399" i="10"/>
  <c r="AC399" i="10"/>
  <c r="AD399" i="10"/>
  <c r="AE399" i="10"/>
  <c r="AF399" i="10"/>
  <c r="W399" i="10"/>
  <c r="X399" i="10" s="1"/>
  <c r="Z399" i="10" s="1"/>
  <c r="U400" i="10"/>
  <c r="V400" i="10"/>
  <c r="Y400" i="10"/>
  <c r="AA400" i="10"/>
  <c r="AB400" i="10"/>
  <c r="AC400" i="10"/>
  <c r="AD400" i="10"/>
  <c r="AE400" i="10"/>
  <c r="AF400" i="10"/>
  <c r="W400" i="10"/>
  <c r="X400" i="10" s="1"/>
  <c r="Z400" i="10" s="1"/>
  <c r="U401" i="10"/>
  <c r="V401" i="10"/>
  <c r="Y401" i="10"/>
  <c r="AA401" i="10"/>
  <c r="AB401" i="10"/>
  <c r="AC401" i="10"/>
  <c r="AD401" i="10"/>
  <c r="AE401" i="10"/>
  <c r="AF401" i="10"/>
  <c r="W401" i="10"/>
  <c r="X401" i="10" s="1"/>
  <c r="Z401" i="10" s="1"/>
  <c r="U402" i="10"/>
  <c r="V402" i="10"/>
  <c r="Y402" i="10"/>
  <c r="AA402" i="10"/>
  <c r="AB402" i="10"/>
  <c r="AC402" i="10"/>
  <c r="AD402" i="10"/>
  <c r="AE402" i="10"/>
  <c r="AF402" i="10"/>
  <c r="W402" i="10"/>
  <c r="X402" i="10" s="1"/>
  <c r="Z402" i="10" s="1"/>
  <c r="U403" i="10"/>
  <c r="V403" i="10"/>
  <c r="Y403" i="10"/>
  <c r="AA403" i="10"/>
  <c r="AB403" i="10"/>
  <c r="AC403" i="10"/>
  <c r="AD403" i="10"/>
  <c r="AE403" i="10"/>
  <c r="AF403" i="10"/>
  <c r="W403" i="10"/>
  <c r="X403" i="10" s="1"/>
  <c r="Z403" i="10" s="1"/>
  <c r="U404" i="10"/>
  <c r="V404" i="10"/>
  <c r="Y404" i="10"/>
  <c r="AA404" i="10"/>
  <c r="AB404" i="10"/>
  <c r="AC404" i="10"/>
  <c r="AD404" i="10"/>
  <c r="AE404" i="10"/>
  <c r="AF404" i="10"/>
  <c r="W404" i="10"/>
  <c r="X404" i="10" s="1"/>
  <c r="Z404" i="10" s="1"/>
  <c r="U405" i="10"/>
  <c r="V405" i="10"/>
  <c r="Y405" i="10"/>
  <c r="AA405" i="10"/>
  <c r="AB405" i="10"/>
  <c r="AC405" i="10"/>
  <c r="AD405" i="10"/>
  <c r="AE405" i="10"/>
  <c r="AF405" i="10"/>
  <c r="W405" i="10"/>
  <c r="X405" i="10" s="1"/>
  <c r="Z405" i="10" s="1"/>
  <c r="U406" i="10"/>
  <c r="V406" i="10"/>
  <c r="Y406" i="10"/>
  <c r="AA406" i="10"/>
  <c r="AB406" i="10"/>
  <c r="AC406" i="10"/>
  <c r="AD406" i="10"/>
  <c r="AE406" i="10"/>
  <c r="AF406" i="10"/>
  <c r="W406" i="10"/>
  <c r="X406" i="10" s="1"/>
  <c r="Z406" i="10" s="1"/>
  <c r="U407" i="10"/>
  <c r="V407" i="10"/>
  <c r="Y407" i="10"/>
  <c r="AA407" i="10"/>
  <c r="AB407" i="10"/>
  <c r="AC407" i="10"/>
  <c r="AD407" i="10"/>
  <c r="AE407" i="10"/>
  <c r="AF407" i="10"/>
  <c r="W407" i="10"/>
  <c r="X407" i="10" s="1"/>
  <c r="Z407" i="10" s="1"/>
  <c r="U408" i="10"/>
  <c r="V408" i="10"/>
  <c r="Y408" i="10"/>
  <c r="AA408" i="10"/>
  <c r="AB408" i="10"/>
  <c r="AC408" i="10"/>
  <c r="AD408" i="10"/>
  <c r="AE408" i="10"/>
  <c r="AF408" i="10"/>
  <c r="W408" i="10"/>
  <c r="X408" i="10" s="1"/>
  <c r="Z408" i="10" s="1"/>
  <c r="U409" i="10"/>
  <c r="V409" i="10"/>
  <c r="Y409" i="10"/>
  <c r="AA409" i="10"/>
  <c r="AB409" i="10"/>
  <c r="AC409" i="10"/>
  <c r="AD409" i="10"/>
  <c r="AE409" i="10"/>
  <c r="AF409" i="10"/>
  <c r="W409" i="10"/>
  <c r="X409" i="10" s="1"/>
  <c r="Z409" i="10" s="1"/>
  <c r="U410" i="10"/>
  <c r="V410" i="10"/>
  <c r="Y410" i="10"/>
  <c r="AA410" i="10"/>
  <c r="AB410" i="10"/>
  <c r="AC410" i="10"/>
  <c r="AD410" i="10"/>
  <c r="AE410" i="10"/>
  <c r="AF410" i="10"/>
  <c r="W410" i="10"/>
  <c r="X410" i="10" s="1"/>
  <c r="Z410" i="10" s="1"/>
  <c r="U411" i="10"/>
  <c r="V411" i="10"/>
  <c r="Y411" i="10"/>
  <c r="AA411" i="10"/>
  <c r="AB411" i="10"/>
  <c r="AC411" i="10"/>
  <c r="AD411" i="10"/>
  <c r="AE411" i="10"/>
  <c r="AF411" i="10"/>
  <c r="W411" i="10"/>
  <c r="X411" i="10" s="1"/>
  <c r="Z411" i="10" s="1"/>
  <c r="U412" i="10"/>
  <c r="V412" i="10"/>
  <c r="Y412" i="10"/>
  <c r="AA412" i="10"/>
  <c r="AB412" i="10"/>
  <c r="AC412" i="10"/>
  <c r="AD412" i="10"/>
  <c r="AE412" i="10"/>
  <c r="AF412" i="10"/>
  <c r="W412" i="10"/>
  <c r="X412" i="10" s="1"/>
  <c r="Z412" i="10" s="1"/>
  <c r="U413" i="10"/>
  <c r="V413" i="10"/>
  <c r="Y413" i="10"/>
  <c r="AA413" i="10"/>
  <c r="AB413" i="10"/>
  <c r="AC413" i="10"/>
  <c r="AD413" i="10"/>
  <c r="AE413" i="10"/>
  <c r="AF413" i="10"/>
  <c r="W413" i="10"/>
  <c r="X413" i="10" s="1"/>
  <c r="Z413" i="10" s="1"/>
  <c r="U414" i="10"/>
  <c r="V414" i="10"/>
  <c r="Y414" i="10"/>
  <c r="AA414" i="10"/>
  <c r="AB414" i="10"/>
  <c r="AC414" i="10"/>
  <c r="AD414" i="10"/>
  <c r="AE414" i="10"/>
  <c r="AF414" i="10"/>
  <c r="W414" i="10"/>
  <c r="X414" i="10" s="1"/>
  <c r="Z414" i="10" s="1"/>
  <c r="U415" i="10"/>
  <c r="V415" i="10"/>
  <c r="Y415" i="10"/>
  <c r="AA415" i="10"/>
  <c r="AB415" i="10"/>
  <c r="AC415" i="10"/>
  <c r="AD415" i="10"/>
  <c r="AE415" i="10"/>
  <c r="AF415" i="10"/>
  <c r="W415" i="10"/>
  <c r="X415" i="10" s="1"/>
  <c r="Z415" i="10" s="1"/>
  <c r="U416" i="10"/>
  <c r="V416" i="10"/>
  <c r="Y416" i="10"/>
  <c r="AA416" i="10"/>
  <c r="AB416" i="10"/>
  <c r="AC416" i="10"/>
  <c r="AD416" i="10"/>
  <c r="AE416" i="10"/>
  <c r="AF416" i="10"/>
  <c r="W416" i="10"/>
  <c r="X416" i="10" s="1"/>
  <c r="Z416" i="10" s="1"/>
  <c r="U417" i="10"/>
  <c r="V417" i="10"/>
  <c r="Y417" i="10"/>
  <c r="AA417" i="10"/>
  <c r="AB417" i="10"/>
  <c r="AC417" i="10"/>
  <c r="AD417" i="10"/>
  <c r="AE417" i="10"/>
  <c r="AF417" i="10"/>
  <c r="W417" i="10"/>
  <c r="X417" i="10" s="1"/>
  <c r="Z417" i="10" s="1"/>
  <c r="U418" i="10"/>
  <c r="V418" i="10"/>
  <c r="Y418" i="10"/>
  <c r="AA418" i="10"/>
  <c r="AB418" i="10"/>
  <c r="AC418" i="10"/>
  <c r="AD418" i="10"/>
  <c r="AE418" i="10"/>
  <c r="AF418" i="10"/>
  <c r="W418" i="10"/>
  <c r="X418" i="10" s="1"/>
  <c r="Z418" i="10" s="1"/>
  <c r="U419" i="10"/>
  <c r="V419" i="10"/>
  <c r="Y419" i="10"/>
  <c r="AA419" i="10"/>
  <c r="AB419" i="10"/>
  <c r="AC419" i="10"/>
  <c r="AD419" i="10"/>
  <c r="AE419" i="10"/>
  <c r="AF419" i="10"/>
  <c r="W419" i="10"/>
  <c r="X419" i="10" s="1"/>
  <c r="Z419" i="10" s="1"/>
  <c r="U420" i="10"/>
  <c r="V420" i="10"/>
  <c r="Y420" i="10"/>
  <c r="AA420" i="10"/>
  <c r="AB420" i="10"/>
  <c r="AC420" i="10"/>
  <c r="AD420" i="10"/>
  <c r="AE420" i="10"/>
  <c r="AF420" i="10"/>
  <c r="W420" i="10"/>
  <c r="X420" i="10" s="1"/>
  <c r="Z420" i="10" s="1"/>
  <c r="U421" i="10"/>
  <c r="V421" i="10"/>
  <c r="Y421" i="10"/>
  <c r="AA421" i="10"/>
  <c r="AB421" i="10"/>
  <c r="AC421" i="10"/>
  <c r="AD421" i="10"/>
  <c r="AE421" i="10"/>
  <c r="AF421" i="10"/>
  <c r="W421" i="10"/>
  <c r="X421" i="10" s="1"/>
  <c r="Z421" i="10" s="1"/>
  <c r="U422" i="10"/>
  <c r="V422" i="10"/>
  <c r="Y422" i="10"/>
  <c r="AA422" i="10"/>
  <c r="AB422" i="10"/>
  <c r="AC422" i="10"/>
  <c r="AD422" i="10"/>
  <c r="AE422" i="10"/>
  <c r="AF422" i="10"/>
  <c r="W422" i="10"/>
  <c r="X422" i="10" s="1"/>
  <c r="Z422" i="10" s="1"/>
  <c r="U423" i="10"/>
  <c r="V423" i="10"/>
  <c r="Y423" i="10"/>
  <c r="AA423" i="10"/>
  <c r="AB423" i="10"/>
  <c r="AC423" i="10"/>
  <c r="AD423" i="10"/>
  <c r="AE423" i="10"/>
  <c r="AF423" i="10"/>
  <c r="W423" i="10"/>
  <c r="X423" i="10" s="1"/>
  <c r="Z423" i="10" s="1"/>
  <c r="U424" i="10"/>
  <c r="V424" i="10"/>
  <c r="Y424" i="10"/>
  <c r="AA424" i="10"/>
  <c r="AB424" i="10"/>
  <c r="AC424" i="10"/>
  <c r="AD424" i="10"/>
  <c r="AE424" i="10"/>
  <c r="AF424" i="10"/>
  <c r="W424" i="10"/>
  <c r="X424" i="10" s="1"/>
  <c r="Z424" i="10" s="1"/>
  <c r="U425" i="10"/>
  <c r="V425" i="10"/>
  <c r="Y425" i="10"/>
  <c r="AA425" i="10"/>
  <c r="AB425" i="10"/>
  <c r="AC425" i="10"/>
  <c r="AD425" i="10"/>
  <c r="AE425" i="10"/>
  <c r="AF425" i="10"/>
  <c r="W425" i="10"/>
  <c r="X425" i="10" s="1"/>
  <c r="Z425" i="10" s="1"/>
  <c r="U426" i="10"/>
  <c r="V426" i="10"/>
  <c r="Y426" i="10"/>
  <c r="AA426" i="10"/>
  <c r="AB426" i="10"/>
  <c r="AC426" i="10"/>
  <c r="AD426" i="10"/>
  <c r="AE426" i="10"/>
  <c r="AF426" i="10"/>
  <c r="W426" i="10"/>
  <c r="X426" i="10" s="1"/>
  <c r="Z426" i="10" s="1"/>
  <c r="U427" i="10"/>
  <c r="V427" i="10"/>
  <c r="Y427" i="10"/>
  <c r="AA427" i="10"/>
  <c r="AB427" i="10"/>
  <c r="AC427" i="10"/>
  <c r="AD427" i="10"/>
  <c r="AE427" i="10"/>
  <c r="AF427" i="10"/>
  <c r="W427" i="10"/>
  <c r="X427" i="10" s="1"/>
  <c r="Z427" i="10" s="1"/>
  <c r="U428" i="10"/>
  <c r="V428" i="10"/>
  <c r="Y428" i="10"/>
  <c r="AA428" i="10"/>
  <c r="AB428" i="10"/>
  <c r="AC428" i="10"/>
  <c r="AD428" i="10"/>
  <c r="AE428" i="10"/>
  <c r="AF428" i="10"/>
  <c r="W428" i="10"/>
  <c r="X428" i="10" s="1"/>
  <c r="Z428" i="10" s="1"/>
  <c r="U429" i="10"/>
  <c r="V429" i="10"/>
  <c r="Y429" i="10"/>
  <c r="AA429" i="10"/>
  <c r="AB429" i="10"/>
  <c r="AC429" i="10"/>
  <c r="AD429" i="10"/>
  <c r="AE429" i="10"/>
  <c r="AF429" i="10"/>
  <c r="W429" i="10"/>
  <c r="X429" i="10" s="1"/>
  <c r="Z429" i="10" s="1"/>
  <c r="U430" i="10"/>
  <c r="V430" i="10"/>
  <c r="Y430" i="10"/>
  <c r="AA430" i="10"/>
  <c r="AB430" i="10"/>
  <c r="AC430" i="10"/>
  <c r="AD430" i="10"/>
  <c r="AE430" i="10"/>
  <c r="AF430" i="10"/>
  <c r="W430" i="10"/>
  <c r="X430" i="10" s="1"/>
  <c r="Z430" i="10" s="1"/>
  <c r="U431" i="10"/>
  <c r="V431" i="10"/>
  <c r="Y431" i="10"/>
  <c r="AA431" i="10"/>
  <c r="AB431" i="10"/>
  <c r="AC431" i="10"/>
  <c r="AD431" i="10"/>
  <c r="AE431" i="10"/>
  <c r="AF431" i="10"/>
  <c r="W431" i="10"/>
  <c r="X431" i="10" s="1"/>
  <c r="Z431" i="10" s="1"/>
  <c r="U432" i="10"/>
  <c r="V432" i="10"/>
  <c r="Y432" i="10"/>
  <c r="AA432" i="10"/>
  <c r="AB432" i="10"/>
  <c r="AC432" i="10"/>
  <c r="AD432" i="10"/>
  <c r="AE432" i="10"/>
  <c r="AF432" i="10"/>
  <c r="W432" i="10"/>
  <c r="X432" i="10" s="1"/>
  <c r="Z432" i="10" s="1"/>
  <c r="U433" i="10"/>
  <c r="V433" i="10"/>
  <c r="Y433" i="10"/>
  <c r="AA433" i="10"/>
  <c r="AB433" i="10"/>
  <c r="AC433" i="10"/>
  <c r="AD433" i="10"/>
  <c r="AE433" i="10"/>
  <c r="AF433" i="10"/>
  <c r="W433" i="10"/>
  <c r="X433" i="10" s="1"/>
  <c r="Z433" i="10" s="1"/>
  <c r="U434" i="10"/>
  <c r="V434" i="10"/>
  <c r="Y434" i="10"/>
  <c r="AA434" i="10"/>
  <c r="AB434" i="10"/>
  <c r="AC434" i="10"/>
  <c r="AD434" i="10"/>
  <c r="AE434" i="10"/>
  <c r="AF434" i="10"/>
  <c r="W434" i="10"/>
  <c r="X434" i="10" s="1"/>
  <c r="Z434" i="10" s="1"/>
  <c r="U435" i="10"/>
  <c r="V435" i="10"/>
  <c r="Y435" i="10"/>
  <c r="AA435" i="10"/>
  <c r="AB435" i="10"/>
  <c r="AC435" i="10"/>
  <c r="AD435" i="10"/>
  <c r="AE435" i="10"/>
  <c r="AF435" i="10"/>
  <c r="W435" i="10"/>
  <c r="X435" i="10" s="1"/>
  <c r="Z435" i="10" s="1"/>
  <c r="U436" i="10"/>
  <c r="V436" i="10"/>
  <c r="Y436" i="10"/>
  <c r="AA436" i="10"/>
  <c r="AB436" i="10"/>
  <c r="AC436" i="10"/>
  <c r="AD436" i="10"/>
  <c r="AE436" i="10"/>
  <c r="AF436" i="10"/>
  <c r="W436" i="10"/>
  <c r="X436" i="10" s="1"/>
  <c r="Z436" i="10" s="1"/>
  <c r="U437" i="10"/>
  <c r="V437" i="10"/>
  <c r="Y437" i="10"/>
  <c r="AA437" i="10"/>
  <c r="AB437" i="10"/>
  <c r="AC437" i="10"/>
  <c r="AD437" i="10"/>
  <c r="AE437" i="10"/>
  <c r="AF437" i="10"/>
  <c r="W437" i="10"/>
  <c r="X437" i="10" s="1"/>
  <c r="Z437" i="10" s="1"/>
  <c r="U438" i="10"/>
  <c r="V438" i="10"/>
  <c r="Y438" i="10"/>
  <c r="AA438" i="10"/>
  <c r="AB438" i="10"/>
  <c r="AC438" i="10"/>
  <c r="AD438" i="10"/>
  <c r="AE438" i="10"/>
  <c r="AF438" i="10"/>
  <c r="W438" i="10"/>
  <c r="X438" i="10" s="1"/>
  <c r="Z438" i="10" s="1"/>
  <c r="U439" i="10"/>
  <c r="V439" i="10"/>
  <c r="Y439" i="10"/>
  <c r="AA439" i="10"/>
  <c r="AB439" i="10"/>
  <c r="AC439" i="10"/>
  <c r="AD439" i="10"/>
  <c r="AE439" i="10"/>
  <c r="AF439" i="10"/>
  <c r="W439" i="10"/>
  <c r="X439" i="10" s="1"/>
  <c r="Z439" i="10" s="1"/>
  <c r="U440" i="10"/>
  <c r="V440" i="10"/>
  <c r="Y440" i="10"/>
  <c r="AA440" i="10"/>
  <c r="AB440" i="10"/>
  <c r="AC440" i="10"/>
  <c r="AD440" i="10"/>
  <c r="AE440" i="10"/>
  <c r="AF440" i="10"/>
  <c r="W440" i="10"/>
  <c r="X440" i="10" s="1"/>
  <c r="Z440" i="10" s="1"/>
  <c r="U441" i="10"/>
  <c r="V441" i="10"/>
  <c r="Y441" i="10"/>
  <c r="AA441" i="10"/>
  <c r="AB441" i="10"/>
  <c r="AC441" i="10"/>
  <c r="AD441" i="10"/>
  <c r="AE441" i="10"/>
  <c r="AF441" i="10"/>
  <c r="W441" i="10"/>
  <c r="X441" i="10" s="1"/>
  <c r="Z441" i="10" s="1"/>
  <c r="U442" i="10"/>
  <c r="V442" i="10"/>
  <c r="Y442" i="10"/>
  <c r="AA442" i="10"/>
  <c r="AB442" i="10"/>
  <c r="AC442" i="10"/>
  <c r="AD442" i="10"/>
  <c r="AE442" i="10"/>
  <c r="AF442" i="10"/>
  <c r="W442" i="10"/>
  <c r="X442" i="10" s="1"/>
  <c r="Z442" i="10" s="1"/>
  <c r="U443" i="10"/>
  <c r="V443" i="10"/>
  <c r="Y443" i="10"/>
  <c r="AA443" i="10"/>
  <c r="AB443" i="10"/>
  <c r="AC443" i="10"/>
  <c r="AD443" i="10"/>
  <c r="AE443" i="10"/>
  <c r="AF443" i="10"/>
  <c r="W443" i="10"/>
  <c r="X443" i="10" s="1"/>
  <c r="Z443" i="10" s="1"/>
  <c r="U444" i="10"/>
  <c r="V444" i="10"/>
  <c r="Y444" i="10"/>
  <c r="AA444" i="10"/>
  <c r="AB444" i="10"/>
  <c r="AC444" i="10"/>
  <c r="AD444" i="10"/>
  <c r="AE444" i="10"/>
  <c r="AF444" i="10"/>
  <c r="W444" i="10"/>
  <c r="X444" i="10" s="1"/>
  <c r="Z444" i="10" s="1"/>
  <c r="U445" i="10"/>
  <c r="V445" i="10"/>
  <c r="Y445" i="10"/>
  <c r="AA445" i="10"/>
  <c r="AB445" i="10"/>
  <c r="AC445" i="10"/>
  <c r="AD445" i="10"/>
  <c r="AE445" i="10"/>
  <c r="AF445" i="10"/>
  <c r="W445" i="10"/>
  <c r="X445" i="10" s="1"/>
  <c r="Z445" i="10" s="1"/>
  <c r="U446" i="10"/>
  <c r="V446" i="10"/>
  <c r="Y446" i="10"/>
  <c r="AA446" i="10"/>
  <c r="AB446" i="10"/>
  <c r="AC446" i="10"/>
  <c r="AD446" i="10"/>
  <c r="AE446" i="10"/>
  <c r="AF446" i="10"/>
  <c r="W446" i="10"/>
  <c r="X446" i="10" s="1"/>
  <c r="Z446" i="10" s="1"/>
  <c r="U447" i="10"/>
  <c r="V447" i="10"/>
  <c r="Y447" i="10"/>
  <c r="AA447" i="10"/>
  <c r="AB447" i="10"/>
  <c r="AC447" i="10"/>
  <c r="AD447" i="10"/>
  <c r="AE447" i="10"/>
  <c r="AF447" i="10"/>
  <c r="W447" i="10"/>
  <c r="X447" i="10" s="1"/>
  <c r="Z447" i="10" s="1"/>
  <c r="U448" i="10"/>
  <c r="V448" i="10"/>
  <c r="Y448" i="10"/>
  <c r="AA448" i="10"/>
  <c r="AB448" i="10"/>
  <c r="AC448" i="10"/>
  <c r="AD448" i="10"/>
  <c r="AE448" i="10"/>
  <c r="AF448" i="10"/>
  <c r="W448" i="10"/>
  <c r="X448" i="10" s="1"/>
  <c r="Z448" i="10" s="1"/>
  <c r="U449" i="10"/>
  <c r="V449" i="10"/>
  <c r="Y449" i="10"/>
  <c r="AA449" i="10"/>
  <c r="AB449" i="10"/>
  <c r="AC449" i="10"/>
  <c r="AD449" i="10"/>
  <c r="AE449" i="10"/>
  <c r="AF449" i="10"/>
  <c r="W449" i="10"/>
  <c r="X449" i="10" s="1"/>
  <c r="Z449" i="10" s="1"/>
  <c r="U450" i="10"/>
  <c r="V450" i="10"/>
  <c r="Y450" i="10"/>
  <c r="AA450" i="10"/>
  <c r="AB450" i="10"/>
  <c r="AC450" i="10"/>
  <c r="AD450" i="10"/>
  <c r="AE450" i="10"/>
  <c r="AF450" i="10"/>
  <c r="W450" i="10"/>
  <c r="X450" i="10" s="1"/>
  <c r="Z450" i="10" s="1"/>
  <c r="U451" i="10"/>
  <c r="V451" i="10"/>
  <c r="Y451" i="10"/>
  <c r="AA451" i="10"/>
  <c r="AB451" i="10"/>
  <c r="AC451" i="10"/>
  <c r="AD451" i="10"/>
  <c r="AE451" i="10"/>
  <c r="AF451" i="10"/>
  <c r="W451" i="10"/>
  <c r="X451" i="10" s="1"/>
  <c r="Z451" i="10" s="1"/>
  <c r="U452" i="10"/>
  <c r="V452" i="10"/>
  <c r="Y452" i="10"/>
  <c r="AA452" i="10"/>
  <c r="AB452" i="10"/>
  <c r="AC452" i="10"/>
  <c r="AD452" i="10"/>
  <c r="AE452" i="10"/>
  <c r="AF452" i="10"/>
  <c r="W452" i="10"/>
  <c r="X452" i="10" s="1"/>
  <c r="Z452" i="10" s="1"/>
  <c r="U453" i="10"/>
  <c r="V453" i="10"/>
  <c r="Y453" i="10"/>
  <c r="AA453" i="10"/>
  <c r="AB453" i="10"/>
  <c r="AC453" i="10"/>
  <c r="AD453" i="10"/>
  <c r="AE453" i="10"/>
  <c r="AF453" i="10"/>
  <c r="W453" i="10"/>
  <c r="X453" i="10" s="1"/>
  <c r="Z453" i="10" s="1"/>
  <c r="U454" i="10"/>
  <c r="V454" i="10"/>
  <c r="Y454" i="10"/>
  <c r="AA454" i="10"/>
  <c r="AB454" i="10"/>
  <c r="AC454" i="10"/>
  <c r="AD454" i="10"/>
  <c r="AE454" i="10"/>
  <c r="AF454" i="10"/>
  <c r="W454" i="10"/>
  <c r="X454" i="10" s="1"/>
  <c r="Z454" i="10" s="1"/>
  <c r="U455" i="10"/>
  <c r="V455" i="10"/>
  <c r="Y455" i="10"/>
  <c r="AA455" i="10"/>
  <c r="AB455" i="10"/>
  <c r="AC455" i="10"/>
  <c r="AD455" i="10"/>
  <c r="AE455" i="10"/>
  <c r="AF455" i="10"/>
  <c r="W455" i="10"/>
  <c r="X455" i="10" s="1"/>
  <c r="Z455" i="10" s="1"/>
  <c r="U456" i="10"/>
  <c r="V456" i="10"/>
  <c r="Y456" i="10"/>
  <c r="AA456" i="10"/>
  <c r="AB456" i="10"/>
  <c r="AC456" i="10"/>
  <c r="AD456" i="10"/>
  <c r="AE456" i="10"/>
  <c r="AF456" i="10"/>
  <c r="W456" i="10"/>
  <c r="X456" i="10" s="1"/>
  <c r="Z456" i="10" s="1"/>
  <c r="U457" i="10"/>
  <c r="V457" i="10"/>
  <c r="Y457" i="10"/>
  <c r="AA457" i="10"/>
  <c r="AB457" i="10"/>
  <c r="AC457" i="10"/>
  <c r="AD457" i="10"/>
  <c r="AE457" i="10"/>
  <c r="AF457" i="10"/>
  <c r="W457" i="10"/>
  <c r="X457" i="10" s="1"/>
  <c r="Z457" i="10" s="1"/>
  <c r="U458" i="10"/>
  <c r="V458" i="10"/>
  <c r="Y458" i="10"/>
  <c r="AA458" i="10"/>
  <c r="AB458" i="10"/>
  <c r="AC458" i="10"/>
  <c r="AD458" i="10"/>
  <c r="AE458" i="10"/>
  <c r="AF458" i="10"/>
  <c r="W458" i="10"/>
  <c r="X458" i="10" s="1"/>
  <c r="Z458" i="10" s="1"/>
  <c r="U459" i="10"/>
  <c r="V459" i="10"/>
  <c r="Y459" i="10"/>
  <c r="AA459" i="10"/>
  <c r="AB459" i="10"/>
  <c r="AC459" i="10"/>
  <c r="AD459" i="10"/>
  <c r="AE459" i="10"/>
  <c r="AF459" i="10"/>
  <c r="W459" i="10"/>
  <c r="X459" i="10" s="1"/>
  <c r="Z459" i="10" s="1"/>
  <c r="U460" i="10"/>
  <c r="V460" i="10"/>
  <c r="Y460" i="10"/>
  <c r="AA460" i="10"/>
  <c r="AB460" i="10"/>
  <c r="AC460" i="10"/>
  <c r="AD460" i="10"/>
  <c r="AE460" i="10"/>
  <c r="AF460" i="10"/>
  <c r="W460" i="10"/>
  <c r="X460" i="10" s="1"/>
  <c r="Z460" i="10" s="1"/>
  <c r="U461" i="10"/>
  <c r="V461" i="10"/>
  <c r="Y461" i="10"/>
  <c r="AA461" i="10"/>
  <c r="AB461" i="10"/>
  <c r="AC461" i="10"/>
  <c r="AD461" i="10"/>
  <c r="AE461" i="10"/>
  <c r="AF461" i="10"/>
  <c r="W461" i="10"/>
  <c r="X461" i="10" s="1"/>
  <c r="Z461" i="10" s="1"/>
  <c r="U462" i="10"/>
  <c r="V462" i="10"/>
  <c r="Y462" i="10"/>
  <c r="AA462" i="10"/>
  <c r="AB462" i="10"/>
  <c r="AC462" i="10"/>
  <c r="AD462" i="10"/>
  <c r="AE462" i="10"/>
  <c r="AF462" i="10"/>
  <c r="W462" i="10"/>
  <c r="X462" i="10" s="1"/>
  <c r="Z462" i="10" s="1"/>
  <c r="U463" i="10"/>
  <c r="V463" i="10"/>
  <c r="Y463" i="10"/>
  <c r="AA463" i="10"/>
  <c r="AB463" i="10"/>
  <c r="AC463" i="10"/>
  <c r="AD463" i="10"/>
  <c r="AE463" i="10"/>
  <c r="AF463" i="10"/>
  <c r="W463" i="10"/>
  <c r="X463" i="10" s="1"/>
  <c r="Z463" i="10" s="1"/>
  <c r="U464" i="10"/>
  <c r="V464" i="10"/>
  <c r="Y464" i="10"/>
  <c r="AA464" i="10"/>
  <c r="AB464" i="10"/>
  <c r="AC464" i="10"/>
  <c r="AD464" i="10"/>
  <c r="AE464" i="10"/>
  <c r="AF464" i="10"/>
  <c r="W464" i="10"/>
  <c r="X464" i="10" s="1"/>
  <c r="Z464" i="10" s="1"/>
  <c r="U465" i="10"/>
  <c r="V465" i="10"/>
  <c r="Y465" i="10"/>
  <c r="AA465" i="10"/>
  <c r="AB465" i="10"/>
  <c r="AC465" i="10"/>
  <c r="AD465" i="10"/>
  <c r="AE465" i="10"/>
  <c r="AF465" i="10"/>
  <c r="W465" i="10"/>
  <c r="X465" i="10" s="1"/>
  <c r="Z465" i="10" s="1"/>
  <c r="U466" i="10"/>
  <c r="V466" i="10"/>
  <c r="Y466" i="10"/>
  <c r="AA466" i="10"/>
  <c r="AB466" i="10"/>
  <c r="AC466" i="10"/>
  <c r="AD466" i="10"/>
  <c r="AE466" i="10"/>
  <c r="AF466" i="10"/>
  <c r="W466" i="10"/>
  <c r="X466" i="10" s="1"/>
  <c r="Z466" i="10" s="1"/>
  <c r="U467" i="10"/>
  <c r="V467" i="10"/>
  <c r="Y467" i="10"/>
  <c r="AA467" i="10"/>
  <c r="AB467" i="10"/>
  <c r="AC467" i="10"/>
  <c r="AD467" i="10"/>
  <c r="AE467" i="10"/>
  <c r="AF467" i="10"/>
  <c r="W467" i="10"/>
  <c r="X467" i="10" s="1"/>
  <c r="Z467" i="10" s="1"/>
  <c r="U468" i="10"/>
  <c r="V468" i="10"/>
  <c r="Y468" i="10"/>
  <c r="AA468" i="10"/>
  <c r="AB468" i="10"/>
  <c r="AC468" i="10"/>
  <c r="AD468" i="10"/>
  <c r="AE468" i="10"/>
  <c r="AF468" i="10"/>
  <c r="W468" i="10"/>
  <c r="X468" i="10" s="1"/>
  <c r="Z468" i="10" s="1"/>
  <c r="U469" i="10"/>
  <c r="V469" i="10"/>
  <c r="Y469" i="10"/>
  <c r="AA469" i="10"/>
  <c r="AB469" i="10"/>
  <c r="AC469" i="10"/>
  <c r="AD469" i="10"/>
  <c r="AE469" i="10"/>
  <c r="AF469" i="10"/>
  <c r="W469" i="10"/>
  <c r="X469" i="10" s="1"/>
  <c r="Z469" i="10" s="1"/>
  <c r="U470" i="10"/>
  <c r="V470" i="10"/>
  <c r="Y470" i="10"/>
  <c r="AA470" i="10"/>
  <c r="AB470" i="10"/>
  <c r="AC470" i="10"/>
  <c r="AD470" i="10"/>
  <c r="AE470" i="10"/>
  <c r="AF470" i="10"/>
  <c r="W470" i="10"/>
  <c r="X470" i="10" s="1"/>
  <c r="Z470" i="10" s="1"/>
  <c r="U471" i="10"/>
  <c r="V471" i="10"/>
  <c r="Y471" i="10"/>
  <c r="AA471" i="10"/>
  <c r="AB471" i="10"/>
  <c r="AC471" i="10"/>
  <c r="AD471" i="10"/>
  <c r="AE471" i="10"/>
  <c r="AF471" i="10"/>
  <c r="W471" i="10"/>
  <c r="X471" i="10" s="1"/>
  <c r="Z471" i="10" s="1"/>
  <c r="U472" i="10"/>
  <c r="V472" i="10"/>
  <c r="Y472" i="10"/>
  <c r="AA472" i="10"/>
  <c r="AB472" i="10"/>
  <c r="AC472" i="10"/>
  <c r="AD472" i="10"/>
  <c r="AE472" i="10"/>
  <c r="AF472" i="10"/>
  <c r="W472" i="10"/>
  <c r="X472" i="10" s="1"/>
  <c r="Z472" i="10" s="1"/>
  <c r="U473" i="10"/>
  <c r="V473" i="10"/>
  <c r="Y473" i="10"/>
  <c r="AA473" i="10"/>
  <c r="AB473" i="10"/>
  <c r="AC473" i="10"/>
  <c r="AD473" i="10"/>
  <c r="AE473" i="10"/>
  <c r="AF473" i="10"/>
  <c r="W473" i="10"/>
  <c r="X473" i="10" s="1"/>
  <c r="Z473" i="10" s="1"/>
  <c r="U474" i="10"/>
  <c r="V474" i="10"/>
  <c r="Y474" i="10"/>
  <c r="AA474" i="10"/>
  <c r="AB474" i="10"/>
  <c r="AC474" i="10"/>
  <c r="AD474" i="10"/>
  <c r="AE474" i="10"/>
  <c r="AF474" i="10"/>
  <c r="W474" i="10"/>
  <c r="X474" i="10" s="1"/>
  <c r="Z474" i="10" s="1"/>
  <c r="U475" i="10"/>
  <c r="V475" i="10"/>
  <c r="Y475" i="10"/>
  <c r="AA475" i="10"/>
  <c r="AB475" i="10"/>
  <c r="AC475" i="10"/>
  <c r="AD475" i="10"/>
  <c r="AE475" i="10"/>
  <c r="AF475" i="10"/>
  <c r="W475" i="10"/>
  <c r="X475" i="10" s="1"/>
  <c r="Z475" i="10" s="1"/>
  <c r="U476" i="10"/>
  <c r="V476" i="10"/>
  <c r="Y476" i="10"/>
  <c r="AA476" i="10"/>
  <c r="AB476" i="10"/>
  <c r="AC476" i="10"/>
  <c r="AD476" i="10"/>
  <c r="AE476" i="10"/>
  <c r="AF476" i="10"/>
  <c r="W476" i="10"/>
  <c r="X476" i="10" s="1"/>
  <c r="Z476" i="10" s="1"/>
  <c r="U477" i="10"/>
  <c r="V477" i="10"/>
  <c r="Y477" i="10"/>
  <c r="AA477" i="10"/>
  <c r="AB477" i="10"/>
  <c r="AC477" i="10"/>
  <c r="AD477" i="10"/>
  <c r="AE477" i="10"/>
  <c r="AF477" i="10"/>
  <c r="W477" i="10"/>
  <c r="X477" i="10" s="1"/>
  <c r="Z477" i="10" s="1"/>
  <c r="U478" i="10"/>
  <c r="V478" i="10"/>
  <c r="Y478" i="10"/>
  <c r="AA478" i="10"/>
  <c r="AB478" i="10"/>
  <c r="AC478" i="10"/>
  <c r="AD478" i="10"/>
  <c r="AE478" i="10"/>
  <c r="AF478" i="10"/>
  <c r="W478" i="10"/>
  <c r="X478" i="10" s="1"/>
  <c r="Z478" i="10" s="1"/>
  <c r="U479" i="10"/>
  <c r="V479" i="10"/>
  <c r="Y479" i="10"/>
  <c r="AA479" i="10"/>
  <c r="AB479" i="10"/>
  <c r="AC479" i="10"/>
  <c r="AD479" i="10"/>
  <c r="AE479" i="10"/>
  <c r="AF479" i="10"/>
  <c r="W479" i="10"/>
  <c r="X479" i="10" s="1"/>
  <c r="Z479" i="10" s="1"/>
  <c r="U480" i="10"/>
  <c r="V480" i="10"/>
  <c r="Y480" i="10"/>
  <c r="AA480" i="10"/>
  <c r="AB480" i="10"/>
  <c r="AC480" i="10"/>
  <c r="AD480" i="10"/>
  <c r="AE480" i="10"/>
  <c r="AF480" i="10"/>
  <c r="W480" i="10"/>
  <c r="X480" i="10" s="1"/>
  <c r="Z480" i="10" s="1"/>
  <c r="U481" i="10"/>
  <c r="V481" i="10"/>
  <c r="Y481" i="10"/>
  <c r="AA481" i="10"/>
  <c r="AB481" i="10"/>
  <c r="AC481" i="10"/>
  <c r="AD481" i="10"/>
  <c r="AE481" i="10"/>
  <c r="AF481" i="10"/>
  <c r="W481" i="10"/>
  <c r="X481" i="10" s="1"/>
  <c r="Z481" i="10" s="1"/>
  <c r="U482" i="10"/>
  <c r="V482" i="10"/>
  <c r="Y482" i="10"/>
  <c r="AA482" i="10"/>
  <c r="AB482" i="10"/>
  <c r="AC482" i="10"/>
  <c r="AD482" i="10"/>
  <c r="AE482" i="10"/>
  <c r="AF482" i="10"/>
  <c r="W482" i="10"/>
  <c r="X482" i="10" s="1"/>
  <c r="Z482" i="10" s="1"/>
  <c r="U483" i="10"/>
  <c r="V483" i="10"/>
  <c r="Y483" i="10"/>
  <c r="AA483" i="10"/>
  <c r="AB483" i="10"/>
  <c r="AC483" i="10"/>
  <c r="AD483" i="10"/>
  <c r="AE483" i="10"/>
  <c r="AF483" i="10"/>
  <c r="W483" i="10"/>
  <c r="X483" i="10" s="1"/>
  <c r="Z483" i="10" s="1"/>
  <c r="U484" i="10"/>
  <c r="V484" i="10"/>
  <c r="Y484" i="10"/>
  <c r="AA484" i="10"/>
  <c r="AB484" i="10"/>
  <c r="AC484" i="10"/>
  <c r="AD484" i="10"/>
  <c r="AE484" i="10"/>
  <c r="AF484" i="10"/>
  <c r="W484" i="10"/>
  <c r="X484" i="10" s="1"/>
  <c r="Z484" i="10" s="1"/>
  <c r="U485" i="10"/>
  <c r="V485" i="10"/>
  <c r="Y485" i="10"/>
  <c r="AA485" i="10"/>
  <c r="AB485" i="10"/>
  <c r="AC485" i="10"/>
  <c r="AD485" i="10"/>
  <c r="AE485" i="10"/>
  <c r="AF485" i="10"/>
  <c r="W485" i="10"/>
  <c r="X485" i="10" s="1"/>
  <c r="Z485" i="10" s="1"/>
  <c r="U486" i="10"/>
  <c r="V486" i="10"/>
  <c r="Y486" i="10"/>
  <c r="AA486" i="10"/>
  <c r="AB486" i="10"/>
  <c r="AC486" i="10"/>
  <c r="AD486" i="10"/>
  <c r="AE486" i="10"/>
  <c r="AF486" i="10"/>
  <c r="W486" i="10"/>
  <c r="X486" i="10" s="1"/>
  <c r="Z486" i="10" s="1"/>
  <c r="U487" i="10"/>
  <c r="V487" i="10"/>
  <c r="Y487" i="10"/>
  <c r="AA487" i="10"/>
  <c r="AB487" i="10"/>
  <c r="AC487" i="10"/>
  <c r="AD487" i="10"/>
  <c r="AE487" i="10"/>
  <c r="AF487" i="10"/>
  <c r="W487" i="10"/>
  <c r="X487" i="10" s="1"/>
  <c r="Z487" i="10" s="1"/>
  <c r="U488" i="10"/>
  <c r="V488" i="10"/>
  <c r="Y488" i="10"/>
  <c r="AA488" i="10"/>
  <c r="AB488" i="10"/>
  <c r="AC488" i="10"/>
  <c r="AD488" i="10"/>
  <c r="AE488" i="10"/>
  <c r="AF488" i="10"/>
  <c r="W488" i="10"/>
  <c r="X488" i="10" s="1"/>
  <c r="Z488" i="10" s="1"/>
  <c r="U489" i="10"/>
  <c r="V489" i="10"/>
  <c r="Y489" i="10"/>
  <c r="AA489" i="10"/>
  <c r="AB489" i="10"/>
  <c r="AC489" i="10"/>
  <c r="AD489" i="10"/>
  <c r="AE489" i="10"/>
  <c r="AF489" i="10"/>
  <c r="W489" i="10"/>
  <c r="X489" i="10" s="1"/>
  <c r="Z489" i="10" s="1"/>
  <c r="U490" i="10"/>
  <c r="V490" i="10"/>
  <c r="Y490" i="10"/>
  <c r="AA490" i="10"/>
  <c r="AB490" i="10"/>
  <c r="AC490" i="10"/>
  <c r="AD490" i="10"/>
  <c r="AE490" i="10"/>
  <c r="AF490" i="10"/>
  <c r="W490" i="10"/>
  <c r="X490" i="10" s="1"/>
  <c r="Z490" i="10" s="1"/>
  <c r="U491" i="10"/>
  <c r="V491" i="10"/>
  <c r="Y491" i="10"/>
  <c r="AA491" i="10"/>
  <c r="AB491" i="10"/>
  <c r="AC491" i="10"/>
  <c r="AD491" i="10"/>
  <c r="AE491" i="10"/>
  <c r="AF491" i="10"/>
  <c r="W491" i="10"/>
  <c r="X491" i="10" s="1"/>
  <c r="Z491" i="10" s="1"/>
  <c r="U492" i="10"/>
  <c r="V492" i="10"/>
  <c r="Y492" i="10"/>
  <c r="AA492" i="10"/>
  <c r="AB492" i="10"/>
  <c r="AC492" i="10"/>
  <c r="AD492" i="10"/>
  <c r="AE492" i="10"/>
  <c r="AF492" i="10"/>
  <c r="W492" i="10"/>
  <c r="X492" i="10" s="1"/>
  <c r="Z492" i="10" s="1"/>
  <c r="U493" i="10"/>
  <c r="V493" i="10"/>
  <c r="Y493" i="10"/>
  <c r="AA493" i="10"/>
  <c r="AB493" i="10"/>
  <c r="AC493" i="10"/>
  <c r="AD493" i="10"/>
  <c r="AE493" i="10"/>
  <c r="AF493" i="10"/>
  <c r="W493" i="10"/>
  <c r="X493" i="10" s="1"/>
  <c r="Z493" i="10" s="1"/>
  <c r="U494" i="10"/>
  <c r="V494" i="10"/>
  <c r="Y494" i="10"/>
  <c r="AA494" i="10"/>
  <c r="AB494" i="10"/>
  <c r="AC494" i="10"/>
  <c r="AD494" i="10"/>
  <c r="AE494" i="10"/>
  <c r="AF494" i="10"/>
  <c r="W494" i="10"/>
  <c r="X494" i="10" s="1"/>
  <c r="Z494" i="10" s="1"/>
  <c r="U495" i="10"/>
  <c r="V495" i="10"/>
  <c r="Y495" i="10"/>
  <c r="AA495" i="10"/>
  <c r="AB495" i="10"/>
  <c r="AC495" i="10"/>
  <c r="AD495" i="10"/>
  <c r="AE495" i="10"/>
  <c r="AF495" i="10"/>
  <c r="W495" i="10"/>
  <c r="X495" i="10" s="1"/>
  <c r="Z495" i="10" s="1"/>
  <c r="U496" i="10"/>
  <c r="V496" i="10"/>
  <c r="Y496" i="10"/>
  <c r="AA496" i="10"/>
  <c r="AB496" i="10"/>
  <c r="AC496" i="10"/>
  <c r="AD496" i="10"/>
  <c r="AE496" i="10"/>
  <c r="AF496" i="10"/>
  <c r="W496" i="10"/>
  <c r="X496" i="10" s="1"/>
  <c r="Z496" i="10" s="1"/>
  <c r="U497" i="10"/>
  <c r="V497" i="10"/>
  <c r="Y497" i="10"/>
  <c r="AA497" i="10"/>
  <c r="AB497" i="10"/>
  <c r="AC497" i="10"/>
  <c r="AD497" i="10"/>
  <c r="AE497" i="10"/>
  <c r="AF497" i="10"/>
  <c r="W497" i="10"/>
  <c r="X497" i="10" s="1"/>
  <c r="Z497" i="10" s="1"/>
  <c r="U498" i="10"/>
  <c r="V498" i="10"/>
  <c r="Y498" i="10"/>
  <c r="AA498" i="10"/>
  <c r="AB498" i="10"/>
  <c r="AC498" i="10"/>
  <c r="AD498" i="10"/>
  <c r="AE498" i="10"/>
  <c r="AF498" i="10"/>
  <c r="W498" i="10"/>
  <c r="X498" i="10" s="1"/>
  <c r="Z498" i="10" s="1"/>
  <c r="U499" i="10"/>
  <c r="V499" i="10"/>
  <c r="Y499" i="10"/>
  <c r="AA499" i="10"/>
  <c r="AB499" i="10"/>
  <c r="AC499" i="10"/>
  <c r="AD499" i="10"/>
  <c r="AE499" i="10"/>
  <c r="AF499" i="10"/>
  <c r="W499" i="10"/>
  <c r="X499" i="10" s="1"/>
  <c r="Z499" i="10" s="1"/>
  <c r="U500" i="10"/>
  <c r="V500" i="10"/>
  <c r="Y500" i="10"/>
  <c r="AA500" i="10"/>
  <c r="AB500" i="10"/>
  <c r="AC500" i="10"/>
  <c r="AD500" i="10"/>
  <c r="AE500" i="10"/>
  <c r="AF500" i="10"/>
  <c r="W500" i="10"/>
  <c r="X500" i="10" s="1"/>
  <c r="Z500" i="10" s="1"/>
  <c r="U501" i="10"/>
  <c r="V501" i="10"/>
  <c r="Y501" i="10"/>
  <c r="AA501" i="10"/>
  <c r="AB501" i="10"/>
  <c r="AC501" i="10"/>
  <c r="AD501" i="10"/>
  <c r="AE501" i="10"/>
  <c r="AF501" i="10"/>
  <c r="W501" i="10"/>
  <c r="X501" i="10" s="1"/>
  <c r="Z501" i="10" s="1"/>
  <c r="U502" i="10"/>
  <c r="V502" i="10"/>
  <c r="Y502" i="10"/>
  <c r="AA502" i="10"/>
  <c r="AB502" i="10"/>
  <c r="AC502" i="10"/>
  <c r="AD502" i="10"/>
  <c r="AE502" i="10"/>
  <c r="AF502" i="10"/>
  <c r="W502" i="10"/>
  <c r="X502" i="10" s="1"/>
  <c r="Z502" i="10" s="1"/>
  <c r="U503" i="10"/>
  <c r="V503" i="10"/>
  <c r="Y503" i="10"/>
  <c r="AA503" i="10"/>
  <c r="AB503" i="10"/>
  <c r="AC503" i="10"/>
  <c r="AD503" i="10"/>
  <c r="AE503" i="10"/>
  <c r="AF503" i="10"/>
  <c r="W503" i="10"/>
  <c r="X503" i="10" s="1"/>
  <c r="Z503" i="10" s="1"/>
  <c r="U504" i="10"/>
  <c r="V504" i="10"/>
  <c r="Y504" i="10"/>
  <c r="AA504" i="10"/>
  <c r="AB504" i="10"/>
  <c r="AC504" i="10"/>
  <c r="AD504" i="10"/>
  <c r="AE504" i="10"/>
  <c r="AF504" i="10"/>
  <c r="W504" i="10"/>
  <c r="X504" i="10" s="1"/>
  <c r="Z504" i="10" s="1"/>
  <c r="U505" i="10"/>
  <c r="V505" i="10"/>
  <c r="Y505" i="10"/>
  <c r="AA505" i="10"/>
  <c r="AB505" i="10"/>
  <c r="AC505" i="10"/>
  <c r="AD505" i="10"/>
  <c r="AE505" i="10"/>
  <c r="AF505" i="10"/>
  <c r="W505" i="10"/>
  <c r="X505" i="10" s="1"/>
  <c r="Z505" i="10" s="1"/>
  <c r="U506" i="10"/>
  <c r="V506" i="10"/>
  <c r="Y506" i="10"/>
  <c r="AA506" i="10"/>
  <c r="AB506" i="10"/>
  <c r="AC506" i="10"/>
  <c r="AD506" i="10"/>
  <c r="AE506" i="10"/>
  <c r="AF506" i="10"/>
  <c r="W506" i="10"/>
  <c r="X506" i="10" s="1"/>
  <c r="Z506" i="10" s="1"/>
  <c r="U507" i="10"/>
  <c r="V507" i="10"/>
  <c r="Y507" i="10"/>
  <c r="AA507" i="10"/>
  <c r="AB507" i="10"/>
  <c r="AC507" i="10"/>
  <c r="AD507" i="10"/>
  <c r="AE507" i="10"/>
  <c r="AF507" i="10"/>
  <c r="W507" i="10"/>
  <c r="X507" i="10" s="1"/>
  <c r="Z507" i="10" s="1"/>
  <c r="U508" i="10"/>
  <c r="V508" i="10"/>
  <c r="Y508" i="10"/>
  <c r="AA508" i="10"/>
  <c r="AB508" i="10"/>
  <c r="AC508" i="10"/>
  <c r="AD508" i="10"/>
  <c r="AE508" i="10"/>
  <c r="AF508" i="10"/>
  <c r="W508" i="10"/>
  <c r="X508" i="10" s="1"/>
  <c r="Z508" i="10" s="1"/>
  <c r="U509" i="10"/>
  <c r="V509" i="10"/>
  <c r="Y509" i="10"/>
  <c r="AA509" i="10"/>
  <c r="AB509" i="10"/>
  <c r="AC509" i="10"/>
  <c r="AD509" i="10"/>
  <c r="AE509" i="10"/>
  <c r="AF509" i="10"/>
  <c r="W509" i="10"/>
  <c r="X509" i="10" s="1"/>
  <c r="Z509" i="10" s="1"/>
  <c r="U510" i="10"/>
  <c r="V510" i="10"/>
  <c r="Y510" i="10"/>
  <c r="AA510" i="10"/>
  <c r="AB510" i="10"/>
  <c r="AC510" i="10"/>
  <c r="AD510" i="10"/>
  <c r="AE510" i="10"/>
  <c r="AF510" i="10"/>
  <c r="W510" i="10"/>
  <c r="X510" i="10" s="1"/>
  <c r="Z510" i="10" s="1"/>
  <c r="U511" i="10"/>
  <c r="V511" i="10"/>
  <c r="Y511" i="10"/>
  <c r="AA511" i="10"/>
  <c r="AB511" i="10"/>
  <c r="AC511" i="10"/>
  <c r="AD511" i="10"/>
  <c r="AE511" i="10"/>
  <c r="AF511" i="10"/>
  <c r="W511" i="10"/>
  <c r="X511" i="10" s="1"/>
  <c r="Z511" i="10" s="1"/>
  <c r="U512" i="10"/>
  <c r="V512" i="10"/>
  <c r="Y512" i="10"/>
  <c r="AA512" i="10"/>
  <c r="AB512" i="10"/>
  <c r="AC512" i="10"/>
  <c r="AD512" i="10"/>
  <c r="AE512" i="10"/>
  <c r="AF512" i="10"/>
  <c r="W512" i="10"/>
  <c r="X512" i="10" s="1"/>
  <c r="Z512" i="10" s="1"/>
  <c r="U513" i="10"/>
  <c r="V513" i="10"/>
  <c r="Y513" i="10"/>
  <c r="AA513" i="10"/>
  <c r="AB513" i="10"/>
  <c r="AC513" i="10"/>
  <c r="AD513" i="10"/>
  <c r="AE513" i="10"/>
  <c r="AF513" i="10"/>
  <c r="W513" i="10"/>
  <c r="X513" i="10" s="1"/>
  <c r="Z513" i="10" s="1"/>
  <c r="U514" i="10"/>
  <c r="V514" i="10"/>
  <c r="Y514" i="10"/>
  <c r="AA514" i="10"/>
  <c r="AB514" i="10"/>
  <c r="AC514" i="10"/>
  <c r="AD514" i="10"/>
  <c r="AE514" i="10"/>
  <c r="AF514" i="10"/>
  <c r="W514" i="10"/>
  <c r="X514" i="10" s="1"/>
  <c r="Z514" i="10" s="1"/>
  <c r="U515" i="10"/>
  <c r="V515" i="10"/>
  <c r="Y515" i="10"/>
  <c r="AA515" i="10"/>
  <c r="AB515" i="10"/>
  <c r="AC515" i="10"/>
  <c r="AD515" i="10"/>
  <c r="AE515" i="10"/>
  <c r="AF515" i="10"/>
  <c r="W515" i="10"/>
  <c r="X515" i="10" s="1"/>
  <c r="Z515" i="10" s="1"/>
  <c r="U516" i="10"/>
  <c r="V516" i="10"/>
  <c r="Y516" i="10"/>
  <c r="AA516" i="10"/>
  <c r="AB516" i="10"/>
  <c r="AC516" i="10"/>
  <c r="AD516" i="10"/>
  <c r="AE516" i="10"/>
  <c r="AF516" i="10"/>
  <c r="W516" i="10"/>
  <c r="X516" i="10" s="1"/>
  <c r="Z516" i="10" s="1"/>
  <c r="U517" i="10"/>
  <c r="V517" i="10"/>
  <c r="Y517" i="10"/>
  <c r="AA517" i="10"/>
  <c r="AB517" i="10"/>
  <c r="AC517" i="10"/>
  <c r="AD517" i="10"/>
  <c r="AE517" i="10"/>
  <c r="AF517" i="10"/>
  <c r="W517" i="10"/>
  <c r="X517" i="10" s="1"/>
  <c r="Z517" i="10" s="1"/>
  <c r="U518" i="10"/>
  <c r="V518" i="10"/>
  <c r="Y518" i="10"/>
  <c r="AA518" i="10"/>
  <c r="AB518" i="10"/>
  <c r="AC518" i="10"/>
  <c r="AD518" i="10"/>
  <c r="AE518" i="10"/>
  <c r="AF518" i="10"/>
  <c r="W518" i="10"/>
  <c r="X518" i="10" s="1"/>
  <c r="Z518" i="10" s="1"/>
  <c r="U519" i="10"/>
  <c r="V519" i="10"/>
  <c r="Y519" i="10"/>
  <c r="AA519" i="10"/>
  <c r="AB519" i="10"/>
  <c r="AC519" i="10"/>
  <c r="AD519" i="10"/>
  <c r="AE519" i="10"/>
  <c r="AF519" i="10"/>
  <c r="W519" i="10"/>
  <c r="X519" i="10" s="1"/>
  <c r="Z519" i="10" s="1"/>
  <c r="U520" i="10"/>
  <c r="V520" i="10"/>
  <c r="Y520" i="10"/>
  <c r="AA520" i="10"/>
  <c r="AB520" i="10"/>
  <c r="AC520" i="10"/>
  <c r="AD520" i="10"/>
  <c r="AE520" i="10"/>
  <c r="AF520" i="10"/>
  <c r="W520" i="10"/>
  <c r="X520" i="10" s="1"/>
  <c r="Z520" i="10" s="1"/>
  <c r="U521" i="10"/>
  <c r="V521" i="10"/>
  <c r="Y521" i="10"/>
  <c r="AA521" i="10"/>
  <c r="AB521" i="10"/>
  <c r="AC521" i="10"/>
  <c r="AD521" i="10"/>
  <c r="AE521" i="10"/>
  <c r="AF521" i="10"/>
  <c r="W521" i="10"/>
  <c r="X521" i="10" s="1"/>
  <c r="Z521" i="10" s="1"/>
  <c r="U522" i="10"/>
  <c r="V522" i="10"/>
  <c r="Y522" i="10"/>
  <c r="AA522" i="10"/>
  <c r="AB522" i="10"/>
  <c r="AC522" i="10"/>
  <c r="AD522" i="10"/>
  <c r="AE522" i="10"/>
  <c r="AF522" i="10"/>
  <c r="W522" i="10"/>
  <c r="X522" i="10" s="1"/>
  <c r="Z522" i="10" s="1"/>
  <c r="U523" i="10"/>
  <c r="V523" i="10"/>
  <c r="Y523" i="10"/>
  <c r="AA523" i="10"/>
  <c r="AB523" i="10"/>
  <c r="AC523" i="10"/>
  <c r="AD523" i="10"/>
  <c r="AE523" i="10"/>
  <c r="AF523" i="10"/>
  <c r="W523" i="10"/>
  <c r="X523" i="10" s="1"/>
  <c r="Z523" i="10" s="1"/>
  <c r="U524" i="10"/>
  <c r="V524" i="10"/>
  <c r="Y524" i="10"/>
  <c r="AA524" i="10"/>
  <c r="AB524" i="10"/>
  <c r="AC524" i="10"/>
  <c r="AD524" i="10"/>
  <c r="AE524" i="10"/>
  <c r="AF524" i="10"/>
  <c r="W524" i="10"/>
  <c r="X524" i="10" s="1"/>
  <c r="Z524" i="10" s="1"/>
  <c r="U525" i="10"/>
  <c r="V525" i="10"/>
  <c r="Y525" i="10"/>
  <c r="AA525" i="10"/>
  <c r="AB525" i="10"/>
  <c r="AC525" i="10"/>
  <c r="AD525" i="10"/>
  <c r="AE525" i="10"/>
  <c r="AF525" i="10"/>
  <c r="W525" i="10"/>
  <c r="X525" i="10" s="1"/>
  <c r="Z525" i="10" s="1"/>
  <c r="U526" i="10"/>
  <c r="V526" i="10"/>
  <c r="Y526" i="10"/>
  <c r="AA526" i="10"/>
  <c r="AB526" i="10"/>
  <c r="AC526" i="10"/>
  <c r="AD526" i="10"/>
  <c r="AE526" i="10"/>
  <c r="AF526" i="10"/>
  <c r="W526" i="10"/>
  <c r="X526" i="10" s="1"/>
  <c r="Z526" i="10" s="1"/>
  <c r="U527" i="10"/>
  <c r="V527" i="10"/>
  <c r="Y527" i="10"/>
  <c r="AA527" i="10"/>
  <c r="AB527" i="10"/>
  <c r="AC527" i="10"/>
  <c r="AD527" i="10"/>
  <c r="AE527" i="10"/>
  <c r="AF527" i="10"/>
  <c r="W527" i="10"/>
  <c r="X527" i="10" s="1"/>
  <c r="Z527" i="10" s="1"/>
  <c r="U528" i="10"/>
  <c r="V528" i="10"/>
  <c r="Y528" i="10"/>
  <c r="AA528" i="10"/>
  <c r="AB528" i="10"/>
  <c r="AC528" i="10"/>
  <c r="AD528" i="10"/>
  <c r="AE528" i="10"/>
  <c r="AF528" i="10"/>
  <c r="W528" i="10"/>
  <c r="X528" i="10" s="1"/>
  <c r="Z528" i="10" s="1"/>
  <c r="U529" i="10"/>
  <c r="V529" i="10"/>
  <c r="Y529" i="10"/>
  <c r="AA529" i="10"/>
  <c r="AB529" i="10"/>
  <c r="AC529" i="10"/>
  <c r="AD529" i="10"/>
  <c r="AE529" i="10"/>
  <c r="AF529" i="10"/>
  <c r="W529" i="10"/>
  <c r="X529" i="10" s="1"/>
  <c r="Z529" i="10" s="1"/>
  <c r="U530" i="10"/>
  <c r="V530" i="10"/>
  <c r="Y530" i="10"/>
  <c r="AA530" i="10"/>
  <c r="AB530" i="10"/>
  <c r="AC530" i="10"/>
  <c r="AD530" i="10"/>
  <c r="AE530" i="10"/>
  <c r="AF530" i="10"/>
  <c r="W530" i="10"/>
  <c r="X530" i="10" s="1"/>
  <c r="Z530" i="10" s="1"/>
  <c r="U531" i="10"/>
  <c r="V531" i="10"/>
  <c r="Y531" i="10"/>
  <c r="AA531" i="10"/>
  <c r="AB531" i="10"/>
  <c r="AC531" i="10"/>
  <c r="AD531" i="10"/>
  <c r="AE531" i="10"/>
  <c r="AF531" i="10"/>
  <c r="W531" i="10"/>
  <c r="X531" i="10" s="1"/>
  <c r="Z531" i="10" s="1"/>
  <c r="U532" i="10"/>
  <c r="V532" i="10"/>
  <c r="Y532" i="10"/>
  <c r="AA532" i="10"/>
  <c r="AB532" i="10"/>
  <c r="AC532" i="10"/>
  <c r="AD532" i="10"/>
  <c r="AE532" i="10"/>
  <c r="AF532" i="10"/>
  <c r="W532" i="10"/>
  <c r="X532" i="10" s="1"/>
  <c r="Z532" i="10" s="1"/>
  <c r="U533" i="10"/>
  <c r="V533" i="10"/>
  <c r="Y533" i="10"/>
  <c r="AA533" i="10"/>
  <c r="AB533" i="10"/>
  <c r="AC533" i="10"/>
  <c r="AD533" i="10"/>
  <c r="AE533" i="10"/>
  <c r="AF533" i="10"/>
  <c r="W533" i="10"/>
  <c r="X533" i="10" s="1"/>
  <c r="Z533" i="10" s="1"/>
  <c r="U534" i="10"/>
  <c r="V534" i="10"/>
  <c r="Y534" i="10"/>
  <c r="AA534" i="10"/>
  <c r="AB534" i="10"/>
  <c r="AC534" i="10"/>
  <c r="AD534" i="10"/>
  <c r="AE534" i="10"/>
  <c r="AF534" i="10"/>
  <c r="W534" i="10"/>
  <c r="X534" i="10" s="1"/>
  <c r="Z534" i="10" s="1"/>
  <c r="U535" i="10"/>
  <c r="V535" i="10"/>
  <c r="Y535" i="10"/>
  <c r="AA535" i="10"/>
  <c r="AB535" i="10"/>
  <c r="AC535" i="10"/>
  <c r="AD535" i="10"/>
  <c r="AE535" i="10"/>
  <c r="AF535" i="10"/>
  <c r="W535" i="10"/>
  <c r="X535" i="10" s="1"/>
  <c r="Z535" i="10" s="1"/>
  <c r="U536" i="10"/>
  <c r="V536" i="10"/>
  <c r="Y536" i="10"/>
  <c r="AA536" i="10"/>
  <c r="AB536" i="10"/>
  <c r="AC536" i="10"/>
  <c r="AD536" i="10"/>
  <c r="AE536" i="10"/>
  <c r="AF536" i="10"/>
  <c r="W536" i="10"/>
  <c r="X536" i="10" s="1"/>
  <c r="Z536" i="10" s="1"/>
  <c r="U537" i="10"/>
  <c r="V537" i="10"/>
  <c r="Y537" i="10"/>
  <c r="AA537" i="10"/>
  <c r="AB537" i="10"/>
  <c r="AC537" i="10"/>
  <c r="AD537" i="10"/>
  <c r="AE537" i="10"/>
  <c r="AF537" i="10"/>
  <c r="W537" i="10"/>
  <c r="X537" i="10" s="1"/>
  <c r="Z537" i="10" s="1"/>
  <c r="U538" i="10"/>
  <c r="V538" i="10"/>
  <c r="Y538" i="10"/>
  <c r="AA538" i="10"/>
  <c r="AB538" i="10"/>
  <c r="AC538" i="10"/>
  <c r="AD538" i="10"/>
  <c r="AE538" i="10"/>
  <c r="AF538" i="10"/>
  <c r="W538" i="10"/>
  <c r="X538" i="10" s="1"/>
  <c r="Z538" i="10" s="1"/>
  <c r="U539" i="10"/>
  <c r="V539" i="10"/>
  <c r="Y539" i="10"/>
  <c r="AA539" i="10"/>
  <c r="AB539" i="10"/>
  <c r="AC539" i="10"/>
  <c r="AD539" i="10"/>
  <c r="AE539" i="10"/>
  <c r="AF539" i="10"/>
  <c r="W539" i="10"/>
  <c r="X539" i="10" s="1"/>
  <c r="Z539" i="10" s="1"/>
  <c r="U540" i="10"/>
  <c r="V540" i="10"/>
  <c r="Y540" i="10"/>
  <c r="AA540" i="10"/>
  <c r="AB540" i="10"/>
  <c r="AC540" i="10"/>
  <c r="AD540" i="10"/>
  <c r="AE540" i="10"/>
  <c r="AF540" i="10"/>
  <c r="W540" i="10"/>
  <c r="X540" i="10" s="1"/>
  <c r="Z540" i="10" s="1"/>
  <c r="U541" i="10"/>
  <c r="V541" i="10"/>
  <c r="Y541" i="10"/>
  <c r="AA541" i="10"/>
  <c r="AB541" i="10"/>
  <c r="AC541" i="10"/>
  <c r="AD541" i="10"/>
  <c r="AE541" i="10"/>
  <c r="AF541" i="10"/>
  <c r="W541" i="10"/>
  <c r="X541" i="10" s="1"/>
  <c r="Z541" i="10" s="1"/>
  <c r="U542" i="10"/>
  <c r="V542" i="10"/>
  <c r="Y542" i="10"/>
  <c r="AA542" i="10"/>
  <c r="AB542" i="10"/>
  <c r="AC542" i="10"/>
  <c r="AD542" i="10"/>
  <c r="AE542" i="10"/>
  <c r="AF542" i="10"/>
  <c r="W542" i="10"/>
  <c r="X542" i="10" s="1"/>
  <c r="Z542" i="10" s="1"/>
  <c r="U543" i="10"/>
  <c r="V543" i="10"/>
  <c r="Y543" i="10"/>
  <c r="AA543" i="10"/>
  <c r="AB543" i="10"/>
  <c r="AC543" i="10"/>
  <c r="AD543" i="10"/>
  <c r="AE543" i="10"/>
  <c r="AF543" i="10"/>
  <c r="W543" i="10"/>
  <c r="X543" i="10" s="1"/>
  <c r="Z543" i="10" s="1"/>
  <c r="U544" i="10"/>
  <c r="V544" i="10"/>
  <c r="Y544" i="10"/>
  <c r="AA544" i="10"/>
  <c r="AB544" i="10"/>
  <c r="AC544" i="10"/>
  <c r="AD544" i="10"/>
  <c r="AE544" i="10"/>
  <c r="AF544" i="10"/>
  <c r="W544" i="10"/>
  <c r="X544" i="10" s="1"/>
  <c r="Z544" i="10" s="1"/>
  <c r="U545" i="10"/>
  <c r="V545" i="10"/>
  <c r="Y545" i="10"/>
  <c r="AA545" i="10"/>
  <c r="AB545" i="10"/>
  <c r="AC545" i="10"/>
  <c r="AD545" i="10"/>
  <c r="AE545" i="10"/>
  <c r="AF545" i="10"/>
  <c r="W545" i="10"/>
  <c r="X545" i="10" s="1"/>
  <c r="Z545" i="10" s="1"/>
  <c r="U546" i="10"/>
  <c r="V546" i="10"/>
  <c r="Y546" i="10"/>
  <c r="AA546" i="10"/>
  <c r="AB546" i="10"/>
  <c r="AC546" i="10"/>
  <c r="AD546" i="10"/>
  <c r="AE546" i="10"/>
  <c r="AF546" i="10"/>
  <c r="W546" i="10"/>
  <c r="X546" i="10" s="1"/>
  <c r="Z546" i="10" s="1"/>
  <c r="U547" i="10"/>
  <c r="V547" i="10"/>
  <c r="Y547" i="10"/>
  <c r="AA547" i="10"/>
  <c r="AB547" i="10"/>
  <c r="AC547" i="10"/>
  <c r="AD547" i="10"/>
  <c r="AE547" i="10"/>
  <c r="AF547" i="10"/>
  <c r="W547" i="10"/>
  <c r="X547" i="10" s="1"/>
  <c r="Z547" i="10" s="1"/>
  <c r="U548" i="10"/>
  <c r="V548" i="10"/>
  <c r="Y548" i="10"/>
  <c r="AA548" i="10"/>
  <c r="AB548" i="10"/>
  <c r="AC548" i="10"/>
  <c r="AD548" i="10"/>
  <c r="AE548" i="10"/>
  <c r="AF548" i="10"/>
  <c r="W548" i="10"/>
  <c r="X548" i="10" s="1"/>
  <c r="Z548" i="10" s="1"/>
  <c r="U549" i="10"/>
  <c r="V549" i="10"/>
  <c r="Y549" i="10"/>
  <c r="AA549" i="10"/>
  <c r="AB549" i="10"/>
  <c r="AC549" i="10"/>
  <c r="AD549" i="10"/>
  <c r="AE549" i="10"/>
  <c r="AF549" i="10"/>
  <c r="W549" i="10"/>
  <c r="X549" i="10" s="1"/>
  <c r="Z549" i="10" s="1"/>
  <c r="U550" i="10"/>
  <c r="V550" i="10"/>
  <c r="Y550" i="10"/>
  <c r="AA550" i="10"/>
  <c r="AB550" i="10"/>
  <c r="AC550" i="10"/>
  <c r="AD550" i="10"/>
  <c r="AE550" i="10"/>
  <c r="AF550" i="10"/>
  <c r="W550" i="10"/>
  <c r="X550" i="10" s="1"/>
  <c r="Z550" i="10" s="1"/>
  <c r="U551" i="10"/>
  <c r="V551" i="10"/>
  <c r="Y551" i="10"/>
  <c r="AA551" i="10"/>
  <c r="AB551" i="10"/>
  <c r="AC551" i="10"/>
  <c r="AD551" i="10"/>
  <c r="AE551" i="10"/>
  <c r="AF551" i="10"/>
  <c r="W551" i="10"/>
  <c r="X551" i="10" s="1"/>
  <c r="Z551" i="10" s="1"/>
  <c r="U552" i="10"/>
  <c r="V552" i="10"/>
  <c r="Y552" i="10"/>
  <c r="AA552" i="10"/>
  <c r="AB552" i="10"/>
  <c r="AC552" i="10"/>
  <c r="AD552" i="10"/>
  <c r="AE552" i="10"/>
  <c r="AF552" i="10"/>
  <c r="W552" i="10"/>
  <c r="X552" i="10" s="1"/>
  <c r="Z552" i="10" s="1"/>
  <c r="U553" i="10"/>
  <c r="V553" i="10"/>
  <c r="Y553" i="10"/>
  <c r="AA553" i="10"/>
  <c r="AB553" i="10"/>
  <c r="AC553" i="10"/>
  <c r="AD553" i="10"/>
  <c r="AE553" i="10"/>
  <c r="AF553" i="10"/>
  <c r="W553" i="10"/>
  <c r="X553" i="10" s="1"/>
  <c r="Z553" i="10" s="1"/>
  <c r="U554" i="10"/>
  <c r="V554" i="10"/>
  <c r="Y554" i="10"/>
  <c r="AA554" i="10"/>
  <c r="AB554" i="10"/>
  <c r="AC554" i="10"/>
  <c r="AD554" i="10"/>
  <c r="AE554" i="10"/>
  <c r="AF554" i="10"/>
  <c r="W554" i="10"/>
  <c r="X554" i="10" s="1"/>
  <c r="Z554" i="10" s="1"/>
  <c r="U555" i="10"/>
  <c r="V555" i="10"/>
  <c r="Y555" i="10"/>
  <c r="AA555" i="10"/>
  <c r="AB555" i="10"/>
  <c r="AC555" i="10"/>
  <c r="AD555" i="10"/>
  <c r="AE555" i="10"/>
  <c r="AF555" i="10"/>
  <c r="W555" i="10"/>
  <c r="X555" i="10" s="1"/>
  <c r="Z555" i="10" s="1"/>
  <c r="U556" i="10"/>
  <c r="V556" i="10"/>
  <c r="Y556" i="10"/>
  <c r="AA556" i="10"/>
  <c r="AB556" i="10"/>
  <c r="AC556" i="10"/>
  <c r="AD556" i="10"/>
  <c r="AE556" i="10"/>
  <c r="AF556" i="10"/>
  <c r="W556" i="10"/>
  <c r="X556" i="10" s="1"/>
  <c r="Z556" i="10" s="1"/>
  <c r="U557" i="10"/>
  <c r="V557" i="10"/>
  <c r="Y557" i="10"/>
  <c r="AA557" i="10"/>
  <c r="AB557" i="10"/>
  <c r="AC557" i="10"/>
  <c r="AD557" i="10"/>
  <c r="AE557" i="10"/>
  <c r="AF557" i="10"/>
  <c r="W557" i="10"/>
  <c r="X557" i="10" s="1"/>
  <c r="Z557" i="10" s="1"/>
  <c r="U558" i="10"/>
  <c r="V558" i="10"/>
  <c r="Y558" i="10"/>
  <c r="AA558" i="10"/>
  <c r="AB558" i="10"/>
  <c r="AC558" i="10"/>
  <c r="AD558" i="10"/>
  <c r="AE558" i="10"/>
  <c r="AF558" i="10"/>
  <c r="W558" i="10"/>
  <c r="X558" i="10" s="1"/>
  <c r="Z558" i="10" s="1"/>
  <c r="U559" i="10"/>
  <c r="V559" i="10"/>
  <c r="Y559" i="10"/>
  <c r="AA559" i="10"/>
  <c r="AB559" i="10"/>
  <c r="AC559" i="10"/>
  <c r="AD559" i="10"/>
  <c r="AE559" i="10"/>
  <c r="AF559" i="10"/>
  <c r="W559" i="10"/>
  <c r="X559" i="10" s="1"/>
  <c r="Z559" i="10" s="1"/>
  <c r="U560" i="10"/>
  <c r="V560" i="10"/>
  <c r="Y560" i="10"/>
  <c r="AA560" i="10"/>
  <c r="AB560" i="10"/>
  <c r="AC560" i="10"/>
  <c r="AD560" i="10"/>
  <c r="AE560" i="10"/>
  <c r="AF560" i="10"/>
  <c r="W560" i="10"/>
  <c r="X560" i="10" s="1"/>
  <c r="Z560" i="10" s="1"/>
  <c r="U561" i="10"/>
  <c r="V561" i="10"/>
  <c r="Y561" i="10"/>
  <c r="AA561" i="10"/>
  <c r="AB561" i="10"/>
  <c r="AC561" i="10"/>
  <c r="AD561" i="10"/>
  <c r="AE561" i="10"/>
  <c r="AF561" i="10"/>
  <c r="W561" i="10"/>
  <c r="X561" i="10" s="1"/>
  <c r="Z561" i="10" s="1"/>
  <c r="U562" i="10"/>
  <c r="V562" i="10"/>
  <c r="Y562" i="10"/>
  <c r="AA562" i="10"/>
  <c r="AB562" i="10"/>
  <c r="AC562" i="10"/>
  <c r="AD562" i="10"/>
  <c r="AE562" i="10"/>
  <c r="AF562" i="10"/>
  <c r="W562" i="10"/>
  <c r="X562" i="10" s="1"/>
  <c r="Z562" i="10" s="1"/>
  <c r="U563" i="10"/>
  <c r="V563" i="10"/>
  <c r="Y563" i="10"/>
  <c r="AA563" i="10"/>
  <c r="AB563" i="10"/>
  <c r="AC563" i="10"/>
  <c r="AD563" i="10"/>
  <c r="AE563" i="10"/>
  <c r="AF563" i="10"/>
  <c r="W563" i="10"/>
  <c r="X563" i="10" s="1"/>
  <c r="Z563" i="10" s="1"/>
  <c r="U564" i="10"/>
  <c r="V564" i="10"/>
  <c r="Y564" i="10"/>
  <c r="AA564" i="10"/>
  <c r="AB564" i="10"/>
  <c r="AC564" i="10"/>
  <c r="AD564" i="10"/>
  <c r="AE564" i="10"/>
  <c r="AF564" i="10"/>
  <c r="W564" i="10"/>
  <c r="X564" i="10" s="1"/>
  <c r="Z564" i="10" s="1"/>
  <c r="U565" i="10"/>
  <c r="V565" i="10"/>
  <c r="Y565" i="10"/>
  <c r="AA565" i="10"/>
  <c r="AB565" i="10"/>
  <c r="AC565" i="10"/>
  <c r="AD565" i="10"/>
  <c r="AE565" i="10"/>
  <c r="AF565" i="10"/>
  <c r="W565" i="10"/>
  <c r="X565" i="10" s="1"/>
  <c r="Z565" i="10" s="1"/>
  <c r="U566" i="10"/>
  <c r="V566" i="10"/>
  <c r="Y566" i="10"/>
  <c r="AA566" i="10"/>
  <c r="AB566" i="10"/>
  <c r="AC566" i="10"/>
  <c r="AD566" i="10"/>
  <c r="AE566" i="10"/>
  <c r="AF566" i="10"/>
  <c r="W566" i="10"/>
  <c r="X566" i="10" s="1"/>
  <c r="Z566" i="10" s="1"/>
  <c r="U567" i="10"/>
  <c r="V567" i="10"/>
  <c r="Y567" i="10"/>
  <c r="AA567" i="10"/>
  <c r="AB567" i="10"/>
  <c r="AC567" i="10"/>
  <c r="AD567" i="10"/>
  <c r="AE567" i="10"/>
  <c r="AF567" i="10"/>
  <c r="W567" i="10"/>
  <c r="X567" i="10" s="1"/>
  <c r="Z567" i="10" s="1"/>
  <c r="U568" i="10"/>
  <c r="V568" i="10"/>
  <c r="Y568" i="10"/>
  <c r="AA568" i="10"/>
  <c r="AB568" i="10"/>
  <c r="AC568" i="10"/>
  <c r="AD568" i="10"/>
  <c r="AE568" i="10"/>
  <c r="AF568" i="10"/>
  <c r="W568" i="10"/>
  <c r="X568" i="10" s="1"/>
  <c r="Z568" i="10" s="1"/>
  <c r="U569" i="10"/>
  <c r="V569" i="10"/>
  <c r="Y569" i="10"/>
  <c r="AA569" i="10"/>
  <c r="AB569" i="10"/>
  <c r="AC569" i="10"/>
  <c r="AD569" i="10"/>
  <c r="AE569" i="10"/>
  <c r="AF569" i="10"/>
  <c r="W569" i="10"/>
  <c r="X569" i="10" s="1"/>
  <c r="Z569" i="10" s="1"/>
  <c r="U570" i="10"/>
  <c r="V570" i="10"/>
  <c r="Y570" i="10"/>
  <c r="AA570" i="10"/>
  <c r="AB570" i="10"/>
  <c r="AC570" i="10"/>
  <c r="AD570" i="10"/>
  <c r="AE570" i="10"/>
  <c r="AF570" i="10"/>
  <c r="W570" i="10"/>
  <c r="X570" i="10" s="1"/>
  <c r="Z570" i="10" s="1"/>
  <c r="U571" i="10"/>
  <c r="V571" i="10"/>
  <c r="Y571" i="10"/>
  <c r="AA571" i="10"/>
  <c r="AB571" i="10"/>
  <c r="AC571" i="10"/>
  <c r="AD571" i="10"/>
  <c r="AE571" i="10"/>
  <c r="AF571" i="10"/>
  <c r="W571" i="10"/>
  <c r="X571" i="10" s="1"/>
  <c r="Z571" i="10" s="1"/>
  <c r="U572" i="10"/>
  <c r="V572" i="10"/>
  <c r="Y572" i="10"/>
  <c r="AA572" i="10"/>
  <c r="AB572" i="10"/>
  <c r="AC572" i="10"/>
  <c r="AD572" i="10"/>
  <c r="AE572" i="10"/>
  <c r="AF572" i="10"/>
  <c r="W572" i="10"/>
  <c r="X572" i="10" s="1"/>
  <c r="Z572" i="10" s="1"/>
  <c r="U573" i="10"/>
  <c r="V573" i="10"/>
  <c r="Y573" i="10"/>
  <c r="AA573" i="10"/>
  <c r="AB573" i="10"/>
  <c r="AC573" i="10"/>
  <c r="AD573" i="10"/>
  <c r="AE573" i="10"/>
  <c r="AF573" i="10"/>
  <c r="W573" i="10"/>
  <c r="X573" i="10" s="1"/>
  <c r="Z573" i="10" s="1"/>
  <c r="U574" i="10"/>
  <c r="V574" i="10"/>
  <c r="Y574" i="10"/>
  <c r="AA574" i="10"/>
  <c r="AB574" i="10"/>
  <c r="AC574" i="10"/>
  <c r="AD574" i="10"/>
  <c r="AE574" i="10"/>
  <c r="AF574" i="10"/>
  <c r="W574" i="10"/>
  <c r="X574" i="10" s="1"/>
  <c r="Z574" i="10" s="1"/>
  <c r="U575" i="10"/>
  <c r="V575" i="10"/>
  <c r="Y575" i="10"/>
  <c r="AA575" i="10"/>
  <c r="AB575" i="10"/>
  <c r="AC575" i="10"/>
  <c r="AD575" i="10"/>
  <c r="AE575" i="10"/>
  <c r="AF575" i="10"/>
  <c r="W575" i="10"/>
  <c r="X575" i="10" s="1"/>
  <c r="Z575" i="10" s="1"/>
  <c r="U576" i="10"/>
  <c r="V576" i="10"/>
  <c r="Y576" i="10"/>
  <c r="AA576" i="10"/>
  <c r="AB576" i="10"/>
  <c r="AC576" i="10"/>
  <c r="AD576" i="10"/>
  <c r="AE576" i="10"/>
  <c r="AF576" i="10"/>
  <c r="W576" i="10"/>
  <c r="X576" i="10" s="1"/>
  <c r="Z576" i="10" s="1"/>
  <c r="U577" i="10"/>
  <c r="V577" i="10"/>
  <c r="Y577" i="10"/>
  <c r="AA577" i="10"/>
  <c r="AB577" i="10"/>
  <c r="AC577" i="10"/>
  <c r="AD577" i="10"/>
  <c r="AE577" i="10"/>
  <c r="AF577" i="10"/>
  <c r="W577" i="10"/>
  <c r="X577" i="10" s="1"/>
  <c r="Z577" i="10" s="1"/>
  <c r="U578" i="10"/>
  <c r="V578" i="10"/>
  <c r="Y578" i="10"/>
  <c r="AA578" i="10"/>
  <c r="AB578" i="10"/>
  <c r="AC578" i="10"/>
  <c r="AD578" i="10"/>
  <c r="AE578" i="10"/>
  <c r="AF578" i="10"/>
  <c r="W578" i="10"/>
  <c r="X578" i="10" s="1"/>
  <c r="Z578" i="10" s="1"/>
  <c r="U579" i="10"/>
  <c r="V579" i="10"/>
  <c r="Y579" i="10"/>
  <c r="AA579" i="10"/>
  <c r="AB579" i="10"/>
  <c r="AC579" i="10"/>
  <c r="AD579" i="10"/>
  <c r="AE579" i="10"/>
  <c r="AF579" i="10"/>
  <c r="W579" i="10"/>
  <c r="X579" i="10" s="1"/>
  <c r="Z579" i="10" s="1"/>
  <c r="U580" i="10"/>
  <c r="V580" i="10"/>
  <c r="Y580" i="10"/>
  <c r="AA580" i="10"/>
  <c r="AB580" i="10"/>
  <c r="AC580" i="10"/>
  <c r="AD580" i="10"/>
  <c r="AE580" i="10"/>
  <c r="AF580" i="10"/>
  <c r="W580" i="10"/>
  <c r="X580" i="10" s="1"/>
  <c r="Z580" i="10" s="1"/>
  <c r="U581" i="10"/>
  <c r="V581" i="10"/>
  <c r="Y581" i="10"/>
  <c r="AA581" i="10"/>
  <c r="AB581" i="10"/>
  <c r="AC581" i="10"/>
  <c r="AD581" i="10"/>
  <c r="AE581" i="10"/>
  <c r="AF581" i="10"/>
  <c r="W581" i="10"/>
  <c r="X581" i="10" s="1"/>
  <c r="Z581" i="10" s="1"/>
  <c r="U582" i="10"/>
  <c r="V582" i="10"/>
  <c r="Y582" i="10"/>
  <c r="AA582" i="10"/>
  <c r="AB582" i="10"/>
  <c r="AC582" i="10"/>
  <c r="AD582" i="10"/>
  <c r="AE582" i="10"/>
  <c r="AF582" i="10"/>
  <c r="W582" i="10"/>
  <c r="X582" i="10" s="1"/>
  <c r="Z582" i="10" s="1"/>
  <c r="U583" i="10"/>
  <c r="V583" i="10"/>
  <c r="Y583" i="10"/>
  <c r="AA583" i="10"/>
  <c r="AB583" i="10"/>
  <c r="AC583" i="10"/>
  <c r="AD583" i="10"/>
  <c r="AE583" i="10"/>
  <c r="AF583" i="10"/>
  <c r="W583" i="10"/>
  <c r="X583" i="10" s="1"/>
  <c r="Z583" i="10" s="1"/>
  <c r="U584" i="10"/>
  <c r="V584" i="10"/>
  <c r="Y584" i="10"/>
  <c r="AA584" i="10"/>
  <c r="AB584" i="10"/>
  <c r="AC584" i="10"/>
  <c r="AD584" i="10"/>
  <c r="AE584" i="10"/>
  <c r="AF584" i="10"/>
  <c r="W584" i="10"/>
  <c r="X584" i="10" s="1"/>
  <c r="Z584" i="10" s="1"/>
  <c r="U585" i="10"/>
  <c r="V585" i="10"/>
  <c r="Y585" i="10"/>
  <c r="AA585" i="10"/>
  <c r="AB585" i="10"/>
  <c r="AC585" i="10"/>
  <c r="AD585" i="10"/>
  <c r="AE585" i="10"/>
  <c r="AF585" i="10"/>
  <c r="W585" i="10"/>
  <c r="X585" i="10" s="1"/>
  <c r="Z585" i="10" s="1"/>
  <c r="U586" i="10"/>
  <c r="V586" i="10"/>
  <c r="Y586" i="10"/>
  <c r="AA586" i="10"/>
  <c r="AB586" i="10"/>
  <c r="AC586" i="10"/>
  <c r="AD586" i="10"/>
  <c r="AE586" i="10"/>
  <c r="AF586" i="10"/>
  <c r="W586" i="10"/>
  <c r="X586" i="10" s="1"/>
  <c r="Z586" i="10" s="1"/>
  <c r="U587" i="10"/>
  <c r="V587" i="10"/>
  <c r="Y587" i="10"/>
  <c r="AA587" i="10"/>
  <c r="AB587" i="10"/>
  <c r="AC587" i="10"/>
  <c r="AD587" i="10"/>
  <c r="AE587" i="10"/>
  <c r="AF587" i="10"/>
  <c r="W587" i="10"/>
  <c r="X587" i="10" s="1"/>
  <c r="Z587" i="10" s="1"/>
  <c r="U588" i="10"/>
  <c r="V588" i="10"/>
  <c r="Y588" i="10"/>
  <c r="AA588" i="10"/>
  <c r="AB588" i="10"/>
  <c r="AC588" i="10"/>
  <c r="AD588" i="10"/>
  <c r="AE588" i="10"/>
  <c r="AF588" i="10"/>
  <c r="W588" i="10"/>
  <c r="X588" i="10" s="1"/>
  <c r="Z588" i="10" s="1"/>
  <c r="U589" i="10"/>
  <c r="V589" i="10"/>
  <c r="Y589" i="10"/>
  <c r="AA589" i="10"/>
  <c r="AB589" i="10"/>
  <c r="AC589" i="10"/>
  <c r="AD589" i="10"/>
  <c r="AE589" i="10"/>
  <c r="AF589" i="10"/>
  <c r="W589" i="10"/>
  <c r="X589" i="10" s="1"/>
  <c r="Z589" i="10" s="1"/>
  <c r="U590" i="10"/>
  <c r="V590" i="10"/>
  <c r="Y590" i="10"/>
  <c r="AA590" i="10"/>
  <c r="AB590" i="10"/>
  <c r="AC590" i="10"/>
  <c r="AD590" i="10"/>
  <c r="AE590" i="10"/>
  <c r="AF590" i="10"/>
  <c r="W590" i="10"/>
  <c r="X590" i="10" s="1"/>
  <c r="Z590" i="10" s="1"/>
  <c r="U591" i="10"/>
  <c r="V591" i="10"/>
  <c r="Y591" i="10"/>
  <c r="AA591" i="10"/>
  <c r="AB591" i="10"/>
  <c r="AC591" i="10"/>
  <c r="AD591" i="10"/>
  <c r="AE591" i="10"/>
  <c r="AF591" i="10"/>
  <c r="W591" i="10"/>
  <c r="X591" i="10" s="1"/>
  <c r="Z591" i="10" s="1"/>
  <c r="U592" i="10"/>
  <c r="V592" i="10"/>
  <c r="Y592" i="10"/>
  <c r="AA592" i="10"/>
  <c r="AB592" i="10"/>
  <c r="AC592" i="10"/>
  <c r="AD592" i="10"/>
  <c r="AE592" i="10"/>
  <c r="AF592" i="10"/>
  <c r="W592" i="10"/>
  <c r="X592" i="10" s="1"/>
  <c r="Z592" i="10" s="1"/>
  <c r="U593" i="10"/>
  <c r="V593" i="10"/>
  <c r="Y593" i="10"/>
  <c r="AA593" i="10"/>
  <c r="AB593" i="10"/>
  <c r="AC593" i="10"/>
  <c r="AD593" i="10"/>
  <c r="AE593" i="10"/>
  <c r="AF593" i="10"/>
  <c r="W593" i="10"/>
  <c r="X593" i="10" s="1"/>
  <c r="Z593" i="10" s="1"/>
  <c r="U594" i="10"/>
  <c r="V594" i="10"/>
  <c r="Y594" i="10"/>
  <c r="AA594" i="10"/>
  <c r="AB594" i="10"/>
  <c r="AC594" i="10"/>
  <c r="AD594" i="10"/>
  <c r="AE594" i="10"/>
  <c r="AF594" i="10"/>
  <c r="W594" i="10"/>
  <c r="X594" i="10" s="1"/>
  <c r="Z594" i="10" s="1"/>
  <c r="U595" i="10"/>
  <c r="V595" i="10"/>
  <c r="Y595" i="10"/>
  <c r="AA595" i="10"/>
  <c r="AB595" i="10"/>
  <c r="AC595" i="10"/>
  <c r="AD595" i="10"/>
  <c r="AE595" i="10"/>
  <c r="AF595" i="10"/>
  <c r="W595" i="10"/>
  <c r="X595" i="10" s="1"/>
  <c r="Z595" i="10" s="1"/>
  <c r="U596" i="10"/>
  <c r="V596" i="10"/>
  <c r="Y596" i="10"/>
  <c r="AA596" i="10"/>
  <c r="AB596" i="10"/>
  <c r="AC596" i="10"/>
  <c r="AD596" i="10"/>
  <c r="AE596" i="10"/>
  <c r="AF596" i="10"/>
  <c r="W596" i="10"/>
  <c r="X596" i="10" s="1"/>
  <c r="Z596" i="10" s="1"/>
  <c r="U597" i="10"/>
  <c r="V597" i="10"/>
  <c r="Y597" i="10"/>
  <c r="AA597" i="10"/>
  <c r="AB597" i="10"/>
  <c r="AC597" i="10"/>
  <c r="AD597" i="10"/>
  <c r="AE597" i="10"/>
  <c r="AF597" i="10"/>
  <c r="W597" i="10"/>
  <c r="X597" i="10" s="1"/>
  <c r="Z597" i="10" s="1"/>
  <c r="U598" i="10"/>
  <c r="V598" i="10"/>
  <c r="Y598" i="10"/>
  <c r="AA598" i="10"/>
  <c r="AB598" i="10"/>
  <c r="AC598" i="10"/>
  <c r="AD598" i="10"/>
  <c r="AE598" i="10"/>
  <c r="AF598" i="10"/>
  <c r="W598" i="10"/>
  <c r="X598" i="10" s="1"/>
  <c r="Z598" i="10" s="1"/>
  <c r="U599" i="10"/>
  <c r="V599" i="10"/>
  <c r="Y599" i="10"/>
  <c r="AA599" i="10"/>
  <c r="AB599" i="10"/>
  <c r="AC599" i="10"/>
  <c r="AD599" i="10"/>
  <c r="AE599" i="10"/>
  <c r="AF599" i="10"/>
  <c r="W599" i="10"/>
  <c r="X599" i="10" s="1"/>
  <c r="Z599" i="10" s="1"/>
  <c r="U600" i="10"/>
  <c r="V600" i="10"/>
  <c r="Y600" i="10"/>
  <c r="AA600" i="10"/>
  <c r="AB600" i="10"/>
  <c r="AC600" i="10"/>
  <c r="AD600" i="10"/>
  <c r="AE600" i="10"/>
  <c r="AF600" i="10"/>
  <c r="W600" i="10"/>
  <c r="X600" i="10" s="1"/>
  <c r="Z600" i="10" s="1"/>
  <c r="U601" i="10"/>
  <c r="V601" i="10"/>
  <c r="Y601" i="10"/>
  <c r="AA601" i="10"/>
  <c r="AB601" i="10"/>
  <c r="AC601" i="10"/>
  <c r="AD601" i="10"/>
  <c r="AE601" i="10"/>
  <c r="AF601" i="10"/>
  <c r="W601" i="10"/>
  <c r="X601" i="10" s="1"/>
  <c r="Z601" i="10" s="1"/>
  <c r="U602" i="10"/>
  <c r="V602" i="10"/>
  <c r="Y602" i="10"/>
  <c r="AA602" i="10"/>
  <c r="AB602" i="10"/>
  <c r="AC602" i="10"/>
  <c r="AD602" i="10"/>
  <c r="AE602" i="10"/>
  <c r="AF602" i="10"/>
  <c r="W602" i="10"/>
  <c r="X602" i="10" s="1"/>
  <c r="Z602" i="10" s="1"/>
  <c r="U603" i="10"/>
  <c r="V603" i="10"/>
  <c r="Y603" i="10"/>
  <c r="AA603" i="10"/>
  <c r="AB603" i="10"/>
  <c r="AC603" i="10"/>
  <c r="AD603" i="10"/>
  <c r="AE603" i="10"/>
  <c r="AF603" i="10"/>
  <c r="W603" i="10"/>
  <c r="X603" i="10" s="1"/>
  <c r="Z603" i="10" s="1"/>
  <c r="U604" i="10"/>
  <c r="V604" i="10"/>
  <c r="Y604" i="10"/>
  <c r="AA604" i="10"/>
  <c r="AB604" i="10"/>
  <c r="AC604" i="10"/>
  <c r="AD604" i="10"/>
  <c r="AE604" i="10"/>
  <c r="AF604" i="10"/>
  <c r="W604" i="10"/>
  <c r="X604" i="10" s="1"/>
  <c r="Z604" i="10" s="1"/>
  <c r="U605" i="10"/>
  <c r="V605" i="10"/>
  <c r="Y605" i="10"/>
  <c r="AA605" i="10"/>
  <c r="AB605" i="10"/>
  <c r="AC605" i="10"/>
  <c r="AD605" i="10"/>
  <c r="AE605" i="10"/>
  <c r="AF605" i="10"/>
  <c r="W605" i="10"/>
  <c r="X605" i="10" s="1"/>
  <c r="Z605" i="10" s="1"/>
  <c r="U606" i="10"/>
  <c r="V606" i="10"/>
  <c r="Y606" i="10"/>
  <c r="AA606" i="10"/>
  <c r="AB606" i="10"/>
  <c r="AC606" i="10"/>
  <c r="AD606" i="10"/>
  <c r="AE606" i="10"/>
  <c r="AF606" i="10"/>
  <c r="W606" i="10"/>
  <c r="X606" i="10" s="1"/>
  <c r="Z606" i="10" s="1"/>
  <c r="U607" i="10"/>
  <c r="V607" i="10"/>
  <c r="Y607" i="10"/>
  <c r="AA607" i="10"/>
  <c r="AB607" i="10"/>
  <c r="AC607" i="10"/>
  <c r="AD607" i="10"/>
  <c r="AE607" i="10"/>
  <c r="AF607" i="10"/>
  <c r="W607" i="10"/>
  <c r="X607" i="10" s="1"/>
  <c r="Z607" i="10" s="1"/>
  <c r="U608" i="10"/>
  <c r="V608" i="10"/>
  <c r="Y608" i="10"/>
  <c r="AA608" i="10"/>
  <c r="AB608" i="10"/>
  <c r="AC608" i="10"/>
  <c r="AD608" i="10"/>
  <c r="AE608" i="10"/>
  <c r="AF608" i="10"/>
  <c r="W608" i="10"/>
  <c r="X608" i="10" s="1"/>
  <c r="Z608" i="10" s="1"/>
  <c r="U609" i="10"/>
  <c r="V609" i="10"/>
  <c r="Y609" i="10"/>
  <c r="AA609" i="10"/>
  <c r="AB609" i="10"/>
  <c r="AC609" i="10"/>
  <c r="AD609" i="10"/>
  <c r="AE609" i="10"/>
  <c r="AF609" i="10"/>
  <c r="W609" i="10"/>
  <c r="X609" i="10" s="1"/>
  <c r="Z609" i="10" s="1"/>
  <c r="U610" i="10"/>
  <c r="V610" i="10"/>
  <c r="Y610" i="10"/>
  <c r="AA610" i="10"/>
  <c r="AB610" i="10"/>
  <c r="AC610" i="10"/>
  <c r="AD610" i="10"/>
  <c r="AE610" i="10"/>
  <c r="AF610" i="10"/>
  <c r="W610" i="10"/>
  <c r="X610" i="10" s="1"/>
  <c r="Z610" i="10" s="1"/>
  <c r="U611" i="10"/>
  <c r="V611" i="10"/>
  <c r="Y611" i="10"/>
  <c r="AA611" i="10"/>
  <c r="AB611" i="10"/>
  <c r="AC611" i="10"/>
  <c r="AD611" i="10"/>
  <c r="AE611" i="10"/>
  <c r="AF611" i="10"/>
  <c r="W611" i="10"/>
  <c r="X611" i="10" s="1"/>
  <c r="Z611" i="10" s="1"/>
  <c r="U612" i="10"/>
  <c r="V612" i="10"/>
  <c r="Y612" i="10"/>
  <c r="AA612" i="10"/>
  <c r="AB612" i="10"/>
  <c r="AC612" i="10"/>
  <c r="AD612" i="10"/>
  <c r="AE612" i="10"/>
  <c r="AF612" i="10"/>
  <c r="W612" i="10"/>
  <c r="X612" i="10" s="1"/>
  <c r="Z612" i="10" s="1"/>
  <c r="U613" i="10"/>
  <c r="V613" i="10"/>
  <c r="Y613" i="10"/>
  <c r="AA613" i="10"/>
  <c r="AB613" i="10"/>
  <c r="AC613" i="10"/>
  <c r="AD613" i="10"/>
  <c r="AE613" i="10"/>
  <c r="AF613" i="10"/>
  <c r="W613" i="10"/>
  <c r="X613" i="10" s="1"/>
  <c r="Z613" i="10" s="1"/>
  <c r="U614" i="10"/>
  <c r="V614" i="10"/>
  <c r="Y614" i="10"/>
  <c r="AA614" i="10"/>
  <c r="AB614" i="10"/>
  <c r="AC614" i="10"/>
  <c r="AD614" i="10"/>
  <c r="AE614" i="10"/>
  <c r="AF614" i="10"/>
  <c r="W614" i="10"/>
  <c r="X614" i="10" s="1"/>
  <c r="Z614" i="10" s="1"/>
  <c r="U615" i="10"/>
  <c r="V615" i="10"/>
  <c r="Y615" i="10"/>
  <c r="AA615" i="10"/>
  <c r="AB615" i="10"/>
  <c r="AC615" i="10"/>
  <c r="AD615" i="10"/>
  <c r="AE615" i="10"/>
  <c r="AF615" i="10"/>
  <c r="W615" i="10"/>
  <c r="X615" i="10" s="1"/>
  <c r="Z615" i="10" s="1"/>
  <c r="U616" i="10"/>
  <c r="V616" i="10"/>
  <c r="Y616" i="10"/>
  <c r="AA616" i="10"/>
  <c r="AB616" i="10"/>
  <c r="AC616" i="10"/>
  <c r="AD616" i="10"/>
  <c r="AE616" i="10"/>
  <c r="AF616" i="10"/>
  <c r="W616" i="10"/>
  <c r="X616" i="10" s="1"/>
  <c r="Z616" i="10" s="1"/>
  <c r="U617" i="10"/>
  <c r="V617" i="10"/>
  <c r="Y617" i="10"/>
  <c r="AA617" i="10"/>
  <c r="AB617" i="10"/>
  <c r="AC617" i="10"/>
  <c r="AD617" i="10"/>
  <c r="AE617" i="10"/>
  <c r="AF617" i="10"/>
  <c r="W617" i="10"/>
  <c r="X617" i="10" s="1"/>
  <c r="Z617" i="10" s="1"/>
  <c r="U618" i="10"/>
  <c r="V618" i="10"/>
  <c r="Y618" i="10"/>
  <c r="AA618" i="10"/>
  <c r="AB618" i="10"/>
  <c r="AC618" i="10"/>
  <c r="AD618" i="10"/>
  <c r="AE618" i="10"/>
  <c r="AF618" i="10"/>
  <c r="W618" i="10"/>
  <c r="X618" i="10" s="1"/>
  <c r="Z618" i="10" s="1"/>
  <c r="U619" i="10"/>
  <c r="V619" i="10"/>
  <c r="Y619" i="10"/>
  <c r="AA619" i="10"/>
  <c r="AB619" i="10"/>
  <c r="AC619" i="10"/>
  <c r="AD619" i="10"/>
  <c r="AE619" i="10"/>
  <c r="AF619" i="10"/>
  <c r="W619" i="10"/>
  <c r="X619" i="10" s="1"/>
  <c r="Z619" i="10" s="1"/>
  <c r="U620" i="10"/>
  <c r="V620" i="10"/>
  <c r="Y620" i="10"/>
  <c r="AA620" i="10"/>
  <c r="AB620" i="10"/>
  <c r="AC620" i="10"/>
  <c r="AD620" i="10"/>
  <c r="AE620" i="10"/>
  <c r="AF620" i="10"/>
  <c r="W620" i="10"/>
  <c r="X620" i="10" s="1"/>
  <c r="Z620" i="10" s="1"/>
  <c r="U621" i="10"/>
  <c r="V621" i="10"/>
  <c r="Y621" i="10"/>
  <c r="AA621" i="10"/>
  <c r="AB621" i="10"/>
  <c r="AC621" i="10"/>
  <c r="AD621" i="10"/>
  <c r="AE621" i="10"/>
  <c r="AF621" i="10"/>
  <c r="W621" i="10"/>
  <c r="X621" i="10" s="1"/>
  <c r="Z621" i="10" s="1"/>
  <c r="U622" i="10"/>
  <c r="V622" i="10"/>
  <c r="Y622" i="10"/>
  <c r="AA622" i="10"/>
  <c r="AB622" i="10"/>
  <c r="AC622" i="10"/>
  <c r="AD622" i="10"/>
  <c r="AE622" i="10"/>
  <c r="AF622" i="10"/>
  <c r="W622" i="10"/>
  <c r="X622" i="10" s="1"/>
  <c r="Z622" i="10" s="1"/>
  <c r="U623" i="10"/>
  <c r="V623" i="10"/>
  <c r="Y623" i="10"/>
  <c r="AA623" i="10"/>
  <c r="AB623" i="10"/>
  <c r="AC623" i="10"/>
  <c r="AD623" i="10"/>
  <c r="AE623" i="10"/>
  <c r="AF623" i="10"/>
  <c r="W623" i="10"/>
  <c r="X623" i="10" s="1"/>
  <c r="Z623" i="10" s="1"/>
  <c r="U624" i="10"/>
  <c r="V624" i="10"/>
  <c r="Y624" i="10"/>
  <c r="AA624" i="10"/>
  <c r="AB624" i="10"/>
  <c r="AC624" i="10"/>
  <c r="AD624" i="10"/>
  <c r="AE624" i="10"/>
  <c r="AF624" i="10"/>
  <c r="W624" i="10"/>
  <c r="X624" i="10" s="1"/>
  <c r="Z624" i="10" s="1"/>
  <c r="U625" i="10"/>
  <c r="V625" i="10"/>
  <c r="Y625" i="10"/>
  <c r="AA625" i="10"/>
  <c r="AB625" i="10"/>
  <c r="AC625" i="10"/>
  <c r="AD625" i="10"/>
  <c r="AE625" i="10"/>
  <c r="AF625" i="10"/>
  <c r="W625" i="10"/>
  <c r="X625" i="10" s="1"/>
  <c r="Z625" i="10" s="1"/>
  <c r="U626" i="10"/>
  <c r="V626" i="10"/>
  <c r="Y626" i="10"/>
  <c r="AA626" i="10"/>
  <c r="AB626" i="10"/>
  <c r="AC626" i="10"/>
  <c r="AD626" i="10"/>
  <c r="AE626" i="10"/>
  <c r="AF626" i="10"/>
  <c r="W626" i="10"/>
  <c r="X626" i="10" s="1"/>
  <c r="Z626" i="10" s="1"/>
  <c r="U627" i="10"/>
  <c r="V627" i="10"/>
  <c r="Y627" i="10"/>
  <c r="AA627" i="10"/>
  <c r="AB627" i="10"/>
  <c r="AC627" i="10"/>
  <c r="AD627" i="10"/>
  <c r="AE627" i="10"/>
  <c r="AF627" i="10"/>
  <c r="W627" i="10"/>
  <c r="X627" i="10" s="1"/>
  <c r="Z627" i="10" s="1"/>
  <c r="U628" i="10"/>
  <c r="V628" i="10"/>
  <c r="Y628" i="10"/>
  <c r="AA628" i="10"/>
  <c r="AB628" i="10"/>
  <c r="AC628" i="10"/>
  <c r="AD628" i="10"/>
  <c r="AE628" i="10"/>
  <c r="AF628" i="10"/>
  <c r="W628" i="10"/>
  <c r="X628" i="10" s="1"/>
  <c r="Z628" i="10" s="1"/>
  <c r="U629" i="10"/>
  <c r="V629" i="10"/>
  <c r="Y629" i="10"/>
  <c r="AA629" i="10"/>
  <c r="AB629" i="10"/>
  <c r="AC629" i="10"/>
  <c r="AD629" i="10"/>
  <c r="AE629" i="10"/>
  <c r="AF629" i="10"/>
  <c r="W629" i="10"/>
  <c r="X629" i="10" s="1"/>
  <c r="Z629" i="10" s="1"/>
  <c r="U630" i="10"/>
  <c r="V630" i="10"/>
  <c r="Y630" i="10"/>
  <c r="AA630" i="10"/>
  <c r="AB630" i="10"/>
  <c r="AC630" i="10"/>
  <c r="AD630" i="10"/>
  <c r="AE630" i="10"/>
  <c r="AF630" i="10"/>
  <c r="W630" i="10"/>
  <c r="X630" i="10" s="1"/>
  <c r="Z630" i="10" s="1"/>
  <c r="U631" i="10"/>
  <c r="V631" i="10"/>
  <c r="Y631" i="10"/>
  <c r="AA631" i="10"/>
  <c r="AB631" i="10"/>
  <c r="AC631" i="10"/>
  <c r="AD631" i="10"/>
  <c r="AE631" i="10"/>
  <c r="AF631" i="10"/>
  <c r="W631" i="10"/>
  <c r="X631" i="10" s="1"/>
  <c r="Z631" i="10" s="1"/>
  <c r="U632" i="10"/>
  <c r="V632" i="10"/>
  <c r="Y632" i="10"/>
  <c r="AA632" i="10"/>
  <c r="AB632" i="10"/>
  <c r="AC632" i="10"/>
  <c r="AD632" i="10"/>
  <c r="AE632" i="10"/>
  <c r="AF632" i="10"/>
  <c r="W632" i="10"/>
  <c r="X632" i="10" s="1"/>
  <c r="Z632" i="10" s="1"/>
  <c r="U633" i="10"/>
  <c r="V633" i="10"/>
  <c r="Y633" i="10"/>
  <c r="AA633" i="10"/>
  <c r="AB633" i="10"/>
  <c r="AC633" i="10"/>
  <c r="AD633" i="10"/>
  <c r="AE633" i="10"/>
  <c r="AF633" i="10"/>
  <c r="W633" i="10"/>
  <c r="X633" i="10" s="1"/>
  <c r="Z633" i="10" s="1"/>
  <c r="U634" i="10"/>
  <c r="V634" i="10"/>
  <c r="Y634" i="10"/>
  <c r="AA634" i="10"/>
  <c r="AB634" i="10"/>
  <c r="AC634" i="10"/>
  <c r="AD634" i="10"/>
  <c r="AE634" i="10"/>
  <c r="AF634" i="10"/>
  <c r="W634" i="10"/>
  <c r="X634" i="10" s="1"/>
  <c r="Z634" i="10" s="1"/>
  <c r="U635" i="10"/>
  <c r="V635" i="10"/>
  <c r="Y635" i="10"/>
  <c r="AA635" i="10"/>
  <c r="AB635" i="10"/>
  <c r="AC635" i="10"/>
  <c r="AD635" i="10"/>
  <c r="AE635" i="10"/>
  <c r="AF635" i="10"/>
  <c r="W635" i="10"/>
  <c r="X635" i="10" s="1"/>
  <c r="Z635" i="10" s="1"/>
  <c r="U636" i="10"/>
  <c r="V636" i="10"/>
  <c r="Y636" i="10"/>
  <c r="AA636" i="10"/>
  <c r="AB636" i="10"/>
  <c r="AC636" i="10"/>
  <c r="AD636" i="10"/>
  <c r="AE636" i="10"/>
  <c r="AF636" i="10"/>
  <c r="W636" i="10"/>
  <c r="X636" i="10" s="1"/>
  <c r="Z636" i="10" s="1"/>
  <c r="U637" i="10"/>
  <c r="V637" i="10"/>
  <c r="Y637" i="10"/>
  <c r="AA637" i="10"/>
  <c r="AB637" i="10"/>
  <c r="AC637" i="10"/>
  <c r="AD637" i="10"/>
  <c r="AE637" i="10"/>
  <c r="AF637" i="10"/>
  <c r="W637" i="10"/>
  <c r="X637" i="10" s="1"/>
  <c r="Z637" i="10" s="1"/>
  <c r="U638" i="10"/>
  <c r="V638" i="10"/>
  <c r="Y638" i="10"/>
  <c r="AA638" i="10"/>
  <c r="AB638" i="10"/>
  <c r="AC638" i="10"/>
  <c r="AD638" i="10"/>
  <c r="AE638" i="10"/>
  <c r="AF638" i="10"/>
  <c r="W638" i="10"/>
  <c r="X638" i="10" s="1"/>
  <c r="Z638" i="10" s="1"/>
  <c r="U639" i="10"/>
  <c r="V639" i="10"/>
  <c r="Y639" i="10"/>
  <c r="AA639" i="10"/>
  <c r="AB639" i="10"/>
  <c r="AC639" i="10"/>
  <c r="AD639" i="10"/>
  <c r="AE639" i="10"/>
  <c r="AF639" i="10"/>
  <c r="W639" i="10"/>
  <c r="X639" i="10" s="1"/>
  <c r="Z639" i="10" s="1"/>
  <c r="U640" i="10"/>
  <c r="V640" i="10"/>
  <c r="Y640" i="10"/>
  <c r="AA640" i="10"/>
  <c r="AB640" i="10"/>
  <c r="AC640" i="10"/>
  <c r="AD640" i="10"/>
  <c r="AE640" i="10"/>
  <c r="AF640" i="10"/>
  <c r="W640" i="10"/>
  <c r="X640" i="10" s="1"/>
  <c r="Z640" i="10" s="1"/>
  <c r="U641" i="10"/>
  <c r="V641" i="10"/>
  <c r="Y641" i="10"/>
  <c r="AA641" i="10"/>
  <c r="AB641" i="10"/>
  <c r="AC641" i="10"/>
  <c r="AD641" i="10"/>
  <c r="AE641" i="10"/>
  <c r="AF641" i="10"/>
  <c r="W641" i="10"/>
  <c r="X641" i="10" s="1"/>
  <c r="Z641" i="10" s="1"/>
  <c r="U642" i="10"/>
  <c r="V642" i="10"/>
  <c r="Y642" i="10"/>
  <c r="AA642" i="10"/>
  <c r="AB642" i="10"/>
  <c r="AC642" i="10"/>
  <c r="AD642" i="10"/>
  <c r="AE642" i="10"/>
  <c r="AF642" i="10"/>
  <c r="W642" i="10"/>
  <c r="X642" i="10" s="1"/>
  <c r="Z642" i="10" s="1"/>
  <c r="U643" i="10"/>
  <c r="V643" i="10"/>
  <c r="Y643" i="10"/>
  <c r="AA643" i="10"/>
  <c r="AB643" i="10"/>
  <c r="AC643" i="10"/>
  <c r="AD643" i="10"/>
  <c r="AE643" i="10"/>
  <c r="AF643" i="10"/>
  <c r="W643" i="10"/>
  <c r="X643" i="10" s="1"/>
  <c r="Z643" i="10" s="1"/>
  <c r="U644" i="10"/>
  <c r="V644" i="10"/>
  <c r="Y644" i="10"/>
  <c r="AA644" i="10"/>
  <c r="AB644" i="10"/>
  <c r="AC644" i="10"/>
  <c r="AD644" i="10"/>
  <c r="AE644" i="10"/>
  <c r="AF644" i="10"/>
  <c r="W644" i="10"/>
  <c r="X644" i="10" s="1"/>
  <c r="Z644" i="10" s="1"/>
  <c r="U645" i="10"/>
  <c r="V645" i="10"/>
  <c r="Y645" i="10"/>
  <c r="AA645" i="10"/>
  <c r="AB645" i="10"/>
  <c r="AC645" i="10"/>
  <c r="AD645" i="10"/>
  <c r="AE645" i="10"/>
  <c r="AF645" i="10"/>
  <c r="W645" i="10"/>
  <c r="X645" i="10" s="1"/>
  <c r="Z645" i="10" s="1"/>
  <c r="U646" i="10"/>
  <c r="V646" i="10"/>
  <c r="Y646" i="10"/>
  <c r="AA646" i="10"/>
  <c r="AB646" i="10"/>
  <c r="AC646" i="10"/>
  <c r="AD646" i="10"/>
  <c r="AE646" i="10"/>
  <c r="AF646" i="10"/>
  <c r="W646" i="10"/>
  <c r="X646" i="10" s="1"/>
  <c r="Z646" i="10" s="1"/>
  <c r="U647" i="10"/>
  <c r="V647" i="10"/>
  <c r="Y647" i="10"/>
  <c r="AA647" i="10"/>
  <c r="AB647" i="10"/>
  <c r="AC647" i="10"/>
  <c r="AD647" i="10"/>
  <c r="AE647" i="10"/>
  <c r="AF647" i="10"/>
  <c r="W647" i="10"/>
  <c r="X647" i="10" s="1"/>
  <c r="Z647" i="10" s="1"/>
  <c r="U648" i="10"/>
  <c r="V648" i="10"/>
  <c r="Y648" i="10"/>
  <c r="AA648" i="10"/>
  <c r="AB648" i="10"/>
  <c r="AC648" i="10"/>
  <c r="AD648" i="10"/>
  <c r="AE648" i="10"/>
  <c r="AF648" i="10"/>
  <c r="W648" i="10"/>
  <c r="X648" i="10" s="1"/>
  <c r="Z648" i="10" s="1"/>
  <c r="U649" i="10"/>
  <c r="V649" i="10"/>
  <c r="Y649" i="10"/>
  <c r="AA649" i="10"/>
  <c r="AB649" i="10"/>
  <c r="AC649" i="10"/>
  <c r="AD649" i="10"/>
  <c r="AE649" i="10"/>
  <c r="AF649" i="10"/>
  <c r="W649" i="10"/>
  <c r="X649" i="10" s="1"/>
  <c r="Z649" i="10" s="1"/>
  <c r="U650" i="10"/>
  <c r="V650" i="10"/>
  <c r="Y650" i="10"/>
  <c r="AA650" i="10"/>
  <c r="AB650" i="10"/>
  <c r="AC650" i="10"/>
  <c r="AD650" i="10"/>
  <c r="AE650" i="10"/>
  <c r="AF650" i="10"/>
  <c r="W650" i="10"/>
  <c r="X650" i="10" s="1"/>
  <c r="Z650" i="10" s="1"/>
  <c r="U651" i="10"/>
  <c r="V651" i="10"/>
  <c r="Y651" i="10"/>
  <c r="AA651" i="10"/>
  <c r="AB651" i="10"/>
  <c r="AC651" i="10"/>
  <c r="AD651" i="10"/>
  <c r="AE651" i="10"/>
  <c r="AF651" i="10"/>
  <c r="W651" i="10"/>
  <c r="X651" i="10" s="1"/>
  <c r="Z651" i="10" s="1"/>
  <c r="U652" i="10"/>
  <c r="V652" i="10"/>
  <c r="Y652" i="10"/>
  <c r="AA652" i="10"/>
  <c r="AB652" i="10"/>
  <c r="AC652" i="10"/>
  <c r="AD652" i="10"/>
  <c r="AE652" i="10"/>
  <c r="AF652" i="10"/>
  <c r="W652" i="10"/>
  <c r="X652" i="10" s="1"/>
  <c r="Z652" i="10" s="1"/>
  <c r="U653" i="10"/>
  <c r="V653" i="10"/>
  <c r="Y653" i="10"/>
  <c r="AA653" i="10"/>
  <c r="AB653" i="10"/>
  <c r="AC653" i="10"/>
  <c r="AD653" i="10"/>
  <c r="AE653" i="10"/>
  <c r="AF653" i="10"/>
  <c r="W653" i="10"/>
  <c r="X653" i="10" s="1"/>
  <c r="Z653" i="10" s="1"/>
  <c r="U654" i="10"/>
  <c r="V654" i="10"/>
  <c r="Y654" i="10"/>
  <c r="AA654" i="10"/>
  <c r="AB654" i="10"/>
  <c r="AC654" i="10"/>
  <c r="AD654" i="10"/>
  <c r="AE654" i="10"/>
  <c r="AF654" i="10"/>
  <c r="W654" i="10"/>
  <c r="X654" i="10" s="1"/>
  <c r="Z654" i="10" s="1"/>
  <c r="U655" i="10"/>
  <c r="V655" i="10"/>
  <c r="Y655" i="10"/>
  <c r="AA655" i="10"/>
  <c r="AB655" i="10"/>
  <c r="AC655" i="10"/>
  <c r="AD655" i="10"/>
  <c r="AE655" i="10"/>
  <c r="AF655" i="10"/>
  <c r="W655" i="10"/>
  <c r="X655" i="10" s="1"/>
  <c r="Z655" i="10" s="1"/>
  <c r="U656" i="10"/>
  <c r="V656" i="10"/>
  <c r="Y656" i="10"/>
  <c r="AA656" i="10"/>
  <c r="AB656" i="10"/>
  <c r="AC656" i="10"/>
  <c r="AD656" i="10"/>
  <c r="AE656" i="10"/>
  <c r="AF656" i="10"/>
  <c r="W656" i="10"/>
  <c r="X656" i="10" s="1"/>
  <c r="Z656" i="10" s="1"/>
  <c r="U657" i="10"/>
  <c r="V657" i="10"/>
  <c r="Y657" i="10"/>
  <c r="AA657" i="10"/>
  <c r="AB657" i="10"/>
  <c r="AC657" i="10"/>
  <c r="AD657" i="10"/>
  <c r="AE657" i="10"/>
  <c r="AF657" i="10"/>
  <c r="W657" i="10"/>
  <c r="X657" i="10" s="1"/>
  <c r="Z657" i="10" s="1"/>
  <c r="U658" i="10"/>
  <c r="V658" i="10"/>
  <c r="Y658" i="10"/>
  <c r="AA658" i="10"/>
  <c r="AB658" i="10"/>
  <c r="AC658" i="10"/>
  <c r="AD658" i="10"/>
  <c r="AE658" i="10"/>
  <c r="AF658" i="10"/>
  <c r="W658" i="10"/>
  <c r="X658" i="10" s="1"/>
  <c r="Z658" i="10" s="1"/>
  <c r="U659" i="10"/>
  <c r="V659" i="10"/>
  <c r="Y659" i="10"/>
  <c r="AA659" i="10"/>
  <c r="AB659" i="10"/>
  <c r="AC659" i="10"/>
  <c r="AD659" i="10"/>
  <c r="AE659" i="10"/>
  <c r="AF659" i="10"/>
  <c r="W659" i="10"/>
  <c r="X659" i="10" s="1"/>
  <c r="Z659" i="10" s="1"/>
  <c r="U660" i="10"/>
  <c r="V660" i="10"/>
  <c r="Y660" i="10"/>
  <c r="AA660" i="10"/>
  <c r="AB660" i="10"/>
  <c r="AC660" i="10"/>
  <c r="AD660" i="10"/>
  <c r="AE660" i="10"/>
  <c r="AF660" i="10"/>
  <c r="W660" i="10"/>
  <c r="X660" i="10" s="1"/>
  <c r="Z660" i="10" s="1"/>
  <c r="U661" i="10"/>
  <c r="V661" i="10"/>
  <c r="Y661" i="10"/>
  <c r="AA661" i="10"/>
  <c r="AB661" i="10"/>
  <c r="AC661" i="10"/>
  <c r="AD661" i="10"/>
  <c r="AE661" i="10"/>
  <c r="AF661" i="10"/>
  <c r="W661" i="10"/>
  <c r="X661" i="10" s="1"/>
  <c r="Z661" i="10" s="1"/>
  <c r="U662" i="10"/>
  <c r="V662" i="10"/>
  <c r="Y662" i="10"/>
  <c r="AA662" i="10"/>
  <c r="AB662" i="10"/>
  <c r="AC662" i="10"/>
  <c r="AD662" i="10"/>
  <c r="AE662" i="10"/>
  <c r="AF662" i="10"/>
  <c r="W662" i="10"/>
  <c r="X662" i="10" s="1"/>
  <c r="Z662" i="10" s="1"/>
  <c r="U663" i="10"/>
  <c r="V663" i="10"/>
  <c r="Y663" i="10"/>
  <c r="AA663" i="10"/>
  <c r="AB663" i="10"/>
  <c r="AC663" i="10"/>
  <c r="AD663" i="10"/>
  <c r="AE663" i="10"/>
  <c r="AF663" i="10"/>
  <c r="W663" i="10"/>
  <c r="X663" i="10" s="1"/>
  <c r="Z663" i="10" s="1"/>
  <c r="U664" i="10"/>
  <c r="V664" i="10"/>
  <c r="Y664" i="10"/>
  <c r="AA664" i="10"/>
  <c r="AB664" i="10"/>
  <c r="AC664" i="10"/>
  <c r="AD664" i="10"/>
  <c r="AE664" i="10"/>
  <c r="AF664" i="10"/>
  <c r="W664" i="10"/>
  <c r="X664" i="10" s="1"/>
  <c r="Z664" i="10" s="1"/>
  <c r="U665" i="10"/>
  <c r="V665" i="10"/>
  <c r="Y665" i="10"/>
  <c r="AA665" i="10"/>
  <c r="AB665" i="10"/>
  <c r="AC665" i="10"/>
  <c r="AD665" i="10"/>
  <c r="AE665" i="10"/>
  <c r="AF665" i="10"/>
  <c r="W665" i="10"/>
  <c r="X665" i="10" s="1"/>
  <c r="Z665" i="10" s="1"/>
  <c r="U666" i="10"/>
  <c r="V666" i="10"/>
  <c r="Y666" i="10"/>
  <c r="AA666" i="10"/>
  <c r="AB666" i="10"/>
  <c r="AC666" i="10"/>
  <c r="AD666" i="10"/>
  <c r="AE666" i="10"/>
  <c r="AF666" i="10"/>
  <c r="W666" i="10"/>
  <c r="X666" i="10" s="1"/>
  <c r="Z666" i="10" s="1"/>
  <c r="U667" i="10"/>
  <c r="V667" i="10"/>
  <c r="Y667" i="10"/>
  <c r="AA667" i="10"/>
  <c r="AB667" i="10"/>
  <c r="AC667" i="10"/>
  <c r="AD667" i="10"/>
  <c r="AE667" i="10"/>
  <c r="AF667" i="10"/>
  <c r="W667" i="10"/>
  <c r="X667" i="10" s="1"/>
  <c r="Z667" i="10" s="1"/>
  <c r="U668" i="10"/>
  <c r="V668" i="10"/>
  <c r="Y668" i="10"/>
  <c r="AA668" i="10"/>
  <c r="AB668" i="10"/>
  <c r="AC668" i="10"/>
  <c r="AD668" i="10"/>
  <c r="AE668" i="10"/>
  <c r="AF668" i="10"/>
  <c r="W668" i="10"/>
  <c r="X668" i="10" s="1"/>
  <c r="Z668" i="10" s="1"/>
  <c r="U669" i="10"/>
  <c r="V669" i="10"/>
  <c r="Y669" i="10"/>
  <c r="AA669" i="10"/>
  <c r="AB669" i="10"/>
  <c r="AC669" i="10"/>
  <c r="AD669" i="10"/>
  <c r="AE669" i="10"/>
  <c r="AF669" i="10"/>
  <c r="W669" i="10"/>
  <c r="X669" i="10" s="1"/>
  <c r="Z669" i="10" s="1"/>
  <c r="U670" i="10"/>
  <c r="V670" i="10"/>
  <c r="Y670" i="10"/>
  <c r="AA670" i="10"/>
  <c r="AB670" i="10"/>
  <c r="AC670" i="10"/>
  <c r="AD670" i="10"/>
  <c r="AE670" i="10"/>
  <c r="AF670" i="10"/>
  <c r="W670" i="10"/>
  <c r="X670" i="10" s="1"/>
  <c r="Z670" i="10" s="1"/>
  <c r="U671" i="10"/>
  <c r="V671" i="10"/>
  <c r="Y671" i="10"/>
  <c r="AA671" i="10"/>
  <c r="AB671" i="10"/>
  <c r="AC671" i="10"/>
  <c r="AD671" i="10"/>
  <c r="AE671" i="10"/>
  <c r="AF671" i="10"/>
  <c r="W671" i="10"/>
  <c r="X671" i="10" s="1"/>
  <c r="Z671" i="10" s="1"/>
  <c r="U672" i="10"/>
  <c r="V672" i="10"/>
  <c r="Y672" i="10"/>
  <c r="AA672" i="10"/>
  <c r="AB672" i="10"/>
  <c r="AC672" i="10"/>
  <c r="AD672" i="10"/>
  <c r="AE672" i="10"/>
  <c r="AF672" i="10"/>
  <c r="W672" i="10"/>
  <c r="X672" i="10" s="1"/>
  <c r="Z672" i="10" s="1"/>
  <c r="U673" i="10"/>
  <c r="V673" i="10"/>
  <c r="Y673" i="10"/>
  <c r="AA673" i="10"/>
  <c r="AB673" i="10"/>
  <c r="AC673" i="10"/>
  <c r="AD673" i="10"/>
  <c r="AE673" i="10"/>
  <c r="AF673" i="10"/>
  <c r="W673" i="10"/>
  <c r="X673" i="10" s="1"/>
  <c r="Z673" i="10" s="1"/>
  <c r="U674" i="10"/>
  <c r="V674" i="10"/>
  <c r="Y674" i="10"/>
  <c r="AA674" i="10"/>
  <c r="AB674" i="10"/>
  <c r="AC674" i="10"/>
  <c r="AD674" i="10"/>
  <c r="AE674" i="10"/>
  <c r="AF674" i="10"/>
  <c r="W674" i="10"/>
  <c r="X674" i="10" s="1"/>
  <c r="Z674" i="10" s="1"/>
  <c r="U675" i="10"/>
  <c r="V675" i="10"/>
  <c r="Y675" i="10"/>
  <c r="AA675" i="10"/>
  <c r="AB675" i="10"/>
  <c r="AC675" i="10"/>
  <c r="AD675" i="10"/>
  <c r="AE675" i="10"/>
  <c r="AF675" i="10"/>
  <c r="W675" i="10"/>
  <c r="X675" i="10" s="1"/>
  <c r="Z675" i="10" s="1"/>
  <c r="U676" i="10"/>
  <c r="V676" i="10"/>
  <c r="Y676" i="10"/>
  <c r="AA676" i="10"/>
  <c r="AB676" i="10"/>
  <c r="AC676" i="10"/>
  <c r="AD676" i="10"/>
  <c r="AE676" i="10"/>
  <c r="AF676" i="10"/>
  <c r="W676" i="10"/>
  <c r="X676" i="10" s="1"/>
  <c r="Z676" i="10" s="1"/>
  <c r="U677" i="10"/>
  <c r="V677" i="10"/>
  <c r="Y677" i="10"/>
  <c r="AA677" i="10"/>
  <c r="AB677" i="10"/>
  <c r="AC677" i="10"/>
  <c r="AD677" i="10"/>
  <c r="AE677" i="10"/>
  <c r="AF677" i="10"/>
  <c r="W677" i="10"/>
  <c r="X677" i="10" s="1"/>
  <c r="Z677" i="10" s="1"/>
  <c r="U678" i="10"/>
  <c r="V678" i="10"/>
  <c r="Y678" i="10"/>
  <c r="AA678" i="10"/>
  <c r="AB678" i="10"/>
  <c r="AC678" i="10"/>
  <c r="AD678" i="10"/>
  <c r="AE678" i="10"/>
  <c r="AF678" i="10"/>
  <c r="W678" i="10"/>
  <c r="X678" i="10" s="1"/>
  <c r="Z678" i="10" s="1"/>
  <c r="U679" i="10"/>
  <c r="V679" i="10"/>
  <c r="Y679" i="10"/>
  <c r="AA679" i="10"/>
  <c r="AB679" i="10"/>
  <c r="AC679" i="10"/>
  <c r="AD679" i="10"/>
  <c r="AE679" i="10"/>
  <c r="AF679" i="10"/>
  <c r="W679" i="10"/>
  <c r="X679" i="10" s="1"/>
  <c r="Z679" i="10" s="1"/>
  <c r="U680" i="10"/>
  <c r="V680" i="10"/>
  <c r="Y680" i="10"/>
  <c r="AA680" i="10"/>
  <c r="AB680" i="10"/>
  <c r="AC680" i="10"/>
  <c r="AD680" i="10"/>
  <c r="AE680" i="10"/>
  <c r="AF680" i="10"/>
  <c r="W680" i="10"/>
  <c r="X680" i="10" s="1"/>
  <c r="Z680" i="10" s="1"/>
  <c r="U681" i="10"/>
  <c r="V681" i="10"/>
  <c r="Y681" i="10"/>
  <c r="AA681" i="10"/>
  <c r="AB681" i="10"/>
  <c r="AC681" i="10"/>
  <c r="AD681" i="10"/>
  <c r="AE681" i="10"/>
  <c r="AF681" i="10"/>
  <c r="W681" i="10"/>
  <c r="X681" i="10" s="1"/>
  <c r="Z681" i="10" s="1"/>
  <c r="U682" i="10"/>
  <c r="V682" i="10"/>
  <c r="Y682" i="10"/>
  <c r="AA682" i="10"/>
  <c r="AB682" i="10"/>
  <c r="AC682" i="10"/>
  <c r="AD682" i="10"/>
  <c r="AE682" i="10"/>
  <c r="AF682" i="10"/>
  <c r="W682" i="10"/>
  <c r="X682" i="10" s="1"/>
  <c r="Z682" i="10" s="1"/>
  <c r="U683" i="10"/>
  <c r="V683" i="10"/>
  <c r="Y683" i="10"/>
  <c r="AA683" i="10"/>
  <c r="AB683" i="10"/>
  <c r="AC683" i="10"/>
  <c r="AD683" i="10"/>
  <c r="AE683" i="10"/>
  <c r="AF683" i="10"/>
  <c r="W683" i="10"/>
  <c r="X683" i="10" s="1"/>
  <c r="Z683" i="10" s="1"/>
  <c r="U684" i="10"/>
  <c r="V684" i="10"/>
  <c r="Y684" i="10"/>
  <c r="AA684" i="10"/>
  <c r="AB684" i="10"/>
  <c r="AC684" i="10"/>
  <c r="AD684" i="10"/>
  <c r="AE684" i="10"/>
  <c r="AF684" i="10"/>
  <c r="W684" i="10"/>
  <c r="X684" i="10" s="1"/>
  <c r="Z684" i="10" s="1"/>
  <c r="U685" i="10"/>
  <c r="V685" i="10"/>
  <c r="Y685" i="10"/>
  <c r="AA685" i="10"/>
  <c r="AB685" i="10"/>
  <c r="AC685" i="10"/>
  <c r="AD685" i="10"/>
  <c r="AE685" i="10"/>
  <c r="AF685" i="10"/>
  <c r="W685" i="10"/>
  <c r="X685" i="10" s="1"/>
  <c r="Z685" i="10" s="1"/>
  <c r="U686" i="10"/>
  <c r="V686" i="10"/>
  <c r="Y686" i="10"/>
  <c r="AA686" i="10"/>
  <c r="AB686" i="10"/>
  <c r="AC686" i="10"/>
  <c r="AD686" i="10"/>
  <c r="AE686" i="10"/>
  <c r="AF686" i="10"/>
  <c r="W686" i="10"/>
  <c r="X686" i="10" s="1"/>
  <c r="Z686" i="10" s="1"/>
  <c r="U687" i="10"/>
  <c r="V687" i="10"/>
  <c r="Y687" i="10"/>
  <c r="AA687" i="10"/>
  <c r="AB687" i="10"/>
  <c r="AC687" i="10"/>
  <c r="AD687" i="10"/>
  <c r="AE687" i="10"/>
  <c r="AF687" i="10"/>
  <c r="W687" i="10"/>
  <c r="X687" i="10" s="1"/>
  <c r="Z687" i="10" s="1"/>
  <c r="U688" i="10"/>
  <c r="V688" i="10"/>
  <c r="Y688" i="10"/>
  <c r="AA688" i="10"/>
  <c r="AB688" i="10"/>
  <c r="AC688" i="10"/>
  <c r="AD688" i="10"/>
  <c r="AE688" i="10"/>
  <c r="AF688" i="10"/>
  <c r="W688" i="10"/>
  <c r="X688" i="10" s="1"/>
  <c r="Z688" i="10" s="1"/>
  <c r="U689" i="10"/>
  <c r="V689" i="10"/>
  <c r="Y689" i="10"/>
  <c r="AA689" i="10"/>
  <c r="AB689" i="10"/>
  <c r="AC689" i="10"/>
  <c r="AD689" i="10"/>
  <c r="AE689" i="10"/>
  <c r="AF689" i="10"/>
  <c r="W689" i="10"/>
  <c r="X689" i="10" s="1"/>
  <c r="Z689" i="10" s="1"/>
  <c r="U690" i="10"/>
  <c r="V690" i="10"/>
  <c r="Y690" i="10"/>
  <c r="AA690" i="10"/>
  <c r="AB690" i="10"/>
  <c r="AC690" i="10"/>
  <c r="AD690" i="10"/>
  <c r="AE690" i="10"/>
  <c r="AF690" i="10"/>
  <c r="W690" i="10"/>
  <c r="X690" i="10" s="1"/>
  <c r="Z690" i="10" s="1"/>
  <c r="U691" i="10"/>
  <c r="V691" i="10"/>
  <c r="Y691" i="10"/>
  <c r="AA691" i="10"/>
  <c r="AB691" i="10"/>
  <c r="AC691" i="10"/>
  <c r="AD691" i="10"/>
  <c r="AE691" i="10"/>
  <c r="AF691" i="10"/>
  <c r="W691" i="10"/>
  <c r="X691" i="10" s="1"/>
  <c r="Z691" i="10" s="1"/>
  <c r="U692" i="10"/>
  <c r="V692" i="10"/>
  <c r="Y692" i="10"/>
  <c r="AA692" i="10"/>
  <c r="AB692" i="10"/>
  <c r="AC692" i="10"/>
  <c r="AD692" i="10"/>
  <c r="AE692" i="10"/>
  <c r="AF692" i="10"/>
  <c r="W692" i="10"/>
  <c r="X692" i="10" s="1"/>
  <c r="Z692" i="10" s="1"/>
  <c r="U693" i="10"/>
  <c r="V693" i="10"/>
  <c r="Y693" i="10"/>
  <c r="AA693" i="10"/>
  <c r="AB693" i="10"/>
  <c r="AC693" i="10"/>
  <c r="AD693" i="10"/>
  <c r="AE693" i="10"/>
  <c r="AF693" i="10"/>
  <c r="W693" i="10"/>
  <c r="X693" i="10" s="1"/>
  <c r="Z693" i="10" s="1"/>
  <c r="U694" i="10"/>
  <c r="V694" i="10"/>
  <c r="Y694" i="10"/>
  <c r="AA694" i="10"/>
  <c r="AB694" i="10"/>
  <c r="AC694" i="10"/>
  <c r="AD694" i="10"/>
  <c r="AE694" i="10"/>
  <c r="AF694" i="10"/>
  <c r="W694" i="10"/>
  <c r="X694" i="10" s="1"/>
  <c r="Z694" i="10" s="1"/>
  <c r="U695" i="10"/>
  <c r="V695" i="10"/>
  <c r="Y695" i="10"/>
  <c r="AA695" i="10"/>
  <c r="AB695" i="10"/>
  <c r="AC695" i="10"/>
  <c r="AD695" i="10"/>
  <c r="AE695" i="10"/>
  <c r="AF695" i="10"/>
  <c r="W695" i="10"/>
  <c r="X695" i="10" s="1"/>
  <c r="Z695" i="10" s="1"/>
  <c r="U696" i="10"/>
  <c r="V696" i="10"/>
  <c r="Y696" i="10"/>
  <c r="AA696" i="10"/>
  <c r="AB696" i="10"/>
  <c r="AC696" i="10"/>
  <c r="AD696" i="10"/>
  <c r="AE696" i="10"/>
  <c r="AF696" i="10"/>
  <c r="W696" i="10"/>
  <c r="X696" i="10" s="1"/>
  <c r="Z696" i="10" s="1"/>
  <c r="U697" i="10"/>
  <c r="V697" i="10"/>
  <c r="Y697" i="10"/>
  <c r="AA697" i="10"/>
  <c r="AB697" i="10"/>
  <c r="AC697" i="10"/>
  <c r="AD697" i="10"/>
  <c r="AE697" i="10"/>
  <c r="AF697" i="10"/>
  <c r="W697" i="10"/>
  <c r="X697" i="10" s="1"/>
  <c r="Z697" i="10" s="1"/>
  <c r="U698" i="10"/>
  <c r="V698" i="10"/>
  <c r="Y698" i="10"/>
  <c r="AA698" i="10"/>
  <c r="AB698" i="10"/>
  <c r="AC698" i="10"/>
  <c r="AD698" i="10"/>
  <c r="AE698" i="10"/>
  <c r="AF698" i="10"/>
  <c r="W698" i="10"/>
  <c r="X698" i="10" s="1"/>
  <c r="Z698" i="10" s="1"/>
  <c r="U699" i="10"/>
  <c r="V699" i="10"/>
  <c r="Y699" i="10"/>
  <c r="AA699" i="10"/>
  <c r="AB699" i="10"/>
  <c r="AC699" i="10"/>
  <c r="AD699" i="10"/>
  <c r="AE699" i="10"/>
  <c r="AF699" i="10"/>
  <c r="W699" i="10"/>
  <c r="X699" i="10" s="1"/>
  <c r="Z699" i="10" s="1"/>
  <c r="U700" i="10"/>
  <c r="V700" i="10"/>
  <c r="Y700" i="10"/>
  <c r="AA700" i="10"/>
  <c r="AB700" i="10"/>
  <c r="AC700" i="10"/>
  <c r="AD700" i="10"/>
  <c r="AE700" i="10"/>
  <c r="AF700" i="10"/>
  <c r="W700" i="10"/>
  <c r="X700" i="10" s="1"/>
  <c r="Z700" i="10" s="1"/>
  <c r="U701" i="10"/>
  <c r="V701" i="10"/>
  <c r="Y701" i="10"/>
  <c r="AA701" i="10"/>
  <c r="AB701" i="10"/>
  <c r="AC701" i="10"/>
  <c r="AD701" i="10"/>
  <c r="AE701" i="10"/>
  <c r="AF701" i="10"/>
  <c r="W701" i="10"/>
  <c r="X701" i="10" s="1"/>
  <c r="Z701" i="10" s="1"/>
  <c r="U702" i="10"/>
  <c r="V702" i="10"/>
  <c r="Y702" i="10"/>
  <c r="AA702" i="10"/>
  <c r="AB702" i="10"/>
  <c r="AC702" i="10"/>
  <c r="AD702" i="10"/>
  <c r="AE702" i="10"/>
  <c r="AF702" i="10"/>
  <c r="W702" i="10"/>
  <c r="X702" i="10" s="1"/>
  <c r="Z702" i="10" s="1"/>
  <c r="U703" i="10"/>
  <c r="V703" i="10"/>
  <c r="Y703" i="10"/>
  <c r="AA703" i="10"/>
  <c r="AB703" i="10"/>
  <c r="AC703" i="10"/>
  <c r="AD703" i="10"/>
  <c r="AE703" i="10"/>
  <c r="AF703" i="10"/>
  <c r="W703" i="10"/>
  <c r="X703" i="10" s="1"/>
  <c r="Z703" i="10" s="1"/>
  <c r="U704" i="10"/>
  <c r="V704" i="10"/>
  <c r="Y704" i="10"/>
  <c r="AA704" i="10"/>
  <c r="AB704" i="10"/>
  <c r="AC704" i="10"/>
  <c r="AD704" i="10"/>
  <c r="AE704" i="10"/>
  <c r="AF704" i="10"/>
  <c r="W704" i="10"/>
  <c r="X704" i="10" s="1"/>
  <c r="Z704" i="10" s="1"/>
  <c r="U705" i="10"/>
  <c r="V705" i="10"/>
  <c r="Y705" i="10"/>
  <c r="AA705" i="10"/>
  <c r="AB705" i="10"/>
  <c r="AC705" i="10"/>
  <c r="AD705" i="10"/>
  <c r="AE705" i="10"/>
  <c r="AF705" i="10"/>
  <c r="W705" i="10"/>
  <c r="X705" i="10" s="1"/>
  <c r="Z705" i="10" s="1"/>
  <c r="U706" i="10"/>
  <c r="V706" i="10"/>
  <c r="Y706" i="10"/>
  <c r="AA706" i="10"/>
  <c r="AB706" i="10"/>
  <c r="AC706" i="10"/>
  <c r="AD706" i="10"/>
  <c r="AE706" i="10"/>
  <c r="AF706" i="10"/>
  <c r="W706" i="10"/>
  <c r="X706" i="10" s="1"/>
  <c r="Z706" i="10" s="1"/>
  <c r="U707" i="10"/>
  <c r="V707" i="10"/>
  <c r="Y707" i="10"/>
  <c r="AA707" i="10"/>
  <c r="AB707" i="10"/>
  <c r="AC707" i="10"/>
  <c r="AD707" i="10"/>
  <c r="AE707" i="10"/>
  <c r="AF707" i="10"/>
  <c r="W707" i="10"/>
  <c r="X707" i="10" s="1"/>
  <c r="Z707" i="10" s="1"/>
  <c r="U708" i="10"/>
  <c r="V708" i="10"/>
  <c r="Y708" i="10"/>
  <c r="AA708" i="10"/>
  <c r="AB708" i="10"/>
  <c r="AC708" i="10"/>
  <c r="AD708" i="10"/>
  <c r="AE708" i="10"/>
  <c r="AF708" i="10"/>
  <c r="W708" i="10"/>
  <c r="X708" i="10" s="1"/>
  <c r="Z708" i="10" s="1"/>
  <c r="U709" i="10"/>
  <c r="V709" i="10"/>
  <c r="Y709" i="10"/>
  <c r="AA709" i="10"/>
  <c r="AB709" i="10"/>
  <c r="AC709" i="10"/>
  <c r="AD709" i="10"/>
  <c r="AE709" i="10"/>
  <c r="AF709" i="10"/>
  <c r="W709" i="10"/>
  <c r="X709" i="10" s="1"/>
  <c r="Z709" i="10" s="1"/>
  <c r="U710" i="10"/>
  <c r="V710" i="10"/>
  <c r="Y710" i="10"/>
  <c r="AA710" i="10"/>
  <c r="AB710" i="10"/>
  <c r="AC710" i="10"/>
  <c r="AD710" i="10"/>
  <c r="AE710" i="10"/>
  <c r="AF710" i="10"/>
  <c r="W710" i="10"/>
  <c r="X710" i="10" s="1"/>
  <c r="Z710" i="10" s="1"/>
  <c r="U711" i="10"/>
  <c r="V711" i="10"/>
  <c r="Y711" i="10"/>
  <c r="AA711" i="10"/>
  <c r="AB711" i="10"/>
  <c r="AC711" i="10"/>
  <c r="AD711" i="10"/>
  <c r="AE711" i="10"/>
  <c r="AF711" i="10"/>
  <c r="W711" i="10"/>
  <c r="X711" i="10" s="1"/>
  <c r="Z711" i="10" s="1"/>
  <c r="U712" i="10"/>
  <c r="V712" i="10"/>
  <c r="Y712" i="10"/>
  <c r="AA712" i="10"/>
  <c r="AB712" i="10"/>
  <c r="AC712" i="10"/>
  <c r="AD712" i="10"/>
  <c r="AE712" i="10"/>
  <c r="AF712" i="10"/>
  <c r="W712" i="10"/>
  <c r="X712" i="10" s="1"/>
  <c r="Z712" i="10" s="1"/>
  <c r="U713" i="10"/>
  <c r="V713" i="10"/>
  <c r="Y713" i="10"/>
  <c r="AA713" i="10"/>
  <c r="AB713" i="10"/>
  <c r="AC713" i="10"/>
  <c r="AD713" i="10"/>
  <c r="AE713" i="10"/>
  <c r="AF713" i="10"/>
  <c r="W713" i="10"/>
  <c r="X713" i="10" s="1"/>
  <c r="Z713" i="10" s="1"/>
  <c r="U714" i="10"/>
  <c r="V714" i="10"/>
  <c r="Y714" i="10"/>
  <c r="AA714" i="10"/>
  <c r="AB714" i="10"/>
  <c r="AC714" i="10"/>
  <c r="AD714" i="10"/>
  <c r="AE714" i="10"/>
  <c r="AF714" i="10"/>
  <c r="W714" i="10"/>
  <c r="X714" i="10" s="1"/>
  <c r="Z714" i="10" s="1"/>
  <c r="U715" i="10"/>
  <c r="V715" i="10"/>
  <c r="Y715" i="10"/>
  <c r="AA715" i="10"/>
  <c r="AB715" i="10"/>
  <c r="AC715" i="10"/>
  <c r="AD715" i="10"/>
  <c r="AE715" i="10"/>
  <c r="AF715" i="10"/>
  <c r="W715" i="10"/>
  <c r="X715" i="10" s="1"/>
  <c r="Z715" i="10" s="1"/>
  <c r="U716" i="10"/>
  <c r="V716" i="10"/>
  <c r="Y716" i="10"/>
  <c r="AA716" i="10"/>
  <c r="AB716" i="10"/>
  <c r="AC716" i="10"/>
  <c r="AD716" i="10"/>
  <c r="AE716" i="10"/>
  <c r="AF716" i="10"/>
  <c r="W716" i="10"/>
  <c r="X716" i="10" s="1"/>
  <c r="Z716" i="10" s="1"/>
  <c r="U717" i="10"/>
  <c r="V717" i="10"/>
  <c r="Y717" i="10"/>
  <c r="AA717" i="10"/>
  <c r="AB717" i="10"/>
  <c r="AC717" i="10"/>
  <c r="AD717" i="10"/>
  <c r="AE717" i="10"/>
  <c r="AF717" i="10"/>
  <c r="W717" i="10"/>
  <c r="X717" i="10" s="1"/>
  <c r="Z717" i="10" s="1"/>
  <c r="U718" i="10"/>
  <c r="V718" i="10"/>
  <c r="Y718" i="10"/>
  <c r="AA718" i="10"/>
  <c r="AB718" i="10"/>
  <c r="AC718" i="10"/>
  <c r="AD718" i="10"/>
  <c r="AE718" i="10"/>
  <c r="AF718" i="10"/>
  <c r="W718" i="10"/>
  <c r="X718" i="10" s="1"/>
  <c r="Z718" i="10" s="1"/>
  <c r="U719" i="10"/>
  <c r="V719" i="10"/>
  <c r="Y719" i="10"/>
  <c r="AA719" i="10"/>
  <c r="AB719" i="10"/>
  <c r="AC719" i="10"/>
  <c r="AD719" i="10"/>
  <c r="AE719" i="10"/>
  <c r="AF719" i="10"/>
  <c r="W719" i="10"/>
  <c r="X719" i="10" s="1"/>
  <c r="Z719" i="10" s="1"/>
  <c r="U720" i="10"/>
  <c r="V720" i="10"/>
  <c r="Y720" i="10"/>
  <c r="AA720" i="10"/>
  <c r="AB720" i="10"/>
  <c r="AC720" i="10"/>
  <c r="AD720" i="10"/>
  <c r="AE720" i="10"/>
  <c r="AF720" i="10"/>
  <c r="W720" i="10"/>
  <c r="X720" i="10" s="1"/>
  <c r="Z720" i="10" s="1"/>
  <c r="U721" i="10"/>
  <c r="V721" i="10"/>
  <c r="Y721" i="10"/>
  <c r="AA721" i="10"/>
  <c r="AB721" i="10"/>
  <c r="AC721" i="10"/>
  <c r="AD721" i="10"/>
  <c r="AE721" i="10"/>
  <c r="AF721" i="10"/>
  <c r="W721" i="10"/>
  <c r="X721" i="10" s="1"/>
  <c r="Z721" i="10" s="1"/>
  <c r="U722" i="10"/>
  <c r="V722" i="10"/>
  <c r="Y722" i="10"/>
  <c r="AA722" i="10"/>
  <c r="AB722" i="10"/>
  <c r="AC722" i="10"/>
  <c r="AD722" i="10"/>
  <c r="AE722" i="10"/>
  <c r="AF722" i="10"/>
  <c r="W722" i="10"/>
  <c r="X722" i="10" s="1"/>
  <c r="Z722" i="10" s="1"/>
  <c r="U723" i="10"/>
  <c r="V723" i="10"/>
  <c r="Y723" i="10"/>
  <c r="AA723" i="10"/>
  <c r="AB723" i="10"/>
  <c r="AC723" i="10"/>
  <c r="AD723" i="10"/>
  <c r="AE723" i="10"/>
  <c r="AF723" i="10"/>
  <c r="W723" i="10"/>
  <c r="X723" i="10" s="1"/>
  <c r="Z723" i="10" s="1"/>
  <c r="U724" i="10"/>
  <c r="V724" i="10"/>
  <c r="Y724" i="10"/>
  <c r="AA724" i="10"/>
  <c r="AB724" i="10"/>
  <c r="AC724" i="10"/>
  <c r="AD724" i="10"/>
  <c r="AE724" i="10"/>
  <c r="AF724" i="10"/>
  <c r="W724" i="10"/>
  <c r="X724" i="10" s="1"/>
  <c r="Z724" i="10" s="1"/>
  <c r="U725" i="10"/>
  <c r="V725" i="10"/>
  <c r="Y725" i="10"/>
  <c r="AA725" i="10"/>
  <c r="AB725" i="10"/>
  <c r="AC725" i="10"/>
  <c r="AD725" i="10"/>
  <c r="AE725" i="10"/>
  <c r="AF725" i="10"/>
  <c r="W725" i="10"/>
  <c r="X725" i="10" s="1"/>
  <c r="Z725" i="10" s="1"/>
  <c r="U726" i="10"/>
  <c r="V726" i="10"/>
  <c r="Y726" i="10"/>
  <c r="AA726" i="10"/>
  <c r="AB726" i="10"/>
  <c r="AC726" i="10"/>
  <c r="AD726" i="10"/>
  <c r="AE726" i="10"/>
  <c r="AF726" i="10"/>
  <c r="W726" i="10"/>
  <c r="X726" i="10" s="1"/>
  <c r="Z726" i="10" s="1"/>
  <c r="U727" i="10"/>
  <c r="V727" i="10"/>
  <c r="Y727" i="10"/>
  <c r="AA727" i="10"/>
  <c r="AB727" i="10"/>
  <c r="AC727" i="10"/>
  <c r="AD727" i="10"/>
  <c r="AE727" i="10"/>
  <c r="AF727" i="10"/>
  <c r="W727" i="10"/>
  <c r="X727" i="10" s="1"/>
  <c r="Z727" i="10" s="1"/>
  <c r="U728" i="10"/>
  <c r="V728" i="10"/>
  <c r="Y728" i="10"/>
  <c r="AA728" i="10"/>
  <c r="AB728" i="10"/>
  <c r="AC728" i="10"/>
  <c r="AD728" i="10"/>
  <c r="AE728" i="10"/>
  <c r="AF728" i="10"/>
  <c r="W728" i="10"/>
  <c r="X728" i="10" s="1"/>
  <c r="Z728" i="10" s="1"/>
  <c r="U729" i="10"/>
  <c r="V729" i="10"/>
  <c r="Y729" i="10"/>
  <c r="AA729" i="10"/>
  <c r="AB729" i="10"/>
  <c r="AC729" i="10"/>
  <c r="AD729" i="10"/>
  <c r="AE729" i="10"/>
  <c r="AF729" i="10"/>
  <c r="W729" i="10"/>
  <c r="X729" i="10" s="1"/>
  <c r="Z729" i="10" s="1"/>
  <c r="U730" i="10"/>
  <c r="V730" i="10"/>
  <c r="Y730" i="10"/>
  <c r="AA730" i="10"/>
  <c r="AB730" i="10"/>
  <c r="AC730" i="10"/>
  <c r="AD730" i="10"/>
  <c r="AE730" i="10"/>
  <c r="AF730" i="10"/>
  <c r="W730" i="10"/>
  <c r="X730" i="10" s="1"/>
  <c r="Z730" i="10" s="1"/>
  <c r="U731" i="10"/>
  <c r="V731" i="10"/>
  <c r="Y731" i="10"/>
  <c r="AA731" i="10"/>
  <c r="AB731" i="10"/>
  <c r="AC731" i="10"/>
  <c r="AD731" i="10"/>
  <c r="AE731" i="10"/>
  <c r="AF731" i="10"/>
  <c r="W731" i="10"/>
  <c r="X731" i="10" s="1"/>
  <c r="Z731" i="10" s="1"/>
  <c r="U732" i="10"/>
  <c r="V732" i="10"/>
  <c r="Y732" i="10"/>
  <c r="AA732" i="10"/>
  <c r="AB732" i="10"/>
  <c r="AC732" i="10"/>
  <c r="AD732" i="10"/>
  <c r="AE732" i="10"/>
  <c r="AF732" i="10"/>
  <c r="W732" i="10"/>
  <c r="X732" i="10" s="1"/>
  <c r="Z732" i="10" s="1"/>
  <c r="U733" i="10"/>
  <c r="V733" i="10"/>
  <c r="Y733" i="10"/>
  <c r="AA733" i="10"/>
  <c r="AB733" i="10"/>
  <c r="AC733" i="10"/>
  <c r="AD733" i="10"/>
  <c r="AE733" i="10"/>
  <c r="AF733" i="10"/>
  <c r="W733" i="10"/>
  <c r="X733" i="10" s="1"/>
  <c r="Z733" i="10" s="1"/>
  <c r="U734" i="10"/>
  <c r="V734" i="10"/>
  <c r="Y734" i="10"/>
  <c r="AA734" i="10"/>
  <c r="AB734" i="10"/>
  <c r="AC734" i="10"/>
  <c r="AD734" i="10"/>
  <c r="AE734" i="10"/>
  <c r="AF734" i="10"/>
  <c r="W734" i="10"/>
  <c r="X734" i="10" s="1"/>
  <c r="Z734" i="10" s="1"/>
  <c r="U735" i="10"/>
  <c r="V735" i="10"/>
  <c r="Y735" i="10"/>
  <c r="AA735" i="10"/>
  <c r="AB735" i="10"/>
  <c r="AC735" i="10"/>
  <c r="AD735" i="10"/>
  <c r="AE735" i="10"/>
  <c r="AF735" i="10"/>
  <c r="W735" i="10"/>
  <c r="X735" i="10" s="1"/>
  <c r="Z735" i="10" s="1"/>
  <c r="U736" i="10"/>
  <c r="V736" i="10"/>
  <c r="Y736" i="10"/>
  <c r="AA736" i="10"/>
  <c r="AB736" i="10"/>
  <c r="AC736" i="10"/>
  <c r="AD736" i="10"/>
  <c r="AE736" i="10"/>
  <c r="AF736" i="10"/>
  <c r="W736" i="10"/>
  <c r="X736" i="10" s="1"/>
  <c r="Z736" i="10" s="1"/>
  <c r="U737" i="10"/>
  <c r="V737" i="10"/>
  <c r="Y737" i="10"/>
  <c r="AA737" i="10"/>
  <c r="AB737" i="10"/>
  <c r="AC737" i="10"/>
  <c r="AD737" i="10"/>
  <c r="AE737" i="10"/>
  <c r="AF737" i="10"/>
  <c r="W737" i="10"/>
  <c r="X737" i="10" s="1"/>
  <c r="Z737" i="10" s="1"/>
  <c r="U738" i="10"/>
  <c r="V738" i="10"/>
  <c r="Y738" i="10"/>
  <c r="AA738" i="10"/>
  <c r="AB738" i="10"/>
  <c r="AC738" i="10"/>
  <c r="AD738" i="10"/>
  <c r="AE738" i="10"/>
  <c r="AF738" i="10"/>
  <c r="W738" i="10"/>
  <c r="X738" i="10" s="1"/>
  <c r="Z738" i="10" s="1"/>
  <c r="U739" i="10"/>
  <c r="V739" i="10"/>
  <c r="Y739" i="10"/>
  <c r="AA739" i="10"/>
  <c r="AB739" i="10"/>
  <c r="AC739" i="10"/>
  <c r="AD739" i="10"/>
  <c r="AE739" i="10"/>
  <c r="AF739" i="10"/>
  <c r="W739" i="10"/>
  <c r="X739" i="10" s="1"/>
  <c r="Z739" i="10" s="1"/>
  <c r="U740" i="10"/>
  <c r="V740" i="10"/>
  <c r="Y740" i="10"/>
  <c r="AA740" i="10"/>
  <c r="AB740" i="10"/>
  <c r="AC740" i="10"/>
  <c r="AD740" i="10"/>
  <c r="AE740" i="10"/>
  <c r="AF740" i="10"/>
  <c r="W740" i="10"/>
  <c r="X740" i="10" s="1"/>
  <c r="Z740" i="10" s="1"/>
  <c r="U741" i="10"/>
  <c r="V741" i="10"/>
  <c r="Y741" i="10"/>
  <c r="AA741" i="10"/>
  <c r="AB741" i="10"/>
  <c r="AC741" i="10"/>
  <c r="AD741" i="10"/>
  <c r="AE741" i="10"/>
  <c r="AF741" i="10"/>
  <c r="W741" i="10"/>
  <c r="X741" i="10" s="1"/>
  <c r="Z741" i="10" s="1"/>
  <c r="U742" i="10"/>
  <c r="V742" i="10"/>
  <c r="Y742" i="10"/>
  <c r="AA742" i="10"/>
  <c r="AB742" i="10"/>
  <c r="AC742" i="10"/>
  <c r="AD742" i="10"/>
  <c r="AE742" i="10"/>
  <c r="AF742" i="10"/>
  <c r="W742" i="10"/>
  <c r="X742" i="10" s="1"/>
  <c r="Z742" i="10" s="1"/>
  <c r="U743" i="10"/>
  <c r="V743" i="10"/>
  <c r="Y743" i="10"/>
  <c r="AA743" i="10"/>
  <c r="AB743" i="10"/>
  <c r="AC743" i="10"/>
  <c r="AD743" i="10"/>
  <c r="AE743" i="10"/>
  <c r="AF743" i="10"/>
  <c r="W743" i="10"/>
  <c r="X743" i="10" s="1"/>
  <c r="Z743" i="10" s="1"/>
  <c r="U744" i="10"/>
  <c r="V744" i="10"/>
  <c r="Y744" i="10"/>
  <c r="AA744" i="10"/>
  <c r="AB744" i="10"/>
  <c r="AC744" i="10"/>
  <c r="AD744" i="10"/>
  <c r="AE744" i="10"/>
  <c r="AF744" i="10"/>
  <c r="W744" i="10"/>
  <c r="X744" i="10" s="1"/>
  <c r="Z744" i="10" s="1"/>
  <c r="U745" i="10"/>
  <c r="V745" i="10"/>
  <c r="Y745" i="10"/>
  <c r="AA745" i="10"/>
  <c r="AB745" i="10"/>
  <c r="AC745" i="10"/>
  <c r="AD745" i="10"/>
  <c r="AE745" i="10"/>
  <c r="AF745" i="10"/>
  <c r="W745" i="10"/>
  <c r="X745" i="10" s="1"/>
  <c r="Z745" i="10" s="1"/>
  <c r="U746" i="10"/>
  <c r="V746" i="10"/>
  <c r="Y746" i="10"/>
  <c r="AA746" i="10"/>
  <c r="AB746" i="10"/>
  <c r="AC746" i="10"/>
  <c r="AD746" i="10"/>
  <c r="AE746" i="10"/>
  <c r="AF746" i="10"/>
  <c r="W746" i="10"/>
  <c r="X746" i="10" s="1"/>
  <c r="Z746" i="10" s="1"/>
  <c r="U747" i="10"/>
  <c r="V747" i="10"/>
  <c r="Y747" i="10"/>
  <c r="AA747" i="10"/>
  <c r="AB747" i="10"/>
  <c r="AC747" i="10"/>
  <c r="AD747" i="10"/>
  <c r="AE747" i="10"/>
  <c r="AF747" i="10"/>
  <c r="W747" i="10"/>
  <c r="X747" i="10" s="1"/>
  <c r="Z747" i="10" s="1"/>
  <c r="U748" i="10"/>
  <c r="V748" i="10"/>
  <c r="Y748" i="10"/>
  <c r="AA748" i="10"/>
  <c r="AB748" i="10"/>
  <c r="AC748" i="10"/>
  <c r="AD748" i="10"/>
  <c r="AE748" i="10"/>
  <c r="AF748" i="10"/>
  <c r="W748" i="10"/>
  <c r="X748" i="10" s="1"/>
  <c r="Z748" i="10" s="1"/>
  <c r="U749" i="10"/>
  <c r="V749" i="10"/>
  <c r="Y749" i="10"/>
  <c r="AA749" i="10"/>
  <c r="AB749" i="10"/>
  <c r="AC749" i="10"/>
  <c r="AD749" i="10"/>
  <c r="AE749" i="10"/>
  <c r="AF749" i="10"/>
  <c r="W749" i="10"/>
  <c r="X749" i="10" s="1"/>
  <c r="Z749" i="10" s="1"/>
  <c r="U750" i="10"/>
  <c r="V750" i="10"/>
  <c r="Y750" i="10"/>
  <c r="AA750" i="10"/>
  <c r="AB750" i="10"/>
  <c r="AC750" i="10"/>
  <c r="AD750" i="10"/>
  <c r="AE750" i="10"/>
  <c r="AF750" i="10"/>
  <c r="W750" i="10"/>
  <c r="X750" i="10" s="1"/>
  <c r="Z750" i="10" s="1"/>
  <c r="U751" i="10"/>
  <c r="V751" i="10"/>
  <c r="Y751" i="10"/>
  <c r="AA751" i="10"/>
  <c r="AB751" i="10"/>
  <c r="AC751" i="10"/>
  <c r="AD751" i="10"/>
  <c r="AE751" i="10"/>
  <c r="AF751" i="10"/>
  <c r="W751" i="10"/>
  <c r="X751" i="10" s="1"/>
  <c r="Z751" i="10" s="1"/>
  <c r="U752" i="10"/>
  <c r="V752" i="10"/>
  <c r="Y752" i="10"/>
  <c r="AA752" i="10"/>
  <c r="AB752" i="10"/>
  <c r="AC752" i="10"/>
  <c r="AD752" i="10"/>
  <c r="AE752" i="10"/>
  <c r="AF752" i="10"/>
  <c r="W752" i="10"/>
  <c r="X752" i="10" s="1"/>
  <c r="Z752" i="10" s="1"/>
  <c r="U753" i="10"/>
  <c r="V753" i="10"/>
  <c r="Y753" i="10"/>
  <c r="AA753" i="10"/>
  <c r="AB753" i="10"/>
  <c r="AC753" i="10"/>
  <c r="AD753" i="10"/>
  <c r="AE753" i="10"/>
  <c r="AF753" i="10"/>
  <c r="W753" i="10"/>
  <c r="X753" i="10" s="1"/>
  <c r="Z753" i="10" s="1"/>
  <c r="U754" i="10"/>
  <c r="V754" i="10"/>
  <c r="Y754" i="10"/>
  <c r="AA754" i="10"/>
  <c r="AB754" i="10"/>
  <c r="AC754" i="10"/>
  <c r="AD754" i="10"/>
  <c r="AE754" i="10"/>
  <c r="AF754" i="10"/>
  <c r="W754" i="10"/>
  <c r="X754" i="10" s="1"/>
  <c r="Z754" i="10" s="1"/>
  <c r="U755" i="10"/>
  <c r="V755" i="10"/>
  <c r="Y755" i="10"/>
  <c r="AA755" i="10"/>
  <c r="AB755" i="10"/>
  <c r="AC755" i="10"/>
  <c r="AD755" i="10"/>
  <c r="AE755" i="10"/>
  <c r="AF755" i="10"/>
  <c r="W755" i="10"/>
  <c r="X755" i="10" s="1"/>
  <c r="Z755" i="10" s="1"/>
  <c r="U756" i="10"/>
  <c r="V756" i="10"/>
  <c r="Y756" i="10"/>
  <c r="AA756" i="10"/>
  <c r="AB756" i="10"/>
  <c r="AC756" i="10"/>
  <c r="AD756" i="10"/>
  <c r="AE756" i="10"/>
  <c r="AF756" i="10"/>
  <c r="W756" i="10"/>
  <c r="X756" i="10" s="1"/>
  <c r="Z756" i="10" s="1"/>
  <c r="U757" i="10"/>
  <c r="V757" i="10"/>
  <c r="Y757" i="10"/>
  <c r="AA757" i="10"/>
  <c r="AB757" i="10"/>
  <c r="AC757" i="10"/>
  <c r="AD757" i="10"/>
  <c r="AE757" i="10"/>
  <c r="AF757" i="10"/>
  <c r="W757" i="10"/>
  <c r="X757" i="10" s="1"/>
  <c r="Z757" i="10" s="1"/>
  <c r="U758" i="10"/>
  <c r="V758" i="10"/>
  <c r="Y758" i="10"/>
  <c r="AA758" i="10"/>
  <c r="AB758" i="10"/>
  <c r="AC758" i="10"/>
  <c r="AD758" i="10"/>
  <c r="AE758" i="10"/>
  <c r="AF758" i="10"/>
  <c r="W758" i="10"/>
  <c r="X758" i="10" s="1"/>
  <c r="Z758" i="10" s="1"/>
  <c r="U759" i="10"/>
  <c r="V759" i="10"/>
  <c r="Y759" i="10"/>
  <c r="AA759" i="10"/>
  <c r="AB759" i="10"/>
  <c r="AC759" i="10"/>
  <c r="AD759" i="10"/>
  <c r="AE759" i="10"/>
  <c r="AF759" i="10"/>
  <c r="W759" i="10"/>
  <c r="X759" i="10" s="1"/>
  <c r="Z759" i="10" s="1"/>
  <c r="U760" i="10"/>
  <c r="V760" i="10"/>
  <c r="Y760" i="10"/>
  <c r="AA760" i="10"/>
  <c r="AB760" i="10"/>
  <c r="AC760" i="10"/>
  <c r="AD760" i="10"/>
  <c r="AE760" i="10"/>
  <c r="AF760" i="10"/>
  <c r="W760" i="10"/>
  <c r="X760" i="10" s="1"/>
  <c r="Z760" i="10" s="1"/>
  <c r="U761" i="10"/>
  <c r="V761" i="10"/>
  <c r="Y761" i="10"/>
  <c r="AA761" i="10"/>
  <c r="AB761" i="10"/>
  <c r="AC761" i="10"/>
  <c r="AD761" i="10"/>
  <c r="AE761" i="10"/>
  <c r="AF761" i="10"/>
  <c r="W761" i="10"/>
  <c r="X761" i="10" s="1"/>
  <c r="Z761" i="10" s="1"/>
  <c r="U762" i="10"/>
  <c r="V762" i="10"/>
  <c r="Y762" i="10"/>
  <c r="AA762" i="10"/>
  <c r="AB762" i="10"/>
  <c r="AC762" i="10"/>
  <c r="AD762" i="10"/>
  <c r="AE762" i="10"/>
  <c r="AF762" i="10"/>
  <c r="W762" i="10"/>
  <c r="X762" i="10" s="1"/>
  <c r="Z762" i="10" s="1"/>
  <c r="U763" i="10"/>
  <c r="V763" i="10"/>
  <c r="Y763" i="10"/>
  <c r="AA763" i="10"/>
  <c r="AB763" i="10"/>
  <c r="AC763" i="10"/>
  <c r="AD763" i="10"/>
  <c r="AE763" i="10"/>
  <c r="AF763" i="10"/>
  <c r="W763" i="10"/>
  <c r="X763" i="10" s="1"/>
  <c r="Z763" i="10" s="1"/>
  <c r="U764" i="10"/>
  <c r="V764" i="10"/>
  <c r="Y764" i="10"/>
  <c r="AA764" i="10"/>
  <c r="AB764" i="10"/>
  <c r="AC764" i="10"/>
  <c r="AD764" i="10"/>
  <c r="AE764" i="10"/>
  <c r="AF764" i="10"/>
  <c r="W764" i="10"/>
  <c r="X764" i="10" s="1"/>
  <c r="Z764" i="10" s="1"/>
  <c r="U765" i="10"/>
  <c r="V765" i="10"/>
  <c r="Y765" i="10"/>
  <c r="AA765" i="10"/>
  <c r="AB765" i="10"/>
  <c r="AC765" i="10"/>
  <c r="AD765" i="10"/>
  <c r="AE765" i="10"/>
  <c r="AF765" i="10"/>
  <c r="W765" i="10"/>
  <c r="X765" i="10" s="1"/>
  <c r="Z765" i="10" s="1"/>
  <c r="U766" i="10"/>
  <c r="V766" i="10"/>
  <c r="Y766" i="10"/>
  <c r="AA766" i="10"/>
  <c r="AB766" i="10"/>
  <c r="AC766" i="10"/>
  <c r="AD766" i="10"/>
  <c r="AE766" i="10"/>
  <c r="AF766" i="10"/>
  <c r="W766" i="10"/>
  <c r="X766" i="10" s="1"/>
  <c r="Z766" i="10" s="1"/>
  <c r="U767" i="10"/>
  <c r="V767" i="10"/>
  <c r="Y767" i="10"/>
  <c r="AA767" i="10"/>
  <c r="AB767" i="10"/>
  <c r="AC767" i="10"/>
  <c r="AD767" i="10"/>
  <c r="AE767" i="10"/>
  <c r="AF767" i="10"/>
  <c r="W767" i="10"/>
  <c r="X767" i="10" s="1"/>
  <c r="Z767" i="10" s="1"/>
  <c r="U768" i="10"/>
  <c r="V768" i="10"/>
  <c r="Y768" i="10"/>
  <c r="AA768" i="10"/>
  <c r="AB768" i="10"/>
  <c r="AC768" i="10"/>
  <c r="AD768" i="10"/>
  <c r="AE768" i="10"/>
  <c r="AF768" i="10"/>
  <c r="W768" i="10"/>
  <c r="X768" i="10" s="1"/>
  <c r="Z768" i="10" s="1"/>
  <c r="U769" i="10"/>
  <c r="V769" i="10"/>
  <c r="Y769" i="10"/>
  <c r="AA769" i="10"/>
  <c r="AB769" i="10"/>
  <c r="AC769" i="10"/>
  <c r="AD769" i="10"/>
  <c r="AE769" i="10"/>
  <c r="AF769" i="10"/>
  <c r="W769" i="10"/>
  <c r="X769" i="10" s="1"/>
  <c r="Z769" i="10" s="1"/>
  <c r="U770" i="10"/>
  <c r="V770" i="10"/>
  <c r="Y770" i="10"/>
  <c r="AA770" i="10"/>
  <c r="AB770" i="10"/>
  <c r="AC770" i="10"/>
  <c r="AD770" i="10"/>
  <c r="AE770" i="10"/>
  <c r="AF770" i="10"/>
  <c r="W770" i="10"/>
  <c r="X770" i="10" s="1"/>
  <c r="Z770" i="10" s="1"/>
  <c r="U771" i="10"/>
  <c r="V771" i="10"/>
  <c r="Y771" i="10"/>
  <c r="AA771" i="10"/>
  <c r="AB771" i="10"/>
  <c r="AC771" i="10"/>
  <c r="AD771" i="10"/>
  <c r="AE771" i="10"/>
  <c r="AF771" i="10"/>
  <c r="W771" i="10"/>
  <c r="X771" i="10" s="1"/>
  <c r="Z771" i="10" s="1"/>
  <c r="U772" i="10"/>
  <c r="V772" i="10"/>
  <c r="Y772" i="10"/>
  <c r="AA772" i="10"/>
  <c r="AB772" i="10"/>
  <c r="AC772" i="10"/>
  <c r="AD772" i="10"/>
  <c r="AE772" i="10"/>
  <c r="AF772" i="10"/>
  <c r="W772" i="10"/>
  <c r="X772" i="10" s="1"/>
  <c r="Z772" i="10" s="1"/>
  <c r="U773" i="10"/>
  <c r="V773" i="10"/>
  <c r="Y773" i="10"/>
  <c r="AA773" i="10"/>
  <c r="AB773" i="10"/>
  <c r="AC773" i="10"/>
  <c r="AD773" i="10"/>
  <c r="AE773" i="10"/>
  <c r="AF773" i="10"/>
  <c r="W773" i="10"/>
  <c r="X773" i="10" s="1"/>
  <c r="Z773" i="10" s="1"/>
  <c r="U774" i="10"/>
  <c r="V774" i="10"/>
  <c r="Y774" i="10"/>
  <c r="AA774" i="10"/>
  <c r="AB774" i="10"/>
  <c r="AC774" i="10"/>
  <c r="AD774" i="10"/>
  <c r="AE774" i="10"/>
  <c r="AF774" i="10"/>
  <c r="W774" i="10"/>
  <c r="X774" i="10" s="1"/>
  <c r="Z774" i="10" s="1"/>
  <c r="U775" i="10"/>
  <c r="V775" i="10"/>
  <c r="Y775" i="10"/>
  <c r="AA775" i="10"/>
  <c r="AB775" i="10"/>
  <c r="AC775" i="10"/>
  <c r="AD775" i="10"/>
  <c r="AE775" i="10"/>
  <c r="AF775" i="10"/>
  <c r="W775" i="10"/>
  <c r="X775" i="10" s="1"/>
  <c r="Z775" i="10" s="1"/>
  <c r="U776" i="10"/>
  <c r="V776" i="10"/>
  <c r="Y776" i="10"/>
  <c r="AA776" i="10"/>
  <c r="AB776" i="10"/>
  <c r="AC776" i="10"/>
  <c r="AD776" i="10"/>
  <c r="AE776" i="10"/>
  <c r="AF776" i="10"/>
  <c r="W776" i="10"/>
  <c r="X776" i="10" s="1"/>
  <c r="Z776" i="10" s="1"/>
  <c r="U777" i="10"/>
  <c r="V777" i="10"/>
  <c r="Y777" i="10"/>
  <c r="AA777" i="10"/>
  <c r="AB777" i="10"/>
  <c r="AC777" i="10"/>
  <c r="AD777" i="10"/>
  <c r="AE777" i="10"/>
  <c r="AF777" i="10"/>
  <c r="W777" i="10"/>
  <c r="X777" i="10" s="1"/>
  <c r="Z777" i="10" s="1"/>
  <c r="U778" i="10"/>
  <c r="V778" i="10"/>
  <c r="Y778" i="10"/>
  <c r="AA778" i="10"/>
  <c r="AB778" i="10"/>
  <c r="AC778" i="10"/>
  <c r="AD778" i="10"/>
  <c r="AE778" i="10"/>
  <c r="AF778" i="10"/>
  <c r="W778" i="10"/>
  <c r="X778" i="10" s="1"/>
  <c r="Z778" i="10" s="1"/>
  <c r="U779" i="10"/>
  <c r="V779" i="10"/>
  <c r="Y779" i="10"/>
  <c r="AA779" i="10"/>
  <c r="AB779" i="10"/>
  <c r="AC779" i="10"/>
  <c r="AD779" i="10"/>
  <c r="AE779" i="10"/>
  <c r="AF779" i="10"/>
  <c r="W779" i="10"/>
  <c r="X779" i="10" s="1"/>
  <c r="Z779" i="10" s="1"/>
  <c r="U780" i="10"/>
  <c r="V780" i="10"/>
  <c r="Y780" i="10"/>
  <c r="AA780" i="10"/>
  <c r="AB780" i="10"/>
  <c r="AC780" i="10"/>
  <c r="AD780" i="10"/>
  <c r="AE780" i="10"/>
  <c r="AF780" i="10"/>
  <c r="W780" i="10"/>
  <c r="X780" i="10" s="1"/>
  <c r="Z780" i="10" s="1"/>
  <c r="U781" i="10"/>
  <c r="V781" i="10"/>
  <c r="Y781" i="10"/>
  <c r="AA781" i="10"/>
  <c r="AB781" i="10"/>
  <c r="AC781" i="10"/>
  <c r="AD781" i="10"/>
  <c r="AE781" i="10"/>
  <c r="AF781" i="10"/>
  <c r="W781" i="10"/>
  <c r="X781" i="10" s="1"/>
  <c r="Z781" i="10" s="1"/>
  <c r="U782" i="10"/>
  <c r="V782" i="10"/>
  <c r="Y782" i="10"/>
  <c r="AA782" i="10"/>
  <c r="AB782" i="10"/>
  <c r="AC782" i="10"/>
  <c r="AD782" i="10"/>
  <c r="AE782" i="10"/>
  <c r="AF782" i="10"/>
  <c r="W782" i="10"/>
  <c r="X782" i="10" s="1"/>
  <c r="Z782" i="10" s="1"/>
  <c r="U783" i="10"/>
  <c r="V783" i="10"/>
  <c r="Y783" i="10"/>
  <c r="AA783" i="10"/>
  <c r="AB783" i="10"/>
  <c r="AC783" i="10"/>
  <c r="AD783" i="10"/>
  <c r="AE783" i="10"/>
  <c r="AF783" i="10"/>
  <c r="W783" i="10"/>
  <c r="X783" i="10" s="1"/>
  <c r="Z783" i="10" s="1"/>
  <c r="U784" i="10"/>
  <c r="V784" i="10"/>
  <c r="Y784" i="10"/>
  <c r="AA784" i="10"/>
  <c r="AB784" i="10"/>
  <c r="AC784" i="10"/>
  <c r="AD784" i="10"/>
  <c r="AE784" i="10"/>
  <c r="AF784" i="10"/>
  <c r="W784" i="10"/>
  <c r="X784" i="10" s="1"/>
  <c r="Z784" i="10" s="1"/>
  <c r="U785" i="10"/>
  <c r="V785" i="10"/>
  <c r="Y785" i="10"/>
  <c r="AA785" i="10"/>
  <c r="AB785" i="10"/>
  <c r="AC785" i="10"/>
  <c r="AD785" i="10"/>
  <c r="AE785" i="10"/>
  <c r="AF785" i="10"/>
  <c r="W785" i="10"/>
  <c r="X785" i="10" s="1"/>
  <c r="Z785" i="10" s="1"/>
  <c r="U786" i="10"/>
  <c r="V786" i="10"/>
  <c r="Y786" i="10"/>
  <c r="AA786" i="10"/>
  <c r="AB786" i="10"/>
  <c r="AC786" i="10"/>
  <c r="AD786" i="10"/>
  <c r="AE786" i="10"/>
  <c r="AF786" i="10"/>
  <c r="W786" i="10"/>
  <c r="X786" i="10" s="1"/>
  <c r="Z786" i="10" s="1"/>
  <c r="U787" i="10"/>
  <c r="V787" i="10"/>
  <c r="Y787" i="10"/>
  <c r="AA787" i="10"/>
  <c r="AB787" i="10"/>
  <c r="AC787" i="10"/>
  <c r="AD787" i="10"/>
  <c r="AE787" i="10"/>
  <c r="AF787" i="10"/>
  <c r="W787" i="10"/>
  <c r="X787" i="10" s="1"/>
  <c r="Z787" i="10" s="1"/>
  <c r="U788" i="10"/>
  <c r="V788" i="10"/>
  <c r="Y788" i="10"/>
  <c r="AA788" i="10"/>
  <c r="AB788" i="10"/>
  <c r="AC788" i="10"/>
  <c r="AD788" i="10"/>
  <c r="AE788" i="10"/>
  <c r="AF788" i="10"/>
  <c r="W788" i="10"/>
  <c r="X788" i="10" s="1"/>
  <c r="Z788" i="10" s="1"/>
  <c r="U789" i="10"/>
  <c r="V789" i="10"/>
  <c r="Y789" i="10"/>
  <c r="AA789" i="10"/>
  <c r="AB789" i="10"/>
  <c r="AC789" i="10"/>
  <c r="AD789" i="10"/>
  <c r="AE789" i="10"/>
  <c r="AF789" i="10"/>
  <c r="W789" i="10"/>
  <c r="X789" i="10" s="1"/>
  <c r="Z789" i="10" s="1"/>
  <c r="U790" i="10"/>
  <c r="V790" i="10"/>
  <c r="Y790" i="10"/>
  <c r="AA790" i="10"/>
  <c r="AB790" i="10"/>
  <c r="AC790" i="10"/>
  <c r="AD790" i="10"/>
  <c r="AE790" i="10"/>
  <c r="AF790" i="10"/>
  <c r="W790" i="10"/>
  <c r="X790" i="10" s="1"/>
  <c r="Z790" i="10" s="1"/>
  <c r="U791" i="10"/>
  <c r="V791" i="10"/>
  <c r="Y791" i="10"/>
  <c r="AA791" i="10"/>
  <c r="AB791" i="10"/>
  <c r="AC791" i="10"/>
  <c r="AD791" i="10"/>
  <c r="AE791" i="10"/>
  <c r="AF791" i="10"/>
  <c r="W791" i="10"/>
  <c r="X791" i="10" s="1"/>
  <c r="Z791" i="10" s="1"/>
  <c r="U792" i="10"/>
  <c r="V792" i="10"/>
  <c r="Y792" i="10"/>
  <c r="AA792" i="10"/>
  <c r="AB792" i="10"/>
  <c r="AC792" i="10"/>
  <c r="AD792" i="10"/>
  <c r="AE792" i="10"/>
  <c r="AF792" i="10"/>
  <c r="W792" i="10"/>
  <c r="X792" i="10" s="1"/>
  <c r="Z792" i="10" s="1"/>
  <c r="U793" i="10"/>
  <c r="V793" i="10"/>
  <c r="Y793" i="10"/>
  <c r="AA793" i="10"/>
  <c r="AB793" i="10"/>
  <c r="AC793" i="10"/>
  <c r="AD793" i="10"/>
  <c r="AE793" i="10"/>
  <c r="AF793" i="10"/>
  <c r="W793" i="10"/>
  <c r="X793" i="10" s="1"/>
  <c r="Z793" i="10" s="1"/>
  <c r="U794" i="10"/>
  <c r="V794" i="10"/>
  <c r="Y794" i="10"/>
  <c r="AA794" i="10"/>
  <c r="AB794" i="10"/>
  <c r="AC794" i="10"/>
  <c r="AD794" i="10"/>
  <c r="AE794" i="10"/>
  <c r="AF794" i="10"/>
  <c r="W794" i="10"/>
  <c r="X794" i="10" s="1"/>
  <c r="Z794" i="10" s="1"/>
  <c r="U795" i="10"/>
  <c r="V795" i="10"/>
  <c r="Y795" i="10"/>
  <c r="AA795" i="10"/>
  <c r="AB795" i="10"/>
  <c r="AC795" i="10"/>
  <c r="AD795" i="10"/>
  <c r="AE795" i="10"/>
  <c r="AF795" i="10"/>
  <c r="W795" i="10"/>
  <c r="X795" i="10" s="1"/>
  <c r="Z795" i="10" s="1"/>
  <c r="U796" i="10"/>
  <c r="V796" i="10"/>
  <c r="Y796" i="10"/>
  <c r="AA796" i="10"/>
  <c r="AB796" i="10"/>
  <c r="AC796" i="10"/>
  <c r="AD796" i="10"/>
  <c r="AE796" i="10"/>
  <c r="AF796" i="10"/>
  <c r="W796" i="10"/>
  <c r="X796" i="10" s="1"/>
  <c r="Z796" i="10" s="1"/>
  <c r="U797" i="10"/>
  <c r="V797" i="10"/>
  <c r="Y797" i="10"/>
  <c r="AA797" i="10"/>
  <c r="AB797" i="10"/>
  <c r="AC797" i="10"/>
  <c r="AD797" i="10"/>
  <c r="AE797" i="10"/>
  <c r="AF797" i="10"/>
  <c r="W797" i="10"/>
  <c r="X797" i="10" s="1"/>
  <c r="Z797" i="10" s="1"/>
  <c r="U798" i="10"/>
  <c r="V798" i="10"/>
  <c r="Y798" i="10"/>
  <c r="AA798" i="10"/>
  <c r="AB798" i="10"/>
  <c r="AC798" i="10"/>
  <c r="AD798" i="10"/>
  <c r="AE798" i="10"/>
  <c r="AF798" i="10"/>
  <c r="W798" i="10"/>
  <c r="X798" i="10" s="1"/>
  <c r="Z798" i="10" s="1"/>
  <c r="U799" i="10"/>
  <c r="V799" i="10"/>
  <c r="Y799" i="10"/>
  <c r="AA799" i="10"/>
  <c r="AB799" i="10"/>
  <c r="AC799" i="10"/>
  <c r="AD799" i="10"/>
  <c r="AE799" i="10"/>
  <c r="AF799" i="10"/>
  <c r="W799" i="10"/>
  <c r="X799" i="10" s="1"/>
  <c r="Z799" i="10" s="1"/>
  <c r="U800" i="10"/>
  <c r="V800" i="10"/>
  <c r="Y800" i="10"/>
  <c r="AA800" i="10"/>
  <c r="AB800" i="10"/>
  <c r="AC800" i="10"/>
  <c r="AD800" i="10"/>
  <c r="AE800" i="10"/>
  <c r="AF800" i="10"/>
  <c r="W800" i="10"/>
  <c r="X800" i="10" s="1"/>
  <c r="Z800" i="10" s="1"/>
  <c r="U801" i="10"/>
  <c r="V801" i="10"/>
  <c r="Y801" i="10"/>
  <c r="AA801" i="10"/>
  <c r="AB801" i="10"/>
  <c r="AC801" i="10"/>
  <c r="AD801" i="10"/>
  <c r="AE801" i="10"/>
  <c r="AF801" i="10"/>
  <c r="W801" i="10"/>
  <c r="X801" i="10" s="1"/>
  <c r="Z801" i="10" s="1"/>
  <c r="U802" i="10"/>
  <c r="V802" i="10"/>
  <c r="Y802" i="10"/>
  <c r="AA802" i="10"/>
  <c r="AB802" i="10"/>
  <c r="AC802" i="10"/>
  <c r="AD802" i="10"/>
  <c r="AE802" i="10"/>
  <c r="AF802" i="10"/>
  <c r="W802" i="10"/>
  <c r="X802" i="10" s="1"/>
  <c r="Z802" i="10" s="1"/>
  <c r="U803" i="10"/>
  <c r="V803" i="10"/>
  <c r="Y803" i="10"/>
  <c r="AA803" i="10"/>
  <c r="AB803" i="10"/>
  <c r="AC803" i="10"/>
  <c r="AD803" i="10"/>
  <c r="AE803" i="10"/>
  <c r="AF803" i="10"/>
  <c r="W803" i="10"/>
  <c r="X803" i="10" s="1"/>
  <c r="Z803" i="10" s="1"/>
  <c r="U804" i="10"/>
  <c r="V804" i="10"/>
  <c r="Y804" i="10"/>
  <c r="AA804" i="10"/>
  <c r="AB804" i="10"/>
  <c r="AC804" i="10"/>
  <c r="AD804" i="10"/>
  <c r="AE804" i="10"/>
  <c r="AF804" i="10"/>
  <c r="W804" i="10"/>
  <c r="X804" i="10" s="1"/>
  <c r="Z804" i="10" s="1"/>
  <c r="U805" i="10"/>
  <c r="V805" i="10"/>
  <c r="Y805" i="10"/>
  <c r="AA805" i="10"/>
  <c r="AB805" i="10"/>
  <c r="AC805" i="10"/>
  <c r="AD805" i="10"/>
  <c r="AE805" i="10"/>
  <c r="AF805" i="10"/>
  <c r="W805" i="10"/>
  <c r="X805" i="10" s="1"/>
  <c r="Z805" i="10" s="1"/>
  <c r="U806" i="10"/>
  <c r="V806" i="10"/>
  <c r="Y806" i="10"/>
  <c r="AA806" i="10"/>
  <c r="AB806" i="10"/>
  <c r="AC806" i="10"/>
  <c r="AD806" i="10"/>
  <c r="AE806" i="10"/>
  <c r="AF806" i="10"/>
  <c r="W806" i="10"/>
  <c r="X806" i="10" s="1"/>
  <c r="Z806" i="10" s="1"/>
  <c r="U807" i="10"/>
  <c r="V807" i="10"/>
  <c r="Y807" i="10"/>
  <c r="AA807" i="10"/>
  <c r="AB807" i="10"/>
  <c r="AC807" i="10"/>
  <c r="AD807" i="10"/>
  <c r="AE807" i="10"/>
  <c r="AF807" i="10"/>
  <c r="W807" i="10"/>
  <c r="X807" i="10" s="1"/>
  <c r="Z807" i="10" s="1"/>
  <c r="U808" i="10"/>
  <c r="V808" i="10"/>
  <c r="Y808" i="10"/>
  <c r="AA808" i="10"/>
  <c r="AB808" i="10"/>
  <c r="AC808" i="10"/>
  <c r="AD808" i="10"/>
  <c r="AE808" i="10"/>
  <c r="AF808" i="10"/>
  <c r="W808" i="10"/>
  <c r="X808" i="10" s="1"/>
  <c r="Z808" i="10" s="1"/>
  <c r="U809" i="10"/>
  <c r="V809" i="10"/>
  <c r="Y809" i="10"/>
  <c r="AA809" i="10"/>
  <c r="AB809" i="10"/>
  <c r="AC809" i="10"/>
  <c r="AD809" i="10"/>
  <c r="AE809" i="10"/>
  <c r="AF809" i="10"/>
  <c r="W809" i="10"/>
  <c r="X809" i="10" s="1"/>
  <c r="Z809" i="10" s="1"/>
  <c r="U810" i="10"/>
  <c r="V810" i="10"/>
  <c r="Y810" i="10"/>
  <c r="AA810" i="10"/>
  <c r="AB810" i="10"/>
  <c r="AC810" i="10"/>
  <c r="AD810" i="10"/>
  <c r="AE810" i="10"/>
  <c r="AF810" i="10"/>
  <c r="W810" i="10"/>
  <c r="X810" i="10" s="1"/>
  <c r="Z810" i="10" s="1"/>
  <c r="U811" i="10"/>
  <c r="V811" i="10"/>
  <c r="Y811" i="10"/>
  <c r="AA811" i="10"/>
  <c r="AB811" i="10"/>
  <c r="AC811" i="10"/>
  <c r="AD811" i="10"/>
  <c r="AE811" i="10"/>
  <c r="AF811" i="10"/>
  <c r="W811" i="10"/>
  <c r="X811" i="10" s="1"/>
  <c r="Z811" i="10" s="1"/>
  <c r="U812" i="10"/>
  <c r="V812" i="10"/>
  <c r="Y812" i="10"/>
  <c r="AA812" i="10"/>
  <c r="AB812" i="10"/>
  <c r="AC812" i="10"/>
  <c r="AD812" i="10"/>
  <c r="AE812" i="10"/>
  <c r="AF812" i="10"/>
  <c r="W812" i="10"/>
  <c r="X812" i="10" s="1"/>
  <c r="Z812" i="10" s="1"/>
  <c r="U813" i="10"/>
  <c r="V813" i="10"/>
  <c r="Y813" i="10"/>
  <c r="AA813" i="10"/>
  <c r="AB813" i="10"/>
  <c r="AC813" i="10"/>
  <c r="AD813" i="10"/>
  <c r="AE813" i="10"/>
  <c r="AF813" i="10"/>
  <c r="W813" i="10"/>
  <c r="X813" i="10" s="1"/>
  <c r="Z813" i="10" s="1"/>
  <c r="U814" i="10"/>
  <c r="V814" i="10"/>
  <c r="Y814" i="10"/>
  <c r="AA814" i="10"/>
  <c r="AB814" i="10"/>
  <c r="AC814" i="10"/>
  <c r="AD814" i="10"/>
  <c r="AE814" i="10"/>
  <c r="AF814" i="10"/>
  <c r="W814" i="10"/>
  <c r="X814" i="10" s="1"/>
  <c r="Z814" i="10" s="1"/>
  <c r="U815" i="10"/>
  <c r="V815" i="10"/>
  <c r="Y815" i="10"/>
  <c r="AA815" i="10"/>
  <c r="AB815" i="10"/>
  <c r="AC815" i="10"/>
  <c r="AD815" i="10"/>
  <c r="AE815" i="10"/>
  <c r="AF815" i="10"/>
  <c r="W815" i="10"/>
  <c r="X815" i="10" s="1"/>
  <c r="Z815" i="10" s="1"/>
  <c r="U816" i="10"/>
  <c r="V816" i="10"/>
  <c r="Y816" i="10"/>
  <c r="AA816" i="10"/>
  <c r="AB816" i="10"/>
  <c r="AC816" i="10"/>
  <c r="AD816" i="10"/>
  <c r="AE816" i="10"/>
  <c r="AF816" i="10"/>
  <c r="W816" i="10"/>
  <c r="X816" i="10" s="1"/>
  <c r="Z816" i="10" s="1"/>
  <c r="U817" i="10"/>
  <c r="V817" i="10"/>
  <c r="Y817" i="10"/>
  <c r="AA817" i="10"/>
  <c r="AB817" i="10"/>
  <c r="AC817" i="10"/>
  <c r="AD817" i="10"/>
  <c r="AE817" i="10"/>
  <c r="AF817" i="10"/>
  <c r="W817" i="10"/>
  <c r="X817" i="10" s="1"/>
  <c r="Z817" i="10" s="1"/>
  <c r="U818" i="10"/>
  <c r="V818" i="10"/>
  <c r="Y818" i="10"/>
  <c r="AA818" i="10"/>
  <c r="AB818" i="10"/>
  <c r="AC818" i="10"/>
  <c r="AD818" i="10"/>
  <c r="AE818" i="10"/>
  <c r="AF818" i="10"/>
  <c r="W818" i="10"/>
  <c r="X818" i="10" s="1"/>
  <c r="Z818" i="10" s="1"/>
  <c r="U819" i="10"/>
  <c r="V819" i="10"/>
  <c r="Y819" i="10"/>
  <c r="AA819" i="10"/>
  <c r="AB819" i="10"/>
  <c r="AC819" i="10"/>
  <c r="AD819" i="10"/>
  <c r="AE819" i="10"/>
  <c r="AF819" i="10"/>
  <c r="W819" i="10"/>
  <c r="X819" i="10" s="1"/>
  <c r="Z819" i="10" s="1"/>
  <c r="U820" i="10"/>
  <c r="V820" i="10"/>
  <c r="Y820" i="10"/>
  <c r="AA820" i="10"/>
  <c r="AB820" i="10"/>
  <c r="AC820" i="10"/>
  <c r="AD820" i="10"/>
  <c r="AE820" i="10"/>
  <c r="AF820" i="10"/>
  <c r="W820" i="10"/>
  <c r="X820" i="10" s="1"/>
  <c r="Z820" i="10" s="1"/>
  <c r="U821" i="10"/>
  <c r="V821" i="10"/>
  <c r="Y821" i="10"/>
  <c r="AA821" i="10"/>
  <c r="AB821" i="10"/>
  <c r="AC821" i="10"/>
  <c r="AD821" i="10"/>
  <c r="AE821" i="10"/>
  <c r="AF821" i="10"/>
  <c r="W821" i="10"/>
  <c r="X821" i="10" s="1"/>
  <c r="Z821" i="10" s="1"/>
  <c r="U822" i="10"/>
  <c r="V822" i="10"/>
  <c r="Y822" i="10"/>
  <c r="AA822" i="10"/>
  <c r="AB822" i="10"/>
  <c r="AC822" i="10"/>
  <c r="AD822" i="10"/>
  <c r="AE822" i="10"/>
  <c r="AF822" i="10"/>
  <c r="W822" i="10"/>
  <c r="X822" i="10" s="1"/>
  <c r="Z822" i="10" s="1"/>
  <c r="U823" i="10"/>
  <c r="V823" i="10"/>
  <c r="Y823" i="10"/>
  <c r="AA823" i="10"/>
  <c r="AB823" i="10"/>
  <c r="AC823" i="10"/>
  <c r="AD823" i="10"/>
  <c r="AE823" i="10"/>
  <c r="AF823" i="10"/>
  <c r="W823" i="10"/>
  <c r="X823" i="10" s="1"/>
  <c r="Z823" i="10" s="1"/>
  <c r="U824" i="10"/>
  <c r="V824" i="10"/>
  <c r="Y824" i="10"/>
  <c r="AA824" i="10"/>
  <c r="AB824" i="10"/>
  <c r="AC824" i="10"/>
  <c r="AD824" i="10"/>
  <c r="AE824" i="10"/>
  <c r="AF824" i="10"/>
  <c r="W824" i="10"/>
  <c r="X824" i="10" s="1"/>
  <c r="Z824" i="10" s="1"/>
  <c r="U825" i="10"/>
  <c r="V825" i="10"/>
  <c r="Y825" i="10"/>
  <c r="AA825" i="10"/>
  <c r="AB825" i="10"/>
  <c r="AC825" i="10"/>
  <c r="AD825" i="10"/>
  <c r="AE825" i="10"/>
  <c r="AF825" i="10"/>
  <c r="W825" i="10"/>
  <c r="X825" i="10" s="1"/>
  <c r="Z825" i="10" s="1"/>
  <c r="U826" i="10"/>
  <c r="V826" i="10"/>
  <c r="Y826" i="10"/>
  <c r="AA826" i="10"/>
  <c r="AB826" i="10"/>
  <c r="AC826" i="10"/>
  <c r="AD826" i="10"/>
  <c r="AE826" i="10"/>
  <c r="AF826" i="10"/>
  <c r="W826" i="10"/>
  <c r="X826" i="10" s="1"/>
  <c r="Z826" i="10" s="1"/>
  <c r="U827" i="10"/>
  <c r="V827" i="10"/>
  <c r="Y827" i="10"/>
  <c r="AA827" i="10"/>
  <c r="AB827" i="10"/>
  <c r="AC827" i="10"/>
  <c r="AD827" i="10"/>
  <c r="AE827" i="10"/>
  <c r="AF827" i="10"/>
  <c r="W827" i="10"/>
  <c r="X827" i="10" s="1"/>
  <c r="Z827" i="10" s="1"/>
  <c r="U828" i="10"/>
  <c r="V828" i="10"/>
  <c r="Y828" i="10"/>
  <c r="AA828" i="10"/>
  <c r="AB828" i="10"/>
  <c r="AC828" i="10"/>
  <c r="AD828" i="10"/>
  <c r="AE828" i="10"/>
  <c r="AF828" i="10"/>
  <c r="W828" i="10"/>
  <c r="X828" i="10" s="1"/>
  <c r="Z828" i="10" s="1"/>
  <c r="U829" i="10"/>
  <c r="V829" i="10"/>
  <c r="Y829" i="10"/>
  <c r="AA829" i="10"/>
  <c r="AB829" i="10"/>
  <c r="AC829" i="10"/>
  <c r="AD829" i="10"/>
  <c r="AE829" i="10"/>
  <c r="AF829" i="10"/>
  <c r="W829" i="10"/>
  <c r="X829" i="10" s="1"/>
  <c r="Z829" i="10" s="1"/>
  <c r="U830" i="10"/>
  <c r="V830" i="10"/>
  <c r="Y830" i="10"/>
  <c r="AA830" i="10"/>
  <c r="AB830" i="10"/>
  <c r="AC830" i="10"/>
  <c r="AD830" i="10"/>
  <c r="AE830" i="10"/>
  <c r="AF830" i="10"/>
  <c r="W830" i="10"/>
  <c r="X830" i="10" s="1"/>
  <c r="Z830" i="10" s="1"/>
  <c r="U831" i="10"/>
  <c r="V831" i="10"/>
  <c r="Y831" i="10"/>
  <c r="AA831" i="10"/>
  <c r="AB831" i="10"/>
  <c r="AC831" i="10"/>
  <c r="AD831" i="10"/>
  <c r="AE831" i="10"/>
  <c r="AF831" i="10"/>
  <c r="W831" i="10"/>
  <c r="X831" i="10" s="1"/>
  <c r="Z831" i="10" s="1"/>
  <c r="U832" i="10"/>
  <c r="V832" i="10"/>
  <c r="Y832" i="10"/>
  <c r="AA832" i="10"/>
  <c r="AB832" i="10"/>
  <c r="AC832" i="10"/>
  <c r="AD832" i="10"/>
  <c r="AE832" i="10"/>
  <c r="AF832" i="10"/>
  <c r="W832" i="10"/>
  <c r="X832" i="10" s="1"/>
  <c r="Z832" i="10" s="1"/>
  <c r="U833" i="10"/>
  <c r="V833" i="10"/>
  <c r="Y833" i="10"/>
  <c r="AA833" i="10"/>
  <c r="AB833" i="10"/>
  <c r="AC833" i="10"/>
  <c r="AD833" i="10"/>
  <c r="AE833" i="10"/>
  <c r="AF833" i="10"/>
  <c r="W833" i="10"/>
  <c r="X833" i="10" s="1"/>
  <c r="Z833" i="10" s="1"/>
  <c r="U834" i="10"/>
  <c r="V834" i="10"/>
  <c r="Y834" i="10"/>
  <c r="AA834" i="10"/>
  <c r="AB834" i="10"/>
  <c r="AC834" i="10"/>
  <c r="AD834" i="10"/>
  <c r="AE834" i="10"/>
  <c r="AF834" i="10"/>
  <c r="W834" i="10"/>
  <c r="X834" i="10" s="1"/>
  <c r="Z834" i="10" s="1"/>
  <c r="U835" i="10"/>
  <c r="V835" i="10"/>
  <c r="Y835" i="10"/>
  <c r="AA835" i="10"/>
  <c r="AB835" i="10"/>
  <c r="AC835" i="10"/>
  <c r="AD835" i="10"/>
  <c r="AE835" i="10"/>
  <c r="AF835" i="10"/>
  <c r="W835" i="10"/>
  <c r="X835" i="10" s="1"/>
  <c r="Z835" i="10" s="1"/>
  <c r="U836" i="10"/>
  <c r="V836" i="10"/>
  <c r="Y836" i="10"/>
  <c r="AA836" i="10"/>
  <c r="AB836" i="10"/>
  <c r="AC836" i="10"/>
  <c r="AD836" i="10"/>
  <c r="AE836" i="10"/>
  <c r="AF836" i="10"/>
  <c r="W836" i="10"/>
  <c r="X836" i="10" s="1"/>
  <c r="Z836" i="10" s="1"/>
  <c r="U837" i="10"/>
  <c r="V837" i="10"/>
  <c r="Y837" i="10"/>
  <c r="AA837" i="10"/>
  <c r="AB837" i="10"/>
  <c r="AC837" i="10"/>
  <c r="AD837" i="10"/>
  <c r="AE837" i="10"/>
  <c r="AF837" i="10"/>
  <c r="W837" i="10"/>
  <c r="X837" i="10" s="1"/>
  <c r="Z837" i="10" s="1"/>
  <c r="U838" i="10"/>
  <c r="V838" i="10"/>
  <c r="Y838" i="10"/>
  <c r="AA838" i="10"/>
  <c r="AB838" i="10"/>
  <c r="AC838" i="10"/>
  <c r="AD838" i="10"/>
  <c r="AE838" i="10"/>
  <c r="AF838" i="10"/>
  <c r="W838" i="10"/>
  <c r="X838" i="10" s="1"/>
  <c r="Z838" i="10" s="1"/>
  <c r="U839" i="10"/>
  <c r="V839" i="10"/>
  <c r="Y839" i="10"/>
  <c r="AA839" i="10"/>
  <c r="AB839" i="10"/>
  <c r="AC839" i="10"/>
  <c r="AD839" i="10"/>
  <c r="AE839" i="10"/>
  <c r="AF839" i="10"/>
  <c r="W839" i="10"/>
  <c r="X839" i="10" s="1"/>
  <c r="Z839" i="10" s="1"/>
  <c r="U840" i="10"/>
  <c r="V840" i="10"/>
  <c r="Y840" i="10"/>
  <c r="AA840" i="10"/>
  <c r="AB840" i="10"/>
  <c r="AC840" i="10"/>
  <c r="AD840" i="10"/>
  <c r="AE840" i="10"/>
  <c r="AF840" i="10"/>
  <c r="W840" i="10"/>
  <c r="X840" i="10" s="1"/>
  <c r="Z840" i="10" s="1"/>
  <c r="U841" i="10"/>
  <c r="V841" i="10"/>
  <c r="Y841" i="10"/>
  <c r="AA841" i="10"/>
  <c r="AB841" i="10"/>
  <c r="AC841" i="10"/>
  <c r="AD841" i="10"/>
  <c r="AE841" i="10"/>
  <c r="AF841" i="10"/>
  <c r="W841" i="10"/>
  <c r="X841" i="10" s="1"/>
  <c r="Z841" i="10" s="1"/>
  <c r="U842" i="10"/>
  <c r="V842" i="10"/>
  <c r="Y842" i="10"/>
  <c r="AA842" i="10"/>
  <c r="AB842" i="10"/>
  <c r="AC842" i="10"/>
  <c r="AD842" i="10"/>
  <c r="AE842" i="10"/>
  <c r="AF842" i="10"/>
  <c r="W842" i="10"/>
  <c r="X842" i="10" s="1"/>
  <c r="Z842" i="10" s="1"/>
  <c r="U843" i="10"/>
  <c r="V843" i="10"/>
  <c r="Y843" i="10"/>
  <c r="AA843" i="10"/>
  <c r="AB843" i="10"/>
  <c r="AC843" i="10"/>
  <c r="AD843" i="10"/>
  <c r="AE843" i="10"/>
  <c r="AF843" i="10"/>
  <c r="W843" i="10"/>
  <c r="X843" i="10" s="1"/>
  <c r="Z843" i="10" s="1"/>
  <c r="U844" i="10"/>
  <c r="V844" i="10"/>
  <c r="Y844" i="10"/>
  <c r="AA844" i="10"/>
  <c r="AB844" i="10"/>
  <c r="AC844" i="10"/>
  <c r="AD844" i="10"/>
  <c r="AE844" i="10"/>
  <c r="AF844" i="10"/>
  <c r="W844" i="10"/>
  <c r="X844" i="10" s="1"/>
  <c r="Z844" i="10" s="1"/>
  <c r="U845" i="10"/>
  <c r="V845" i="10"/>
  <c r="Y845" i="10"/>
  <c r="AA845" i="10"/>
  <c r="AB845" i="10"/>
  <c r="AC845" i="10"/>
  <c r="AD845" i="10"/>
  <c r="AE845" i="10"/>
  <c r="AF845" i="10"/>
  <c r="W845" i="10"/>
  <c r="X845" i="10" s="1"/>
  <c r="Z845" i="10" s="1"/>
  <c r="U846" i="10"/>
  <c r="V846" i="10"/>
  <c r="Y846" i="10"/>
  <c r="AA846" i="10"/>
  <c r="AB846" i="10"/>
  <c r="AC846" i="10"/>
  <c r="AD846" i="10"/>
  <c r="AE846" i="10"/>
  <c r="AF846" i="10"/>
  <c r="W846" i="10"/>
  <c r="X846" i="10" s="1"/>
  <c r="Z846" i="10" s="1"/>
  <c r="U847" i="10"/>
  <c r="V847" i="10"/>
  <c r="Y847" i="10"/>
  <c r="AA847" i="10"/>
  <c r="AB847" i="10"/>
  <c r="AC847" i="10"/>
  <c r="AD847" i="10"/>
  <c r="AE847" i="10"/>
  <c r="AF847" i="10"/>
  <c r="W847" i="10"/>
  <c r="X847" i="10" s="1"/>
  <c r="Z847" i="10" s="1"/>
  <c r="U848" i="10"/>
  <c r="V848" i="10"/>
  <c r="Y848" i="10"/>
  <c r="AA848" i="10"/>
  <c r="AB848" i="10"/>
  <c r="AC848" i="10"/>
  <c r="AD848" i="10"/>
  <c r="AE848" i="10"/>
  <c r="AF848" i="10"/>
  <c r="W848" i="10"/>
  <c r="X848" i="10" s="1"/>
  <c r="Z848" i="10" s="1"/>
  <c r="U849" i="10"/>
  <c r="V849" i="10"/>
  <c r="Y849" i="10"/>
  <c r="AA849" i="10"/>
  <c r="AB849" i="10"/>
  <c r="AC849" i="10"/>
  <c r="AD849" i="10"/>
  <c r="AE849" i="10"/>
  <c r="AF849" i="10"/>
  <c r="W849" i="10"/>
  <c r="X849" i="10" s="1"/>
  <c r="Z849" i="10" s="1"/>
  <c r="U850" i="10"/>
  <c r="V850" i="10"/>
  <c r="Y850" i="10"/>
  <c r="AA850" i="10"/>
  <c r="AB850" i="10"/>
  <c r="AC850" i="10"/>
  <c r="AD850" i="10"/>
  <c r="AE850" i="10"/>
  <c r="AF850" i="10"/>
  <c r="W850" i="10"/>
  <c r="X850" i="10" s="1"/>
  <c r="Z850" i="10" s="1"/>
  <c r="U851" i="10"/>
  <c r="V851" i="10"/>
  <c r="Y851" i="10"/>
  <c r="AA851" i="10"/>
  <c r="AB851" i="10"/>
  <c r="AC851" i="10"/>
  <c r="AD851" i="10"/>
  <c r="AE851" i="10"/>
  <c r="AF851" i="10"/>
  <c r="W851" i="10"/>
  <c r="X851" i="10" s="1"/>
  <c r="Z851" i="10" s="1"/>
  <c r="U852" i="10"/>
  <c r="V852" i="10"/>
  <c r="Y852" i="10"/>
  <c r="AA852" i="10"/>
  <c r="AB852" i="10"/>
  <c r="AC852" i="10"/>
  <c r="AD852" i="10"/>
  <c r="AE852" i="10"/>
  <c r="AF852" i="10"/>
  <c r="W852" i="10"/>
  <c r="X852" i="10" s="1"/>
  <c r="Z852" i="10" s="1"/>
  <c r="U853" i="10"/>
  <c r="V853" i="10"/>
  <c r="Y853" i="10"/>
  <c r="AA853" i="10"/>
  <c r="AB853" i="10"/>
  <c r="AC853" i="10"/>
  <c r="AD853" i="10"/>
  <c r="AE853" i="10"/>
  <c r="AF853" i="10"/>
  <c r="W853" i="10"/>
  <c r="X853" i="10" s="1"/>
  <c r="Z853" i="10" s="1"/>
  <c r="U854" i="10"/>
  <c r="V854" i="10"/>
  <c r="Y854" i="10"/>
  <c r="AA854" i="10"/>
  <c r="AB854" i="10"/>
  <c r="AC854" i="10"/>
  <c r="AD854" i="10"/>
  <c r="AE854" i="10"/>
  <c r="AF854" i="10"/>
  <c r="W854" i="10"/>
  <c r="X854" i="10" s="1"/>
  <c r="Z854" i="10" s="1"/>
  <c r="U855" i="10"/>
  <c r="V855" i="10"/>
  <c r="Y855" i="10"/>
  <c r="AA855" i="10"/>
  <c r="AB855" i="10"/>
  <c r="AC855" i="10"/>
  <c r="AD855" i="10"/>
  <c r="AE855" i="10"/>
  <c r="AF855" i="10"/>
  <c r="W855" i="10"/>
  <c r="X855" i="10" s="1"/>
  <c r="Z855" i="10" s="1"/>
  <c r="U856" i="10"/>
  <c r="V856" i="10"/>
  <c r="Y856" i="10"/>
  <c r="AA856" i="10"/>
  <c r="AB856" i="10"/>
  <c r="AC856" i="10"/>
  <c r="AD856" i="10"/>
  <c r="AE856" i="10"/>
  <c r="AF856" i="10"/>
  <c r="W856" i="10"/>
  <c r="X856" i="10" s="1"/>
  <c r="Z856" i="10" s="1"/>
  <c r="U857" i="10"/>
  <c r="V857" i="10"/>
  <c r="Y857" i="10"/>
  <c r="AA857" i="10"/>
  <c r="AB857" i="10"/>
  <c r="AC857" i="10"/>
  <c r="AD857" i="10"/>
  <c r="AE857" i="10"/>
  <c r="AF857" i="10"/>
  <c r="W857" i="10"/>
  <c r="X857" i="10" s="1"/>
  <c r="Z857" i="10" s="1"/>
  <c r="U858" i="10"/>
  <c r="V858" i="10"/>
  <c r="Y858" i="10"/>
  <c r="AA858" i="10"/>
  <c r="AB858" i="10"/>
  <c r="AC858" i="10"/>
  <c r="AD858" i="10"/>
  <c r="AE858" i="10"/>
  <c r="AF858" i="10"/>
  <c r="W858" i="10"/>
  <c r="X858" i="10" s="1"/>
  <c r="Z858" i="10" s="1"/>
  <c r="U859" i="10"/>
  <c r="V859" i="10"/>
  <c r="Y859" i="10"/>
  <c r="AA859" i="10"/>
  <c r="AB859" i="10"/>
  <c r="AC859" i="10"/>
  <c r="AD859" i="10"/>
  <c r="AE859" i="10"/>
  <c r="AF859" i="10"/>
  <c r="W859" i="10"/>
  <c r="X859" i="10" s="1"/>
  <c r="Z859" i="10" s="1"/>
  <c r="U860" i="10"/>
  <c r="V860" i="10"/>
  <c r="Y860" i="10"/>
  <c r="AA860" i="10"/>
  <c r="AB860" i="10"/>
  <c r="AC860" i="10"/>
  <c r="AD860" i="10"/>
  <c r="AE860" i="10"/>
  <c r="AF860" i="10"/>
  <c r="W860" i="10"/>
  <c r="X860" i="10" s="1"/>
  <c r="Z860" i="10" s="1"/>
  <c r="U861" i="10"/>
  <c r="V861" i="10"/>
  <c r="Y861" i="10"/>
  <c r="AA861" i="10"/>
  <c r="AB861" i="10"/>
  <c r="AC861" i="10"/>
  <c r="AD861" i="10"/>
  <c r="AE861" i="10"/>
  <c r="AF861" i="10"/>
  <c r="W861" i="10"/>
  <c r="X861" i="10" s="1"/>
  <c r="Z861" i="10" s="1"/>
  <c r="U862" i="10"/>
  <c r="V862" i="10"/>
  <c r="Y862" i="10"/>
  <c r="AA862" i="10"/>
  <c r="AB862" i="10"/>
  <c r="AC862" i="10"/>
  <c r="AD862" i="10"/>
  <c r="AE862" i="10"/>
  <c r="AF862" i="10"/>
  <c r="W862" i="10"/>
  <c r="X862" i="10" s="1"/>
  <c r="Z862" i="10" s="1"/>
  <c r="U863" i="10"/>
  <c r="V863" i="10"/>
  <c r="Y863" i="10"/>
  <c r="AA863" i="10"/>
  <c r="AB863" i="10"/>
  <c r="AC863" i="10"/>
  <c r="AD863" i="10"/>
  <c r="AE863" i="10"/>
  <c r="AF863" i="10"/>
  <c r="W863" i="10"/>
  <c r="X863" i="10" s="1"/>
  <c r="Z863" i="10" s="1"/>
  <c r="U864" i="10"/>
  <c r="V864" i="10"/>
  <c r="Y864" i="10"/>
  <c r="AA864" i="10"/>
  <c r="AB864" i="10"/>
  <c r="AC864" i="10"/>
  <c r="AD864" i="10"/>
  <c r="AE864" i="10"/>
  <c r="AF864" i="10"/>
  <c r="W864" i="10"/>
  <c r="X864" i="10" s="1"/>
  <c r="Z864" i="10" s="1"/>
  <c r="U865" i="10"/>
  <c r="V865" i="10"/>
  <c r="Y865" i="10"/>
  <c r="AA865" i="10"/>
  <c r="AB865" i="10"/>
  <c r="AC865" i="10"/>
  <c r="AD865" i="10"/>
  <c r="AE865" i="10"/>
  <c r="AF865" i="10"/>
  <c r="W865" i="10"/>
  <c r="X865" i="10" s="1"/>
  <c r="Z865" i="10" s="1"/>
  <c r="U866" i="10"/>
  <c r="V866" i="10"/>
  <c r="Y866" i="10"/>
  <c r="AA866" i="10"/>
  <c r="AB866" i="10"/>
  <c r="AC866" i="10"/>
  <c r="AD866" i="10"/>
  <c r="AE866" i="10"/>
  <c r="AF866" i="10"/>
  <c r="W866" i="10"/>
  <c r="X866" i="10" s="1"/>
  <c r="Z866" i="10" s="1"/>
  <c r="U867" i="10"/>
  <c r="V867" i="10"/>
  <c r="Y867" i="10"/>
  <c r="AA867" i="10"/>
  <c r="AB867" i="10"/>
  <c r="AC867" i="10"/>
  <c r="AD867" i="10"/>
  <c r="AE867" i="10"/>
  <c r="AF867" i="10"/>
  <c r="W867" i="10"/>
  <c r="X867" i="10" s="1"/>
  <c r="Z867" i="10" s="1"/>
  <c r="U868" i="10"/>
  <c r="V868" i="10"/>
  <c r="Y868" i="10"/>
  <c r="AA868" i="10"/>
  <c r="AB868" i="10"/>
  <c r="AC868" i="10"/>
  <c r="AD868" i="10"/>
  <c r="AE868" i="10"/>
  <c r="AF868" i="10"/>
  <c r="W868" i="10"/>
  <c r="X868" i="10" s="1"/>
  <c r="Z868" i="10" s="1"/>
  <c r="U869" i="10"/>
  <c r="V869" i="10"/>
  <c r="Y869" i="10"/>
  <c r="AA869" i="10"/>
  <c r="AB869" i="10"/>
  <c r="AC869" i="10"/>
  <c r="AD869" i="10"/>
  <c r="AE869" i="10"/>
  <c r="AF869" i="10"/>
  <c r="W869" i="10"/>
  <c r="X869" i="10" s="1"/>
  <c r="Z869" i="10" s="1"/>
  <c r="U870" i="10"/>
  <c r="V870" i="10"/>
  <c r="Y870" i="10"/>
  <c r="AA870" i="10"/>
  <c r="AB870" i="10"/>
  <c r="AC870" i="10"/>
  <c r="AD870" i="10"/>
  <c r="AE870" i="10"/>
  <c r="AF870" i="10"/>
  <c r="W870" i="10"/>
  <c r="X870" i="10" s="1"/>
  <c r="Z870" i="10" s="1"/>
  <c r="U871" i="10"/>
  <c r="V871" i="10"/>
  <c r="Y871" i="10"/>
  <c r="AA871" i="10"/>
  <c r="AB871" i="10"/>
  <c r="AC871" i="10"/>
  <c r="AD871" i="10"/>
  <c r="AE871" i="10"/>
  <c r="AF871" i="10"/>
  <c r="W871" i="10"/>
  <c r="X871" i="10" s="1"/>
  <c r="Z871" i="10" s="1"/>
  <c r="U872" i="10"/>
  <c r="V872" i="10"/>
  <c r="Y872" i="10"/>
  <c r="AA872" i="10"/>
  <c r="AB872" i="10"/>
  <c r="AC872" i="10"/>
  <c r="AD872" i="10"/>
  <c r="AE872" i="10"/>
  <c r="AF872" i="10"/>
  <c r="W872" i="10"/>
  <c r="X872" i="10" s="1"/>
  <c r="Z872" i="10" s="1"/>
  <c r="U873" i="10"/>
  <c r="V873" i="10"/>
  <c r="Y873" i="10"/>
  <c r="AA873" i="10"/>
  <c r="AB873" i="10"/>
  <c r="AC873" i="10"/>
  <c r="AD873" i="10"/>
  <c r="AE873" i="10"/>
  <c r="AF873" i="10"/>
  <c r="W873" i="10"/>
  <c r="X873" i="10" s="1"/>
  <c r="Z873" i="10" s="1"/>
  <c r="U874" i="10"/>
  <c r="V874" i="10"/>
  <c r="Y874" i="10"/>
  <c r="AA874" i="10"/>
  <c r="AB874" i="10"/>
  <c r="AC874" i="10"/>
  <c r="AD874" i="10"/>
  <c r="AE874" i="10"/>
  <c r="AF874" i="10"/>
  <c r="W874" i="10"/>
  <c r="X874" i="10" s="1"/>
  <c r="Z874" i="10" s="1"/>
  <c r="U875" i="10"/>
  <c r="V875" i="10"/>
  <c r="Y875" i="10"/>
  <c r="AA875" i="10"/>
  <c r="AB875" i="10"/>
  <c r="AC875" i="10"/>
  <c r="AD875" i="10"/>
  <c r="AE875" i="10"/>
  <c r="AF875" i="10"/>
  <c r="W875" i="10"/>
  <c r="X875" i="10" s="1"/>
  <c r="Z875" i="10" s="1"/>
  <c r="U876" i="10"/>
  <c r="V876" i="10"/>
  <c r="Y876" i="10"/>
  <c r="AA876" i="10"/>
  <c r="AB876" i="10"/>
  <c r="AC876" i="10"/>
  <c r="AD876" i="10"/>
  <c r="AE876" i="10"/>
  <c r="AF876" i="10"/>
  <c r="W876" i="10"/>
  <c r="X876" i="10" s="1"/>
  <c r="Z876" i="10" s="1"/>
  <c r="U877" i="10"/>
  <c r="V877" i="10"/>
  <c r="Y877" i="10"/>
  <c r="AA877" i="10"/>
  <c r="AB877" i="10"/>
  <c r="AC877" i="10"/>
  <c r="AD877" i="10"/>
  <c r="AE877" i="10"/>
  <c r="AF877" i="10"/>
  <c r="W877" i="10"/>
  <c r="X877" i="10" s="1"/>
  <c r="Z877" i="10" s="1"/>
  <c r="U878" i="10"/>
  <c r="V878" i="10"/>
  <c r="Y878" i="10"/>
  <c r="AA878" i="10"/>
  <c r="AB878" i="10"/>
  <c r="AC878" i="10"/>
  <c r="AD878" i="10"/>
  <c r="AE878" i="10"/>
  <c r="AF878" i="10"/>
  <c r="W878" i="10"/>
  <c r="X878" i="10" s="1"/>
  <c r="Z878" i="10" s="1"/>
  <c r="U879" i="10"/>
  <c r="V879" i="10"/>
  <c r="Y879" i="10"/>
  <c r="AA879" i="10"/>
  <c r="AB879" i="10"/>
  <c r="AC879" i="10"/>
  <c r="AD879" i="10"/>
  <c r="AE879" i="10"/>
  <c r="AF879" i="10"/>
  <c r="W879" i="10"/>
  <c r="X879" i="10" s="1"/>
  <c r="Z879" i="10" s="1"/>
  <c r="U880" i="10"/>
  <c r="V880" i="10"/>
  <c r="Y880" i="10"/>
  <c r="AA880" i="10"/>
  <c r="AB880" i="10"/>
  <c r="AC880" i="10"/>
  <c r="AD880" i="10"/>
  <c r="AE880" i="10"/>
  <c r="AF880" i="10"/>
  <c r="W880" i="10"/>
  <c r="X880" i="10" s="1"/>
  <c r="Z880" i="10" s="1"/>
  <c r="U881" i="10"/>
  <c r="V881" i="10"/>
  <c r="Y881" i="10"/>
  <c r="AA881" i="10"/>
  <c r="AB881" i="10"/>
  <c r="AC881" i="10"/>
  <c r="AD881" i="10"/>
  <c r="AE881" i="10"/>
  <c r="AF881" i="10"/>
  <c r="W881" i="10"/>
  <c r="X881" i="10" s="1"/>
  <c r="Z881" i="10" s="1"/>
  <c r="U882" i="10"/>
  <c r="V882" i="10"/>
  <c r="Y882" i="10"/>
  <c r="AA882" i="10"/>
  <c r="AB882" i="10"/>
  <c r="AC882" i="10"/>
  <c r="AD882" i="10"/>
  <c r="AE882" i="10"/>
  <c r="AF882" i="10"/>
  <c r="W882" i="10"/>
  <c r="X882" i="10" s="1"/>
  <c r="Z882" i="10" s="1"/>
  <c r="U883" i="10"/>
  <c r="V883" i="10"/>
  <c r="Y883" i="10"/>
  <c r="AA883" i="10"/>
  <c r="AB883" i="10"/>
  <c r="AC883" i="10"/>
  <c r="AD883" i="10"/>
  <c r="AE883" i="10"/>
  <c r="AF883" i="10"/>
  <c r="W883" i="10"/>
  <c r="X883" i="10" s="1"/>
  <c r="Z883" i="10" s="1"/>
  <c r="U884" i="10"/>
  <c r="V884" i="10"/>
  <c r="Y884" i="10"/>
  <c r="AA884" i="10"/>
  <c r="AB884" i="10"/>
  <c r="AC884" i="10"/>
  <c r="AD884" i="10"/>
  <c r="AE884" i="10"/>
  <c r="AF884" i="10"/>
  <c r="W884" i="10"/>
  <c r="X884" i="10" s="1"/>
  <c r="Z884" i="10" s="1"/>
  <c r="U885" i="10"/>
  <c r="V885" i="10"/>
  <c r="Y885" i="10"/>
  <c r="AA885" i="10"/>
  <c r="AB885" i="10"/>
  <c r="AC885" i="10"/>
  <c r="AD885" i="10"/>
  <c r="AE885" i="10"/>
  <c r="AF885" i="10"/>
  <c r="W885" i="10"/>
  <c r="X885" i="10" s="1"/>
  <c r="Z885" i="10" s="1"/>
  <c r="U886" i="10"/>
  <c r="V886" i="10"/>
  <c r="Y886" i="10"/>
  <c r="AA886" i="10"/>
  <c r="AB886" i="10"/>
  <c r="AC886" i="10"/>
  <c r="AD886" i="10"/>
  <c r="AE886" i="10"/>
  <c r="AF886" i="10"/>
  <c r="W886" i="10"/>
  <c r="X886" i="10" s="1"/>
  <c r="Z886" i="10" s="1"/>
  <c r="U887" i="10"/>
  <c r="V887" i="10"/>
  <c r="Y887" i="10"/>
  <c r="AA887" i="10"/>
  <c r="AB887" i="10"/>
  <c r="AC887" i="10"/>
  <c r="AD887" i="10"/>
  <c r="AE887" i="10"/>
  <c r="AF887" i="10"/>
  <c r="W887" i="10"/>
  <c r="X887" i="10" s="1"/>
  <c r="Z887" i="10" s="1"/>
  <c r="U888" i="10"/>
  <c r="V888" i="10"/>
  <c r="Y888" i="10"/>
  <c r="AA888" i="10"/>
  <c r="AB888" i="10"/>
  <c r="AC888" i="10"/>
  <c r="AD888" i="10"/>
  <c r="AE888" i="10"/>
  <c r="AF888" i="10"/>
  <c r="W888" i="10"/>
  <c r="X888" i="10" s="1"/>
  <c r="Z888" i="10" s="1"/>
  <c r="U889" i="10"/>
  <c r="V889" i="10"/>
  <c r="Y889" i="10"/>
  <c r="AA889" i="10"/>
  <c r="AB889" i="10"/>
  <c r="AC889" i="10"/>
  <c r="AD889" i="10"/>
  <c r="AE889" i="10"/>
  <c r="AF889" i="10"/>
  <c r="W889" i="10"/>
  <c r="X889" i="10" s="1"/>
  <c r="Z889" i="10" s="1"/>
  <c r="U890" i="10"/>
  <c r="V890" i="10"/>
  <c r="Y890" i="10"/>
  <c r="AA890" i="10"/>
  <c r="AB890" i="10"/>
  <c r="AC890" i="10"/>
  <c r="AD890" i="10"/>
  <c r="AE890" i="10"/>
  <c r="AF890" i="10"/>
  <c r="W890" i="10"/>
  <c r="X890" i="10" s="1"/>
  <c r="Z890" i="10" s="1"/>
  <c r="U891" i="10"/>
  <c r="V891" i="10"/>
  <c r="Y891" i="10"/>
  <c r="AA891" i="10"/>
  <c r="AB891" i="10"/>
  <c r="AC891" i="10"/>
  <c r="AD891" i="10"/>
  <c r="AE891" i="10"/>
  <c r="AF891" i="10"/>
  <c r="W891" i="10"/>
  <c r="X891" i="10" s="1"/>
  <c r="Z891" i="10" s="1"/>
  <c r="U892" i="10"/>
  <c r="V892" i="10"/>
  <c r="Y892" i="10"/>
  <c r="AA892" i="10"/>
  <c r="AB892" i="10"/>
  <c r="AC892" i="10"/>
  <c r="AD892" i="10"/>
  <c r="AE892" i="10"/>
  <c r="AF892" i="10"/>
  <c r="W892" i="10"/>
  <c r="X892" i="10" s="1"/>
  <c r="Z892" i="10" s="1"/>
  <c r="U893" i="10"/>
  <c r="V893" i="10"/>
  <c r="Y893" i="10"/>
  <c r="AA893" i="10"/>
  <c r="AB893" i="10"/>
  <c r="AC893" i="10"/>
  <c r="AD893" i="10"/>
  <c r="AE893" i="10"/>
  <c r="AF893" i="10"/>
  <c r="W893" i="10"/>
  <c r="X893" i="10" s="1"/>
  <c r="Z893" i="10" s="1"/>
  <c r="U894" i="10"/>
  <c r="V894" i="10"/>
  <c r="Y894" i="10"/>
  <c r="AA894" i="10"/>
  <c r="AB894" i="10"/>
  <c r="AC894" i="10"/>
  <c r="AD894" i="10"/>
  <c r="AE894" i="10"/>
  <c r="AF894" i="10"/>
  <c r="W894" i="10"/>
  <c r="X894" i="10" s="1"/>
  <c r="Z894" i="10" s="1"/>
  <c r="U895" i="10"/>
  <c r="V895" i="10"/>
  <c r="Y895" i="10"/>
  <c r="AA895" i="10"/>
  <c r="AB895" i="10"/>
  <c r="AC895" i="10"/>
  <c r="AD895" i="10"/>
  <c r="AE895" i="10"/>
  <c r="AF895" i="10"/>
  <c r="W895" i="10"/>
  <c r="X895" i="10" s="1"/>
  <c r="Z895" i="10" s="1"/>
  <c r="U896" i="10"/>
  <c r="V896" i="10"/>
  <c r="Y896" i="10"/>
  <c r="AA896" i="10"/>
  <c r="AB896" i="10"/>
  <c r="AC896" i="10"/>
  <c r="AD896" i="10"/>
  <c r="AE896" i="10"/>
  <c r="AF896" i="10"/>
  <c r="W896" i="10"/>
  <c r="X896" i="10" s="1"/>
  <c r="Z896" i="10" s="1"/>
  <c r="U897" i="10"/>
  <c r="V897" i="10"/>
  <c r="Y897" i="10"/>
  <c r="AA897" i="10"/>
  <c r="AB897" i="10"/>
  <c r="AC897" i="10"/>
  <c r="AD897" i="10"/>
  <c r="AE897" i="10"/>
  <c r="AF897" i="10"/>
  <c r="W897" i="10"/>
  <c r="X897" i="10" s="1"/>
  <c r="Z897" i="10" s="1"/>
  <c r="U898" i="10"/>
  <c r="V898" i="10"/>
  <c r="Y898" i="10"/>
  <c r="AA898" i="10"/>
  <c r="AB898" i="10"/>
  <c r="AC898" i="10"/>
  <c r="AD898" i="10"/>
  <c r="AE898" i="10"/>
  <c r="AF898" i="10"/>
  <c r="W898" i="10"/>
  <c r="X898" i="10" s="1"/>
  <c r="Z898" i="10" s="1"/>
  <c r="U899" i="10"/>
  <c r="V899" i="10"/>
  <c r="Y899" i="10"/>
  <c r="AA899" i="10"/>
  <c r="AB899" i="10"/>
  <c r="AC899" i="10"/>
  <c r="AD899" i="10"/>
  <c r="AE899" i="10"/>
  <c r="AF899" i="10"/>
  <c r="W899" i="10"/>
  <c r="X899" i="10" s="1"/>
  <c r="Z899" i="10" s="1"/>
  <c r="U900" i="10"/>
  <c r="V900" i="10"/>
  <c r="Y900" i="10"/>
  <c r="AA900" i="10"/>
  <c r="AB900" i="10"/>
  <c r="AC900" i="10"/>
  <c r="AD900" i="10"/>
  <c r="AE900" i="10"/>
  <c r="AF900" i="10"/>
  <c r="W900" i="10"/>
  <c r="X900" i="10" s="1"/>
  <c r="Z900" i="10" s="1"/>
  <c r="U901" i="10"/>
  <c r="V901" i="10"/>
  <c r="Y901" i="10"/>
  <c r="AA901" i="10"/>
  <c r="AB901" i="10"/>
  <c r="AC901" i="10"/>
  <c r="AD901" i="10"/>
  <c r="AE901" i="10"/>
  <c r="AF901" i="10"/>
  <c r="W901" i="10"/>
  <c r="X901" i="10" s="1"/>
  <c r="Z901" i="10" s="1"/>
  <c r="U902" i="10"/>
  <c r="V902" i="10"/>
  <c r="Y902" i="10"/>
  <c r="AA902" i="10"/>
  <c r="AB902" i="10"/>
  <c r="AC902" i="10"/>
  <c r="AD902" i="10"/>
  <c r="AE902" i="10"/>
  <c r="AF902" i="10"/>
  <c r="W902" i="10"/>
  <c r="X902" i="10" s="1"/>
  <c r="Z902" i="10" s="1"/>
  <c r="U903" i="10"/>
  <c r="V903" i="10"/>
  <c r="Y903" i="10"/>
  <c r="AA903" i="10"/>
  <c r="AB903" i="10"/>
  <c r="AC903" i="10"/>
  <c r="AD903" i="10"/>
  <c r="AE903" i="10"/>
  <c r="AF903" i="10"/>
  <c r="W903" i="10"/>
  <c r="X903" i="10" s="1"/>
  <c r="Z903" i="10" s="1"/>
  <c r="U904" i="10"/>
  <c r="V904" i="10"/>
  <c r="Y904" i="10"/>
  <c r="AA904" i="10"/>
  <c r="AB904" i="10"/>
  <c r="AC904" i="10"/>
  <c r="AD904" i="10"/>
  <c r="AE904" i="10"/>
  <c r="AF904" i="10"/>
  <c r="W904" i="10"/>
  <c r="X904" i="10" s="1"/>
  <c r="Z904" i="10" s="1"/>
  <c r="U905" i="10"/>
  <c r="V905" i="10"/>
  <c r="Y905" i="10"/>
  <c r="AA905" i="10"/>
  <c r="AB905" i="10"/>
  <c r="AC905" i="10"/>
  <c r="AD905" i="10"/>
  <c r="AE905" i="10"/>
  <c r="AF905" i="10"/>
  <c r="W905" i="10"/>
  <c r="X905" i="10" s="1"/>
  <c r="Z905" i="10" s="1"/>
  <c r="U906" i="10"/>
  <c r="V906" i="10"/>
  <c r="Y906" i="10"/>
  <c r="AA906" i="10"/>
  <c r="AB906" i="10"/>
  <c r="AC906" i="10"/>
  <c r="AD906" i="10"/>
  <c r="AE906" i="10"/>
  <c r="AF906" i="10"/>
  <c r="W906" i="10"/>
  <c r="X906" i="10" s="1"/>
  <c r="Z906" i="10" s="1"/>
  <c r="U907" i="10"/>
  <c r="V907" i="10"/>
  <c r="Y907" i="10"/>
  <c r="AA907" i="10"/>
  <c r="AB907" i="10"/>
  <c r="AC907" i="10"/>
  <c r="AD907" i="10"/>
  <c r="AE907" i="10"/>
  <c r="AF907" i="10"/>
  <c r="W907" i="10"/>
  <c r="X907" i="10" s="1"/>
  <c r="Z907" i="10" s="1"/>
  <c r="U908" i="10"/>
  <c r="V908" i="10"/>
  <c r="Y908" i="10"/>
  <c r="AA908" i="10"/>
  <c r="AB908" i="10"/>
  <c r="AC908" i="10"/>
  <c r="AD908" i="10"/>
  <c r="AE908" i="10"/>
  <c r="AF908" i="10"/>
  <c r="W908" i="10"/>
  <c r="X908" i="10" s="1"/>
  <c r="Z908" i="10" s="1"/>
  <c r="U909" i="10"/>
  <c r="V909" i="10"/>
  <c r="Y909" i="10"/>
  <c r="AA909" i="10"/>
  <c r="AB909" i="10"/>
  <c r="AC909" i="10"/>
  <c r="AD909" i="10"/>
  <c r="AE909" i="10"/>
  <c r="AF909" i="10"/>
  <c r="W909" i="10"/>
  <c r="X909" i="10" s="1"/>
  <c r="Z909" i="10" s="1"/>
  <c r="U910" i="10"/>
  <c r="V910" i="10"/>
  <c r="Y910" i="10"/>
  <c r="AA910" i="10"/>
  <c r="AB910" i="10"/>
  <c r="AC910" i="10"/>
  <c r="AD910" i="10"/>
  <c r="AE910" i="10"/>
  <c r="AF910" i="10"/>
  <c r="W910" i="10"/>
  <c r="X910" i="10" s="1"/>
  <c r="Z910" i="10" s="1"/>
  <c r="U911" i="10"/>
  <c r="V911" i="10"/>
  <c r="Y911" i="10"/>
  <c r="AA911" i="10"/>
  <c r="AB911" i="10"/>
  <c r="AC911" i="10"/>
  <c r="AD911" i="10"/>
  <c r="AE911" i="10"/>
  <c r="AF911" i="10"/>
  <c r="W911" i="10"/>
  <c r="X911" i="10" s="1"/>
  <c r="Z911" i="10" s="1"/>
  <c r="U912" i="10"/>
  <c r="V912" i="10"/>
  <c r="Y912" i="10"/>
  <c r="AA912" i="10"/>
  <c r="AB912" i="10"/>
  <c r="AC912" i="10"/>
  <c r="AD912" i="10"/>
  <c r="AE912" i="10"/>
  <c r="AF912" i="10"/>
  <c r="W912" i="10"/>
  <c r="X912" i="10" s="1"/>
  <c r="Z912" i="10" s="1"/>
  <c r="U913" i="10"/>
  <c r="V913" i="10"/>
  <c r="Y913" i="10"/>
  <c r="AA913" i="10"/>
  <c r="AB913" i="10"/>
  <c r="AC913" i="10"/>
  <c r="AD913" i="10"/>
  <c r="AE913" i="10"/>
  <c r="AF913" i="10"/>
  <c r="W913" i="10"/>
  <c r="X913" i="10" s="1"/>
  <c r="Z913" i="10" s="1"/>
  <c r="U914" i="10"/>
  <c r="V914" i="10"/>
  <c r="Y914" i="10"/>
  <c r="AA914" i="10"/>
  <c r="AB914" i="10"/>
  <c r="AC914" i="10"/>
  <c r="AD914" i="10"/>
  <c r="AE914" i="10"/>
  <c r="AF914" i="10"/>
  <c r="W914" i="10"/>
  <c r="X914" i="10" s="1"/>
  <c r="Z914" i="10" s="1"/>
  <c r="U915" i="10"/>
  <c r="V915" i="10"/>
  <c r="Y915" i="10"/>
  <c r="AA915" i="10"/>
  <c r="AB915" i="10"/>
  <c r="AC915" i="10"/>
  <c r="AD915" i="10"/>
  <c r="AE915" i="10"/>
  <c r="AF915" i="10"/>
  <c r="W915" i="10"/>
  <c r="X915" i="10" s="1"/>
  <c r="Z915" i="10" s="1"/>
  <c r="U916" i="10"/>
  <c r="V916" i="10"/>
  <c r="Y916" i="10"/>
  <c r="AA916" i="10"/>
  <c r="AB916" i="10"/>
  <c r="AC916" i="10"/>
  <c r="AD916" i="10"/>
  <c r="AE916" i="10"/>
  <c r="AF916" i="10"/>
  <c r="W916" i="10"/>
  <c r="X916" i="10" s="1"/>
  <c r="Z916" i="10" s="1"/>
  <c r="U917" i="10"/>
  <c r="V917" i="10"/>
  <c r="Y917" i="10"/>
  <c r="AA917" i="10"/>
  <c r="AB917" i="10"/>
  <c r="AC917" i="10"/>
  <c r="AD917" i="10"/>
  <c r="AE917" i="10"/>
  <c r="AF917" i="10"/>
  <c r="W917" i="10"/>
  <c r="X917" i="10" s="1"/>
  <c r="Z917" i="10" s="1"/>
  <c r="U918" i="10"/>
  <c r="V918" i="10"/>
  <c r="Y918" i="10"/>
  <c r="AA918" i="10"/>
  <c r="AB918" i="10"/>
  <c r="AC918" i="10"/>
  <c r="AD918" i="10"/>
  <c r="AE918" i="10"/>
  <c r="AF918" i="10"/>
  <c r="W918" i="10"/>
  <c r="X918" i="10" s="1"/>
  <c r="Z918" i="10" s="1"/>
  <c r="U919" i="10"/>
  <c r="V919" i="10"/>
  <c r="Y919" i="10"/>
  <c r="AA919" i="10"/>
  <c r="AB919" i="10"/>
  <c r="AC919" i="10"/>
  <c r="AD919" i="10"/>
  <c r="AE919" i="10"/>
  <c r="AF919" i="10"/>
  <c r="W919" i="10"/>
  <c r="X919" i="10" s="1"/>
  <c r="Z919" i="10" s="1"/>
  <c r="U920" i="10"/>
  <c r="V920" i="10"/>
  <c r="Y920" i="10"/>
  <c r="AA920" i="10"/>
  <c r="AB920" i="10"/>
  <c r="AC920" i="10"/>
  <c r="AD920" i="10"/>
  <c r="AE920" i="10"/>
  <c r="AF920" i="10"/>
  <c r="W920" i="10"/>
  <c r="X920" i="10" s="1"/>
  <c r="Z920" i="10" s="1"/>
  <c r="U921" i="10"/>
  <c r="V921" i="10"/>
  <c r="Y921" i="10"/>
  <c r="AA921" i="10"/>
  <c r="AB921" i="10"/>
  <c r="AC921" i="10"/>
  <c r="AD921" i="10"/>
  <c r="AE921" i="10"/>
  <c r="AF921" i="10"/>
  <c r="W921" i="10"/>
  <c r="X921" i="10" s="1"/>
  <c r="Z921" i="10" s="1"/>
  <c r="U922" i="10"/>
  <c r="V922" i="10"/>
  <c r="Y922" i="10"/>
  <c r="AA922" i="10"/>
  <c r="AB922" i="10"/>
  <c r="AC922" i="10"/>
  <c r="AD922" i="10"/>
  <c r="AE922" i="10"/>
  <c r="AF922" i="10"/>
  <c r="W922" i="10"/>
  <c r="X922" i="10" s="1"/>
  <c r="Z922" i="10" s="1"/>
  <c r="U923" i="10"/>
  <c r="V923" i="10"/>
  <c r="Y923" i="10"/>
  <c r="AA923" i="10"/>
  <c r="AB923" i="10"/>
  <c r="AC923" i="10"/>
  <c r="AD923" i="10"/>
  <c r="AE923" i="10"/>
  <c r="AF923" i="10"/>
  <c r="W923" i="10"/>
  <c r="X923" i="10" s="1"/>
  <c r="Z923" i="10" s="1"/>
  <c r="U924" i="10"/>
  <c r="V924" i="10"/>
  <c r="Y924" i="10"/>
  <c r="AA924" i="10"/>
  <c r="AB924" i="10"/>
  <c r="AC924" i="10"/>
  <c r="AD924" i="10"/>
  <c r="AE924" i="10"/>
  <c r="AF924" i="10"/>
  <c r="W924" i="10"/>
  <c r="X924" i="10" s="1"/>
  <c r="Z924" i="10" s="1"/>
  <c r="U925" i="10"/>
  <c r="V925" i="10"/>
  <c r="Y925" i="10"/>
  <c r="AA925" i="10"/>
  <c r="AB925" i="10"/>
  <c r="AC925" i="10"/>
  <c r="AD925" i="10"/>
  <c r="AE925" i="10"/>
  <c r="AF925" i="10"/>
  <c r="W925" i="10"/>
  <c r="X925" i="10" s="1"/>
  <c r="Z925" i="10" s="1"/>
  <c r="U926" i="10"/>
  <c r="V926" i="10"/>
  <c r="Y926" i="10"/>
  <c r="AA926" i="10"/>
  <c r="AB926" i="10"/>
  <c r="AC926" i="10"/>
  <c r="AD926" i="10"/>
  <c r="AE926" i="10"/>
  <c r="AF926" i="10"/>
  <c r="W926" i="10"/>
  <c r="X926" i="10" s="1"/>
  <c r="Z926" i="10" s="1"/>
  <c r="U927" i="10"/>
  <c r="V927" i="10"/>
  <c r="Y927" i="10"/>
  <c r="AA927" i="10"/>
  <c r="AB927" i="10"/>
  <c r="AC927" i="10"/>
  <c r="AD927" i="10"/>
  <c r="AE927" i="10"/>
  <c r="AF927" i="10"/>
  <c r="W927" i="10"/>
  <c r="X927" i="10" s="1"/>
  <c r="Z927" i="10" s="1"/>
  <c r="U928" i="10"/>
  <c r="V928" i="10"/>
  <c r="Y928" i="10"/>
  <c r="AA928" i="10"/>
  <c r="AB928" i="10"/>
  <c r="AC928" i="10"/>
  <c r="AD928" i="10"/>
  <c r="AE928" i="10"/>
  <c r="AF928" i="10"/>
  <c r="W928" i="10"/>
  <c r="X928" i="10" s="1"/>
  <c r="Z928" i="10" s="1"/>
  <c r="U929" i="10"/>
  <c r="V929" i="10"/>
  <c r="Y929" i="10"/>
  <c r="AA929" i="10"/>
  <c r="AB929" i="10"/>
  <c r="AC929" i="10"/>
  <c r="AD929" i="10"/>
  <c r="AE929" i="10"/>
  <c r="AF929" i="10"/>
  <c r="W929" i="10"/>
  <c r="X929" i="10" s="1"/>
  <c r="Z929" i="10" s="1"/>
  <c r="U930" i="10"/>
  <c r="V930" i="10"/>
  <c r="Y930" i="10"/>
  <c r="AA930" i="10"/>
  <c r="AB930" i="10"/>
  <c r="AC930" i="10"/>
  <c r="AD930" i="10"/>
  <c r="AE930" i="10"/>
  <c r="AF930" i="10"/>
  <c r="W930" i="10"/>
  <c r="X930" i="10" s="1"/>
  <c r="Z930" i="10" s="1"/>
  <c r="U931" i="10"/>
  <c r="V931" i="10"/>
  <c r="Y931" i="10"/>
  <c r="AA931" i="10"/>
  <c r="AB931" i="10"/>
  <c r="AC931" i="10"/>
  <c r="AD931" i="10"/>
  <c r="AE931" i="10"/>
  <c r="AF931" i="10"/>
  <c r="W931" i="10"/>
  <c r="X931" i="10" s="1"/>
  <c r="Z931" i="10" s="1"/>
  <c r="U932" i="10"/>
  <c r="V932" i="10"/>
  <c r="Y932" i="10"/>
  <c r="AA932" i="10"/>
  <c r="AB932" i="10"/>
  <c r="AC932" i="10"/>
  <c r="AD932" i="10"/>
  <c r="AE932" i="10"/>
  <c r="AF932" i="10"/>
  <c r="W932" i="10"/>
  <c r="X932" i="10" s="1"/>
  <c r="Z932" i="10" s="1"/>
  <c r="U933" i="10"/>
  <c r="V933" i="10"/>
  <c r="Y933" i="10"/>
  <c r="AA933" i="10"/>
  <c r="AB933" i="10"/>
  <c r="AC933" i="10"/>
  <c r="AD933" i="10"/>
  <c r="AE933" i="10"/>
  <c r="AF933" i="10"/>
  <c r="W933" i="10"/>
  <c r="X933" i="10" s="1"/>
  <c r="Z933" i="10" s="1"/>
  <c r="U934" i="10"/>
  <c r="V934" i="10"/>
  <c r="Y934" i="10"/>
  <c r="AA934" i="10"/>
  <c r="AB934" i="10"/>
  <c r="AC934" i="10"/>
  <c r="AD934" i="10"/>
  <c r="AE934" i="10"/>
  <c r="AF934" i="10"/>
  <c r="W934" i="10"/>
  <c r="X934" i="10" s="1"/>
  <c r="Z934" i="10" s="1"/>
  <c r="U935" i="10"/>
  <c r="V935" i="10"/>
  <c r="Y935" i="10"/>
  <c r="AA935" i="10"/>
  <c r="AB935" i="10"/>
  <c r="AC935" i="10"/>
  <c r="AD935" i="10"/>
  <c r="AE935" i="10"/>
  <c r="AF935" i="10"/>
  <c r="W935" i="10"/>
  <c r="X935" i="10" s="1"/>
  <c r="Z935" i="10" s="1"/>
  <c r="U936" i="10"/>
  <c r="V936" i="10"/>
  <c r="Y936" i="10"/>
  <c r="AA936" i="10"/>
  <c r="AB936" i="10"/>
  <c r="AC936" i="10"/>
  <c r="AD936" i="10"/>
  <c r="AE936" i="10"/>
  <c r="AF936" i="10"/>
  <c r="W936" i="10"/>
  <c r="X936" i="10" s="1"/>
  <c r="Z936" i="10" s="1"/>
  <c r="U937" i="10"/>
  <c r="V937" i="10"/>
  <c r="Y937" i="10"/>
  <c r="AA937" i="10"/>
  <c r="AB937" i="10"/>
  <c r="AC937" i="10"/>
  <c r="AD937" i="10"/>
  <c r="AE937" i="10"/>
  <c r="AF937" i="10"/>
  <c r="W937" i="10"/>
  <c r="X937" i="10" s="1"/>
  <c r="Z937" i="10" s="1"/>
  <c r="U938" i="10"/>
  <c r="V938" i="10"/>
  <c r="Y938" i="10"/>
  <c r="AA938" i="10"/>
  <c r="AB938" i="10"/>
  <c r="AC938" i="10"/>
  <c r="AD938" i="10"/>
  <c r="AE938" i="10"/>
  <c r="AF938" i="10"/>
  <c r="W938" i="10"/>
  <c r="X938" i="10" s="1"/>
  <c r="Z938" i="10" s="1"/>
  <c r="U939" i="10"/>
  <c r="V939" i="10"/>
  <c r="Y939" i="10"/>
  <c r="AA939" i="10"/>
  <c r="AB939" i="10"/>
  <c r="AC939" i="10"/>
  <c r="AD939" i="10"/>
  <c r="AE939" i="10"/>
  <c r="AF939" i="10"/>
  <c r="W939" i="10"/>
  <c r="X939" i="10" s="1"/>
  <c r="Z939" i="10" s="1"/>
  <c r="U940" i="10"/>
  <c r="V940" i="10"/>
  <c r="Y940" i="10"/>
  <c r="AA940" i="10"/>
  <c r="AB940" i="10"/>
  <c r="AC940" i="10"/>
  <c r="AD940" i="10"/>
  <c r="AE940" i="10"/>
  <c r="AF940" i="10"/>
  <c r="W940" i="10"/>
  <c r="X940" i="10" s="1"/>
  <c r="Z940" i="10" s="1"/>
  <c r="U941" i="10"/>
  <c r="V941" i="10"/>
  <c r="Y941" i="10"/>
  <c r="AA941" i="10"/>
  <c r="AB941" i="10"/>
  <c r="AC941" i="10"/>
  <c r="AD941" i="10"/>
  <c r="AE941" i="10"/>
  <c r="AF941" i="10"/>
  <c r="W941" i="10"/>
  <c r="X941" i="10" s="1"/>
  <c r="Z941" i="10" s="1"/>
  <c r="U942" i="10"/>
  <c r="V942" i="10"/>
  <c r="Y942" i="10"/>
  <c r="AA942" i="10"/>
  <c r="AB942" i="10"/>
  <c r="AC942" i="10"/>
  <c r="AD942" i="10"/>
  <c r="AE942" i="10"/>
  <c r="AF942" i="10"/>
  <c r="W942" i="10"/>
  <c r="X942" i="10" s="1"/>
  <c r="Z942" i="10" s="1"/>
  <c r="U943" i="10"/>
  <c r="V943" i="10"/>
  <c r="Y943" i="10"/>
  <c r="AA943" i="10"/>
  <c r="AB943" i="10"/>
  <c r="AC943" i="10"/>
  <c r="AD943" i="10"/>
  <c r="AE943" i="10"/>
  <c r="AF943" i="10"/>
  <c r="W943" i="10"/>
  <c r="X943" i="10" s="1"/>
  <c r="Z943" i="10" s="1"/>
  <c r="U944" i="10"/>
  <c r="V944" i="10"/>
  <c r="Y944" i="10"/>
  <c r="AA944" i="10"/>
  <c r="AB944" i="10"/>
  <c r="AC944" i="10"/>
  <c r="AD944" i="10"/>
  <c r="AE944" i="10"/>
  <c r="AF944" i="10"/>
  <c r="W944" i="10"/>
  <c r="X944" i="10" s="1"/>
  <c r="Z944" i="10" s="1"/>
  <c r="U945" i="10"/>
  <c r="V945" i="10"/>
  <c r="Y945" i="10"/>
  <c r="AA945" i="10"/>
  <c r="AB945" i="10"/>
  <c r="AC945" i="10"/>
  <c r="AD945" i="10"/>
  <c r="AE945" i="10"/>
  <c r="AF945" i="10"/>
  <c r="W945" i="10"/>
  <c r="X945" i="10" s="1"/>
  <c r="Z945" i="10" s="1"/>
  <c r="U946" i="10"/>
  <c r="V946" i="10"/>
  <c r="Y946" i="10"/>
  <c r="AA946" i="10"/>
  <c r="AB946" i="10"/>
  <c r="AC946" i="10"/>
  <c r="AD946" i="10"/>
  <c r="AE946" i="10"/>
  <c r="AF946" i="10"/>
  <c r="W946" i="10"/>
  <c r="X946" i="10" s="1"/>
  <c r="Z946" i="10" s="1"/>
  <c r="U947" i="10"/>
  <c r="V947" i="10"/>
  <c r="Y947" i="10"/>
  <c r="AA947" i="10"/>
  <c r="AB947" i="10"/>
  <c r="AC947" i="10"/>
  <c r="AD947" i="10"/>
  <c r="AE947" i="10"/>
  <c r="AF947" i="10"/>
  <c r="W947" i="10"/>
  <c r="X947" i="10" s="1"/>
  <c r="Z947" i="10" s="1"/>
  <c r="U948" i="10"/>
  <c r="V948" i="10"/>
  <c r="Y948" i="10"/>
  <c r="AA948" i="10"/>
  <c r="AB948" i="10"/>
  <c r="AC948" i="10"/>
  <c r="AD948" i="10"/>
  <c r="AE948" i="10"/>
  <c r="AF948" i="10"/>
  <c r="W948" i="10"/>
  <c r="X948" i="10" s="1"/>
  <c r="Z948" i="10" s="1"/>
  <c r="U949" i="10"/>
  <c r="V949" i="10"/>
  <c r="Y949" i="10"/>
  <c r="AA949" i="10"/>
  <c r="AB949" i="10"/>
  <c r="AC949" i="10"/>
  <c r="AD949" i="10"/>
  <c r="AE949" i="10"/>
  <c r="AF949" i="10"/>
  <c r="W949" i="10"/>
  <c r="X949" i="10" s="1"/>
  <c r="Z949" i="10" s="1"/>
  <c r="U950" i="10"/>
  <c r="V950" i="10"/>
  <c r="Y950" i="10"/>
  <c r="AA950" i="10"/>
  <c r="AB950" i="10"/>
  <c r="AC950" i="10"/>
  <c r="AD950" i="10"/>
  <c r="AE950" i="10"/>
  <c r="AF950" i="10"/>
  <c r="W950" i="10"/>
  <c r="X950" i="10" s="1"/>
  <c r="Z950" i="10" s="1"/>
  <c r="U951" i="10"/>
  <c r="V951" i="10"/>
  <c r="Y951" i="10"/>
  <c r="AA951" i="10"/>
  <c r="AB951" i="10"/>
  <c r="AC951" i="10"/>
  <c r="AD951" i="10"/>
  <c r="AE951" i="10"/>
  <c r="AF951" i="10"/>
  <c r="W951" i="10"/>
  <c r="X951" i="10" s="1"/>
  <c r="Z951" i="10" s="1"/>
  <c r="U952" i="10"/>
  <c r="V952" i="10"/>
  <c r="Y952" i="10"/>
  <c r="AA952" i="10"/>
  <c r="AB952" i="10"/>
  <c r="AC952" i="10"/>
  <c r="AD952" i="10"/>
  <c r="AE952" i="10"/>
  <c r="AF952" i="10"/>
  <c r="W952" i="10"/>
  <c r="X952" i="10" s="1"/>
  <c r="Z952" i="10" s="1"/>
  <c r="U953" i="10"/>
  <c r="V953" i="10"/>
  <c r="Y953" i="10"/>
  <c r="AA953" i="10"/>
  <c r="AB953" i="10"/>
  <c r="AC953" i="10"/>
  <c r="AD953" i="10"/>
  <c r="AE953" i="10"/>
  <c r="AF953" i="10"/>
  <c r="W953" i="10"/>
  <c r="X953" i="10" s="1"/>
  <c r="Z953" i="10" s="1"/>
  <c r="U954" i="10"/>
  <c r="V954" i="10"/>
  <c r="Y954" i="10"/>
  <c r="AA954" i="10"/>
  <c r="AB954" i="10"/>
  <c r="AC954" i="10"/>
  <c r="AD954" i="10"/>
  <c r="AE954" i="10"/>
  <c r="AF954" i="10"/>
  <c r="W954" i="10"/>
  <c r="X954" i="10" s="1"/>
  <c r="Z954" i="10" s="1"/>
  <c r="U955" i="10"/>
  <c r="V955" i="10"/>
  <c r="Y955" i="10"/>
  <c r="AA955" i="10"/>
  <c r="AB955" i="10"/>
  <c r="AC955" i="10"/>
  <c r="AD955" i="10"/>
  <c r="AE955" i="10"/>
  <c r="AF955" i="10"/>
  <c r="W955" i="10"/>
  <c r="X955" i="10" s="1"/>
  <c r="Z955" i="10" s="1"/>
  <c r="U956" i="10"/>
  <c r="V956" i="10"/>
  <c r="Y956" i="10"/>
  <c r="AA956" i="10"/>
  <c r="AB956" i="10"/>
  <c r="AC956" i="10"/>
  <c r="AD956" i="10"/>
  <c r="AE956" i="10"/>
  <c r="AF956" i="10"/>
  <c r="W956" i="10"/>
  <c r="X956" i="10" s="1"/>
  <c r="Z956" i="10" s="1"/>
  <c r="U957" i="10"/>
  <c r="V957" i="10"/>
  <c r="Y957" i="10"/>
  <c r="AA957" i="10"/>
  <c r="AB957" i="10"/>
  <c r="AC957" i="10"/>
  <c r="AD957" i="10"/>
  <c r="AE957" i="10"/>
  <c r="AF957" i="10"/>
  <c r="W957" i="10"/>
  <c r="X957" i="10" s="1"/>
  <c r="Z957" i="10" s="1"/>
  <c r="U958" i="10"/>
  <c r="V958" i="10"/>
  <c r="Y958" i="10"/>
  <c r="AA958" i="10"/>
  <c r="AB958" i="10"/>
  <c r="AC958" i="10"/>
  <c r="AD958" i="10"/>
  <c r="AE958" i="10"/>
  <c r="AF958" i="10"/>
  <c r="W958" i="10"/>
  <c r="X958" i="10" s="1"/>
  <c r="Z958" i="10" s="1"/>
  <c r="U959" i="10"/>
  <c r="V959" i="10"/>
  <c r="Y959" i="10"/>
  <c r="AA959" i="10"/>
  <c r="AB959" i="10"/>
  <c r="AC959" i="10"/>
  <c r="AD959" i="10"/>
  <c r="AE959" i="10"/>
  <c r="AF959" i="10"/>
  <c r="W959" i="10"/>
  <c r="X959" i="10" s="1"/>
  <c r="Z959" i="10" s="1"/>
  <c r="U960" i="10"/>
  <c r="V960" i="10"/>
  <c r="Y960" i="10"/>
  <c r="AA960" i="10"/>
  <c r="AB960" i="10"/>
  <c r="AC960" i="10"/>
  <c r="AD960" i="10"/>
  <c r="AE960" i="10"/>
  <c r="AF960" i="10"/>
  <c r="W960" i="10"/>
  <c r="X960" i="10" s="1"/>
  <c r="Z960" i="10" s="1"/>
  <c r="U961" i="10"/>
  <c r="V961" i="10"/>
  <c r="Y961" i="10"/>
  <c r="AA961" i="10"/>
  <c r="AB961" i="10"/>
  <c r="AC961" i="10"/>
  <c r="AD961" i="10"/>
  <c r="AE961" i="10"/>
  <c r="AF961" i="10"/>
  <c r="W961" i="10"/>
  <c r="X961" i="10" s="1"/>
  <c r="Z961" i="10" s="1"/>
  <c r="U962" i="10"/>
  <c r="V962" i="10"/>
  <c r="Y962" i="10"/>
  <c r="AA962" i="10"/>
  <c r="AB962" i="10"/>
  <c r="AC962" i="10"/>
  <c r="AD962" i="10"/>
  <c r="AE962" i="10"/>
  <c r="AF962" i="10"/>
  <c r="W962" i="10"/>
  <c r="X962" i="10" s="1"/>
  <c r="Z962" i="10" s="1"/>
  <c r="U963" i="10"/>
  <c r="V963" i="10"/>
  <c r="Y963" i="10"/>
  <c r="AA963" i="10"/>
  <c r="AB963" i="10"/>
  <c r="AC963" i="10"/>
  <c r="AD963" i="10"/>
  <c r="AE963" i="10"/>
  <c r="AF963" i="10"/>
  <c r="W963" i="10"/>
  <c r="X963" i="10" s="1"/>
  <c r="Z963" i="10" s="1"/>
  <c r="U964" i="10"/>
  <c r="V964" i="10"/>
  <c r="Y964" i="10"/>
  <c r="AA964" i="10"/>
  <c r="AB964" i="10"/>
  <c r="AC964" i="10"/>
  <c r="AD964" i="10"/>
  <c r="AE964" i="10"/>
  <c r="AF964" i="10"/>
  <c r="W964" i="10"/>
  <c r="X964" i="10" s="1"/>
  <c r="Z964" i="10" s="1"/>
  <c r="U965" i="10"/>
  <c r="V965" i="10"/>
  <c r="Y965" i="10"/>
  <c r="AA965" i="10"/>
  <c r="AB965" i="10"/>
  <c r="AC965" i="10"/>
  <c r="AD965" i="10"/>
  <c r="AE965" i="10"/>
  <c r="AF965" i="10"/>
  <c r="W965" i="10"/>
  <c r="X965" i="10" s="1"/>
  <c r="Z965" i="10" s="1"/>
  <c r="U966" i="10"/>
  <c r="V966" i="10"/>
  <c r="Y966" i="10"/>
  <c r="AA966" i="10"/>
  <c r="AB966" i="10"/>
  <c r="AC966" i="10"/>
  <c r="AD966" i="10"/>
  <c r="AE966" i="10"/>
  <c r="AF966" i="10"/>
  <c r="W966" i="10"/>
  <c r="X966" i="10" s="1"/>
  <c r="Z966" i="10" s="1"/>
  <c r="U967" i="10"/>
  <c r="V967" i="10"/>
  <c r="Y967" i="10"/>
  <c r="AA967" i="10"/>
  <c r="AB967" i="10"/>
  <c r="AC967" i="10"/>
  <c r="AD967" i="10"/>
  <c r="AE967" i="10"/>
  <c r="AF967" i="10"/>
  <c r="W967" i="10"/>
  <c r="X967" i="10" s="1"/>
  <c r="Z967" i="10" s="1"/>
  <c r="U968" i="10"/>
  <c r="V968" i="10"/>
  <c r="Y968" i="10"/>
  <c r="AA968" i="10"/>
  <c r="AB968" i="10"/>
  <c r="AC968" i="10"/>
  <c r="AD968" i="10"/>
  <c r="AE968" i="10"/>
  <c r="AF968" i="10"/>
  <c r="W968" i="10"/>
  <c r="X968" i="10" s="1"/>
  <c r="Z968" i="10" s="1"/>
  <c r="U969" i="10"/>
  <c r="V969" i="10"/>
  <c r="Y969" i="10"/>
  <c r="AA969" i="10"/>
  <c r="AB969" i="10"/>
  <c r="AC969" i="10"/>
  <c r="AD969" i="10"/>
  <c r="AE969" i="10"/>
  <c r="AF969" i="10"/>
  <c r="W969" i="10"/>
  <c r="X969" i="10" s="1"/>
  <c r="Z969" i="10" s="1"/>
  <c r="U970" i="10"/>
  <c r="V970" i="10"/>
  <c r="Y970" i="10"/>
  <c r="AA970" i="10"/>
  <c r="AB970" i="10"/>
  <c r="AC970" i="10"/>
  <c r="AD970" i="10"/>
  <c r="AE970" i="10"/>
  <c r="AF970" i="10"/>
  <c r="W970" i="10"/>
  <c r="X970" i="10" s="1"/>
  <c r="Z970" i="10" s="1"/>
  <c r="U971" i="10"/>
  <c r="V971" i="10"/>
  <c r="Y971" i="10"/>
  <c r="AA971" i="10"/>
  <c r="AB971" i="10"/>
  <c r="AC971" i="10"/>
  <c r="AD971" i="10"/>
  <c r="AE971" i="10"/>
  <c r="AF971" i="10"/>
  <c r="W971" i="10"/>
  <c r="X971" i="10" s="1"/>
  <c r="Z971" i="10" s="1"/>
  <c r="U972" i="10"/>
  <c r="V972" i="10"/>
  <c r="Y972" i="10"/>
  <c r="AA972" i="10"/>
  <c r="AB972" i="10"/>
  <c r="AC972" i="10"/>
  <c r="AD972" i="10"/>
  <c r="AE972" i="10"/>
  <c r="AF972" i="10"/>
  <c r="W972" i="10"/>
  <c r="X972" i="10" s="1"/>
  <c r="Z972" i="10" s="1"/>
  <c r="U973" i="10"/>
  <c r="V973" i="10"/>
  <c r="Y973" i="10"/>
  <c r="AA973" i="10"/>
  <c r="AB973" i="10"/>
  <c r="AC973" i="10"/>
  <c r="AD973" i="10"/>
  <c r="AE973" i="10"/>
  <c r="AF973" i="10"/>
  <c r="W973" i="10"/>
  <c r="X973" i="10" s="1"/>
  <c r="Z973" i="10" s="1"/>
  <c r="U974" i="10"/>
  <c r="V974" i="10"/>
  <c r="Y974" i="10"/>
  <c r="AA974" i="10"/>
  <c r="AB974" i="10"/>
  <c r="AC974" i="10"/>
  <c r="AD974" i="10"/>
  <c r="AE974" i="10"/>
  <c r="AF974" i="10"/>
  <c r="W974" i="10"/>
  <c r="X974" i="10" s="1"/>
  <c r="Z974" i="10" s="1"/>
  <c r="U975" i="10"/>
  <c r="V975" i="10"/>
  <c r="Y975" i="10"/>
  <c r="AA975" i="10"/>
  <c r="AB975" i="10"/>
  <c r="AC975" i="10"/>
  <c r="AD975" i="10"/>
  <c r="AE975" i="10"/>
  <c r="AF975" i="10"/>
  <c r="W975" i="10"/>
  <c r="X975" i="10" s="1"/>
  <c r="Z975" i="10" s="1"/>
  <c r="U976" i="10"/>
  <c r="V976" i="10"/>
  <c r="Y976" i="10"/>
  <c r="AA976" i="10"/>
  <c r="AB976" i="10"/>
  <c r="AC976" i="10"/>
  <c r="AD976" i="10"/>
  <c r="AE976" i="10"/>
  <c r="AF976" i="10"/>
  <c r="W976" i="10"/>
  <c r="X976" i="10" s="1"/>
  <c r="Z976" i="10" s="1"/>
  <c r="U977" i="10"/>
  <c r="V977" i="10"/>
  <c r="Y977" i="10"/>
  <c r="AA977" i="10"/>
  <c r="AB977" i="10"/>
  <c r="AC977" i="10"/>
  <c r="AD977" i="10"/>
  <c r="AE977" i="10"/>
  <c r="AF977" i="10"/>
  <c r="W977" i="10"/>
  <c r="X977" i="10" s="1"/>
  <c r="Z977" i="10" s="1"/>
  <c r="U978" i="10"/>
  <c r="V978" i="10"/>
  <c r="Y978" i="10"/>
  <c r="AA978" i="10"/>
  <c r="AB978" i="10"/>
  <c r="AC978" i="10"/>
  <c r="AD978" i="10"/>
  <c r="AE978" i="10"/>
  <c r="AF978" i="10"/>
  <c r="W978" i="10"/>
  <c r="X978" i="10" s="1"/>
  <c r="Z978" i="10" s="1"/>
  <c r="U979" i="10"/>
  <c r="V979" i="10"/>
  <c r="Y979" i="10"/>
  <c r="AA979" i="10"/>
  <c r="AB979" i="10"/>
  <c r="AC979" i="10"/>
  <c r="AD979" i="10"/>
  <c r="AE979" i="10"/>
  <c r="AF979" i="10"/>
  <c r="W979" i="10"/>
  <c r="X979" i="10" s="1"/>
  <c r="Z979" i="10" s="1"/>
  <c r="U980" i="10"/>
  <c r="V980" i="10"/>
  <c r="Y980" i="10"/>
  <c r="AA980" i="10"/>
  <c r="AB980" i="10"/>
  <c r="AC980" i="10"/>
  <c r="AD980" i="10"/>
  <c r="AE980" i="10"/>
  <c r="AF980" i="10"/>
  <c r="W980" i="10"/>
  <c r="X980" i="10" s="1"/>
  <c r="Z980" i="10" s="1"/>
  <c r="U981" i="10"/>
  <c r="V981" i="10"/>
  <c r="Y981" i="10"/>
  <c r="AA981" i="10"/>
  <c r="AB981" i="10"/>
  <c r="AC981" i="10"/>
  <c r="AD981" i="10"/>
  <c r="AE981" i="10"/>
  <c r="AF981" i="10"/>
  <c r="W981" i="10"/>
  <c r="X981" i="10" s="1"/>
  <c r="Z981" i="10" s="1"/>
  <c r="U982" i="10"/>
  <c r="V982" i="10"/>
  <c r="Y982" i="10"/>
  <c r="AA982" i="10"/>
  <c r="AB982" i="10"/>
  <c r="AC982" i="10"/>
  <c r="AD982" i="10"/>
  <c r="AE982" i="10"/>
  <c r="AF982" i="10"/>
  <c r="W982" i="10"/>
  <c r="X982" i="10" s="1"/>
  <c r="Z982" i="10" s="1"/>
  <c r="U983" i="10"/>
  <c r="V983" i="10"/>
  <c r="Y983" i="10"/>
  <c r="AA983" i="10"/>
  <c r="AB983" i="10"/>
  <c r="AC983" i="10"/>
  <c r="AD983" i="10"/>
  <c r="AE983" i="10"/>
  <c r="AF983" i="10"/>
  <c r="W983" i="10"/>
  <c r="X983" i="10" s="1"/>
  <c r="Z983" i="10" s="1"/>
  <c r="U984" i="10"/>
  <c r="V984" i="10"/>
  <c r="Y984" i="10"/>
  <c r="AA984" i="10"/>
  <c r="AB984" i="10"/>
  <c r="AC984" i="10"/>
  <c r="AD984" i="10"/>
  <c r="AE984" i="10"/>
  <c r="AF984" i="10"/>
  <c r="W984" i="10"/>
  <c r="X984" i="10" s="1"/>
  <c r="Z984" i="10" s="1"/>
  <c r="U985" i="10"/>
  <c r="V985" i="10"/>
  <c r="Y985" i="10"/>
  <c r="AA985" i="10"/>
  <c r="AB985" i="10"/>
  <c r="AC985" i="10"/>
  <c r="AD985" i="10"/>
  <c r="AE985" i="10"/>
  <c r="AF985" i="10"/>
  <c r="W985" i="10"/>
  <c r="X985" i="10" s="1"/>
  <c r="Z985" i="10" s="1"/>
  <c r="U986" i="10"/>
  <c r="V986" i="10"/>
  <c r="Y986" i="10"/>
  <c r="AA986" i="10"/>
  <c r="AB986" i="10"/>
  <c r="AC986" i="10"/>
  <c r="AD986" i="10"/>
  <c r="AE986" i="10"/>
  <c r="AF986" i="10"/>
  <c r="W986" i="10"/>
  <c r="X986" i="10" s="1"/>
  <c r="Z986" i="10" s="1"/>
  <c r="U987" i="10"/>
  <c r="V987" i="10"/>
  <c r="Y987" i="10"/>
  <c r="AA987" i="10"/>
  <c r="AB987" i="10"/>
  <c r="AC987" i="10"/>
  <c r="AD987" i="10"/>
  <c r="AE987" i="10"/>
  <c r="AF987" i="10"/>
  <c r="W987" i="10"/>
  <c r="X987" i="10" s="1"/>
  <c r="Z987" i="10" s="1"/>
  <c r="U988" i="10"/>
  <c r="V988" i="10"/>
  <c r="Y988" i="10"/>
  <c r="AA988" i="10"/>
  <c r="AB988" i="10"/>
  <c r="AC988" i="10"/>
  <c r="AD988" i="10"/>
  <c r="AE988" i="10"/>
  <c r="AF988" i="10"/>
  <c r="W988" i="10"/>
  <c r="X988" i="10" s="1"/>
  <c r="Z988" i="10" s="1"/>
  <c r="U989" i="10"/>
  <c r="V989" i="10"/>
  <c r="Y989" i="10"/>
  <c r="AA989" i="10"/>
  <c r="AB989" i="10"/>
  <c r="AC989" i="10"/>
  <c r="AD989" i="10"/>
  <c r="AE989" i="10"/>
  <c r="AF989" i="10"/>
  <c r="W989" i="10"/>
  <c r="X989" i="10" s="1"/>
  <c r="Z989" i="10" s="1"/>
  <c r="U990" i="10"/>
  <c r="V990" i="10"/>
  <c r="Y990" i="10"/>
  <c r="AA990" i="10"/>
  <c r="AB990" i="10"/>
  <c r="AC990" i="10"/>
  <c r="AD990" i="10"/>
  <c r="AE990" i="10"/>
  <c r="AF990" i="10"/>
  <c r="W990" i="10"/>
  <c r="X990" i="10" s="1"/>
  <c r="Z990" i="10" s="1"/>
  <c r="U991" i="10"/>
  <c r="V991" i="10"/>
  <c r="Y991" i="10"/>
  <c r="AA991" i="10"/>
  <c r="AB991" i="10"/>
  <c r="AC991" i="10"/>
  <c r="AD991" i="10"/>
  <c r="AE991" i="10"/>
  <c r="AF991" i="10"/>
  <c r="W991" i="10"/>
  <c r="X991" i="10" s="1"/>
  <c r="Z991" i="10" s="1"/>
  <c r="U992" i="10"/>
  <c r="V992" i="10"/>
  <c r="Y992" i="10"/>
  <c r="AA992" i="10"/>
  <c r="AB992" i="10"/>
  <c r="AC992" i="10"/>
  <c r="AD992" i="10"/>
  <c r="AE992" i="10"/>
  <c r="AF992" i="10"/>
  <c r="W992" i="10"/>
  <c r="X992" i="10" s="1"/>
  <c r="Z992" i="10" s="1"/>
  <c r="U993" i="10"/>
  <c r="V993" i="10"/>
  <c r="Y993" i="10"/>
  <c r="AA993" i="10"/>
  <c r="AB993" i="10"/>
  <c r="AC993" i="10"/>
  <c r="AD993" i="10"/>
  <c r="AE993" i="10"/>
  <c r="AF993" i="10"/>
  <c r="W993" i="10"/>
  <c r="X993" i="10" s="1"/>
  <c r="Z993" i="10" s="1"/>
  <c r="U994" i="10"/>
  <c r="V994" i="10"/>
  <c r="Y994" i="10"/>
  <c r="AA994" i="10"/>
  <c r="AB994" i="10"/>
  <c r="AC994" i="10"/>
  <c r="AD994" i="10"/>
  <c r="AE994" i="10"/>
  <c r="AF994" i="10"/>
  <c r="W994" i="10"/>
  <c r="X994" i="10" s="1"/>
  <c r="Z994" i="10" s="1"/>
  <c r="U995" i="10"/>
  <c r="V995" i="10"/>
  <c r="Y995" i="10"/>
  <c r="AA995" i="10"/>
  <c r="AB995" i="10"/>
  <c r="AC995" i="10"/>
  <c r="AD995" i="10"/>
  <c r="AE995" i="10"/>
  <c r="AF995" i="10"/>
  <c r="W995" i="10"/>
  <c r="X995" i="10" s="1"/>
  <c r="Z995" i="10" s="1"/>
  <c r="U996" i="10"/>
  <c r="V996" i="10"/>
  <c r="Y996" i="10"/>
  <c r="AA996" i="10"/>
  <c r="AB996" i="10"/>
  <c r="AC996" i="10"/>
  <c r="AD996" i="10"/>
  <c r="AE996" i="10"/>
  <c r="AF996" i="10"/>
  <c r="W996" i="10"/>
  <c r="X996" i="10" s="1"/>
  <c r="Z996" i="10" s="1"/>
  <c r="U997" i="10"/>
  <c r="V997" i="10"/>
  <c r="Y997" i="10"/>
  <c r="AA997" i="10"/>
  <c r="AB997" i="10"/>
  <c r="AC997" i="10"/>
  <c r="AD997" i="10"/>
  <c r="AE997" i="10"/>
  <c r="AF997" i="10"/>
  <c r="W997" i="10"/>
  <c r="X997" i="10" s="1"/>
  <c r="Z997" i="10" s="1"/>
  <c r="U998" i="10"/>
  <c r="V998" i="10"/>
  <c r="Y998" i="10"/>
  <c r="AA998" i="10"/>
  <c r="AB998" i="10"/>
  <c r="AC998" i="10"/>
  <c r="AD998" i="10"/>
  <c r="AE998" i="10"/>
  <c r="AF998" i="10"/>
  <c r="W998" i="10"/>
  <c r="X998" i="10" s="1"/>
  <c r="Z998" i="10" s="1"/>
  <c r="U999" i="10"/>
  <c r="V999" i="10"/>
  <c r="Y999" i="10"/>
  <c r="AA999" i="10"/>
  <c r="AB999" i="10"/>
  <c r="AC999" i="10"/>
  <c r="AD999" i="10"/>
  <c r="AE999" i="10"/>
  <c r="AF999" i="10"/>
  <c r="W999" i="10"/>
  <c r="X999" i="10" s="1"/>
  <c r="Z999" i="10" s="1"/>
  <c r="U1000" i="10"/>
  <c r="V1000" i="10"/>
  <c r="Y1000" i="10"/>
  <c r="AA1000" i="10"/>
  <c r="AB1000" i="10"/>
  <c r="AC1000" i="10"/>
  <c r="AD1000" i="10"/>
  <c r="AE1000" i="10"/>
  <c r="AF1000" i="10"/>
  <c r="W1000" i="10"/>
  <c r="X1000" i="10" s="1"/>
  <c r="Z1000" i="10" s="1"/>
  <c r="U1001" i="10"/>
  <c r="V1001" i="10"/>
  <c r="Y1001" i="10"/>
  <c r="AA1001" i="10"/>
  <c r="AB1001" i="10"/>
  <c r="AC1001" i="10"/>
  <c r="AD1001" i="10"/>
  <c r="AE1001" i="10"/>
  <c r="AF1001" i="10"/>
  <c r="W1001" i="10"/>
  <c r="X1001" i="10" s="1"/>
  <c r="Z1001" i="10" s="1"/>
  <c r="U1002" i="10"/>
  <c r="V1002" i="10"/>
  <c r="Y1002" i="10"/>
  <c r="AA1002" i="10"/>
  <c r="AB1002" i="10"/>
  <c r="AC1002" i="10"/>
  <c r="AD1002" i="10"/>
  <c r="AE1002" i="10"/>
  <c r="AF1002" i="10"/>
  <c r="W1002" i="10"/>
  <c r="X1002" i="10" s="1"/>
  <c r="Z1002" i="10" s="1"/>
  <c r="U1003" i="10"/>
  <c r="V1003" i="10"/>
  <c r="Y1003" i="10"/>
  <c r="AA1003" i="10"/>
  <c r="AB1003" i="10"/>
  <c r="AC1003" i="10"/>
  <c r="AD1003" i="10"/>
  <c r="AE1003" i="10"/>
  <c r="AF1003" i="10"/>
  <c r="W1003" i="10"/>
  <c r="X1003" i="10" s="1"/>
  <c r="Z1003" i="10" s="1"/>
  <c r="U1004" i="10"/>
  <c r="V1004" i="10"/>
  <c r="Y1004" i="10"/>
  <c r="AA1004" i="10"/>
  <c r="AB1004" i="10"/>
  <c r="AC1004" i="10"/>
  <c r="AD1004" i="10"/>
  <c r="AE1004" i="10"/>
  <c r="AF1004" i="10"/>
  <c r="W1004" i="10"/>
  <c r="X1004" i="10" s="1"/>
  <c r="Z1004" i="10" s="1"/>
  <c r="U1005" i="10"/>
  <c r="V1005" i="10"/>
  <c r="Y1005" i="10"/>
  <c r="AA1005" i="10"/>
  <c r="AB1005" i="10"/>
  <c r="AC1005" i="10"/>
  <c r="AD1005" i="10"/>
  <c r="AE1005" i="10"/>
  <c r="AF1005" i="10"/>
  <c r="W1005" i="10"/>
  <c r="X1005" i="10" s="1"/>
  <c r="Z1005" i="10" s="1"/>
  <c r="U1006" i="10"/>
  <c r="V1006" i="10"/>
  <c r="Y1006" i="10"/>
  <c r="AA1006" i="10"/>
  <c r="AB1006" i="10"/>
  <c r="AC1006" i="10"/>
  <c r="AD1006" i="10"/>
  <c r="AE1006" i="10"/>
  <c r="AF1006" i="10"/>
  <c r="W1006" i="10"/>
  <c r="X1006" i="10" s="1"/>
  <c r="Z1006" i="10" s="1"/>
  <c r="U1007" i="10"/>
  <c r="V1007" i="10"/>
  <c r="Y1007" i="10"/>
  <c r="AA1007" i="10"/>
  <c r="AB1007" i="10"/>
  <c r="AC1007" i="10"/>
  <c r="AD1007" i="10"/>
  <c r="AE1007" i="10"/>
  <c r="AF1007" i="10"/>
  <c r="W1007" i="10"/>
  <c r="X1007" i="10" s="1"/>
  <c r="Z1007" i="10" s="1"/>
  <c r="U1008" i="10"/>
  <c r="V1008" i="10"/>
  <c r="Y1008" i="10"/>
  <c r="AA1008" i="10"/>
  <c r="AB1008" i="10"/>
  <c r="AC1008" i="10"/>
  <c r="AD1008" i="10"/>
  <c r="AE1008" i="10"/>
  <c r="AF1008" i="10"/>
  <c r="W1008" i="10"/>
  <c r="X1008" i="10" s="1"/>
  <c r="Z1008" i="10" s="1"/>
  <c r="U1009" i="10"/>
  <c r="V1009" i="10"/>
  <c r="Y1009" i="10"/>
  <c r="AA1009" i="10"/>
  <c r="AB1009" i="10"/>
  <c r="AC1009" i="10"/>
  <c r="AD1009" i="10"/>
  <c r="AE1009" i="10"/>
  <c r="AF1009" i="10"/>
  <c r="W1009" i="10"/>
  <c r="X1009" i="10" s="1"/>
  <c r="Z1009" i="10" s="1"/>
  <c r="U1010" i="10"/>
  <c r="V1010" i="10"/>
  <c r="Y1010" i="10"/>
  <c r="AA1010" i="10"/>
  <c r="AB1010" i="10"/>
  <c r="AC1010" i="10"/>
  <c r="AD1010" i="10"/>
  <c r="AE1010" i="10"/>
  <c r="AF1010" i="10"/>
  <c r="W1010" i="10"/>
  <c r="X1010" i="10" s="1"/>
  <c r="Z1010" i="10" s="1"/>
  <c r="U1011" i="10"/>
  <c r="V1011" i="10"/>
  <c r="Y1011" i="10"/>
  <c r="AA1011" i="10"/>
  <c r="AB1011" i="10"/>
  <c r="AC1011" i="10"/>
  <c r="AD1011" i="10"/>
  <c r="AE1011" i="10"/>
  <c r="AF1011" i="10"/>
  <c r="W1011" i="10"/>
  <c r="X1011" i="10" s="1"/>
  <c r="Z1011" i="10" s="1"/>
  <c r="U1012" i="10"/>
  <c r="V1012" i="10"/>
  <c r="Y1012" i="10"/>
  <c r="AA1012" i="10"/>
  <c r="AB1012" i="10"/>
  <c r="AC1012" i="10"/>
  <c r="AD1012" i="10"/>
  <c r="AE1012" i="10"/>
  <c r="AF1012" i="10"/>
  <c r="W1012" i="10"/>
  <c r="X1012" i="10" s="1"/>
  <c r="Z1012" i="10" s="1"/>
  <c r="U1013" i="10"/>
  <c r="V1013" i="10"/>
  <c r="Y1013" i="10"/>
  <c r="AA1013" i="10"/>
  <c r="AB1013" i="10"/>
  <c r="AC1013" i="10"/>
  <c r="AD1013" i="10"/>
  <c r="AE1013" i="10"/>
  <c r="AF1013" i="10"/>
  <c r="W1013" i="10"/>
  <c r="X1013" i="10" s="1"/>
  <c r="Z1013" i="10" s="1"/>
  <c r="U1014" i="10"/>
  <c r="V1014" i="10"/>
  <c r="Y1014" i="10"/>
  <c r="AA1014" i="10"/>
  <c r="AB1014" i="10"/>
  <c r="AC1014" i="10"/>
  <c r="AD1014" i="10"/>
  <c r="AE1014" i="10"/>
  <c r="AF1014" i="10"/>
  <c r="W1014" i="10"/>
  <c r="X1014" i="10" s="1"/>
  <c r="Z1014" i="10" s="1"/>
  <c r="U1015" i="10"/>
  <c r="V1015" i="10"/>
  <c r="Y1015" i="10"/>
  <c r="AA1015" i="10"/>
  <c r="AB1015" i="10"/>
  <c r="AC1015" i="10"/>
  <c r="AD1015" i="10"/>
  <c r="AE1015" i="10"/>
  <c r="AF1015" i="10"/>
  <c r="W1015" i="10"/>
  <c r="X1015" i="10" s="1"/>
  <c r="Z1015" i="10" s="1"/>
  <c r="U1016" i="10"/>
  <c r="V1016" i="10"/>
  <c r="Y1016" i="10"/>
  <c r="AA1016" i="10"/>
  <c r="AB1016" i="10"/>
  <c r="AC1016" i="10"/>
  <c r="AD1016" i="10"/>
  <c r="AE1016" i="10"/>
  <c r="AF1016" i="10"/>
  <c r="W1016" i="10"/>
  <c r="X1016" i="10" s="1"/>
  <c r="Z1016" i="10" s="1"/>
  <c r="U1017" i="10"/>
  <c r="V1017" i="10"/>
  <c r="Y1017" i="10"/>
  <c r="AA1017" i="10"/>
  <c r="AB1017" i="10"/>
  <c r="AC1017" i="10"/>
  <c r="AD1017" i="10"/>
  <c r="AE1017" i="10"/>
  <c r="AF1017" i="10"/>
  <c r="W1017" i="10"/>
  <c r="X1017" i="10" s="1"/>
  <c r="Z1017" i="10" s="1"/>
  <c r="U1018" i="10"/>
  <c r="V1018" i="10"/>
  <c r="Y1018" i="10"/>
  <c r="AA1018" i="10"/>
  <c r="AB1018" i="10"/>
  <c r="AC1018" i="10"/>
  <c r="AD1018" i="10"/>
  <c r="AE1018" i="10"/>
  <c r="AF1018" i="10"/>
  <c r="W1018" i="10"/>
  <c r="X1018" i="10" s="1"/>
  <c r="Z1018" i="10" s="1"/>
  <c r="U1019" i="10"/>
  <c r="V1019" i="10"/>
  <c r="Y1019" i="10"/>
  <c r="AA1019" i="10"/>
  <c r="AB1019" i="10"/>
  <c r="AC1019" i="10"/>
  <c r="AD1019" i="10"/>
  <c r="AE1019" i="10"/>
  <c r="AF1019" i="10"/>
  <c r="W1019" i="10"/>
  <c r="X1019" i="10" s="1"/>
  <c r="Z1019" i="10" s="1"/>
  <c r="U1020" i="10"/>
  <c r="V1020" i="10"/>
  <c r="Y1020" i="10"/>
  <c r="AA1020" i="10"/>
  <c r="AB1020" i="10"/>
  <c r="AC1020" i="10"/>
  <c r="AD1020" i="10"/>
  <c r="AE1020" i="10"/>
  <c r="AF1020" i="10"/>
  <c r="W1020" i="10"/>
  <c r="X1020" i="10" s="1"/>
  <c r="Z1020" i="10" s="1"/>
  <c r="U1021" i="10"/>
  <c r="V1021" i="10"/>
  <c r="Y1021" i="10"/>
  <c r="AA1021" i="10"/>
  <c r="AB1021" i="10"/>
  <c r="AC1021" i="10"/>
  <c r="AD1021" i="10"/>
  <c r="AE1021" i="10"/>
  <c r="AF1021" i="10"/>
  <c r="W1021" i="10"/>
  <c r="X1021" i="10" s="1"/>
  <c r="Z1021" i="10" s="1"/>
  <c r="U1022" i="10"/>
  <c r="V1022" i="10"/>
  <c r="Y1022" i="10"/>
  <c r="AA1022" i="10"/>
  <c r="AB1022" i="10"/>
  <c r="AC1022" i="10"/>
  <c r="AD1022" i="10"/>
  <c r="AE1022" i="10"/>
  <c r="AF1022" i="10"/>
  <c r="W1022" i="10"/>
  <c r="X1022" i="10" s="1"/>
  <c r="Z1022" i="10" s="1"/>
  <c r="U1023" i="10"/>
  <c r="V1023" i="10"/>
  <c r="Y1023" i="10"/>
  <c r="AA1023" i="10"/>
  <c r="AB1023" i="10"/>
  <c r="AC1023" i="10"/>
  <c r="AD1023" i="10"/>
  <c r="AE1023" i="10"/>
  <c r="AF1023" i="10"/>
  <c r="W1023" i="10"/>
  <c r="X1023" i="10" s="1"/>
  <c r="Z1023" i="10" s="1"/>
  <c r="U1024" i="10"/>
  <c r="V1024" i="10"/>
  <c r="Y1024" i="10"/>
  <c r="AA1024" i="10"/>
  <c r="AB1024" i="10"/>
  <c r="AC1024" i="10"/>
  <c r="AD1024" i="10"/>
  <c r="AE1024" i="10"/>
  <c r="AF1024" i="10"/>
  <c r="W1024" i="10"/>
  <c r="X1024" i="10" s="1"/>
  <c r="Z1024" i="10" s="1"/>
  <c r="U1025" i="10"/>
  <c r="V1025" i="10"/>
  <c r="Y1025" i="10"/>
  <c r="AA1025" i="10"/>
  <c r="AB1025" i="10"/>
  <c r="AC1025" i="10"/>
  <c r="AD1025" i="10"/>
  <c r="AE1025" i="10"/>
  <c r="AF1025" i="10"/>
  <c r="W1025" i="10"/>
  <c r="X1025" i="10" s="1"/>
  <c r="Z1025" i="10" s="1"/>
  <c r="U1026" i="10"/>
  <c r="V1026" i="10"/>
  <c r="Y1026" i="10"/>
  <c r="AA1026" i="10"/>
  <c r="AB1026" i="10"/>
  <c r="AC1026" i="10"/>
  <c r="AD1026" i="10"/>
  <c r="AE1026" i="10"/>
  <c r="AF1026" i="10"/>
  <c r="W1026" i="10"/>
  <c r="X1026" i="10" s="1"/>
  <c r="Z1026" i="10" s="1"/>
  <c r="U1027" i="10"/>
  <c r="V1027" i="10"/>
  <c r="Y1027" i="10"/>
  <c r="AA1027" i="10"/>
  <c r="AB1027" i="10"/>
  <c r="AC1027" i="10"/>
  <c r="AD1027" i="10"/>
  <c r="AE1027" i="10"/>
  <c r="AF1027" i="10"/>
  <c r="W1027" i="10"/>
  <c r="X1027" i="10" s="1"/>
  <c r="Z1027" i="10" s="1"/>
  <c r="U1028" i="10"/>
  <c r="V1028" i="10"/>
  <c r="Y1028" i="10"/>
  <c r="AA1028" i="10"/>
  <c r="AB1028" i="10"/>
  <c r="AC1028" i="10"/>
  <c r="AD1028" i="10"/>
  <c r="AE1028" i="10"/>
  <c r="AF1028" i="10"/>
  <c r="W1028" i="10"/>
  <c r="X1028" i="10" s="1"/>
  <c r="Z1028" i="10" s="1"/>
  <c r="U1029" i="10"/>
  <c r="V1029" i="10"/>
  <c r="Y1029" i="10"/>
  <c r="AA1029" i="10"/>
  <c r="AB1029" i="10"/>
  <c r="AC1029" i="10"/>
  <c r="AD1029" i="10"/>
  <c r="AE1029" i="10"/>
  <c r="AF1029" i="10"/>
  <c r="W1029" i="10"/>
  <c r="X1029" i="10" s="1"/>
  <c r="Z1029" i="10" s="1"/>
  <c r="U1030" i="10"/>
  <c r="V1030" i="10"/>
  <c r="Y1030" i="10"/>
  <c r="AA1030" i="10"/>
  <c r="AB1030" i="10"/>
  <c r="AC1030" i="10"/>
  <c r="AD1030" i="10"/>
  <c r="AE1030" i="10"/>
  <c r="AF1030" i="10"/>
  <c r="W1030" i="10"/>
  <c r="X1030" i="10" s="1"/>
  <c r="Z1030" i="10" s="1"/>
  <c r="U1031" i="10"/>
  <c r="V1031" i="10"/>
  <c r="Y1031" i="10"/>
  <c r="AA1031" i="10"/>
  <c r="AB1031" i="10"/>
  <c r="AC1031" i="10"/>
  <c r="AD1031" i="10"/>
  <c r="AE1031" i="10"/>
  <c r="AF1031" i="10"/>
  <c r="W1031" i="10"/>
  <c r="X1031" i="10" s="1"/>
  <c r="Z1031" i="10" s="1"/>
  <c r="U1032" i="10"/>
  <c r="V1032" i="10"/>
  <c r="Y1032" i="10"/>
  <c r="AA1032" i="10"/>
  <c r="AB1032" i="10"/>
  <c r="AC1032" i="10"/>
  <c r="AD1032" i="10"/>
  <c r="AE1032" i="10"/>
  <c r="AF1032" i="10"/>
  <c r="W1032" i="10"/>
  <c r="X1032" i="10" s="1"/>
  <c r="Z1032" i="10" s="1"/>
  <c r="U1033" i="10"/>
  <c r="V1033" i="10"/>
  <c r="Y1033" i="10"/>
  <c r="AA1033" i="10"/>
  <c r="AB1033" i="10"/>
  <c r="AC1033" i="10"/>
  <c r="AD1033" i="10"/>
  <c r="AE1033" i="10"/>
  <c r="AF1033" i="10"/>
  <c r="W1033" i="10"/>
  <c r="X1033" i="10" s="1"/>
  <c r="Z1033" i="10" s="1"/>
  <c r="U1034" i="10"/>
  <c r="V1034" i="10"/>
  <c r="Y1034" i="10"/>
  <c r="AA1034" i="10"/>
  <c r="AB1034" i="10"/>
  <c r="AC1034" i="10"/>
  <c r="AD1034" i="10"/>
  <c r="AE1034" i="10"/>
  <c r="AF1034" i="10"/>
  <c r="W1034" i="10"/>
  <c r="X1034" i="10" s="1"/>
  <c r="Z1034" i="10" s="1"/>
  <c r="U1035" i="10"/>
  <c r="V1035" i="10"/>
  <c r="Y1035" i="10"/>
  <c r="AA1035" i="10"/>
  <c r="AB1035" i="10"/>
  <c r="AC1035" i="10"/>
  <c r="AD1035" i="10"/>
  <c r="AE1035" i="10"/>
  <c r="AF1035" i="10"/>
  <c r="W1035" i="10"/>
  <c r="X1035" i="10" s="1"/>
  <c r="Z1035" i="10" s="1"/>
  <c r="U1036" i="10"/>
  <c r="V1036" i="10"/>
  <c r="Y1036" i="10"/>
  <c r="AA1036" i="10"/>
  <c r="AB1036" i="10"/>
  <c r="AC1036" i="10"/>
  <c r="AD1036" i="10"/>
  <c r="AE1036" i="10"/>
  <c r="AF1036" i="10"/>
  <c r="W1036" i="10"/>
  <c r="X1036" i="10" s="1"/>
  <c r="Z1036" i="10" s="1"/>
  <c r="U1037" i="10"/>
  <c r="V1037" i="10"/>
  <c r="Y1037" i="10"/>
  <c r="AA1037" i="10"/>
  <c r="AB1037" i="10"/>
  <c r="AC1037" i="10"/>
  <c r="AD1037" i="10"/>
  <c r="AE1037" i="10"/>
  <c r="AF1037" i="10"/>
  <c r="W1037" i="10"/>
  <c r="X1037" i="10" s="1"/>
  <c r="Z1037" i="10" s="1"/>
  <c r="U1038" i="10"/>
  <c r="V1038" i="10"/>
  <c r="Y1038" i="10"/>
  <c r="AA1038" i="10"/>
  <c r="AB1038" i="10"/>
  <c r="AC1038" i="10"/>
  <c r="AD1038" i="10"/>
  <c r="AE1038" i="10"/>
  <c r="AF1038" i="10"/>
  <c r="W1038" i="10"/>
  <c r="X1038" i="10" s="1"/>
  <c r="Z1038" i="10" s="1"/>
  <c r="U1039" i="10"/>
  <c r="V1039" i="10"/>
  <c r="Y1039" i="10"/>
  <c r="AA1039" i="10"/>
  <c r="AB1039" i="10"/>
  <c r="AC1039" i="10"/>
  <c r="AD1039" i="10"/>
  <c r="AE1039" i="10"/>
  <c r="AF1039" i="10"/>
  <c r="W1039" i="10"/>
  <c r="X1039" i="10" s="1"/>
  <c r="Z1039" i="10" s="1"/>
  <c r="U1040" i="10"/>
  <c r="V1040" i="10"/>
  <c r="Y1040" i="10"/>
  <c r="AA1040" i="10"/>
  <c r="AB1040" i="10"/>
  <c r="AC1040" i="10"/>
  <c r="AD1040" i="10"/>
  <c r="AE1040" i="10"/>
  <c r="AF1040" i="10"/>
  <c r="W1040" i="10"/>
  <c r="X1040" i="10" s="1"/>
  <c r="Z1040" i="10" s="1"/>
  <c r="U1041" i="10"/>
  <c r="V1041" i="10"/>
  <c r="Y1041" i="10"/>
  <c r="AA1041" i="10"/>
  <c r="AB1041" i="10"/>
  <c r="AC1041" i="10"/>
  <c r="AD1041" i="10"/>
  <c r="AE1041" i="10"/>
  <c r="AF1041" i="10"/>
  <c r="W1041" i="10"/>
  <c r="X1041" i="10" s="1"/>
  <c r="Z1041" i="10" s="1"/>
  <c r="U1042" i="10"/>
  <c r="V1042" i="10"/>
  <c r="Y1042" i="10"/>
  <c r="AA1042" i="10"/>
  <c r="AB1042" i="10"/>
  <c r="AC1042" i="10"/>
  <c r="AD1042" i="10"/>
  <c r="AE1042" i="10"/>
  <c r="AF1042" i="10"/>
  <c r="W1042" i="10"/>
  <c r="X1042" i="10" s="1"/>
  <c r="Z1042" i="10" s="1"/>
  <c r="U1043" i="10"/>
  <c r="V1043" i="10"/>
  <c r="Y1043" i="10"/>
  <c r="AA1043" i="10"/>
  <c r="AB1043" i="10"/>
  <c r="AC1043" i="10"/>
  <c r="AD1043" i="10"/>
  <c r="AE1043" i="10"/>
  <c r="AF1043" i="10"/>
  <c r="W1043" i="10"/>
  <c r="X1043" i="10" s="1"/>
  <c r="Z1043" i="10" s="1"/>
  <c r="U1044" i="10"/>
  <c r="V1044" i="10"/>
  <c r="Y1044" i="10"/>
  <c r="AA1044" i="10"/>
  <c r="AB1044" i="10"/>
  <c r="AC1044" i="10"/>
  <c r="AD1044" i="10"/>
  <c r="AE1044" i="10"/>
  <c r="AF1044" i="10"/>
  <c r="W1044" i="10"/>
  <c r="X1044" i="10" s="1"/>
  <c r="Z1044" i="10" s="1"/>
  <c r="U1045" i="10"/>
  <c r="V1045" i="10"/>
  <c r="Y1045" i="10"/>
  <c r="AA1045" i="10"/>
  <c r="AB1045" i="10"/>
  <c r="AC1045" i="10"/>
  <c r="AD1045" i="10"/>
  <c r="AE1045" i="10"/>
  <c r="AF1045" i="10"/>
  <c r="W1045" i="10"/>
  <c r="X1045" i="10" s="1"/>
  <c r="Z1045" i="10" s="1"/>
  <c r="U1046" i="10"/>
  <c r="V1046" i="10"/>
  <c r="Y1046" i="10"/>
  <c r="AA1046" i="10"/>
  <c r="AB1046" i="10"/>
  <c r="AC1046" i="10"/>
  <c r="AD1046" i="10"/>
  <c r="AE1046" i="10"/>
  <c r="AF1046" i="10"/>
  <c r="W1046" i="10"/>
  <c r="X1046" i="10" s="1"/>
  <c r="Z1046" i="10" s="1"/>
  <c r="U1047" i="10"/>
  <c r="V1047" i="10"/>
  <c r="Y1047" i="10"/>
  <c r="AA1047" i="10"/>
  <c r="AB1047" i="10"/>
  <c r="AC1047" i="10"/>
  <c r="AD1047" i="10"/>
  <c r="AE1047" i="10"/>
  <c r="AF1047" i="10"/>
  <c r="W1047" i="10"/>
  <c r="X1047" i="10" s="1"/>
  <c r="Z1047" i="10" s="1"/>
  <c r="U1048" i="10"/>
  <c r="V1048" i="10"/>
  <c r="Y1048" i="10"/>
  <c r="AA1048" i="10"/>
  <c r="AB1048" i="10"/>
  <c r="AC1048" i="10"/>
  <c r="AD1048" i="10"/>
  <c r="AE1048" i="10"/>
  <c r="AF1048" i="10"/>
  <c r="W1048" i="10"/>
  <c r="X1048" i="10" s="1"/>
  <c r="Z1048" i="10" s="1"/>
  <c r="U1049" i="10"/>
  <c r="V1049" i="10"/>
  <c r="Y1049" i="10"/>
  <c r="AA1049" i="10"/>
  <c r="AB1049" i="10"/>
  <c r="AC1049" i="10"/>
  <c r="AD1049" i="10"/>
  <c r="AE1049" i="10"/>
  <c r="AF1049" i="10"/>
  <c r="W1049" i="10"/>
  <c r="X1049" i="10" s="1"/>
  <c r="Z1049" i="10" s="1"/>
  <c r="U1050" i="10"/>
  <c r="V1050" i="10"/>
  <c r="Y1050" i="10"/>
  <c r="AA1050" i="10"/>
  <c r="AB1050" i="10"/>
  <c r="AC1050" i="10"/>
  <c r="AD1050" i="10"/>
  <c r="AE1050" i="10"/>
  <c r="AF1050" i="10"/>
  <c r="W1050" i="10"/>
  <c r="X1050" i="10" s="1"/>
  <c r="Z1050" i="10" s="1"/>
  <c r="U1051" i="10"/>
  <c r="V1051" i="10"/>
  <c r="Y1051" i="10"/>
  <c r="AA1051" i="10"/>
  <c r="AB1051" i="10"/>
  <c r="AC1051" i="10"/>
  <c r="AD1051" i="10"/>
  <c r="AE1051" i="10"/>
  <c r="AF1051" i="10"/>
  <c r="W1051" i="10"/>
  <c r="X1051" i="10" s="1"/>
  <c r="Z1051" i="10" s="1"/>
  <c r="U1052" i="10"/>
  <c r="V1052" i="10"/>
  <c r="Y1052" i="10"/>
  <c r="AA1052" i="10"/>
  <c r="AB1052" i="10"/>
  <c r="AC1052" i="10"/>
  <c r="AD1052" i="10"/>
  <c r="AE1052" i="10"/>
  <c r="AF1052" i="10"/>
  <c r="W1052" i="10"/>
  <c r="X1052" i="10" s="1"/>
  <c r="Z1052" i="10" s="1"/>
  <c r="U1053" i="10"/>
  <c r="V1053" i="10"/>
  <c r="Y1053" i="10"/>
  <c r="AA1053" i="10"/>
  <c r="AB1053" i="10"/>
  <c r="AC1053" i="10"/>
  <c r="AD1053" i="10"/>
  <c r="AE1053" i="10"/>
  <c r="AF1053" i="10"/>
  <c r="W1053" i="10"/>
  <c r="X1053" i="10" s="1"/>
  <c r="Z1053" i="10" s="1"/>
  <c r="U1054" i="10"/>
  <c r="V1054" i="10"/>
  <c r="Y1054" i="10"/>
  <c r="AA1054" i="10"/>
  <c r="AB1054" i="10"/>
  <c r="AC1054" i="10"/>
  <c r="AD1054" i="10"/>
  <c r="AE1054" i="10"/>
  <c r="AF1054" i="10"/>
  <c r="W1054" i="10"/>
  <c r="X1054" i="10" s="1"/>
  <c r="Z1054" i="10" s="1"/>
  <c r="U1055" i="10"/>
  <c r="V1055" i="10"/>
  <c r="Y1055" i="10"/>
  <c r="AA1055" i="10"/>
  <c r="AB1055" i="10"/>
  <c r="AC1055" i="10"/>
  <c r="AD1055" i="10"/>
  <c r="AE1055" i="10"/>
  <c r="AF1055" i="10"/>
  <c r="W1055" i="10"/>
  <c r="X1055" i="10" s="1"/>
  <c r="Z1055" i="10" s="1"/>
  <c r="U1056" i="10"/>
  <c r="V1056" i="10"/>
  <c r="Y1056" i="10"/>
  <c r="AA1056" i="10"/>
  <c r="AB1056" i="10"/>
  <c r="AC1056" i="10"/>
  <c r="AD1056" i="10"/>
  <c r="AE1056" i="10"/>
  <c r="AF1056" i="10"/>
  <c r="W1056" i="10"/>
  <c r="X1056" i="10" s="1"/>
  <c r="Z1056" i="10" s="1"/>
  <c r="U1057" i="10"/>
  <c r="V1057" i="10"/>
  <c r="Y1057" i="10"/>
  <c r="AA1057" i="10"/>
  <c r="AB1057" i="10"/>
  <c r="AC1057" i="10"/>
  <c r="AD1057" i="10"/>
  <c r="AE1057" i="10"/>
  <c r="AF1057" i="10"/>
  <c r="W1057" i="10"/>
  <c r="X1057" i="10" s="1"/>
  <c r="Z1057" i="10" s="1"/>
  <c r="U1058" i="10"/>
  <c r="V1058" i="10"/>
  <c r="Y1058" i="10"/>
  <c r="AA1058" i="10"/>
  <c r="AB1058" i="10"/>
  <c r="AC1058" i="10"/>
  <c r="AD1058" i="10"/>
  <c r="AE1058" i="10"/>
  <c r="AF1058" i="10"/>
  <c r="W1058" i="10"/>
  <c r="X1058" i="10" s="1"/>
  <c r="Z1058" i="10" s="1"/>
  <c r="U1059" i="10"/>
  <c r="V1059" i="10"/>
  <c r="Y1059" i="10"/>
  <c r="AA1059" i="10"/>
  <c r="AB1059" i="10"/>
  <c r="AC1059" i="10"/>
  <c r="AD1059" i="10"/>
  <c r="AE1059" i="10"/>
  <c r="AF1059" i="10"/>
  <c r="W1059" i="10"/>
  <c r="X1059" i="10" s="1"/>
  <c r="Z1059" i="10" s="1"/>
  <c r="U1060" i="10"/>
  <c r="V1060" i="10"/>
  <c r="Y1060" i="10"/>
  <c r="AA1060" i="10"/>
  <c r="AB1060" i="10"/>
  <c r="AC1060" i="10"/>
  <c r="AD1060" i="10"/>
  <c r="AE1060" i="10"/>
  <c r="AF1060" i="10"/>
  <c r="W1060" i="10"/>
  <c r="X1060" i="10" s="1"/>
  <c r="Z1060" i="10" s="1"/>
  <c r="U1061" i="10"/>
  <c r="V1061" i="10"/>
  <c r="Y1061" i="10"/>
  <c r="AA1061" i="10"/>
  <c r="AB1061" i="10"/>
  <c r="AC1061" i="10"/>
  <c r="AD1061" i="10"/>
  <c r="AE1061" i="10"/>
  <c r="AF1061" i="10"/>
  <c r="W1061" i="10"/>
  <c r="X1061" i="10" s="1"/>
  <c r="Z1061" i="10" s="1"/>
  <c r="U1062" i="10"/>
  <c r="V1062" i="10"/>
  <c r="Y1062" i="10"/>
  <c r="AA1062" i="10"/>
  <c r="AB1062" i="10"/>
  <c r="AC1062" i="10"/>
  <c r="AD1062" i="10"/>
  <c r="AE1062" i="10"/>
  <c r="AF1062" i="10"/>
  <c r="W1062" i="10"/>
  <c r="X1062" i="10" s="1"/>
  <c r="Z1062" i="10" s="1"/>
  <c r="U1063" i="10"/>
  <c r="V1063" i="10"/>
  <c r="Y1063" i="10"/>
  <c r="AA1063" i="10"/>
  <c r="AB1063" i="10"/>
  <c r="AC1063" i="10"/>
  <c r="AD1063" i="10"/>
  <c r="AE1063" i="10"/>
  <c r="AF1063" i="10"/>
  <c r="W1063" i="10"/>
  <c r="X1063" i="10" s="1"/>
  <c r="Z1063" i="10" s="1"/>
  <c r="U1064" i="10"/>
  <c r="V1064" i="10"/>
  <c r="Y1064" i="10"/>
  <c r="AA1064" i="10"/>
  <c r="AB1064" i="10"/>
  <c r="AC1064" i="10"/>
  <c r="AD1064" i="10"/>
  <c r="AE1064" i="10"/>
  <c r="AF1064" i="10"/>
  <c r="W1064" i="10"/>
  <c r="X1064" i="10" s="1"/>
  <c r="Z1064" i="10" s="1"/>
  <c r="U1065" i="10"/>
  <c r="V1065" i="10"/>
  <c r="Y1065" i="10"/>
  <c r="AA1065" i="10"/>
  <c r="AB1065" i="10"/>
  <c r="AC1065" i="10"/>
  <c r="AD1065" i="10"/>
  <c r="AE1065" i="10"/>
  <c r="AF1065" i="10"/>
  <c r="W1065" i="10"/>
  <c r="X1065" i="10" s="1"/>
  <c r="Z1065" i="10" s="1"/>
  <c r="U1066" i="10"/>
  <c r="V1066" i="10"/>
  <c r="Y1066" i="10"/>
  <c r="AA1066" i="10"/>
  <c r="AB1066" i="10"/>
  <c r="AC1066" i="10"/>
  <c r="AD1066" i="10"/>
  <c r="AE1066" i="10"/>
  <c r="AF1066" i="10"/>
  <c r="W1066" i="10"/>
  <c r="X1066" i="10" s="1"/>
  <c r="Z1066" i="10" s="1"/>
  <c r="U1067" i="10"/>
  <c r="V1067" i="10"/>
  <c r="Y1067" i="10"/>
  <c r="AA1067" i="10"/>
  <c r="AB1067" i="10"/>
  <c r="AC1067" i="10"/>
  <c r="AD1067" i="10"/>
  <c r="AE1067" i="10"/>
  <c r="AF1067" i="10"/>
  <c r="W1067" i="10"/>
  <c r="X1067" i="10" s="1"/>
  <c r="Z1067" i="10" s="1"/>
  <c r="U1068" i="10"/>
  <c r="V1068" i="10"/>
  <c r="Y1068" i="10"/>
  <c r="AA1068" i="10"/>
  <c r="AB1068" i="10"/>
  <c r="AC1068" i="10"/>
  <c r="AD1068" i="10"/>
  <c r="AE1068" i="10"/>
  <c r="AF1068" i="10"/>
  <c r="W1068" i="10"/>
  <c r="X1068" i="10" s="1"/>
  <c r="Z1068" i="10" s="1"/>
  <c r="U1069" i="10"/>
  <c r="V1069" i="10"/>
  <c r="Y1069" i="10"/>
  <c r="AA1069" i="10"/>
  <c r="AB1069" i="10"/>
  <c r="AC1069" i="10"/>
  <c r="AD1069" i="10"/>
  <c r="AE1069" i="10"/>
  <c r="AF1069" i="10"/>
  <c r="W1069" i="10"/>
  <c r="X1069" i="10" s="1"/>
  <c r="Z1069" i="10" s="1"/>
  <c r="U1070" i="10"/>
  <c r="V1070" i="10"/>
  <c r="Y1070" i="10"/>
  <c r="AA1070" i="10"/>
  <c r="AB1070" i="10"/>
  <c r="AC1070" i="10"/>
  <c r="AD1070" i="10"/>
  <c r="AE1070" i="10"/>
  <c r="AF1070" i="10"/>
  <c r="W1070" i="10"/>
  <c r="X1070" i="10" s="1"/>
  <c r="Z1070" i="10" s="1"/>
  <c r="U1071" i="10"/>
  <c r="V1071" i="10"/>
  <c r="Y1071" i="10"/>
  <c r="AA1071" i="10"/>
  <c r="AB1071" i="10"/>
  <c r="AC1071" i="10"/>
  <c r="AD1071" i="10"/>
  <c r="AE1071" i="10"/>
  <c r="AF1071" i="10"/>
  <c r="W1071" i="10"/>
  <c r="X1071" i="10" s="1"/>
  <c r="Z1071" i="10" s="1"/>
  <c r="U1072" i="10"/>
  <c r="V1072" i="10"/>
  <c r="Y1072" i="10"/>
  <c r="AA1072" i="10"/>
  <c r="AB1072" i="10"/>
  <c r="AC1072" i="10"/>
  <c r="AD1072" i="10"/>
  <c r="AE1072" i="10"/>
  <c r="AF1072" i="10"/>
  <c r="W1072" i="10"/>
  <c r="X1072" i="10" s="1"/>
  <c r="Z1072" i="10" s="1"/>
  <c r="U1073" i="10"/>
  <c r="V1073" i="10"/>
  <c r="Y1073" i="10"/>
  <c r="AA1073" i="10"/>
  <c r="AB1073" i="10"/>
  <c r="AC1073" i="10"/>
  <c r="AD1073" i="10"/>
  <c r="AE1073" i="10"/>
  <c r="AF1073" i="10"/>
  <c r="W1073" i="10"/>
  <c r="X1073" i="10" s="1"/>
  <c r="Z1073" i="10" s="1"/>
  <c r="U1074" i="10"/>
  <c r="V1074" i="10"/>
  <c r="Y1074" i="10"/>
  <c r="AA1074" i="10"/>
  <c r="AB1074" i="10"/>
  <c r="AC1074" i="10"/>
  <c r="AD1074" i="10"/>
  <c r="AE1074" i="10"/>
  <c r="AF1074" i="10"/>
  <c r="W1074" i="10"/>
  <c r="X1074" i="10" s="1"/>
  <c r="Z1074" i="10" s="1"/>
  <c r="U1075" i="10"/>
  <c r="V1075" i="10"/>
  <c r="Y1075" i="10"/>
  <c r="AA1075" i="10"/>
  <c r="AB1075" i="10"/>
  <c r="AC1075" i="10"/>
  <c r="AD1075" i="10"/>
  <c r="AE1075" i="10"/>
  <c r="AF1075" i="10"/>
  <c r="W1075" i="10"/>
  <c r="X1075" i="10" s="1"/>
  <c r="Z1075" i="10" s="1"/>
  <c r="U1076" i="10"/>
  <c r="V1076" i="10"/>
  <c r="Y1076" i="10"/>
  <c r="AA1076" i="10"/>
  <c r="AB1076" i="10"/>
  <c r="AC1076" i="10"/>
  <c r="AD1076" i="10"/>
  <c r="AE1076" i="10"/>
  <c r="AF1076" i="10"/>
  <c r="W1076" i="10"/>
  <c r="X1076" i="10" s="1"/>
  <c r="Z1076" i="10" s="1"/>
  <c r="U1077" i="10"/>
  <c r="V1077" i="10"/>
  <c r="Y1077" i="10"/>
  <c r="AA1077" i="10"/>
  <c r="AB1077" i="10"/>
  <c r="AC1077" i="10"/>
  <c r="AD1077" i="10"/>
  <c r="AE1077" i="10"/>
  <c r="AF1077" i="10"/>
  <c r="W1077" i="10"/>
  <c r="X1077" i="10" s="1"/>
  <c r="Z1077" i="10" s="1"/>
  <c r="U1078" i="10"/>
  <c r="V1078" i="10"/>
  <c r="Y1078" i="10"/>
  <c r="AA1078" i="10"/>
  <c r="AB1078" i="10"/>
  <c r="AC1078" i="10"/>
  <c r="AD1078" i="10"/>
  <c r="AE1078" i="10"/>
  <c r="AF1078" i="10"/>
  <c r="W1078" i="10"/>
  <c r="X1078" i="10" s="1"/>
  <c r="Z1078" i="10" s="1"/>
  <c r="U1079" i="10"/>
  <c r="V1079" i="10"/>
  <c r="Y1079" i="10"/>
  <c r="AA1079" i="10"/>
  <c r="AB1079" i="10"/>
  <c r="AC1079" i="10"/>
  <c r="AD1079" i="10"/>
  <c r="AE1079" i="10"/>
  <c r="AF1079" i="10"/>
  <c r="W1079" i="10"/>
  <c r="X1079" i="10" s="1"/>
  <c r="Z1079" i="10" s="1"/>
  <c r="U1080" i="10"/>
  <c r="V1080" i="10"/>
  <c r="Y1080" i="10"/>
  <c r="AA1080" i="10"/>
  <c r="AB1080" i="10"/>
  <c r="AC1080" i="10"/>
  <c r="AD1080" i="10"/>
  <c r="AE1080" i="10"/>
  <c r="AF1080" i="10"/>
  <c r="W1080" i="10"/>
  <c r="X1080" i="10" s="1"/>
  <c r="Z1080" i="10" s="1"/>
  <c r="U1081" i="10"/>
  <c r="V1081" i="10"/>
  <c r="Y1081" i="10"/>
  <c r="AA1081" i="10"/>
  <c r="AB1081" i="10"/>
  <c r="AC1081" i="10"/>
  <c r="AD1081" i="10"/>
  <c r="AE1081" i="10"/>
  <c r="AF1081" i="10"/>
  <c r="W1081" i="10"/>
  <c r="X1081" i="10" s="1"/>
  <c r="Z1081" i="10" s="1"/>
  <c r="U1082" i="10"/>
  <c r="V1082" i="10"/>
  <c r="Y1082" i="10"/>
  <c r="AA1082" i="10"/>
  <c r="AB1082" i="10"/>
  <c r="AC1082" i="10"/>
  <c r="AD1082" i="10"/>
  <c r="AE1082" i="10"/>
  <c r="AF1082" i="10"/>
  <c r="W1082" i="10"/>
  <c r="X1082" i="10" s="1"/>
  <c r="Z1082" i="10" s="1"/>
  <c r="U1083" i="10"/>
  <c r="V1083" i="10"/>
  <c r="Y1083" i="10"/>
  <c r="AA1083" i="10"/>
  <c r="AB1083" i="10"/>
  <c r="AC1083" i="10"/>
  <c r="AD1083" i="10"/>
  <c r="AE1083" i="10"/>
  <c r="AF1083" i="10"/>
  <c r="W1083" i="10"/>
  <c r="X1083" i="10" s="1"/>
  <c r="Z1083" i="10" s="1"/>
  <c r="U1084" i="10"/>
  <c r="V1084" i="10"/>
  <c r="Y1084" i="10"/>
  <c r="AA1084" i="10"/>
  <c r="AB1084" i="10"/>
  <c r="AC1084" i="10"/>
  <c r="AD1084" i="10"/>
  <c r="AE1084" i="10"/>
  <c r="AF1084" i="10"/>
  <c r="W1084" i="10"/>
  <c r="X1084" i="10" s="1"/>
  <c r="Z1084" i="10" s="1"/>
  <c r="U1085" i="10"/>
  <c r="V1085" i="10"/>
  <c r="Y1085" i="10"/>
  <c r="AA1085" i="10"/>
  <c r="AB1085" i="10"/>
  <c r="AC1085" i="10"/>
  <c r="AD1085" i="10"/>
  <c r="AE1085" i="10"/>
  <c r="AF1085" i="10"/>
  <c r="W1085" i="10"/>
  <c r="X1085" i="10" s="1"/>
  <c r="Z1085" i="10" s="1"/>
  <c r="U1086" i="10"/>
  <c r="V1086" i="10"/>
  <c r="Y1086" i="10"/>
  <c r="AA1086" i="10"/>
  <c r="AB1086" i="10"/>
  <c r="AC1086" i="10"/>
  <c r="AD1086" i="10"/>
  <c r="AE1086" i="10"/>
  <c r="AF1086" i="10"/>
  <c r="W1086" i="10"/>
  <c r="X1086" i="10" s="1"/>
  <c r="Z1086" i="10" s="1"/>
  <c r="U1087" i="10"/>
  <c r="V1087" i="10"/>
  <c r="Y1087" i="10"/>
  <c r="AA1087" i="10"/>
  <c r="AB1087" i="10"/>
  <c r="AC1087" i="10"/>
  <c r="AD1087" i="10"/>
  <c r="AE1087" i="10"/>
  <c r="AF1087" i="10"/>
  <c r="W1087" i="10"/>
  <c r="X1087" i="10" s="1"/>
  <c r="Z1087" i="10" s="1"/>
  <c r="U1088" i="10"/>
  <c r="V1088" i="10"/>
  <c r="Y1088" i="10"/>
  <c r="AA1088" i="10"/>
  <c r="AB1088" i="10"/>
  <c r="AC1088" i="10"/>
  <c r="AD1088" i="10"/>
  <c r="AE1088" i="10"/>
  <c r="AF1088" i="10"/>
  <c r="W1088" i="10"/>
  <c r="X1088" i="10" s="1"/>
  <c r="Z1088" i="10" s="1"/>
  <c r="U1089" i="10"/>
  <c r="V1089" i="10"/>
  <c r="Y1089" i="10"/>
  <c r="AA1089" i="10"/>
  <c r="AB1089" i="10"/>
  <c r="AC1089" i="10"/>
  <c r="AD1089" i="10"/>
  <c r="AE1089" i="10"/>
  <c r="AF1089" i="10"/>
  <c r="W1089" i="10"/>
  <c r="X1089" i="10" s="1"/>
  <c r="Z1089" i="10" s="1"/>
  <c r="U1090" i="10"/>
  <c r="V1090" i="10"/>
  <c r="Y1090" i="10"/>
  <c r="AA1090" i="10"/>
  <c r="AB1090" i="10"/>
  <c r="AC1090" i="10"/>
  <c r="AD1090" i="10"/>
  <c r="AE1090" i="10"/>
  <c r="AF1090" i="10"/>
  <c r="W1090" i="10"/>
  <c r="X1090" i="10" s="1"/>
  <c r="Z1090" i="10" s="1"/>
  <c r="U1091" i="10"/>
  <c r="V1091" i="10"/>
  <c r="Y1091" i="10"/>
  <c r="AA1091" i="10"/>
  <c r="AB1091" i="10"/>
  <c r="AC1091" i="10"/>
  <c r="AD1091" i="10"/>
  <c r="AE1091" i="10"/>
  <c r="AF1091" i="10"/>
  <c r="W1091" i="10"/>
  <c r="X1091" i="10" s="1"/>
  <c r="Z1091" i="10" s="1"/>
  <c r="U1092" i="10"/>
  <c r="V1092" i="10"/>
  <c r="Y1092" i="10"/>
  <c r="AA1092" i="10"/>
  <c r="AB1092" i="10"/>
  <c r="AC1092" i="10"/>
  <c r="AD1092" i="10"/>
  <c r="AE1092" i="10"/>
  <c r="AF1092" i="10"/>
  <c r="W1092" i="10"/>
  <c r="X1092" i="10" s="1"/>
  <c r="Z1092" i="10" s="1"/>
  <c r="U1093" i="10"/>
  <c r="V1093" i="10"/>
  <c r="Y1093" i="10"/>
  <c r="AA1093" i="10"/>
  <c r="AB1093" i="10"/>
  <c r="AC1093" i="10"/>
  <c r="AD1093" i="10"/>
  <c r="AE1093" i="10"/>
  <c r="AF1093" i="10"/>
  <c r="W1093" i="10"/>
  <c r="X1093" i="10" s="1"/>
  <c r="Z1093" i="10" s="1"/>
  <c r="U1094" i="10"/>
  <c r="V1094" i="10"/>
  <c r="Y1094" i="10"/>
  <c r="AA1094" i="10"/>
  <c r="AB1094" i="10"/>
  <c r="AC1094" i="10"/>
  <c r="AD1094" i="10"/>
  <c r="AE1094" i="10"/>
  <c r="AF1094" i="10"/>
  <c r="W1094" i="10"/>
  <c r="X1094" i="10" s="1"/>
  <c r="Z1094" i="10" s="1"/>
  <c r="U1095" i="10"/>
  <c r="V1095" i="10"/>
  <c r="Y1095" i="10"/>
  <c r="AA1095" i="10"/>
  <c r="AB1095" i="10"/>
  <c r="AC1095" i="10"/>
  <c r="AD1095" i="10"/>
  <c r="AE1095" i="10"/>
  <c r="AF1095" i="10"/>
  <c r="W1095" i="10"/>
  <c r="X1095" i="10" s="1"/>
  <c r="Z1095" i="10" s="1"/>
  <c r="U1096" i="10"/>
  <c r="V1096" i="10"/>
  <c r="Y1096" i="10"/>
  <c r="AA1096" i="10"/>
  <c r="AB1096" i="10"/>
  <c r="AC1096" i="10"/>
  <c r="AD1096" i="10"/>
  <c r="AE1096" i="10"/>
  <c r="AF1096" i="10"/>
  <c r="W1096" i="10"/>
  <c r="X1096" i="10" s="1"/>
  <c r="Z1096" i="10" s="1"/>
  <c r="U1097" i="10"/>
  <c r="V1097" i="10"/>
  <c r="Y1097" i="10"/>
  <c r="AA1097" i="10"/>
  <c r="AB1097" i="10"/>
  <c r="AC1097" i="10"/>
  <c r="AD1097" i="10"/>
  <c r="AE1097" i="10"/>
  <c r="AF1097" i="10"/>
  <c r="W1097" i="10"/>
  <c r="X1097" i="10" s="1"/>
  <c r="Z1097" i="10" s="1"/>
  <c r="U1098" i="10"/>
  <c r="V1098" i="10"/>
  <c r="Y1098" i="10"/>
  <c r="AA1098" i="10"/>
  <c r="AB1098" i="10"/>
  <c r="AC1098" i="10"/>
  <c r="AD1098" i="10"/>
  <c r="AE1098" i="10"/>
  <c r="AF1098" i="10"/>
  <c r="W1098" i="10"/>
  <c r="X1098" i="10" s="1"/>
  <c r="Z1098" i="10" s="1"/>
  <c r="U1099" i="10"/>
  <c r="V1099" i="10"/>
  <c r="Y1099" i="10"/>
  <c r="AA1099" i="10"/>
  <c r="AB1099" i="10"/>
  <c r="AC1099" i="10"/>
  <c r="AD1099" i="10"/>
  <c r="AE1099" i="10"/>
  <c r="AF1099" i="10"/>
  <c r="W1099" i="10"/>
  <c r="X1099" i="10" s="1"/>
  <c r="Z1099" i="10" s="1"/>
  <c r="U1100" i="10"/>
  <c r="V1100" i="10"/>
  <c r="Y1100" i="10"/>
  <c r="AA1100" i="10"/>
  <c r="AB1100" i="10"/>
  <c r="AC1100" i="10"/>
  <c r="AD1100" i="10"/>
  <c r="AE1100" i="10"/>
  <c r="AF1100" i="10"/>
  <c r="W1100" i="10"/>
  <c r="X1100" i="10" s="1"/>
  <c r="Z1100" i="10" s="1"/>
  <c r="U1101" i="10"/>
  <c r="V1101" i="10"/>
  <c r="Y1101" i="10"/>
  <c r="AA1101" i="10"/>
  <c r="AB1101" i="10"/>
  <c r="AC1101" i="10"/>
  <c r="AD1101" i="10"/>
  <c r="AE1101" i="10"/>
  <c r="AF1101" i="10"/>
  <c r="W1101" i="10"/>
  <c r="X1101" i="10" s="1"/>
  <c r="Z1101" i="10" s="1"/>
  <c r="U1102" i="10"/>
  <c r="V1102" i="10"/>
  <c r="Y1102" i="10"/>
  <c r="AA1102" i="10"/>
  <c r="AB1102" i="10"/>
  <c r="AC1102" i="10"/>
  <c r="AD1102" i="10"/>
  <c r="AE1102" i="10"/>
  <c r="AF1102" i="10"/>
  <c r="W1102" i="10"/>
  <c r="X1102" i="10" s="1"/>
  <c r="Z1102" i="10" s="1"/>
  <c r="U1103" i="10"/>
  <c r="V1103" i="10"/>
  <c r="Y1103" i="10"/>
  <c r="AA1103" i="10"/>
  <c r="AB1103" i="10"/>
  <c r="AC1103" i="10"/>
  <c r="AD1103" i="10"/>
  <c r="AE1103" i="10"/>
  <c r="AF1103" i="10"/>
  <c r="W1103" i="10"/>
  <c r="X1103" i="10" s="1"/>
  <c r="Z1103" i="10" s="1"/>
  <c r="U1104" i="10"/>
  <c r="V1104" i="10"/>
  <c r="Y1104" i="10"/>
  <c r="AA1104" i="10"/>
  <c r="AB1104" i="10"/>
  <c r="AC1104" i="10"/>
  <c r="AD1104" i="10"/>
  <c r="AE1104" i="10"/>
  <c r="AF1104" i="10"/>
  <c r="W1104" i="10"/>
  <c r="X1104" i="10" s="1"/>
  <c r="Z1104" i="10" s="1"/>
  <c r="U1105" i="10"/>
  <c r="V1105" i="10"/>
  <c r="Y1105" i="10"/>
  <c r="AA1105" i="10"/>
  <c r="AB1105" i="10"/>
  <c r="AC1105" i="10"/>
  <c r="AD1105" i="10"/>
  <c r="AE1105" i="10"/>
  <c r="AF1105" i="10"/>
  <c r="W1105" i="10"/>
  <c r="X1105" i="10" s="1"/>
  <c r="Z1105" i="10" s="1"/>
  <c r="U1106" i="10"/>
  <c r="V1106" i="10"/>
  <c r="Y1106" i="10"/>
  <c r="AA1106" i="10"/>
  <c r="AB1106" i="10"/>
  <c r="AC1106" i="10"/>
  <c r="AD1106" i="10"/>
  <c r="AE1106" i="10"/>
  <c r="AF1106" i="10"/>
  <c r="W1106" i="10"/>
  <c r="X1106" i="10" s="1"/>
  <c r="Z1106" i="10" s="1"/>
  <c r="U1107" i="10"/>
  <c r="V1107" i="10"/>
  <c r="Y1107" i="10"/>
  <c r="AA1107" i="10"/>
  <c r="AB1107" i="10"/>
  <c r="AC1107" i="10"/>
  <c r="AD1107" i="10"/>
  <c r="AE1107" i="10"/>
  <c r="AF1107" i="10"/>
  <c r="W1107" i="10"/>
  <c r="X1107" i="10" s="1"/>
  <c r="Z1107" i="10" s="1"/>
  <c r="U1108" i="10"/>
  <c r="V1108" i="10"/>
  <c r="Y1108" i="10"/>
  <c r="AA1108" i="10"/>
  <c r="AB1108" i="10"/>
  <c r="AC1108" i="10"/>
  <c r="AD1108" i="10"/>
  <c r="AE1108" i="10"/>
  <c r="AF1108" i="10"/>
  <c r="W1108" i="10"/>
  <c r="X1108" i="10" s="1"/>
  <c r="Z1108" i="10" s="1"/>
  <c r="U1109" i="10"/>
  <c r="V1109" i="10"/>
  <c r="Y1109" i="10"/>
  <c r="AA1109" i="10"/>
  <c r="AB1109" i="10"/>
  <c r="AC1109" i="10"/>
  <c r="AD1109" i="10"/>
  <c r="AE1109" i="10"/>
  <c r="AF1109" i="10"/>
  <c r="W1109" i="10"/>
  <c r="X1109" i="10" s="1"/>
  <c r="Z1109" i="10" s="1"/>
  <c r="U1110" i="10"/>
  <c r="V1110" i="10"/>
  <c r="Y1110" i="10"/>
  <c r="AA1110" i="10"/>
  <c r="AB1110" i="10"/>
  <c r="AC1110" i="10"/>
  <c r="AD1110" i="10"/>
  <c r="AE1110" i="10"/>
  <c r="AF1110" i="10"/>
  <c r="W1110" i="10"/>
  <c r="X1110" i="10" s="1"/>
  <c r="Z1110" i="10" s="1"/>
  <c r="U1111" i="10"/>
  <c r="V1111" i="10"/>
  <c r="Y1111" i="10"/>
  <c r="AA1111" i="10"/>
  <c r="AB1111" i="10"/>
  <c r="AC1111" i="10"/>
  <c r="AD1111" i="10"/>
  <c r="AE1111" i="10"/>
  <c r="AF1111" i="10"/>
  <c r="W1111" i="10"/>
  <c r="X1111" i="10" s="1"/>
  <c r="Z1111" i="10" s="1"/>
  <c r="U1112" i="10"/>
  <c r="V1112" i="10"/>
  <c r="Y1112" i="10"/>
  <c r="AA1112" i="10"/>
  <c r="AB1112" i="10"/>
  <c r="AC1112" i="10"/>
  <c r="AD1112" i="10"/>
  <c r="AE1112" i="10"/>
  <c r="AF1112" i="10"/>
  <c r="W1112" i="10"/>
  <c r="X1112" i="10" s="1"/>
  <c r="Z1112" i="10" s="1"/>
  <c r="U1113" i="10"/>
  <c r="V1113" i="10"/>
  <c r="Y1113" i="10"/>
  <c r="AA1113" i="10"/>
  <c r="AB1113" i="10"/>
  <c r="AC1113" i="10"/>
  <c r="AD1113" i="10"/>
  <c r="AE1113" i="10"/>
  <c r="AF1113" i="10"/>
  <c r="W1113" i="10"/>
  <c r="X1113" i="10" s="1"/>
  <c r="Z1113" i="10" s="1"/>
  <c r="U1114" i="10"/>
  <c r="V1114" i="10"/>
  <c r="Y1114" i="10"/>
  <c r="AA1114" i="10"/>
  <c r="AB1114" i="10"/>
  <c r="AC1114" i="10"/>
  <c r="AD1114" i="10"/>
  <c r="AE1114" i="10"/>
  <c r="AF1114" i="10"/>
  <c r="W1114" i="10"/>
  <c r="X1114" i="10" s="1"/>
  <c r="Z1114" i="10" s="1"/>
  <c r="U1115" i="10"/>
  <c r="V1115" i="10"/>
  <c r="Y1115" i="10"/>
  <c r="AA1115" i="10"/>
  <c r="AB1115" i="10"/>
  <c r="AC1115" i="10"/>
  <c r="AD1115" i="10"/>
  <c r="AE1115" i="10"/>
  <c r="AF1115" i="10"/>
  <c r="W1115" i="10"/>
  <c r="X1115" i="10" s="1"/>
  <c r="Z1115" i="10" s="1"/>
  <c r="U1116" i="10"/>
  <c r="V1116" i="10"/>
  <c r="Y1116" i="10"/>
  <c r="AA1116" i="10"/>
  <c r="AB1116" i="10"/>
  <c r="AC1116" i="10"/>
  <c r="AD1116" i="10"/>
  <c r="AE1116" i="10"/>
  <c r="AF1116" i="10"/>
  <c r="W1116" i="10"/>
  <c r="X1116" i="10" s="1"/>
  <c r="Z1116" i="10" s="1"/>
  <c r="U1117" i="10"/>
  <c r="V1117" i="10"/>
  <c r="Y1117" i="10"/>
  <c r="AA1117" i="10"/>
  <c r="AB1117" i="10"/>
  <c r="AC1117" i="10"/>
  <c r="AD1117" i="10"/>
  <c r="AE1117" i="10"/>
  <c r="AF1117" i="10"/>
  <c r="W1117" i="10"/>
  <c r="X1117" i="10" s="1"/>
  <c r="Z1117" i="10" s="1"/>
  <c r="U1118" i="10"/>
  <c r="V1118" i="10"/>
  <c r="Y1118" i="10"/>
  <c r="AA1118" i="10"/>
  <c r="AB1118" i="10"/>
  <c r="AC1118" i="10"/>
  <c r="AD1118" i="10"/>
  <c r="AE1118" i="10"/>
  <c r="AF1118" i="10"/>
  <c r="W1118" i="10"/>
  <c r="X1118" i="10" s="1"/>
  <c r="Z1118" i="10" s="1"/>
  <c r="U1119" i="10"/>
  <c r="V1119" i="10"/>
  <c r="Y1119" i="10"/>
  <c r="AA1119" i="10"/>
  <c r="AB1119" i="10"/>
  <c r="AC1119" i="10"/>
  <c r="AD1119" i="10"/>
  <c r="AE1119" i="10"/>
  <c r="AF1119" i="10"/>
  <c r="W1119" i="10"/>
  <c r="X1119" i="10" s="1"/>
  <c r="Z1119" i="10" s="1"/>
  <c r="U1120" i="10"/>
  <c r="V1120" i="10"/>
  <c r="Y1120" i="10"/>
  <c r="AA1120" i="10"/>
  <c r="AB1120" i="10"/>
  <c r="AC1120" i="10"/>
  <c r="AD1120" i="10"/>
  <c r="AE1120" i="10"/>
  <c r="AF1120" i="10"/>
  <c r="W1120" i="10"/>
  <c r="X1120" i="10" s="1"/>
  <c r="Z1120" i="10" s="1"/>
  <c r="U1121" i="10"/>
  <c r="V1121" i="10"/>
  <c r="Y1121" i="10"/>
  <c r="AA1121" i="10"/>
  <c r="AB1121" i="10"/>
  <c r="AC1121" i="10"/>
  <c r="AD1121" i="10"/>
  <c r="AE1121" i="10"/>
  <c r="AF1121" i="10"/>
  <c r="W1121" i="10"/>
  <c r="X1121" i="10" s="1"/>
  <c r="Z1121" i="10" s="1"/>
  <c r="U1122" i="10"/>
  <c r="V1122" i="10"/>
  <c r="Y1122" i="10"/>
  <c r="AA1122" i="10"/>
  <c r="AB1122" i="10"/>
  <c r="AC1122" i="10"/>
  <c r="AD1122" i="10"/>
  <c r="AE1122" i="10"/>
  <c r="AF1122" i="10"/>
  <c r="W1122" i="10"/>
  <c r="X1122" i="10" s="1"/>
  <c r="Z1122" i="10" s="1"/>
  <c r="U1123" i="10"/>
  <c r="V1123" i="10"/>
  <c r="Y1123" i="10"/>
  <c r="AA1123" i="10"/>
  <c r="AB1123" i="10"/>
  <c r="AC1123" i="10"/>
  <c r="AD1123" i="10"/>
  <c r="AE1123" i="10"/>
  <c r="AF1123" i="10"/>
  <c r="W1123" i="10"/>
  <c r="X1123" i="10" s="1"/>
  <c r="Z1123" i="10" s="1"/>
  <c r="U1124" i="10"/>
  <c r="V1124" i="10"/>
  <c r="Y1124" i="10"/>
  <c r="AA1124" i="10"/>
  <c r="AB1124" i="10"/>
  <c r="AC1124" i="10"/>
  <c r="AD1124" i="10"/>
  <c r="AE1124" i="10"/>
  <c r="AF1124" i="10"/>
  <c r="W1124" i="10"/>
  <c r="X1124" i="10" s="1"/>
  <c r="Z1124" i="10" s="1"/>
  <c r="U1125" i="10"/>
  <c r="V1125" i="10"/>
  <c r="Y1125" i="10"/>
  <c r="AA1125" i="10"/>
  <c r="AB1125" i="10"/>
  <c r="AC1125" i="10"/>
  <c r="AD1125" i="10"/>
  <c r="AE1125" i="10"/>
  <c r="AF1125" i="10"/>
  <c r="W1125" i="10"/>
  <c r="X1125" i="10" s="1"/>
  <c r="Z1125" i="10" s="1"/>
  <c r="U1126" i="10"/>
  <c r="V1126" i="10"/>
  <c r="Y1126" i="10"/>
  <c r="AA1126" i="10"/>
  <c r="AB1126" i="10"/>
  <c r="AC1126" i="10"/>
  <c r="AD1126" i="10"/>
  <c r="AE1126" i="10"/>
  <c r="AF1126" i="10"/>
  <c r="W1126" i="10"/>
  <c r="X1126" i="10" s="1"/>
  <c r="Z1126" i="10" s="1"/>
  <c r="U1127" i="10"/>
  <c r="V1127" i="10"/>
  <c r="Y1127" i="10"/>
  <c r="AA1127" i="10"/>
  <c r="AB1127" i="10"/>
  <c r="AC1127" i="10"/>
  <c r="AD1127" i="10"/>
  <c r="AE1127" i="10"/>
  <c r="AF1127" i="10"/>
  <c r="W1127" i="10"/>
  <c r="X1127" i="10" s="1"/>
  <c r="Z1127" i="10" s="1"/>
  <c r="U1128" i="10"/>
  <c r="V1128" i="10"/>
  <c r="Y1128" i="10"/>
  <c r="AA1128" i="10"/>
  <c r="AB1128" i="10"/>
  <c r="AC1128" i="10"/>
  <c r="AD1128" i="10"/>
  <c r="AE1128" i="10"/>
  <c r="AF1128" i="10"/>
  <c r="W1128" i="10"/>
  <c r="X1128" i="10" s="1"/>
  <c r="Z1128" i="10" s="1"/>
  <c r="U1129" i="10"/>
  <c r="V1129" i="10"/>
  <c r="Y1129" i="10"/>
  <c r="AA1129" i="10"/>
  <c r="AB1129" i="10"/>
  <c r="AC1129" i="10"/>
  <c r="AD1129" i="10"/>
  <c r="AE1129" i="10"/>
  <c r="AF1129" i="10"/>
  <c r="W1129" i="10"/>
  <c r="X1129" i="10" s="1"/>
  <c r="Z1129" i="10" s="1"/>
  <c r="U1130" i="10"/>
  <c r="V1130" i="10"/>
  <c r="Y1130" i="10"/>
  <c r="AA1130" i="10"/>
  <c r="AB1130" i="10"/>
  <c r="AC1130" i="10"/>
  <c r="AD1130" i="10"/>
  <c r="AE1130" i="10"/>
  <c r="AF1130" i="10"/>
  <c r="W1130" i="10"/>
  <c r="X1130" i="10" s="1"/>
  <c r="Z1130" i="10" s="1"/>
  <c r="U1131" i="10"/>
  <c r="V1131" i="10"/>
  <c r="Y1131" i="10"/>
  <c r="AA1131" i="10"/>
  <c r="AB1131" i="10"/>
  <c r="AC1131" i="10"/>
  <c r="AD1131" i="10"/>
  <c r="AE1131" i="10"/>
  <c r="AF1131" i="10"/>
  <c r="W1131" i="10"/>
  <c r="X1131" i="10" s="1"/>
  <c r="Z1131" i="10" s="1"/>
  <c r="U1132" i="10"/>
  <c r="V1132" i="10"/>
  <c r="Y1132" i="10"/>
  <c r="AA1132" i="10"/>
  <c r="AB1132" i="10"/>
  <c r="AC1132" i="10"/>
  <c r="AD1132" i="10"/>
  <c r="AE1132" i="10"/>
  <c r="AF1132" i="10"/>
  <c r="W1132" i="10"/>
  <c r="X1132" i="10" s="1"/>
  <c r="Z1132" i="10" s="1"/>
  <c r="U1133" i="10"/>
  <c r="V1133" i="10"/>
  <c r="Y1133" i="10"/>
  <c r="AA1133" i="10"/>
  <c r="AB1133" i="10"/>
  <c r="AC1133" i="10"/>
  <c r="AD1133" i="10"/>
  <c r="AE1133" i="10"/>
  <c r="AF1133" i="10"/>
  <c r="W1133" i="10"/>
  <c r="X1133" i="10" s="1"/>
  <c r="Z1133" i="10" s="1"/>
  <c r="U1134" i="10"/>
  <c r="V1134" i="10"/>
  <c r="Y1134" i="10"/>
  <c r="AA1134" i="10"/>
  <c r="AB1134" i="10"/>
  <c r="AC1134" i="10"/>
  <c r="AD1134" i="10"/>
  <c r="AE1134" i="10"/>
  <c r="AF1134" i="10"/>
  <c r="W1134" i="10"/>
  <c r="X1134" i="10" s="1"/>
  <c r="Z1134" i="10" s="1"/>
  <c r="U1135" i="10"/>
  <c r="V1135" i="10"/>
  <c r="Y1135" i="10"/>
  <c r="AA1135" i="10"/>
  <c r="AB1135" i="10"/>
  <c r="AC1135" i="10"/>
  <c r="AD1135" i="10"/>
  <c r="AE1135" i="10"/>
  <c r="AF1135" i="10"/>
  <c r="W1135" i="10"/>
  <c r="X1135" i="10" s="1"/>
  <c r="Z1135" i="10" s="1"/>
  <c r="U1136" i="10"/>
  <c r="V1136" i="10"/>
  <c r="Y1136" i="10"/>
  <c r="AA1136" i="10"/>
  <c r="AB1136" i="10"/>
  <c r="AC1136" i="10"/>
  <c r="AD1136" i="10"/>
  <c r="AE1136" i="10"/>
  <c r="AF1136" i="10"/>
  <c r="W1136" i="10"/>
  <c r="X1136" i="10" s="1"/>
  <c r="Z1136" i="10" s="1"/>
  <c r="U1137" i="10"/>
  <c r="V1137" i="10"/>
  <c r="Y1137" i="10"/>
  <c r="AA1137" i="10"/>
  <c r="AB1137" i="10"/>
  <c r="AC1137" i="10"/>
  <c r="AD1137" i="10"/>
  <c r="AE1137" i="10"/>
  <c r="AF1137" i="10"/>
  <c r="W1137" i="10"/>
  <c r="X1137" i="10" s="1"/>
  <c r="Z1137" i="10" s="1"/>
  <c r="U1138" i="10"/>
  <c r="V1138" i="10"/>
  <c r="Y1138" i="10"/>
  <c r="AA1138" i="10"/>
  <c r="AB1138" i="10"/>
  <c r="AC1138" i="10"/>
  <c r="AD1138" i="10"/>
  <c r="AE1138" i="10"/>
  <c r="AF1138" i="10"/>
  <c r="W1138" i="10"/>
  <c r="X1138" i="10" s="1"/>
  <c r="Z1138" i="10" s="1"/>
  <c r="U1139" i="10"/>
  <c r="V1139" i="10"/>
  <c r="Y1139" i="10"/>
  <c r="AA1139" i="10"/>
  <c r="AB1139" i="10"/>
  <c r="AC1139" i="10"/>
  <c r="AD1139" i="10"/>
  <c r="AE1139" i="10"/>
  <c r="AF1139" i="10"/>
  <c r="W1139" i="10"/>
  <c r="X1139" i="10" s="1"/>
  <c r="Z1139" i="10" s="1"/>
  <c r="U1140" i="10"/>
  <c r="V1140" i="10"/>
  <c r="Y1140" i="10"/>
  <c r="AA1140" i="10"/>
  <c r="AB1140" i="10"/>
  <c r="AC1140" i="10"/>
  <c r="AD1140" i="10"/>
  <c r="AE1140" i="10"/>
  <c r="AF1140" i="10"/>
  <c r="W1140" i="10"/>
  <c r="X1140" i="10" s="1"/>
  <c r="Z1140" i="10" s="1"/>
  <c r="U1141" i="10"/>
  <c r="V1141" i="10"/>
  <c r="Y1141" i="10"/>
  <c r="AA1141" i="10"/>
  <c r="AB1141" i="10"/>
  <c r="AC1141" i="10"/>
  <c r="AD1141" i="10"/>
  <c r="AE1141" i="10"/>
  <c r="AF1141" i="10"/>
  <c r="W1141" i="10"/>
  <c r="X1141" i="10" s="1"/>
  <c r="Z1141" i="10" s="1"/>
  <c r="U1142" i="10"/>
  <c r="V1142" i="10"/>
  <c r="Y1142" i="10"/>
  <c r="AA1142" i="10"/>
  <c r="AB1142" i="10"/>
  <c r="AC1142" i="10"/>
  <c r="AD1142" i="10"/>
  <c r="AE1142" i="10"/>
  <c r="AF1142" i="10"/>
  <c r="W1142" i="10"/>
  <c r="X1142" i="10" s="1"/>
  <c r="Z1142" i="10" s="1"/>
  <c r="U1143" i="10"/>
  <c r="V1143" i="10"/>
  <c r="Y1143" i="10"/>
  <c r="AA1143" i="10"/>
  <c r="AB1143" i="10"/>
  <c r="AC1143" i="10"/>
  <c r="AD1143" i="10"/>
  <c r="AE1143" i="10"/>
  <c r="AF1143" i="10"/>
  <c r="W1143" i="10"/>
  <c r="X1143" i="10" s="1"/>
  <c r="Z1143" i="10" s="1"/>
  <c r="U1144" i="10"/>
  <c r="V1144" i="10"/>
  <c r="Y1144" i="10"/>
  <c r="AA1144" i="10"/>
  <c r="AB1144" i="10"/>
  <c r="AC1144" i="10"/>
  <c r="AD1144" i="10"/>
  <c r="AE1144" i="10"/>
  <c r="AF1144" i="10"/>
  <c r="W1144" i="10"/>
  <c r="X1144" i="10" s="1"/>
  <c r="Z1144" i="10" s="1"/>
  <c r="U1145" i="10"/>
  <c r="V1145" i="10"/>
  <c r="Y1145" i="10"/>
  <c r="AA1145" i="10"/>
  <c r="AB1145" i="10"/>
  <c r="AC1145" i="10"/>
  <c r="AD1145" i="10"/>
  <c r="AE1145" i="10"/>
  <c r="AF1145" i="10"/>
  <c r="W1145" i="10"/>
  <c r="X1145" i="10" s="1"/>
  <c r="Z1145" i="10" s="1"/>
  <c r="U1146" i="10"/>
  <c r="V1146" i="10"/>
  <c r="Y1146" i="10"/>
  <c r="AA1146" i="10"/>
  <c r="AB1146" i="10"/>
  <c r="AC1146" i="10"/>
  <c r="AD1146" i="10"/>
  <c r="AE1146" i="10"/>
  <c r="AF1146" i="10"/>
  <c r="W1146" i="10"/>
  <c r="X1146" i="10" s="1"/>
  <c r="Z1146" i="10" s="1"/>
  <c r="U1147" i="10"/>
  <c r="V1147" i="10"/>
  <c r="Y1147" i="10"/>
  <c r="AA1147" i="10"/>
  <c r="AB1147" i="10"/>
  <c r="AC1147" i="10"/>
  <c r="AD1147" i="10"/>
  <c r="AE1147" i="10"/>
  <c r="AF1147" i="10"/>
  <c r="W1147" i="10"/>
  <c r="X1147" i="10" s="1"/>
  <c r="Z1147" i="10" s="1"/>
  <c r="U1148" i="10"/>
  <c r="V1148" i="10"/>
  <c r="Y1148" i="10"/>
  <c r="AA1148" i="10"/>
  <c r="AB1148" i="10"/>
  <c r="AC1148" i="10"/>
  <c r="AD1148" i="10"/>
  <c r="AE1148" i="10"/>
  <c r="AF1148" i="10"/>
  <c r="W1148" i="10"/>
  <c r="X1148" i="10" s="1"/>
  <c r="Z1148" i="10" s="1"/>
  <c r="U1149" i="10"/>
  <c r="V1149" i="10"/>
  <c r="Y1149" i="10"/>
  <c r="AA1149" i="10"/>
  <c r="AB1149" i="10"/>
  <c r="AC1149" i="10"/>
  <c r="AD1149" i="10"/>
  <c r="AE1149" i="10"/>
  <c r="AF1149" i="10"/>
  <c r="W1149" i="10"/>
  <c r="X1149" i="10" s="1"/>
  <c r="Z1149" i="10" s="1"/>
  <c r="U1150" i="10"/>
  <c r="V1150" i="10"/>
  <c r="Y1150" i="10"/>
  <c r="AA1150" i="10"/>
  <c r="AB1150" i="10"/>
  <c r="AC1150" i="10"/>
  <c r="AD1150" i="10"/>
  <c r="AE1150" i="10"/>
  <c r="AF1150" i="10"/>
  <c r="W1150" i="10"/>
  <c r="X1150" i="10" s="1"/>
  <c r="Z1150" i="10" s="1"/>
  <c r="U1151" i="10"/>
  <c r="V1151" i="10"/>
  <c r="Y1151" i="10"/>
  <c r="AA1151" i="10"/>
  <c r="AB1151" i="10"/>
  <c r="AC1151" i="10"/>
  <c r="AD1151" i="10"/>
  <c r="AE1151" i="10"/>
  <c r="AF1151" i="10"/>
  <c r="W1151" i="10"/>
  <c r="X1151" i="10" s="1"/>
  <c r="Z1151" i="10" s="1"/>
  <c r="U1152" i="10"/>
  <c r="V1152" i="10"/>
  <c r="Y1152" i="10"/>
  <c r="AA1152" i="10"/>
  <c r="AB1152" i="10"/>
  <c r="AC1152" i="10"/>
  <c r="AD1152" i="10"/>
  <c r="AE1152" i="10"/>
  <c r="AF1152" i="10"/>
  <c r="W1152" i="10"/>
  <c r="X1152" i="10" s="1"/>
  <c r="Z1152" i="10" s="1"/>
  <c r="U1153" i="10"/>
  <c r="V1153" i="10"/>
  <c r="Y1153" i="10"/>
  <c r="AA1153" i="10"/>
  <c r="AB1153" i="10"/>
  <c r="AC1153" i="10"/>
  <c r="AD1153" i="10"/>
  <c r="AE1153" i="10"/>
  <c r="AF1153" i="10"/>
  <c r="W1153" i="10"/>
  <c r="X1153" i="10" s="1"/>
  <c r="Z1153" i="10" s="1"/>
  <c r="U1154" i="10"/>
  <c r="V1154" i="10"/>
  <c r="Y1154" i="10"/>
  <c r="AA1154" i="10"/>
  <c r="AB1154" i="10"/>
  <c r="AC1154" i="10"/>
  <c r="AD1154" i="10"/>
  <c r="AE1154" i="10"/>
  <c r="AF1154" i="10"/>
  <c r="W1154" i="10"/>
  <c r="X1154" i="10" s="1"/>
  <c r="Z1154" i="10" s="1"/>
  <c r="U1155" i="10"/>
  <c r="V1155" i="10"/>
  <c r="Y1155" i="10"/>
  <c r="AA1155" i="10"/>
  <c r="AB1155" i="10"/>
  <c r="AC1155" i="10"/>
  <c r="AD1155" i="10"/>
  <c r="AE1155" i="10"/>
  <c r="AF1155" i="10"/>
  <c r="W1155" i="10"/>
  <c r="X1155" i="10" s="1"/>
  <c r="Z1155" i="10" s="1"/>
  <c r="U1156" i="10"/>
  <c r="V1156" i="10"/>
  <c r="Y1156" i="10"/>
  <c r="AA1156" i="10"/>
  <c r="AB1156" i="10"/>
  <c r="AC1156" i="10"/>
  <c r="AD1156" i="10"/>
  <c r="AE1156" i="10"/>
  <c r="AF1156" i="10"/>
  <c r="W1156" i="10"/>
  <c r="X1156" i="10" s="1"/>
  <c r="Z1156" i="10" s="1"/>
  <c r="U1157" i="10"/>
  <c r="V1157" i="10"/>
  <c r="Y1157" i="10"/>
  <c r="AA1157" i="10"/>
  <c r="AB1157" i="10"/>
  <c r="AC1157" i="10"/>
  <c r="AD1157" i="10"/>
  <c r="AE1157" i="10"/>
  <c r="AF1157" i="10"/>
  <c r="W1157" i="10"/>
  <c r="X1157" i="10" s="1"/>
  <c r="Z1157" i="10" s="1"/>
  <c r="U1158" i="10"/>
  <c r="V1158" i="10"/>
  <c r="Y1158" i="10"/>
  <c r="AA1158" i="10"/>
  <c r="AB1158" i="10"/>
  <c r="AC1158" i="10"/>
  <c r="AD1158" i="10"/>
  <c r="AE1158" i="10"/>
  <c r="AF1158" i="10"/>
  <c r="W1158" i="10"/>
  <c r="X1158" i="10" s="1"/>
  <c r="Z1158" i="10" s="1"/>
  <c r="U1159" i="10"/>
  <c r="V1159" i="10"/>
  <c r="Y1159" i="10"/>
  <c r="AA1159" i="10"/>
  <c r="AB1159" i="10"/>
  <c r="AC1159" i="10"/>
  <c r="AD1159" i="10"/>
  <c r="AE1159" i="10"/>
  <c r="AF1159" i="10"/>
  <c r="W1159" i="10"/>
  <c r="X1159" i="10" s="1"/>
  <c r="Z1159" i="10" s="1"/>
  <c r="U1160" i="10"/>
  <c r="V1160" i="10"/>
  <c r="Y1160" i="10"/>
  <c r="AA1160" i="10"/>
  <c r="AB1160" i="10"/>
  <c r="AC1160" i="10"/>
  <c r="AD1160" i="10"/>
  <c r="AE1160" i="10"/>
  <c r="AF1160" i="10"/>
  <c r="W1160" i="10"/>
  <c r="X1160" i="10" s="1"/>
  <c r="Z1160" i="10" s="1"/>
  <c r="U1161" i="10"/>
  <c r="V1161" i="10"/>
  <c r="Y1161" i="10"/>
  <c r="AA1161" i="10"/>
  <c r="AB1161" i="10"/>
  <c r="AC1161" i="10"/>
  <c r="AD1161" i="10"/>
  <c r="AE1161" i="10"/>
  <c r="AF1161" i="10"/>
  <c r="W1161" i="10"/>
  <c r="X1161" i="10" s="1"/>
  <c r="Z1161" i="10" s="1"/>
  <c r="U1162" i="10"/>
  <c r="V1162" i="10"/>
  <c r="Y1162" i="10"/>
  <c r="AA1162" i="10"/>
  <c r="AB1162" i="10"/>
  <c r="AC1162" i="10"/>
  <c r="AD1162" i="10"/>
  <c r="AE1162" i="10"/>
  <c r="AF1162" i="10"/>
  <c r="W1162" i="10"/>
  <c r="X1162" i="10" s="1"/>
  <c r="Z1162" i="10" s="1"/>
  <c r="U1163" i="10"/>
  <c r="V1163" i="10"/>
  <c r="Y1163" i="10"/>
  <c r="AA1163" i="10"/>
  <c r="AB1163" i="10"/>
  <c r="AC1163" i="10"/>
  <c r="AD1163" i="10"/>
  <c r="AE1163" i="10"/>
  <c r="AF1163" i="10"/>
  <c r="W1163" i="10"/>
  <c r="X1163" i="10" s="1"/>
  <c r="Z1163" i="10" s="1"/>
  <c r="U1164" i="10"/>
  <c r="V1164" i="10"/>
  <c r="Y1164" i="10"/>
  <c r="AA1164" i="10"/>
  <c r="AB1164" i="10"/>
  <c r="AC1164" i="10"/>
  <c r="AD1164" i="10"/>
  <c r="AE1164" i="10"/>
  <c r="AF1164" i="10"/>
  <c r="W1164" i="10"/>
  <c r="X1164" i="10" s="1"/>
  <c r="Z1164" i="10" s="1"/>
  <c r="U1165" i="10"/>
  <c r="V1165" i="10"/>
  <c r="Y1165" i="10"/>
  <c r="AA1165" i="10"/>
  <c r="AB1165" i="10"/>
  <c r="AC1165" i="10"/>
  <c r="AD1165" i="10"/>
  <c r="AE1165" i="10"/>
  <c r="AF1165" i="10"/>
  <c r="W1165" i="10"/>
  <c r="X1165" i="10" s="1"/>
  <c r="Z1165" i="10" s="1"/>
  <c r="U1166" i="10"/>
  <c r="V1166" i="10"/>
  <c r="Y1166" i="10"/>
  <c r="AA1166" i="10"/>
  <c r="AB1166" i="10"/>
  <c r="AC1166" i="10"/>
  <c r="AD1166" i="10"/>
  <c r="AE1166" i="10"/>
  <c r="AF1166" i="10"/>
  <c r="W1166" i="10"/>
  <c r="X1166" i="10" s="1"/>
  <c r="Z1166" i="10" s="1"/>
  <c r="U1167" i="10"/>
  <c r="V1167" i="10"/>
  <c r="Y1167" i="10"/>
  <c r="AA1167" i="10"/>
  <c r="AB1167" i="10"/>
  <c r="AC1167" i="10"/>
  <c r="AD1167" i="10"/>
  <c r="AE1167" i="10"/>
  <c r="AF1167" i="10"/>
  <c r="W1167" i="10"/>
  <c r="X1167" i="10" s="1"/>
  <c r="Z1167" i="10" s="1"/>
  <c r="U1168" i="10"/>
  <c r="V1168" i="10"/>
  <c r="Y1168" i="10"/>
  <c r="AA1168" i="10"/>
  <c r="AB1168" i="10"/>
  <c r="AC1168" i="10"/>
  <c r="AD1168" i="10"/>
  <c r="AE1168" i="10"/>
  <c r="AF1168" i="10"/>
  <c r="W1168" i="10"/>
  <c r="X1168" i="10" s="1"/>
  <c r="Z1168" i="10" s="1"/>
  <c r="U1169" i="10"/>
  <c r="V1169" i="10"/>
  <c r="Y1169" i="10"/>
  <c r="AA1169" i="10"/>
  <c r="AB1169" i="10"/>
  <c r="AC1169" i="10"/>
  <c r="AD1169" i="10"/>
  <c r="AE1169" i="10"/>
  <c r="AF1169" i="10"/>
  <c r="W1169" i="10"/>
  <c r="X1169" i="10" s="1"/>
  <c r="Z1169" i="10" s="1"/>
  <c r="U1170" i="10"/>
  <c r="V1170" i="10"/>
  <c r="Y1170" i="10"/>
  <c r="AA1170" i="10"/>
  <c r="AB1170" i="10"/>
  <c r="AC1170" i="10"/>
  <c r="AD1170" i="10"/>
  <c r="AE1170" i="10"/>
  <c r="AF1170" i="10"/>
  <c r="W1170" i="10"/>
  <c r="X1170" i="10" s="1"/>
  <c r="Z1170" i="10" s="1"/>
  <c r="U1171" i="10"/>
  <c r="V1171" i="10"/>
  <c r="Y1171" i="10"/>
  <c r="AA1171" i="10"/>
  <c r="AB1171" i="10"/>
  <c r="AC1171" i="10"/>
  <c r="AD1171" i="10"/>
  <c r="AE1171" i="10"/>
  <c r="AF1171" i="10"/>
  <c r="W1171" i="10"/>
  <c r="X1171" i="10" s="1"/>
  <c r="Z1171" i="10" s="1"/>
  <c r="U1172" i="10"/>
  <c r="V1172" i="10"/>
  <c r="Y1172" i="10"/>
  <c r="AA1172" i="10"/>
  <c r="AB1172" i="10"/>
  <c r="AC1172" i="10"/>
  <c r="AD1172" i="10"/>
  <c r="AE1172" i="10"/>
  <c r="AF1172" i="10"/>
  <c r="W1172" i="10"/>
  <c r="X1172" i="10" s="1"/>
  <c r="Z1172" i="10" s="1"/>
  <c r="U1173" i="10"/>
  <c r="V1173" i="10"/>
  <c r="Y1173" i="10"/>
  <c r="AA1173" i="10"/>
  <c r="AB1173" i="10"/>
  <c r="AC1173" i="10"/>
  <c r="AD1173" i="10"/>
  <c r="AE1173" i="10"/>
  <c r="AF1173" i="10"/>
  <c r="W1173" i="10"/>
  <c r="X1173" i="10" s="1"/>
  <c r="Z1173" i="10" s="1"/>
  <c r="U1174" i="10"/>
  <c r="V1174" i="10"/>
  <c r="Y1174" i="10"/>
  <c r="AA1174" i="10"/>
  <c r="AB1174" i="10"/>
  <c r="AC1174" i="10"/>
  <c r="AD1174" i="10"/>
  <c r="AE1174" i="10"/>
  <c r="AF1174" i="10"/>
  <c r="W1174" i="10"/>
  <c r="X1174" i="10" s="1"/>
  <c r="Z1174" i="10" s="1"/>
  <c r="U1175" i="10"/>
  <c r="V1175" i="10"/>
  <c r="Y1175" i="10"/>
  <c r="AA1175" i="10"/>
  <c r="AB1175" i="10"/>
  <c r="AC1175" i="10"/>
  <c r="AD1175" i="10"/>
  <c r="AE1175" i="10"/>
  <c r="AF1175" i="10"/>
  <c r="W1175" i="10"/>
  <c r="X1175" i="10" s="1"/>
  <c r="Z1175" i="10" s="1"/>
  <c r="U1176" i="10"/>
  <c r="V1176" i="10"/>
  <c r="Y1176" i="10"/>
  <c r="AA1176" i="10"/>
  <c r="AB1176" i="10"/>
  <c r="AC1176" i="10"/>
  <c r="AD1176" i="10"/>
  <c r="AE1176" i="10"/>
  <c r="AF1176" i="10"/>
  <c r="W1176" i="10"/>
  <c r="X1176" i="10" s="1"/>
  <c r="Z1176" i="10" s="1"/>
  <c r="U1177" i="10"/>
  <c r="V1177" i="10"/>
  <c r="Y1177" i="10"/>
  <c r="AA1177" i="10"/>
  <c r="AB1177" i="10"/>
  <c r="AC1177" i="10"/>
  <c r="AD1177" i="10"/>
  <c r="AE1177" i="10"/>
  <c r="AF1177" i="10"/>
  <c r="W1177" i="10"/>
  <c r="X1177" i="10" s="1"/>
  <c r="Z1177" i="10" s="1"/>
  <c r="U1178" i="10"/>
  <c r="V1178" i="10"/>
  <c r="Y1178" i="10"/>
  <c r="AA1178" i="10"/>
  <c r="AB1178" i="10"/>
  <c r="AC1178" i="10"/>
  <c r="AD1178" i="10"/>
  <c r="AE1178" i="10"/>
  <c r="AF1178" i="10"/>
  <c r="W1178" i="10"/>
  <c r="X1178" i="10" s="1"/>
  <c r="Z1178" i="10" s="1"/>
  <c r="U1179" i="10"/>
  <c r="V1179" i="10"/>
  <c r="Y1179" i="10"/>
  <c r="AA1179" i="10"/>
  <c r="AB1179" i="10"/>
  <c r="AC1179" i="10"/>
  <c r="AD1179" i="10"/>
  <c r="AE1179" i="10"/>
  <c r="AF1179" i="10"/>
  <c r="W1179" i="10"/>
  <c r="X1179" i="10" s="1"/>
  <c r="Z1179" i="10" s="1"/>
  <c r="U1180" i="10"/>
  <c r="V1180" i="10"/>
  <c r="Y1180" i="10"/>
  <c r="AA1180" i="10"/>
  <c r="AB1180" i="10"/>
  <c r="AC1180" i="10"/>
  <c r="AD1180" i="10"/>
  <c r="AE1180" i="10"/>
  <c r="AF1180" i="10"/>
  <c r="W1180" i="10"/>
  <c r="X1180" i="10" s="1"/>
  <c r="Z1180" i="10" s="1"/>
  <c r="U1181" i="10"/>
  <c r="V1181" i="10"/>
  <c r="Y1181" i="10"/>
  <c r="AA1181" i="10"/>
  <c r="AB1181" i="10"/>
  <c r="AC1181" i="10"/>
  <c r="AD1181" i="10"/>
  <c r="AE1181" i="10"/>
  <c r="AF1181" i="10"/>
  <c r="W1181" i="10"/>
  <c r="X1181" i="10" s="1"/>
  <c r="Z1181" i="10" s="1"/>
  <c r="U1182" i="10"/>
  <c r="V1182" i="10"/>
  <c r="Y1182" i="10"/>
  <c r="AA1182" i="10"/>
  <c r="AB1182" i="10"/>
  <c r="AC1182" i="10"/>
  <c r="AD1182" i="10"/>
  <c r="AE1182" i="10"/>
  <c r="AF1182" i="10"/>
  <c r="W1182" i="10"/>
  <c r="X1182" i="10" s="1"/>
  <c r="Z1182" i="10" s="1"/>
  <c r="U1183" i="10"/>
  <c r="V1183" i="10"/>
  <c r="Y1183" i="10"/>
  <c r="AA1183" i="10"/>
  <c r="AB1183" i="10"/>
  <c r="AC1183" i="10"/>
  <c r="AD1183" i="10"/>
  <c r="AE1183" i="10"/>
  <c r="AF1183" i="10"/>
  <c r="W1183" i="10"/>
  <c r="X1183" i="10" s="1"/>
  <c r="Z1183" i="10" s="1"/>
  <c r="U1184" i="10"/>
  <c r="V1184" i="10"/>
  <c r="Y1184" i="10"/>
  <c r="AA1184" i="10"/>
  <c r="AB1184" i="10"/>
  <c r="AC1184" i="10"/>
  <c r="AD1184" i="10"/>
  <c r="AE1184" i="10"/>
  <c r="AF1184" i="10"/>
  <c r="W1184" i="10"/>
  <c r="X1184" i="10" s="1"/>
  <c r="Z1184" i="10" s="1"/>
  <c r="U1185" i="10"/>
  <c r="V1185" i="10"/>
  <c r="Y1185" i="10"/>
  <c r="AA1185" i="10"/>
  <c r="AB1185" i="10"/>
  <c r="AC1185" i="10"/>
  <c r="AD1185" i="10"/>
  <c r="AE1185" i="10"/>
  <c r="AF1185" i="10"/>
  <c r="W1185" i="10"/>
  <c r="X1185" i="10" s="1"/>
  <c r="Z1185" i="10" s="1"/>
  <c r="U1186" i="10"/>
  <c r="V1186" i="10"/>
  <c r="Y1186" i="10"/>
  <c r="AA1186" i="10"/>
  <c r="AB1186" i="10"/>
  <c r="AC1186" i="10"/>
  <c r="AD1186" i="10"/>
  <c r="AE1186" i="10"/>
  <c r="AF1186" i="10"/>
  <c r="W1186" i="10"/>
  <c r="X1186" i="10" s="1"/>
  <c r="Z1186" i="10" s="1"/>
  <c r="U1187" i="10"/>
  <c r="V1187" i="10"/>
  <c r="Y1187" i="10"/>
  <c r="AA1187" i="10"/>
  <c r="AB1187" i="10"/>
  <c r="AC1187" i="10"/>
  <c r="AD1187" i="10"/>
  <c r="AE1187" i="10"/>
  <c r="AF1187" i="10"/>
  <c r="W1187" i="10"/>
  <c r="X1187" i="10" s="1"/>
  <c r="Z1187" i="10" s="1"/>
  <c r="U1188" i="10"/>
  <c r="V1188" i="10"/>
  <c r="Y1188" i="10"/>
  <c r="AA1188" i="10"/>
  <c r="AB1188" i="10"/>
  <c r="AC1188" i="10"/>
  <c r="AD1188" i="10"/>
  <c r="AE1188" i="10"/>
  <c r="AF1188" i="10"/>
  <c r="W1188" i="10"/>
  <c r="X1188" i="10" s="1"/>
  <c r="Z1188" i="10" s="1"/>
  <c r="U1189" i="10"/>
  <c r="V1189" i="10"/>
  <c r="Y1189" i="10"/>
  <c r="AA1189" i="10"/>
  <c r="AB1189" i="10"/>
  <c r="AC1189" i="10"/>
  <c r="AD1189" i="10"/>
  <c r="AE1189" i="10"/>
  <c r="AF1189" i="10"/>
  <c r="W1189" i="10"/>
  <c r="X1189" i="10" s="1"/>
  <c r="Z1189" i="10" s="1"/>
  <c r="U1190" i="10"/>
  <c r="V1190" i="10"/>
  <c r="Y1190" i="10"/>
  <c r="AA1190" i="10"/>
  <c r="AB1190" i="10"/>
  <c r="AC1190" i="10"/>
  <c r="AD1190" i="10"/>
  <c r="AE1190" i="10"/>
  <c r="AF1190" i="10"/>
  <c r="W1190" i="10"/>
  <c r="X1190" i="10" s="1"/>
  <c r="Z1190" i="10" s="1"/>
  <c r="U1191" i="10"/>
  <c r="V1191" i="10"/>
  <c r="Y1191" i="10"/>
  <c r="AA1191" i="10"/>
  <c r="AB1191" i="10"/>
  <c r="AC1191" i="10"/>
  <c r="AD1191" i="10"/>
  <c r="AE1191" i="10"/>
  <c r="AF1191" i="10"/>
  <c r="W1191" i="10"/>
  <c r="X1191" i="10" s="1"/>
  <c r="Z1191" i="10" s="1"/>
  <c r="U1192" i="10"/>
  <c r="V1192" i="10"/>
  <c r="Y1192" i="10"/>
  <c r="AA1192" i="10"/>
  <c r="AB1192" i="10"/>
  <c r="AC1192" i="10"/>
  <c r="AD1192" i="10"/>
  <c r="AE1192" i="10"/>
  <c r="AF1192" i="10"/>
  <c r="W1192" i="10"/>
  <c r="X1192" i="10" s="1"/>
  <c r="Z1192" i="10" s="1"/>
  <c r="U1193" i="10"/>
  <c r="V1193" i="10"/>
  <c r="Y1193" i="10"/>
  <c r="AA1193" i="10"/>
  <c r="AB1193" i="10"/>
  <c r="AC1193" i="10"/>
  <c r="AD1193" i="10"/>
  <c r="AE1193" i="10"/>
  <c r="AF1193" i="10"/>
  <c r="W1193" i="10"/>
  <c r="X1193" i="10" s="1"/>
  <c r="Z1193" i="10" s="1"/>
  <c r="U1194" i="10"/>
  <c r="V1194" i="10"/>
  <c r="Y1194" i="10"/>
  <c r="AA1194" i="10"/>
  <c r="AB1194" i="10"/>
  <c r="AC1194" i="10"/>
  <c r="AD1194" i="10"/>
  <c r="AE1194" i="10"/>
  <c r="AF1194" i="10"/>
  <c r="W1194" i="10"/>
  <c r="X1194" i="10" s="1"/>
  <c r="Z1194" i="10" s="1"/>
  <c r="U1195" i="10"/>
  <c r="V1195" i="10"/>
  <c r="Y1195" i="10"/>
  <c r="AA1195" i="10"/>
  <c r="AB1195" i="10"/>
  <c r="AC1195" i="10"/>
  <c r="AD1195" i="10"/>
  <c r="AE1195" i="10"/>
  <c r="AF1195" i="10"/>
  <c r="W1195" i="10"/>
  <c r="X1195" i="10" s="1"/>
  <c r="Z1195" i="10" s="1"/>
  <c r="U1196" i="10"/>
  <c r="V1196" i="10"/>
  <c r="Y1196" i="10"/>
  <c r="AA1196" i="10"/>
  <c r="AB1196" i="10"/>
  <c r="AC1196" i="10"/>
  <c r="AD1196" i="10"/>
  <c r="AE1196" i="10"/>
  <c r="AF1196" i="10"/>
  <c r="W1196" i="10"/>
  <c r="X1196" i="10" s="1"/>
  <c r="Z1196" i="10" s="1"/>
  <c r="U1197" i="10"/>
  <c r="V1197" i="10"/>
  <c r="Y1197" i="10"/>
  <c r="AA1197" i="10"/>
  <c r="AB1197" i="10"/>
  <c r="AC1197" i="10"/>
  <c r="AD1197" i="10"/>
  <c r="AE1197" i="10"/>
  <c r="AF1197" i="10"/>
  <c r="W1197" i="10"/>
  <c r="X1197" i="10" s="1"/>
  <c r="Z1197" i="10" s="1"/>
  <c r="U1198" i="10"/>
  <c r="V1198" i="10"/>
  <c r="Y1198" i="10"/>
  <c r="AA1198" i="10"/>
  <c r="AB1198" i="10"/>
  <c r="AC1198" i="10"/>
  <c r="AD1198" i="10"/>
  <c r="AE1198" i="10"/>
  <c r="AF1198" i="10"/>
  <c r="W1198" i="10"/>
  <c r="X1198" i="10" s="1"/>
  <c r="Z1198" i="10" s="1"/>
  <c r="U1199" i="10"/>
  <c r="V1199" i="10"/>
  <c r="Y1199" i="10"/>
  <c r="AA1199" i="10"/>
  <c r="AB1199" i="10"/>
  <c r="AC1199" i="10"/>
  <c r="AD1199" i="10"/>
  <c r="AE1199" i="10"/>
  <c r="AF1199" i="10"/>
  <c r="W1199" i="10"/>
  <c r="X1199" i="10" s="1"/>
  <c r="Z1199" i="10" s="1"/>
  <c r="U1200" i="10"/>
  <c r="V1200" i="10"/>
  <c r="Y1200" i="10"/>
  <c r="AA1200" i="10"/>
  <c r="AB1200" i="10"/>
  <c r="AC1200" i="10"/>
  <c r="AD1200" i="10"/>
  <c r="AE1200" i="10"/>
  <c r="AF1200" i="10"/>
  <c r="W1200" i="10"/>
  <c r="X1200" i="10" s="1"/>
  <c r="Z1200" i="10" s="1"/>
  <c r="U1201" i="10"/>
  <c r="V1201" i="10"/>
  <c r="Y1201" i="10"/>
  <c r="AA1201" i="10"/>
  <c r="AB1201" i="10"/>
  <c r="AC1201" i="10"/>
  <c r="AD1201" i="10"/>
  <c r="AE1201" i="10"/>
  <c r="AF1201" i="10"/>
  <c r="W1201" i="10"/>
  <c r="X1201" i="10" s="1"/>
  <c r="Z1201" i="10" s="1"/>
  <c r="U1202" i="10"/>
  <c r="V1202" i="10"/>
  <c r="Y1202" i="10"/>
  <c r="AA1202" i="10"/>
  <c r="AB1202" i="10"/>
  <c r="AC1202" i="10"/>
  <c r="AD1202" i="10"/>
  <c r="AE1202" i="10"/>
  <c r="AF1202" i="10"/>
  <c r="W1202" i="10"/>
  <c r="X1202" i="10" s="1"/>
  <c r="Z1202" i="10" s="1"/>
  <c r="U1203" i="10"/>
  <c r="V1203" i="10"/>
  <c r="Y1203" i="10"/>
  <c r="AA1203" i="10"/>
  <c r="AB1203" i="10"/>
  <c r="AC1203" i="10"/>
  <c r="AD1203" i="10"/>
  <c r="AE1203" i="10"/>
  <c r="AF1203" i="10"/>
  <c r="W1203" i="10"/>
  <c r="X1203" i="10" s="1"/>
  <c r="Z1203" i="10" s="1"/>
  <c r="U1204" i="10"/>
  <c r="V1204" i="10"/>
  <c r="Y1204" i="10"/>
  <c r="AA1204" i="10"/>
  <c r="AB1204" i="10"/>
  <c r="AC1204" i="10"/>
  <c r="AD1204" i="10"/>
  <c r="AE1204" i="10"/>
  <c r="AF1204" i="10"/>
  <c r="W1204" i="10"/>
  <c r="X1204" i="10" s="1"/>
  <c r="Z1204" i="10" s="1"/>
  <c r="U1205" i="10"/>
  <c r="V1205" i="10"/>
  <c r="Y1205" i="10"/>
  <c r="AA1205" i="10"/>
  <c r="AB1205" i="10"/>
  <c r="AC1205" i="10"/>
  <c r="AD1205" i="10"/>
  <c r="AE1205" i="10"/>
  <c r="AF1205" i="10"/>
  <c r="W1205" i="10"/>
  <c r="X1205" i="10" s="1"/>
  <c r="Z1205" i="10" s="1"/>
  <c r="U1206" i="10"/>
  <c r="V1206" i="10"/>
  <c r="Y1206" i="10"/>
  <c r="AA1206" i="10"/>
  <c r="AB1206" i="10"/>
  <c r="AC1206" i="10"/>
  <c r="AD1206" i="10"/>
  <c r="AE1206" i="10"/>
  <c r="AF1206" i="10"/>
  <c r="W1206" i="10"/>
  <c r="X1206" i="10" s="1"/>
  <c r="Z1206" i="10" s="1"/>
  <c r="U1207" i="10"/>
  <c r="V1207" i="10"/>
  <c r="Y1207" i="10"/>
  <c r="AA1207" i="10"/>
  <c r="AB1207" i="10"/>
  <c r="AC1207" i="10"/>
  <c r="AD1207" i="10"/>
  <c r="AE1207" i="10"/>
  <c r="AF1207" i="10"/>
  <c r="W1207" i="10"/>
  <c r="X1207" i="10" s="1"/>
  <c r="Z1207" i="10" s="1"/>
  <c r="U1208" i="10"/>
  <c r="V1208" i="10"/>
  <c r="Y1208" i="10"/>
  <c r="AA1208" i="10"/>
  <c r="AB1208" i="10"/>
  <c r="AC1208" i="10"/>
  <c r="AD1208" i="10"/>
  <c r="AE1208" i="10"/>
  <c r="AF1208" i="10"/>
  <c r="W1208" i="10"/>
  <c r="X1208" i="10" s="1"/>
  <c r="Z1208" i="10" s="1"/>
  <c r="U1209" i="10"/>
  <c r="V1209" i="10"/>
  <c r="Y1209" i="10"/>
  <c r="AA1209" i="10"/>
  <c r="AB1209" i="10"/>
  <c r="AC1209" i="10"/>
  <c r="AD1209" i="10"/>
  <c r="AE1209" i="10"/>
  <c r="AF1209" i="10"/>
  <c r="W1209" i="10"/>
  <c r="X1209" i="10" s="1"/>
  <c r="Z1209" i="10" s="1"/>
  <c r="U1210" i="10"/>
  <c r="V1210" i="10"/>
  <c r="Y1210" i="10"/>
  <c r="AA1210" i="10"/>
  <c r="AB1210" i="10"/>
  <c r="AC1210" i="10"/>
  <c r="AD1210" i="10"/>
  <c r="AE1210" i="10"/>
  <c r="AF1210" i="10"/>
  <c r="W1210" i="10"/>
  <c r="X1210" i="10" s="1"/>
  <c r="Z1210" i="10" s="1"/>
  <c r="U1211" i="10"/>
  <c r="V1211" i="10"/>
  <c r="Y1211" i="10"/>
  <c r="AA1211" i="10"/>
  <c r="AB1211" i="10"/>
  <c r="AC1211" i="10"/>
  <c r="AD1211" i="10"/>
  <c r="AE1211" i="10"/>
  <c r="AF1211" i="10"/>
  <c r="W1211" i="10"/>
  <c r="X1211" i="10" s="1"/>
  <c r="Z1211" i="10" s="1"/>
  <c r="U1212" i="10"/>
  <c r="V1212" i="10"/>
  <c r="Y1212" i="10"/>
  <c r="AA1212" i="10"/>
  <c r="AB1212" i="10"/>
  <c r="AC1212" i="10"/>
  <c r="AD1212" i="10"/>
  <c r="AE1212" i="10"/>
  <c r="AF1212" i="10"/>
  <c r="W1212" i="10"/>
  <c r="X1212" i="10" s="1"/>
  <c r="Z1212" i="10" s="1"/>
  <c r="U1213" i="10"/>
  <c r="V1213" i="10"/>
  <c r="Y1213" i="10"/>
  <c r="AA1213" i="10"/>
  <c r="AB1213" i="10"/>
  <c r="AC1213" i="10"/>
  <c r="AD1213" i="10"/>
  <c r="AE1213" i="10"/>
  <c r="AF1213" i="10"/>
  <c r="W1213" i="10"/>
  <c r="X1213" i="10" s="1"/>
  <c r="Z1213" i="10" s="1"/>
  <c r="U1214" i="10"/>
  <c r="V1214" i="10"/>
  <c r="Y1214" i="10"/>
  <c r="AA1214" i="10"/>
  <c r="AB1214" i="10"/>
  <c r="AC1214" i="10"/>
  <c r="AD1214" i="10"/>
  <c r="AE1214" i="10"/>
  <c r="AF1214" i="10"/>
  <c r="W1214" i="10"/>
  <c r="X1214" i="10" s="1"/>
  <c r="Z1214" i="10" s="1"/>
  <c r="U1215" i="10"/>
  <c r="V1215" i="10"/>
  <c r="Y1215" i="10"/>
  <c r="AA1215" i="10"/>
  <c r="AB1215" i="10"/>
  <c r="AC1215" i="10"/>
  <c r="AD1215" i="10"/>
  <c r="AE1215" i="10"/>
  <c r="AF1215" i="10"/>
  <c r="W1215" i="10"/>
  <c r="X1215" i="10" s="1"/>
  <c r="Z1215" i="10" s="1"/>
  <c r="U1216" i="10"/>
  <c r="V1216" i="10"/>
  <c r="Y1216" i="10"/>
  <c r="AA1216" i="10"/>
  <c r="AB1216" i="10"/>
  <c r="AC1216" i="10"/>
  <c r="AD1216" i="10"/>
  <c r="AE1216" i="10"/>
  <c r="AF1216" i="10"/>
  <c r="W1216" i="10"/>
  <c r="X1216" i="10" s="1"/>
  <c r="Z1216" i="10" s="1"/>
  <c r="U1217" i="10"/>
  <c r="V1217" i="10"/>
  <c r="Y1217" i="10"/>
  <c r="AA1217" i="10"/>
  <c r="AB1217" i="10"/>
  <c r="AC1217" i="10"/>
  <c r="AD1217" i="10"/>
  <c r="AE1217" i="10"/>
  <c r="AF1217" i="10"/>
  <c r="W1217" i="10"/>
  <c r="X1217" i="10" s="1"/>
  <c r="Z1217" i="10" s="1"/>
  <c r="U1218" i="10"/>
  <c r="V1218" i="10"/>
  <c r="Y1218" i="10"/>
  <c r="AA1218" i="10"/>
  <c r="AB1218" i="10"/>
  <c r="AC1218" i="10"/>
  <c r="AD1218" i="10"/>
  <c r="AE1218" i="10"/>
  <c r="AF1218" i="10"/>
  <c r="W1218" i="10"/>
  <c r="X1218" i="10" s="1"/>
  <c r="Z1218" i="10" s="1"/>
  <c r="U1219" i="10"/>
  <c r="V1219" i="10"/>
  <c r="Y1219" i="10"/>
  <c r="AA1219" i="10"/>
  <c r="AB1219" i="10"/>
  <c r="AC1219" i="10"/>
  <c r="AD1219" i="10"/>
  <c r="AE1219" i="10"/>
  <c r="AF1219" i="10"/>
  <c r="W1219" i="10"/>
  <c r="X1219" i="10" s="1"/>
  <c r="Z1219" i="10" s="1"/>
  <c r="U1220" i="10"/>
  <c r="V1220" i="10"/>
  <c r="Y1220" i="10"/>
  <c r="AA1220" i="10"/>
  <c r="AB1220" i="10"/>
  <c r="AC1220" i="10"/>
  <c r="AD1220" i="10"/>
  <c r="AE1220" i="10"/>
  <c r="AF1220" i="10"/>
  <c r="W1220" i="10"/>
  <c r="X1220" i="10" s="1"/>
  <c r="Z1220" i="10" s="1"/>
  <c r="U1221" i="10"/>
  <c r="V1221" i="10"/>
  <c r="Y1221" i="10"/>
  <c r="AA1221" i="10"/>
  <c r="AB1221" i="10"/>
  <c r="AC1221" i="10"/>
  <c r="AD1221" i="10"/>
  <c r="AE1221" i="10"/>
  <c r="AF1221" i="10"/>
  <c r="W1221" i="10"/>
  <c r="X1221" i="10" s="1"/>
  <c r="Z1221" i="10" s="1"/>
  <c r="U1222" i="10"/>
  <c r="V1222" i="10"/>
  <c r="Y1222" i="10"/>
  <c r="AA1222" i="10"/>
  <c r="AB1222" i="10"/>
  <c r="AC1222" i="10"/>
  <c r="AD1222" i="10"/>
  <c r="AE1222" i="10"/>
  <c r="AF1222" i="10"/>
  <c r="W1222" i="10"/>
  <c r="X1222" i="10" s="1"/>
  <c r="Z1222" i="10" s="1"/>
  <c r="U1223" i="10"/>
  <c r="V1223" i="10"/>
  <c r="Y1223" i="10"/>
  <c r="AA1223" i="10"/>
  <c r="AB1223" i="10"/>
  <c r="AC1223" i="10"/>
  <c r="AD1223" i="10"/>
  <c r="AE1223" i="10"/>
  <c r="AF1223" i="10"/>
  <c r="W1223" i="10"/>
  <c r="X1223" i="10" s="1"/>
  <c r="Z1223" i="10" s="1"/>
  <c r="U1224" i="10"/>
  <c r="V1224" i="10"/>
  <c r="Y1224" i="10"/>
  <c r="AA1224" i="10"/>
  <c r="AB1224" i="10"/>
  <c r="AC1224" i="10"/>
  <c r="AD1224" i="10"/>
  <c r="AE1224" i="10"/>
  <c r="AF1224" i="10"/>
  <c r="W1224" i="10"/>
  <c r="X1224" i="10" s="1"/>
  <c r="Z1224" i="10" s="1"/>
  <c r="U1225" i="10"/>
  <c r="V1225" i="10"/>
  <c r="Y1225" i="10"/>
  <c r="AA1225" i="10"/>
  <c r="AB1225" i="10"/>
  <c r="AC1225" i="10"/>
  <c r="AD1225" i="10"/>
  <c r="AE1225" i="10"/>
  <c r="AF1225" i="10"/>
  <c r="W1225" i="10"/>
  <c r="X1225" i="10" s="1"/>
  <c r="Z1225" i="10" s="1"/>
  <c r="U1226" i="10"/>
  <c r="V1226" i="10"/>
  <c r="Y1226" i="10"/>
  <c r="AA1226" i="10"/>
  <c r="AB1226" i="10"/>
  <c r="AC1226" i="10"/>
  <c r="AD1226" i="10"/>
  <c r="AE1226" i="10"/>
  <c r="AF1226" i="10"/>
  <c r="W1226" i="10"/>
  <c r="X1226" i="10" s="1"/>
  <c r="Z1226" i="10" s="1"/>
  <c r="U1227" i="10"/>
  <c r="V1227" i="10"/>
  <c r="Y1227" i="10"/>
  <c r="AA1227" i="10"/>
  <c r="AB1227" i="10"/>
  <c r="AC1227" i="10"/>
  <c r="AD1227" i="10"/>
  <c r="AE1227" i="10"/>
  <c r="AF1227" i="10"/>
  <c r="W1227" i="10"/>
  <c r="X1227" i="10" s="1"/>
  <c r="Z1227" i="10" s="1"/>
  <c r="U1228" i="10"/>
  <c r="V1228" i="10"/>
  <c r="Y1228" i="10"/>
  <c r="AA1228" i="10"/>
  <c r="AB1228" i="10"/>
  <c r="AC1228" i="10"/>
  <c r="AD1228" i="10"/>
  <c r="AE1228" i="10"/>
  <c r="AF1228" i="10"/>
  <c r="W1228" i="10"/>
  <c r="X1228" i="10" s="1"/>
  <c r="Z1228" i="10" s="1"/>
  <c r="U1229" i="10"/>
  <c r="V1229" i="10"/>
  <c r="Y1229" i="10"/>
  <c r="AA1229" i="10"/>
  <c r="AB1229" i="10"/>
  <c r="AC1229" i="10"/>
  <c r="AD1229" i="10"/>
  <c r="AE1229" i="10"/>
  <c r="AF1229" i="10"/>
  <c r="W1229" i="10"/>
  <c r="X1229" i="10" s="1"/>
  <c r="Z1229" i="10" s="1"/>
  <c r="U1230" i="10"/>
  <c r="V1230" i="10"/>
  <c r="Y1230" i="10"/>
  <c r="AA1230" i="10"/>
  <c r="AB1230" i="10"/>
  <c r="AC1230" i="10"/>
  <c r="AD1230" i="10"/>
  <c r="AE1230" i="10"/>
  <c r="AF1230" i="10"/>
  <c r="W1230" i="10"/>
  <c r="X1230" i="10" s="1"/>
  <c r="Z1230" i="10" s="1"/>
  <c r="U1231" i="10"/>
  <c r="V1231" i="10"/>
  <c r="Y1231" i="10"/>
  <c r="AA1231" i="10"/>
  <c r="AB1231" i="10"/>
  <c r="AC1231" i="10"/>
  <c r="AD1231" i="10"/>
  <c r="AE1231" i="10"/>
  <c r="AF1231" i="10"/>
  <c r="W1231" i="10"/>
  <c r="X1231" i="10" s="1"/>
  <c r="Z1231" i="10" s="1"/>
  <c r="U1232" i="10"/>
  <c r="V1232" i="10"/>
  <c r="Y1232" i="10"/>
  <c r="AA1232" i="10"/>
  <c r="AB1232" i="10"/>
  <c r="AC1232" i="10"/>
  <c r="AD1232" i="10"/>
  <c r="AE1232" i="10"/>
  <c r="AF1232" i="10"/>
  <c r="W1232" i="10"/>
  <c r="X1232" i="10" s="1"/>
  <c r="Z1232" i="10" s="1"/>
  <c r="U1233" i="10"/>
  <c r="V1233" i="10"/>
  <c r="Y1233" i="10"/>
  <c r="AA1233" i="10"/>
  <c r="AB1233" i="10"/>
  <c r="AC1233" i="10"/>
  <c r="AD1233" i="10"/>
  <c r="AE1233" i="10"/>
  <c r="AF1233" i="10"/>
  <c r="W1233" i="10"/>
  <c r="X1233" i="10" s="1"/>
  <c r="Z1233" i="10" s="1"/>
  <c r="U1234" i="10"/>
  <c r="V1234" i="10"/>
  <c r="Y1234" i="10"/>
  <c r="AA1234" i="10"/>
  <c r="AB1234" i="10"/>
  <c r="AC1234" i="10"/>
  <c r="AD1234" i="10"/>
  <c r="AE1234" i="10"/>
  <c r="AF1234" i="10"/>
  <c r="W1234" i="10"/>
  <c r="X1234" i="10" s="1"/>
  <c r="Z1234" i="10" s="1"/>
  <c r="U1235" i="10"/>
  <c r="V1235" i="10"/>
  <c r="Y1235" i="10"/>
  <c r="AA1235" i="10"/>
  <c r="AB1235" i="10"/>
  <c r="AC1235" i="10"/>
  <c r="AD1235" i="10"/>
  <c r="AE1235" i="10"/>
  <c r="AF1235" i="10"/>
  <c r="W1235" i="10"/>
  <c r="X1235" i="10" s="1"/>
  <c r="Z1235" i="10" s="1"/>
  <c r="U1236" i="10"/>
  <c r="V1236" i="10"/>
  <c r="Y1236" i="10"/>
  <c r="AA1236" i="10"/>
  <c r="AB1236" i="10"/>
  <c r="AC1236" i="10"/>
  <c r="AD1236" i="10"/>
  <c r="AE1236" i="10"/>
  <c r="AF1236" i="10"/>
  <c r="W1236" i="10"/>
  <c r="X1236" i="10" s="1"/>
  <c r="Z1236" i="10" s="1"/>
  <c r="U1237" i="10"/>
  <c r="V1237" i="10"/>
  <c r="Y1237" i="10"/>
  <c r="AA1237" i="10"/>
  <c r="AB1237" i="10"/>
  <c r="AC1237" i="10"/>
  <c r="AD1237" i="10"/>
  <c r="AE1237" i="10"/>
  <c r="AF1237" i="10"/>
  <c r="W1237" i="10"/>
  <c r="X1237" i="10" s="1"/>
  <c r="Z1237" i="10" s="1"/>
  <c r="U1238" i="10"/>
  <c r="V1238" i="10"/>
  <c r="Y1238" i="10"/>
  <c r="AA1238" i="10"/>
  <c r="AB1238" i="10"/>
  <c r="AC1238" i="10"/>
  <c r="AD1238" i="10"/>
  <c r="AE1238" i="10"/>
  <c r="AF1238" i="10"/>
  <c r="W1238" i="10"/>
  <c r="X1238" i="10" s="1"/>
  <c r="Z1238" i="10" s="1"/>
  <c r="U1239" i="10"/>
  <c r="V1239" i="10"/>
  <c r="Y1239" i="10"/>
  <c r="AA1239" i="10"/>
  <c r="AB1239" i="10"/>
  <c r="AC1239" i="10"/>
  <c r="AD1239" i="10"/>
  <c r="AE1239" i="10"/>
  <c r="AF1239" i="10"/>
  <c r="W1239" i="10"/>
  <c r="X1239" i="10" s="1"/>
  <c r="Z1239" i="10" s="1"/>
  <c r="U1240" i="10"/>
  <c r="V1240" i="10"/>
  <c r="Y1240" i="10"/>
  <c r="AA1240" i="10"/>
  <c r="AB1240" i="10"/>
  <c r="AC1240" i="10"/>
  <c r="AD1240" i="10"/>
  <c r="AE1240" i="10"/>
  <c r="AF1240" i="10"/>
  <c r="W1240" i="10"/>
  <c r="X1240" i="10" s="1"/>
  <c r="Z1240" i="10" s="1"/>
  <c r="U1241" i="10"/>
  <c r="V1241" i="10"/>
  <c r="Y1241" i="10"/>
  <c r="AA1241" i="10"/>
  <c r="AB1241" i="10"/>
  <c r="AC1241" i="10"/>
  <c r="AD1241" i="10"/>
  <c r="AE1241" i="10"/>
  <c r="AF1241" i="10"/>
  <c r="W1241" i="10"/>
  <c r="X1241" i="10" s="1"/>
  <c r="Z1241" i="10" s="1"/>
  <c r="U1242" i="10"/>
  <c r="V1242" i="10"/>
  <c r="Y1242" i="10"/>
  <c r="AA1242" i="10"/>
  <c r="AB1242" i="10"/>
  <c r="AC1242" i="10"/>
  <c r="AD1242" i="10"/>
  <c r="AE1242" i="10"/>
  <c r="AF1242" i="10"/>
  <c r="W1242" i="10"/>
  <c r="X1242" i="10" s="1"/>
  <c r="Z1242" i="10" s="1"/>
  <c r="U1243" i="10"/>
  <c r="V1243" i="10"/>
  <c r="Y1243" i="10"/>
  <c r="AA1243" i="10"/>
  <c r="AB1243" i="10"/>
  <c r="AC1243" i="10"/>
  <c r="AD1243" i="10"/>
  <c r="AE1243" i="10"/>
  <c r="AF1243" i="10"/>
  <c r="W1243" i="10"/>
  <c r="X1243" i="10" s="1"/>
  <c r="Z1243" i="10" s="1"/>
  <c r="U1244" i="10"/>
  <c r="V1244" i="10"/>
  <c r="Y1244" i="10"/>
  <c r="AA1244" i="10"/>
  <c r="AB1244" i="10"/>
  <c r="AC1244" i="10"/>
  <c r="AD1244" i="10"/>
  <c r="AE1244" i="10"/>
  <c r="AF1244" i="10"/>
  <c r="W1244" i="10"/>
  <c r="X1244" i="10" s="1"/>
  <c r="Z1244" i="10" s="1"/>
  <c r="U1245" i="10"/>
  <c r="V1245" i="10"/>
  <c r="Y1245" i="10"/>
  <c r="AA1245" i="10"/>
  <c r="AB1245" i="10"/>
  <c r="AC1245" i="10"/>
  <c r="AD1245" i="10"/>
  <c r="AE1245" i="10"/>
  <c r="AF1245" i="10"/>
  <c r="W1245" i="10"/>
  <c r="X1245" i="10" s="1"/>
  <c r="Z1245" i="10" s="1"/>
  <c r="U1246" i="10"/>
  <c r="V1246" i="10"/>
  <c r="Y1246" i="10"/>
  <c r="AA1246" i="10"/>
  <c r="AB1246" i="10"/>
  <c r="AC1246" i="10"/>
  <c r="AD1246" i="10"/>
  <c r="AE1246" i="10"/>
  <c r="AF1246" i="10"/>
  <c r="W1246" i="10"/>
  <c r="X1246" i="10" s="1"/>
  <c r="Z1246" i="10" s="1"/>
  <c r="U1247" i="10"/>
  <c r="V1247" i="10"/>
  <c r="Y1247" i="10"/>
  <c r="AA1247" i="10"/>
  <c r="AB1247" i="10"/>
  <c r="AC1247" i="10"/>
  <c r="AD1247" i="10"/>
  <c r="AE1247" i="10"/>
  <c r="AF1247" i="10"/>
  <c r="W1247" i="10"/>
  <c r="X1247" i="10" s="1"/>
  <c r="Z1247" i="10" s="1"/>
  <c r="U1248" i="10"/>
  <c r="V1248" i="10"/>
  <c r="Y1248" i="10"/>
  <c r="AA1248" i="10"/>
  <c r="AB1248" i="10"/>
  <c r="AC1248" i="10"/>
  <c r="AD1248" i="10"/>
  <c r="AE1248" i="10"/>
  <c r="AF1248" i="10"/>
  <c r="W1248" i="10"/>
  <c r="X1248" i="10" s="1"/>
  <c r="Z1248" i="10" s="1"/>
  <c r="U1249" i="10"/>
  <c r="V1249" i="10"/>
  <c r="Y1249" i="10"/>
  <c r="AA1249" i="10"/>
  <c r="AB1249" i="10"/>
  <c r="AC1249" i="10"/>
  <c r="AD1249" i="10"/>
  <c r="AE1249" i="10"/>
  <c r="AF1249" i="10"/>
  <c r="W1249" i="10"/>
  <c r="X1249" i="10" s="1"/>
  <c r="Z1249" i="10" s="1"/>
  <c r="U1250" i="10"/>
  <c r="V1250" i="10"/>
  <c r="Y1250" i="10"/>
  <c r="AA1250" i="10"/>
  <c r="AB1250" i="10"/>
  <c r="AC1250" i="10"/>
  <c r="AD1250" i="10"/>
  <c r="AE1250" i="10"/>
  <c r="AF1250" i="10"/>
  <c r="W1250" i="10"/>
  <c r="X1250" i="10" s="1"/>
  <c r="Z1250" i="10" s="1"/>
  <c r="U1251" i="10"/>
  <c r="V1251" i="10"/>
  <c r="Y1251" i="10"/>
  <c r="AA1251" i="10"/>
  <c r="AB1251" i="10"/>
  <c r="AC1251" i="10"/>
  <c r="AD1251" i="10"/>
  <c r="AE1251" i="10"/>
  <c r="AF1251" i="10"/>
  <c r="W1251" i="10"/>
  <c r="X1251" i="10" s="1"/>
  <c r="Z1251" i="10" s="1"/>
  <c r="U1252" i="10"/>
  <c r="V1252" i="10"/>
  <c r="Y1252" i="10"/>
  <c r="AA1252" i="10"/>
  <c r="AB1252" i="10"/>
  <c r="AC1252" i="10"/>
  <c r="AD1252" i="10"/>
  <c r="AE1252" i="10"/>
  <c r="AF1252" i="10"/>
  <c r="W1252" i="10"/>
  <c r="X1252" i="10" s="1"/>
  <c r="Z1252" i="10" s="1"/>
  <c r="U1253" i="10"/>
  <c r="V1253" i="10"/>
  <c r="Y1253" i="10"/>
  <c r="AA1253" i="10"/>
  <c r="AB1253" i="10"/>
  <c r="AC1253" i="10"/>
  <c r="AD1253" i="10"/>
  <c r="AE1253" i="10"/>
  <c r="AF1253" i="10"/>
  <c r="W1253" i="10"/>
  <c r="X1253" i="10" s="1"/>
  <c r="Z1253" i="10" s="1"/>
  <c r="U1254" i="10"/>
  <c r="V1254" i="10"/>
  <c r="Y1254" i="10"/>
  <c r="AA1254" i="10"/>
  <c r="AB1254" i="10"/>
  <c r="AC1254" i="10"/>
  <c r="AD1254" i="10"/>
  <c r="AE1254" i="10"/>
  <c r="AF1254" i="10"/>
  <c r="W1254" i="10"/>
  <c r="X1254" i="10" s="1"/>
  <c r="Z1254" i="10" s="1"/>
  <c r="U1255" i="10"/>
  <c r="V1255" i="10"/>
  <c r="Y1255" i="10"/>
  <c r="AA1255" i="10"/>
  <c r="AB1255" i="10"/>
  <c r="AC1255" i="10"/>
  <c r="AD1255" i="10"/>
  <c r="AE1255" i="10"/>
  <c r="AF1255" i="10"/>
  <c r="W1255" i="10"/>
  <c r="X1255" i="10" s="1"/>
  <c r="Z1255" i="10" s="1"/>
  <c r="U1256" i="10"/>
  <c r="V1256" i="10"/>
  <c r="Y1256" i="10"/>
  <c r="AA1256" i="10"/>
  <c r="AB1256" i="10"/>
  <c r="AC1256" i="10"/>
  <c r="AD1256" i="10"/>
  <c r="AE1256" i="10"/>
  <c r="AF1256" i="10"/>
  <c r="W1256" i="10"/>
  <c r="X1256" i="10" s="1"/>
  <c r="Z1256" i="10" s="1"/>
  <c r="U1257" i="10"/>
  <c r="V1257" i="10"/>
  <c r="Y1257" i="10"/>
  <c r="AA1257" i="10"/>
  <c r="AB1257" i="10"/>
  <c r="AC1257" i="10"/>
  <c r="AD1257" i="10"/>
  <c r="AE1257" i="10"/>
  <c r="AF1257" i="10"/>
  <c r="W1257" i="10"/>
  <c r="X1257" i="10" s="1"/>
  <c r="Z1257" i="10" s="1"/>
  <c r="U1258" i="10"/>
  <c r="V1258" i="10"/>
  <c r="Y1258" i="10"/>
  <c r="AA1258" i="10"/>
  <c r="AB1258" i="10"/>
  <c r="AC1258" i="10"/>
  <c r="AD1258" i="10"/>
  <c r="AE1258" i="10"/>
  <c r="AF1258" i="10"/>
  <c r="W1258" i="10"/>
  <c r="X1258" i="10" s="1"/>
  <c r="Z1258" i="10" s="1"/>
  <c r="U1259" i="10"/>
  <c r="V1259" i="10"/>
  <c r="Y1259" i="10"/>
  <c r="AA1259" i="10"/>
  <c r="AB1259" i="10"/>
  <c r="AC1259" i="10"/>
  <c r="AD1259" i="10"/>
  <c r="AE1259" i="10"/>
  <c r="AF1259" i="10"/>
  <c r="W1259" i="10"/>
  <c r="X1259" i="10" s="1"/>
  <c r="Z1259" i="10" s="1"/>
  <c r="U1260" i="10"/>
  <c r="V1260" i="10"/>
  <c r="Y1260" i="10"/>
  <c r="AA1260" i="10"/>
  <c r="AB1260" i="10"/>
  <c r="AC1260" i="10"/>
  <c r="AD1260" i="10"/>
  <c r="AE1260" i="10"/>
  <c r="AF1260" i="10"/>
  <c r="W1260" i="10"/>
  <c r="X1260" i="10" s="1"/>
  <c r="Z1260" i="10" s="1"/>
  <c r="U1261" i="10"/>
  <c r="V1261" i="10"/>
  <c r="Y1261" i="10"/>
  <c r="AA1261" i="10"/>
  <c r="AB1261" i="10"/>
  <c r="AC1261" i="10"/>
  <c r="AD1261" i="10"/>
  <c r="AE1261" i="10"/>
  <c r="AF1261" i="10"/>
  <c r="W1261" i="10"/>
  <c r="X1261" i="10" s="1"/>
  <c r="Z1261" i="10" s="1"/>
  <c r="U1262" i="10"/>
  <c r="V1262" i="10"/>
  <c r="Y1262" i="10"/>
  <c r="AA1262" i="10"/>
  <c r="AB1262" i="10"/>
  <c r="AC1262" i="10"/>
  <c r="AD1262" i="10"/>
  <c r="AE1262" i="10"/>
  <c r="AF1262" i="10"/>
  <c r="W1262" i="10"/>
  <c r="X1262" i="10" s="1"/>
  <c r="Z1262" i="10" s="1"/>
  <c r="U1263" i="10"/>
  <c r="V1263" i="10"/>
  <c r="Y1263" i="10"/>
  <c r="AA1263" i="10"/>
  <c r="AB1263" i="10"/>
  <c r="AC1263" i="10"/>
  <c r="AD1263" i="10"/>
  <c r="AE1263" i="10"/>
  <c r="AF1263" i="10"/>
  <c r="W1263" i="10"/>
  <c r="X1263" i="10" s="1"/>
  <c r="Z1263" i="10" s="1"/>
  <c r="U1264" i="10"/>
  <c r="V1264" i="10"/>
  <c r="Y1264" i="10"/>
  <c r="AA1264" i="10"/>
  <c r="AB1264" i="10"/>
  <c r="AC1264" i="10"/>
  <c r="AD1264" i="10"/>
  <c r="AE1264" i="10"/>
  <c r="AF1264" i="10"/>
  <c r="W1264" i="10"/>
  <c r="X1264" i="10" s="1"/>
  <c r="Z1264" i="10" s="1"/>
  <c r="U1265" i="10"/>
  <c r="V1265" i="10"/>
  <c r="Y1265" i="10"/>
  <c r="AA1265" i="10"/>
  <c r="AB1265" i="10"/>
  <c r="AC1265" i="10"/>
  <c r="AD1265" i="10"/>
  <c r="AE1265" i="10"/>
  <c r="AF1265" i="10"/>
  <c r="W1265" i="10"/>
  <c r="X1265" i="10" s="1"/>
  <c r="Z1265" i="10" s="1"/>
  <c r="U1266" i="10"/>
  <c r="V1266" i="10"/>
  <c r="Y1266" i="10"/>
  <c r="AA1266" i="10"/>
  <c r="AB1266" i="10"/>
  <c r="AC1266" i="10"/>
  <c r="AD1266" i="10"/>
  <c r="AE1266" i="10"/>
  <c r="AF1266" i="10"/>
  <c r="W1266" i="10"/>
  <c r="X1266" i="10" s="1"/>
  <c r="Z1266" i="10" s="1"/>
  <c r="U1267" i="10"/>
  <c r="V1267" i="10"/>
  <c r="Y1267" i="10"/>
  <c r="AA1267" i="10"/>
  <c r="AB1267" i="10"/>
  <c r="AC1267" i="10"/>
  <c r="AD1267" i="10"/>
  <c r="AE1267" i="10"/>
  <c r="AF1267" i="10"/>
  <c r="W1267" i="10"/>
  <c r="X1267" i="10" s="1"/>
  <c r="Z1267" i="10" s="1"/>
  <c r="U1268" i="10"/>
  <c r="V1268" i="10"/>
  <c r="Y1268" i="10"/>
  <c r="AA1268" i="10"/>
  <c r="AB1268" i="10"/>
  <c r="AC1268" i="10"/>
  <c r="AD1268" i="10"/>
  <c r="AE1268" i="10"/>
  <c r="AF1268" i="10"/>
  <c r="W1268" i="10"/>
  <c r="X1268" i="10" s="1"/>
  <c r="Z1268" i="10" s="1"/>
  <c r="U1269" i="10"/>
  <c r="V1269" i="10"/>
  <c r="Y1269" i="10"/>
  <c r="AA1269" i="10"/>
  <c r="AB1269" i="10"/>
  <c r="AC1269" i="10"/>
  <c r="AD1269" i="10"/>
  <c r="AE1269" i="10"/>
  <c r="AF1269" i="10"/>
  <c r="W1269" i="10"/>
  <c r="X1269" i="10" s="1"/>
  <c r="Z1269" i="10" s="1"/>
  <c r="U1270" i="10"/>
  <c r="V1270" i="10"/>
  <c r="Y1270" i="10"/>
  <c r="AA1270" i="10"/>
  <c r="AB1270" i="10"/>
  <c r="AC1270" i="10"/>
  <c r="AD1270" i="10"/>
  <c r="AE1270" i="10"/>
  <c r="AF1270" i="10"/>
  <c r="W1270" i="10"/>
  <c r="X1270" i="10" s="1"/>
  <c r="Z1270" i="10" s="1"/>
  <c r="U1271" i="10"/>
  <c r="V1271" i="10"/>
  <c r="Y1271" i="10"/>
  <c r="AA1271" i="10"/>
  <c r="AB1271" i="10"/>
  <c r="AC1271" i="10"/>
  <c r="AD1271" i="10"/>
  <c r="AE1271" i="10"/>
  <c r="AF1271" i="10"/>
  <c r="W1271" i="10"/>
  <c r="X1271" i="10" s="1"/>
  <c r="Z1271" i="10" s="1"/>
  <c r="U1272" i="10"/>
  <c r="V1272" i="10"/>
  <c r="Y1272" i="10"/>
  <c r="AA1272" i="10"/>
  <c r="AB1272" i="10"/>
  <c r="AC1272" i="10"/>
  <c r="AD1272" i="10"/>
  <c r="AE1272" i="10"/>
  <c r="AF1272" i="10"/>
  <c r="W1272" i="10"/>
  <c r="X1272" i="10" s="1"/>
  <c r="Z1272" i="10" s="1"/>
  <c r="U1273" i="10"/>
  <c r="V1273" i="10"/>
  <c r="Y1273" i="10"/>
  <c r="AA1273" i="10"/>
  <c r="AB1273" i="10"/>
  <c r="AC1273" i="10"/>
  <c r="AD1273" i="10"/>
  <c r="AE1273" i="10"/>
  <c r="AF1273" i="10"/>
  <c r="W1273" i="10"/>
  <c r="X1273" i="10" s="1"/>
  <c r="Z1273" i="10" s="1"/>
  <c r="U1274" i="10"/>
  <c r="V1274" i="10"/>
  <c r="Y1274" i="10"/>
  <c r="AA1274" i="10"/>
  <c r="AB1274" i="10"/>
  <c r="AC1274" i="10"/>
  <c r="AD1274" i="10"/>
  <c r="AE1274" i="10"/>
  <c r="AF1274" i="10"/>
  <c r="W1274" i="10"/>
  <c r="X1274" i="10" s="1"/>
  <c r="Z1274" i="10" s="1"/>
  <c r="U1275" i="10"/>
  <c r="V1275" i="10"/>
  <c r="Y1275" i="10"/>
  <c r="AA1275" i="10"/>
  <c r="AB1275" i="10"/>
  <c r="AC1275" i="10"/>
  <c r="AD1275" i="10"/>
  <c r="AE1275" i="10"/>
  <c r="AF1275" i="10"/>
  <c r="W1275" i="10"/>
  <c r="X1275" i="10" s="1"/>
  <c r="Z1275" i="10" s="1"/>
  <c r="U1276" i="10"/>
  <c r="V1276" i="10"/>
  <c r="Y1276" i="10"/>
  <c r="AA1276" i="10"/>
  <c r="AB1276" i="10"/>
  <c r="AC1276" i="10"/>
  <c r="AD1276" i="10"/>
  <c r="AE1276" i="10"/>
  <c r="AF1276" i="10"/>
  <c r="W1276" i="10"/>
  <c r="X1276" i="10" s="1"/>
  <c r="Z1276" i="10" s="1"/>
  <c r="U1277" i="10"/>
  <c r="V1277" i="10"/>
  <c r="Y1277" i="10"/>
  <c r="AA1277" i="10"/>
  <c r="AB1277" i="10"/>
  <c r="AC1277" i="10"/>
  <c r="AD1277" i="10"/>
  <c r="AE1277" i="10"/>
  <c r="AF1277" i="10"/>
  <c r="W1277" i="10"/>
  <c r="X1277" i="10" s="1"/>
  <c r="Z1277" i="10" s="1"/>
  <c r="U1278" i="10"/>
  <c r="V1278" i="10"/>
  <c r="Y1278" i="10"/>
  <c r="AA1278" i="10"/>
  <c r="AB1278" i="10"/>
  <c r="AC1278" i="10"/>
  <c r="AD1278" i="10"/>
  <c r="AE1278" i="10"/>
  <c r="AF1278" i="10"/>
  <c r="W1278" i="10"/>
  <c r="X1278" i="10" s="1"/>
  <c r="Z1278" i="10" s="1"/>
  <c r="U1279" i="10"/>
  <c r="V1279" i="10"/>
  <c r="Y1279" i="10"/>
  <c r="AA1279" i="10"/>
  <c r="AB1279" i="10"/>
  <c r="AC1279" i="10"/>
  <c r="AD1279" i="10"/>
  <c r="AE1279" i="10"/>
  <c r="AF1279" i="10"/>
  <c r="W1279" i="10"/>
  <c r="X1279" i="10" s="1"/>
  <c r="Z1279" i="10" s="1"/>
  <c r="U1280" i="10"/>
  <c r="V1280" i="10"/>
  <c r="Y1280" i="10"/>
  <c r="AA1280" i="10"/>
  <c r="AB1280" i="10"/>
  <c r="AC1280" i="10"/>
  <c r="AD1280" i="10"/>
  <c r="AE1280" i="10"/>
  <c r="AF1280" i="10"/>
  <c r="W1280" i="10"/>
  <c r="X1280" i="10" s="1"/>
  <c r="Z1280" i="10" s="1"/>
  <c r="U1281" i="10"/>
  <c r="V1281" i="10"/>
  <c r="Y1281" i="10"/>
  <c r="AA1281" i="10"/>
  <c r="AB1281" i="10"/>
  <c r="AC1281" i="10"/>
  <c r="AD1281" i="10"/>
  <c r="AE1281" i="10"/>
  <c r="AF1281" i="10"/>
  <c r="W1281" i="10"/>
  <c r="X1281" i="10" s="1"/>
  <c r="Z1281" i="10" s="1"/>
  <c r="U1282" i="10"/>
  <c r="V1282" i="10"/>
  <c r="Y1282" i="10"/>
  <c r="AA1282" i="10"/>
  <c r="AB1282" i="10"/>
  <c r="AC1282" i="10"/>
  <c r="AD1282" i="10"/>
  <c r="AE1282" i="10"/>
  <c r="AF1282" i="10"/>
  <c r="W1282" i="10"/>
  <c r="X1282" i="10" s="1"/>
  <c r="Z1282" i="10" s="1"/>
  <c r="U1283" i="10"/>
  <c r="V1283" i="10"/>
  <c r="Y1283" i="10"/>
  <c r="AA1283" i="10"/>
  <c r="AB1283" i="10"/>
  <c r="AC1283" i="10"/>
  <c r="AD1283" i="10"/>
  <c r="AE1283" i="10"/>
  <c r="AF1283" i="10"/>
  <c r="W1283" i="10"/>
  <c r="X1283" i="10" s="1"/>
  <c r="Z1283" i="10" s="1"/>
  <c r="U1284" i="10"/>
  <c r="V1284" i="10"/>
  <c r="Y1284" i="10"/>
  <c r="AA1284" i="10"/>
  <c r="AB1284" i="10"/>
  <c r="AC1284" i="10"/>
  <c r="AD1284" i="10"/>
  <c r="AE1284" i="10"/>
  <c r="AF1284" i="10"/>
  <c r="W1284" i="10"/>
  <c r="X1284" i="10" s="1"/>
  <c r="Z1284" i="10" s="1"/>
  <c r="U1285" i="10"/>
  <c r="V1285" i="10"/>
  <c r="Y1285" i="10"/>
  <c r="AA1285" i="10"/>
  <c r="AB1285" i="10"/>
  <c r="AC1285" i="10"/>
  <c r="AD1285" i="10"/>
  <c r="AE1285" i="10"/>
  <c r="AF1285" i="10"/>
  <c r="W1285" i="10"/>
  <c r="X1285" i="10" s="1"/>
  <c r="Z1285" i="10" s="1"/>
  <c r="U1286" i="10"/>
  <c r="V1286" i="10"/>
  <c r="Y1286" i="10"/>
  <c r="AA1286" i="10"/>
  <c r="AB1286" i="10"/>
  <c r="AC1286" i="10"/>
  <c r="AD1286" i="10"/>
  <c r="AE1286" i="10"/>
  <c r="AF1286" i="10"/>
  <c r="W1286" i="10"/>
  <c r="X1286" i="10" s="1"/>
  <c r="Z1286" i="10" s="1"/>
  <c r="U1287" i="10"/>
  <c r="V1287" i="10"/>
  <c r="Y1287" i="10"/>
  <c r="AA1287" i="10"/>
  <c r="AB1287" i="10"/>
  <c r="AC1287" i="10"/>
  <c r="AD1287" i="10"/>
  <c r="AE1287" i="10"/>
  <c r="AF1287" i="10"/>
  <c r="W1287" i="10"/>
  <c r="X1287" i="10" s="1"/>
  <c r="Z1287" i="10" s="1"/>
  <c r="U1288" i="10"/>
  <c r="V1288" i="10"/>
  <c r="Y1288" i="10"/>
  <c r="AA1288" i="10"/>
  <c r="AB1288" i="10"/>
  <c r="AC1288" i="10"/>
  <c r="AD1288" i="10"/>
  <c r="AE1288" i="10"/>
  <c r="AF1288" i="10"/>
  <c r="W1288" i="10"/>
  <c r="X1288" i="10" s="1"/>
  <c r="Z1288" i="10" s="1"/>
  <c r="U1289" i="10"/>
  <c r="V1289" i="10"/>
  <c r="Y1289" i="10"/>
  <c r="AA1289" i="10"/>
  <c r="AB1289" i="10"/>
  <c r="AC1289" i="10"/>
  <c r="AD1289" i="10"/>
  <c r="AE1289" i="10"/>
  <c r="AF1289" i="10"/>
  <c r="W1289" i="10"/>
  <c r="X1289" i="10" s="1"/>
  <c r="Z1289" i="10" s="1"/>
  <c r="U1290" i="10"/>
  <c r="V1290" i="10"/>
  <c r="Y1290" i="10"/>
  <c r="AA1290" i="10"/>
  <c r="AB1290" i="10"/>
  <c r="AC1290" i="10"/>
  <c r="AD1290" i="10"/>
  <c r="AE1290" i="10"/>
  <c r="AF1290" i="10"/>
  <c r="W1290" i="10"/>
  <c r="X1290" i="10" s="1"/>
  <c r="Z1290" i="10" s="1"/>
  <c r="U1291" i="10"/>
  <c r="V1291" i="10"/>
  <c r="Y1291" i="10"/>
  <c r="AA1291" i="10"/>
  <c r="AB1291" i="10"/>
  <c r="AC1291" i="10"/>
  <c r="AD1291" i="10"/>
  <c r="AE1291" i="10"/>
  <c r="AF1291" i="10"/>
  <c r="W1291" i="10"/>
  <c r="X1291" i="10" s="1"/>
  <c r="Z1291" i="10" s="1"/>
  <c r="U1292" i="10"/>
  <c r="V1292" i="10"/>
  <c r="Y1292" i="10"/>
  <c r="AA1292" i="10"/>
  <c r="AB1292" i="10"/>
  <c r="AC1292" i="10"/>
  <c r="AD1292" i="10"/>
  <c r="AE1292" i="10"/>
  <c r="AF1292" i="10"/>
  <c r="W1292" i="10"/>
  <c r="X1292" i="10" s="1"/>
  <c r="Z1292" i="10" s="1"/>
  <c r="U1293" i="10"/>
  <c r="V1293" i="10"/>
  <c r="Y1293" i="10"/>
  <c r="AA1293" i="10"/>
  <c r="AB1293" i="10"/>
  <c r="AC1293" i="10"/>
  <c r="AD1293" i="10"/>
  <c r="AE1293" i="10"/>
  <c r="AF1293" i="10"/>
  <c r="W1293" i="10"/>
  <c r="X1293" i="10" s="1"/>
  <c r="Z1293" i="10" s="1"/>
  <c r="U1294" i="10"/>
  <c r="V1294" i="10"/>
  <c r="Y1294" i="10"/>
  <c r="AA1294" i="10"/>
  <c r="AB1294" i="10"/>
  <c r="AC1294" i="10"/>
  <c r="AD1294" i="10"/>
  <c r="AE1294" i="10"/>
  <c r="AF1294" i="10"/>
  <c r="W1294" i="10"/>
  <c r="X1294" i="10" s="1"/>
  <c r="Z1294" i="10" s="1"/>
  <c r="U1295" i="10"/>
  <c r="V1295" i="10"/>
  <c r="Y1295" i="10"/>
  <c r="AA1295" i="10"/>
  <c r="AB1295" i="10"/>
  <c r="AC1295" i="10"/>
  <c r="AD1295" i="10"/>
  <c r="AE1295" i="10"/>
  <c r="AF1295" i="10"/>
  <c r="W1295" i="10"/>
  <c r="X1295" i="10" s="1"/>
  <c r="Z1295" i="10" s="1"/>
  <c r="U1296" i="10"/>
  <c r="V1296" i="10"/>
  <c r="Y1296" i="10"/>
  <c r="AA1296" i="10"/>
  <c r="AB1296" i="10"/>
  <c r="AC1296" i="10"/>
  <c r="AD1296" i="10"/>
  <c r="AE1296" i="10"/>
  <c r="AF1296" i="10"/>
  <c r="W1296" i="10"/>
  <c r="X1296" i="10" s="1"/>
  <c r="Z1296" i="10" s="1"/>
  <c r="U1297" i="10"/>
  <c r="V1297" i="10"/>
  <c r="Y1297" i="10"/>
  <c r="AA1297" i="10"/>
  <c r="AB1297" i="10"/>
  <c r="AC1297" i="10"/>
  <c r="AD1297" i="10"/>
  <c r="AE1297" i="10"/>
  <c r="AF1297" i="10"/>
  <c r="W1297" i="10"/>
  <c r="X1297" i="10" s="1"/>
  <c r="Z1297" i="10" s="1"/>
  <c r="U1298" i="10"/>
  <c r="V1298" i="10"/>
  <c r="Y1298" i="10"/>
  <c r="AA1298" i="10"/>
  <c r="AB1298" i="10"/>
  <c r="AC1298" i="10"/>
  <c r="AD1298" i="10"/>
  <c r="AE1298" i="10"/>
  <c r="AF1298" i="10"/>
  <c r="W1298" i="10"/>
  <c r="X1298" i="10" s="1"/>
  <c r="Z1298" i="10" s="1"/>
  <c r="U1299" i="10"/>
  <c r="V1299" i="10"/>
  <c r="Y1299" i="10"/>
  <c r="AA1299" i="10"/>
  <c r="AB1299" i="10"/>
  <c r="AC1299" i="10"/>
  <c r="AD1299" i="10"/>
  <c r="AE1299" i="10"/>
  <c r="AF1299" i="10"/>
  <c r="W1299" i="10"/>
  <c r="X1299" i="10" s="1"/>
  <c r="Z1299" i="10" s="1"/>
  <c r="U1300" i="10"/>
  <c r="V1300" i="10"/>
  <c r="Y1300" i="10"/>
  <c r="AA1300" i="10"/>
  <c r="AB1300" i="10"/>
  <c r="AC1300" i="10"/>
  <c r="AD1300" i="10"/>
  <c r="AE1300" i="10"/>
  <c r="AF1300" i="10"/>
  <c r="W1300" i="10"/>
  <c r="X1300" i="10" s="1"/>
  <c r="Z1300" i="10" s="1"/>
  <c r="U1301" i="10"/>
  <c r="V1301" i="10"/>
  <c r="Y1301" i="10"/>
  <c r="AA1301" i="10"/>
  <c r="AB1301" i="10"/>
  <c r="AC1301" i="10"/>
  <c r="AD1301" i="10"/>
  <c r="AE1301" i="10"/>
  <c r="AF1301" i="10"/>
  <c r="W1301" i="10"/>
  <c r="X1301" i="10" s="1"/>
  <c r="Z1301" i="10" s="1"/>
  <c r="U1302" i="10"/>
  <c r="V1302" i="10"/>
  <c r="Y1302" i="10"/>
  <c r="AA1302" i="10"/>
  <c r="AB1302" i="10"/>
  <c r="AC1302" i="10"/>
  <c r="AD1302" i="10"/>
  <c r="AE1302" i="10"/>
  <c r="AF1302" i="10"/>
  <c r="W1302" i="10"/>
  <c r="X1302" i="10" s="1"/>
  <c r="Z1302" i="10" s="1"/>
  <c r="U1303" i="10"/>
  <c r="V1303" i="10"/>
  <c r="Y1303" i="10"/>
  <c r="AA1303" i="10"/>
  <c r="AB1303" i="10"/>
  <c r="AC1303" i="10"/>
  <c r="AD1303" i="10"/>
  <c r="AE1303" i="10"/>
  <c r="AF1303" i="10"/>
  <c r="W1303" i="10"/>
  <c r="X1303" i="10" s="1"/>
  <c r="Z1303" i="10" s="1"/>
  <c r="U1304" i="10"/>
  <c r="V1304" i="10"/>
  <c r="Y1304" i="10"/>
  <c r="AA1304" i="10"/>
  <c r="AB1304" i="10"/>
  <c r="AC1304" i="10"/>
  <c r="AD1304" i="10"/>
  <c r="AE1304" i="10"/>
  <c r="AF1304" i="10"/>
  <c r="W1304" i="10"/>
  <c r="X1304" i="10" s="1"/>
  <c r="Z1304" i="10" s="1"/>
  <c r="U1305" i="10"/>
  <c r="V1305" i="10"/>
  <c r="Y1305" i="10"/>
  <c r="AA1305" i="10"/>
  <c r="AB1305" i="10"/>
  <c r="AC1305" i="10"/>
  <c r="AD1305" i="10"/>
  <c r="AE1305" i="10"/>
  <c r="AF1305" i="10"/>
  <c r="W1305" i="10"/>
  <c r="X1305" i="10" s="1"/>
  <c r="Z1305" i="10" s="1"/>
  <c r="U1306" i="10"/>
  <c r="V1306" i="10"/>
  <c r="Y1306" i="10"/>
  <c r="AA1306" i="10"/>
  <c r="AB1306" i="10"/>
  <c r="AC1306" i="10"/>
  <c r="AD1306" i="10"/>
  <c r="AE1306" i="10"/>
  <c r="AF1306" i="10"/>
  <c r="W1306" i="10"/>
  <c r="X1306" i="10" s="1"/>
  <c r="Z1306" i="10" s="1"/>
  <c r="U1307" i="10"/>
  <c r="V1307" i="10"/>
  <c r="Y1307" i="10"/>
  <c r="AA1307" i="10"/>
  <c r="AB1307" i="10"/>
  <c r="AC1307" i="10"/>
  <c r="AD1307" i="10"/>
  <c r="AE1307" i="10"/>
  <c r="AF1307" i="10"/>
  <c r="W1307" i="10"/>
  <c r="X1307" i="10" s="1"/>
  <c r="Z1307" i="10" s="1"/>
  <c r="U1308" i="10"/>
  <c r="V1308" i="10"/>
  <c r="Y1308" i="10"/>
  <c r="AA1308" i="10"/>
  <c r="AB1308" i="10"/>
  <c r="AC1308" i="10"/>
  <c r="AD1308" i="10"/>
  <c r="AE1308" i="10"/>
  <c r="AF1308" i="10"/>
  <c r="W1308" i="10"/>
  <c r="X1308" i="10" s="1"/>
  <c r="Z1308" i="10" s="1"/>
  <c r="U1309" i="10"/>
  <c r="V1309" i="10"/>
  <c r="Y1309" i="10"/>
  <c r="AA1309" i="10"/>
  <c r="AB1309" i="10"/>
  <c r="AC1309" i="10"/>
  <c r="AD1309" i="10"/>
  <c r="AE1309" i="10"/>
  <c r="AF1309" i="10"/>
  <c r="W1309" i="10"/>
  <c r="X1309" i="10" s="1"/>
  <c r="Z1309" i="10" s="1"/>
  <c r="U1310" i="10"/>
  <c r="V1310" i="10"/>
  <c r="Y1310" i="10"/>
  <c r="AA1310" i="10"/>
  <c r="AB1310" i="10"/>
  <c r="AC1310" i="10"/>
  <c r="AD1310" i="10"/>
  <c r="AE1310" i="10"/>
  <c r="AF1310" i="10"/>
  <c r="W1310" i="10"/>
  <c r="X1310" i="10" s="1"/>
  <c r="Z1310" i="10" s="1"/>
  <c r="U1311" i="10"/>
  <c r="V1311" i="10"/>
  <c r="Y1311" i="10"/>
  <c r="AA1311" i="10"/>
  <c r="AB1311" i="10"/>
  <c r="AC1311" i="10"/>
  <c r="AD1311" i="10"/>
  <c r="AE1311" i="10"/>
  <c r="AF1311" i="10"/>
  <c r="W1311" i="10"/>
  <c r="X1311" i="10" s="1"/>
  <c r="Z1311" i="10" s="1"/>
  <c r="U1312" i="10"/>
  <c r="V1312" i="10"/>
  <c r="Y1312" i="10"/>
  <c r="AA1312" i="10"/>
  <c r="AB1312" i="10"/>
  <c r="AC1312" i="10"/>
  <c r="AD1312" i="10"/>
  <c r="AE1312" i="10"/>
  <c r="AF1312" i="10"/>
  <c r="W1312" i="10"/>
  <c r="X1312" i="10" s="1"/>
  <c r="Z1312" i="10" s="1"/>
  <c r="U1313" i="10"/>
  <c r="V1313" i="10"/>
  <c r="Y1313" i="10"/>
  <c r="AA1313" i="10"/>
  <c r="AB1313" i="10"/>
  <c r="AC1313" i="10"/>
  <c r="AD1313" i="10"/>
  <c r="AE1313" i="10"/>
  <c r="AF1313" i="10"/>
  <c r="W1313" i="10"/>
  <c r="X1313" i="10" s="1"/>
  <c r="Z1313" i="10" s="1"/>
  <c r="U1314" i="10"/>
  <c r="V1314" i="10"/>
  <c r="Y1314" i="10"/>
  <c r="AA1314" i="10"/>
  <c r="AB1314" i="10"/>
  <c r="AC1314" i="10"/>
  <c r="AD1314" i="10"/>
  <c r="AE1314" i="10"/>
  <c r="AF1314" i="10"/>
  <c r="W1314" i="10"/>
  <c r="X1314" i="10" s="1"/>
  <c r="Z1314" i="10" s="1"/>
  <c r="U1315" i="10"/>
  <c r="V1315" i="10"/>
  <c r="Y1315" i="10"/>
  <c r="AA1315" i="10"/>
  <c r="AB1315" i="10"/>
  <c r="AC1315" i="10"/>
  <c r="AD1315" i="10"/>
  <c r="AE1315" i="10"/>
  <c r="AF1315" i="10"/>
  <c r="W1315" i="10"/>
  <c r="X1315" i="10" s="1"/>
  <c r="Z1315" i="10" s="1"/>
  <c r="U1316" i="10"/>
  <c r="V1316" i="10"/>
  <c r="Y1316" i="10"/>
  <c r="AA1316" i="10"/>
  <c r="AB1316" i="10"/>
  <c r="AC1316" i="10"/>
  <c r="AD1316" i="10"/>
  <c r="AE1316" i="10"/>
  <c r="AF1316" i="10"/>
  <c r="W1316" i="10"/>
  <c r="X1316" i="10" s="1"/>
  <c r="Z1316" i="10" s="1"/>
  <c r="U1317" i="10"/>
  <c r="V1317" i="10"/>
  <c r="Y1317" i="10"/>
  <c r="AA1317" i="10"/>
  <c r="AB1317" i="10"/>
  <c r="AC1317" i="10"/>
  <c r="AD1317" i="10"/>
  <c r="AE1317" i="10"/>
  <c r="AF1317" i="10"/>
  <c r="W1317" i="10"/>
  <c r="X1317" i="10" s="1"/>
  <c r="Z1317" i="10" s="1"/>
  <c r="U1318" i="10"/>
  <c r="V1318" i="10"/>
  <c r="Y1318" i="10"/>
  <c r="AA1318" i="10"/>
  <c r="AB1318" i="10"/>
  <c r="AC1318" i="10"/>
  <c r="AD1318" i="10"/>
  <c r="AE1318" i="10"/>
  <c r="AF1318" i="10"/>
  <c r="W1318" i="10"/>
  <c r="X1318" i="10" s="1"/>
  <c r="Z1318" i="10" s="1"/>
  <c r="U1319" i="10"/>
  <c r="V1319" i="10"/>
  <c r="Y1319" i="10"/>
  <c r="AA1319" i="10"/>
  <c r="AB1319" i="10"/>
  <c r="AC1319" i="10"/>
  <c r="AD1319" i="10"/>
  <c r="AE1319" i="10"/>
  <c r="AF1319" i="10"/>
  <c r="W1319" i="10"/>
  <c r="X1319" i="10" s="1"/>
  <c r="Z1319" i="10" s="1"/>
  <c r="U1320" i="10"/>
  <c r="V1320" i="10"/>
  <c r="Y1320" i="10"/>
  <c r="AA1320" i="10"/>
  <c r="AB1320" i="10"/>
  <c r="AC1320" i="10"/>
  <c r="AD1320" i="10"/>
  <c r="AE1320" i="10"/>
  <c r="AF1320" i="10"/>
  <c r="W1320" i="10"/>
  <c r="X1320" i="10" s="1"/>
  <c r="Z1320" i="10" s="1"/>
  <c r="U1321" i="10"/>
  <c r="V1321" i="10"/>
  <c r="Y1321" i="10"/>
  <c r="AA1321" i="10"/>
  <c r="AB1321" i="10"/>
  <c r="AC1321" i="10"/>
  <c r="AD1321" i="10"/>
  <c r="AE1321" i="10"/>
  <c r="AF1321" i="10"/>
  <c r="W1321" i="10"/>
  <c r="X1321" i="10" s="1"/>
  <c r="Z1321" i="10" s="1"/>
  <c r="U1322" i="10"/>
  <c r="V1322" i="10"/>
  <c r="Y1322" i="10"/>
  <c r="AA1322" i="10"/>
  <c r="AB1322" i="10"/>
  <c r="AC1322" i="10"/>
  <c r="AD1322" i="10"/>
  <c r="AE1322" i="10"/>
  <c r="AF1322" i="10"/>
  <c r="W1322" i="10"/>
  <c r="X1322" i="10" s="1"/>
  <c r="Z1322" i="10" s="1"/>
  <c r="U1323" i="10"/>
  <c r="V1323" i="10"/>
  <c r="Y1323" i="10"/>
  <c r="AA1323" i="10"/>
  <c r="AB1323" i="10"/>
  <c r="AC1323" i="10"/>
  <c r="AD1323" i="10"/>
  <c r="AE1323" i="10"/>
  <c r="AF1323" i="10"/>
  <c r="W1323" i="10"/>
  <c r="X1323" i="10" s="1"/>
  <c r="Z1323" i="10" s="1"/>
  <c r="U1324" i="10"/>
  <c r="V1324" i="10"/>
  <c r="Y1324" i="10"/>
  <c r="AA1324" i="10"/>
  <c r="AB1324" i="10"/>
  <c r="AC1324" i="10"/>
  <c r="AD1324" i="10"/>
  <c r="AE1324" i="10"/>
  <c r="AF1324" i="10"/>
  <c r="W1324" i="10"/>
  <c r="X1324" i="10" s="1"/>
  <c r="Z1324" i="10" s="1"/>
  <c r="U1325" i="10"/>
  <c r="V1325" i="10"/>
  <c r="Y1325" i="10"/>
  <c r="AA1325" i="10"/>
  <c r="AB1325" i="10"/>
  <c r="AC1325" i="10"/>
  <c r="AD1325" i="10"/>
  <c r="AE1325" i="10"/>
  <c r="AF1325" i="10"/>
  <c r="W1325" i="10"/>
  <c r="X1325" i="10" s="1"/>
  <c r="Z1325" i="10" s="1"/>
  <c r="U1326" i="10"/>
  <c r="V1326" i="10"/>
  <c r="Y1326" i="10"/>
  <c r="AA1326" i="10"/>
  <c r="AB1326" i="10"/>
  <c r="AC1326" i="10"/>
  <c r="AD1326" i="10"/>
  <c r="AE1326" i="10"/>
  <c r="AF1326" i="10"/>
  <c r="W1326" i="10"/>
  <c r="X1326" i="10" s="1"/>
  <c r="Z1326" i="10" s="1"/>
  <c r="U1327" i="10"/>
  <c r="V1327" i="10"/>
  <c r="Y1327" i="10"/>
  <c r="AA1327" i="10"/>
  <c r="AB1327" i="10"/>
  <c r="AC1327" i="10"/>
  <c r="AD1327" i="10"/>
  <c r="AE1327" i="10"/>
  <c r="AF1327" i="10"/>
  <c r="W1327" i="10"/>
  <c r="X1327" i="10" s="1"/>
  <c r="Z1327" i="10" s="1"/>
  <c r="U1328" i="10"/>
  <c r="V1328" i="10"/>
  <c r="Y1328" i="10"/>
  <c r="AA1328" i="10"/>
  <c r="AB1328" i="10"/>
  <c r="AC1328" i="10"/>
  <c r="AD1328" i="10"/>
  <c r="AE1328" i="10"/>
  <c r="AF1328" i="10"/>
  <c r="W1328" i="10"/>
  <c r="X1328" i="10" s="1"/>
  <c r="Z1328" i="10" s="1"/>
  <c r="U1329" i="10"/>
  <c r="V1329" i="10"/>
  <c r="Y1329" i="10"/>
  <c r="AA1329" i="10"/>
  <c r="AB1329" i="10"/>
  <c r="AC1329" i="10"/>
  <c r="AD1329" i="10"/>
  <c r="AE1329" i="10"/>
  <c r="AF1329" i="10"/>
  <c r="W1329" i="10"/>
  <c r="X1329" i="10" s="1"/>
  <c r="Z1329" i="10" s="1"/>
  <c r="U1330" i="10"/>
  <c r="V1330" i="10"/>
  <c r="Y1330" i="10"/>
  <c r="AA1330" i="10"/>
  <c r="AB1330" i="10"/>
  <c r="AC1330" i="10"/>
  <c r="AD1330" i="10"/>
  <c r="AE1330" i="10"/>
  <c r="AF1330" i="10"/>
  <c r="W1330" i="10"/>
  <c r="X1330" i="10" s="1"/>
  <c r="Z1330" i="10" s="1"/>
  <c r="U1331" i="10"/>
  <c r="V1331" i="10"/>
  <c r="Y1331" i="10"/>
  <c r="AA1331" i="10"/>
  <c r="AB1331" i="10"/>
  <c r="AC1331" i="10"/>
  <c r="AD1331" i="10"/>
  <c r="AE1331" i="10"/>
  <c r="AF1331" i="10"/>
  <c r="W1331" i="10"/>
  <c r="X1331" i="10" s="1"/>
  <c r="Z1331" i="10" s="1"/>
  <c r="U1332" i="10"/>
  <c r="V1332" i="10"/>
  <c r="Y1332" i="10"/>
  <c r="AA1332" i="10"/>
  <c r="AB1332" i="10"/>
  <c r="AC1332" i="10"/>
  <c r="AD1332" i="10"/>
  <c r="AE1332" i="10"/>
  <c r="AF1332" i="10"/>
  <c r="W1332" i="10"/>
  <c r="X1332" i="10" s="1"/>
  <c r="Z1332" i="10" s="1"/>
  <c r="U1333" i="10"/>
  <c r="V1333" i="10"/>
  <c r="Y1333" i="10"/>
  <c r="AA1333" i="10"/>
  <c r="AB1333" i="10"/>
  <c r="AC1333" i="10"/>
  <c r="AD1333" i="10"/>
  <c r="AE1333" i="10"/>
  <c r="AF1333" i="10"/>
  <c r="W1333" i="10"/>
  <c r="X1333" i="10" s="1"/>
  <c r="Z1333" i="10" s="1"/>
  <c r="U1334" i="10"/>
  <c r="V1334" i="10"/>
  <c r="Y1334" i="10"/>
  <c r="AA1334" i="10"/>
  <c r="AB1334" i="10"/>
  <c r="AC1334" i="10"/>
  <c r="AD1334" i="10"/>
  <c r="AE1334" i="10"/>
  <c r="AF1334" i="10"/>
  <c r="W1334" i="10"/>
  <c r="X1334" i="10" s="1"/>
  <c r="Z1334" i="10" s="1"/>
  <c r="U1335" i="10"/>
  <c r="V1335" i="10"/>
  <c r="Y1335" i="10"/>
  <c r="AA1335" i="10"/>
  <c r="AB1335" i="10"/>
  <c r="AC1335" i="10"/>
  <c r="AD1335" i="10"/>
  <c r="AE1335" i="10"/>
  <c r="AF1335" i="10"/>
  <c r="W1335" i="10"/>
  <c r="X1335" i="10" s="1"/>
  <c r="Z1335" i="10" s="1"/>
  <c r="U1336" i="10"/>
  <c r="V1336" i="10"/>
  <c r="Y1336" i="10"/>
  <c r="AA1336" i="10"/>
  <c r="AB1336" i="10"/>
  <c r="AC1336" i="10"/>
  <c r="AD1336" i="10"/>
  <c r="AE1336" i="10"/>
  <c r="AF1336" i="10"/>
  <c r="W1336" i="10"/>
  <c r="X1336" i="10" s="1"/>
  <c r="Z1336" i="10" s="1"/>
  <c r="U1337" i="10"/>
  <c r="V1337" i="10"/>
  <c r="Y1337" i="10"/>
  <c r="AA1337" i="10"/>
  <c r="AB1337" i="10"/>
  <c r="AC1337" i="10"/>
  <c r="AD1337" i="10"/>
  <c r="AE1337" i="10"/>
  <c r="AF1337" i="10"/>
  <c r="W1337" i="10"/>
  <c r="X1337" i="10" s="1"/>
  <c r="Z1337" i="10" s="1"/>
  <c r="U1338" i="10"/>
  <c r="V1338" i="10"/>
  <c r="Y1338" i="10"/>
  <c r="AA1338" i="10"/>
  <c r="AB1338" i="10"/>
  <c r="AC1338" i="10"/>
  <c r="AD1338" i="10"/>
  <c r="AE1338" i="10"/>
  <c r="AF1338" i="10"/>
  <c r="W1338" i="10"/>
  <c r="X1338" i="10" s="1"/>
  <c r="Z1338" i="10" s="1"/>
  <c r="U1339" i="10"/>
  <c r="V1339" i="10"/>
  <c r="Y1339" i="10"/>
  <c r="AA1339" i="10"/>
  <c r="AB1339" i="10"/>
  <c r="AC1339" i="10"/>
  <c r="AD1339" i="10"/>
  <c r="AE1339" i="10"/>
  <c r="AF1339" i="10"/>
  <c r="W1339" i="10"/>
  <c r="X1339" i="10" s="1"/>
  <c r="Z1339" i="10" s="1"/>
  <c r="U1340" i="10"/>
  <c r="V1340" i="10"/>
  <c r="Y1340" i="10"/>
  <c r="AA1340" i="10"/>
  <c r="AB1340" i="10"/>
  <c r="AC1340" i="10"/>
  <c r="AD1340" i="10"/>
  <c r="AE1340" i="10"/>
  <c r="AF1340" i="10"/>
  <c r="W1340" i="10"/>
  <c r="X1340" i="10" s="1"/>
  <c r="Z1340" i="10" s="1"/>
  <c r="U1341" i="10"/>
  <c r="V1341" i="10"/>
  <c r="Y1341" i="10"/>
  <c r="AA1341" i="10"/>
  <c r="AB1341" i="10"/>
  <c r="AC1341" i="10"/>
  <c r="AD1341" i="10"/>
  <c r="AE1341" i="10"/>
  <c r="AF1341" i="10"/>
  <c r="W1341" i="10"/>
  <c r="X1341" i="10" s="1"/>
  <c r="Z1341" i="10" s="1"/>
  <c r="U1342" i="10"/>
  <c r="V1342" i="10"/>
  <c r="Y1342" i="10"/>
  <c r="AA1342" i="10"/>
  <c r="AB1342" i="10"/>
  <c r="AC1342" i="10"/>
  <c r="AD1342" i="10"/>
  <c r="AE1342" i="10"/>
  <c r="AF1342" i="10"/>
  <c r="W1342" i="10"/>
  <c r="X1342" i="10" s="1"/>
  <c r="Z1342" i="10" s="1"/>
  <c r="U1343" i="10"/>
  <c r="V1343" i="10"/>
  <c r="Y1343" i="10"/>
  <c r="AA1343" i="10"/>
  <c r="AB1343" i="10"/>
  <c r="AC1343" i="10"/>
  <c r="AD1343" i="10"/>
  <c r="AE1343" i="10"/>
  <c r="AF1343" i="10"/>
  <c r="W1343" i="10"/>
  <c r="X1343" i="10" s="1"/>
  <c r="Z1343" i="10" s="1"/>
  <c r="U1344" i="10"/>
  <c r="V1344" i="10"/>
  <c r="Y1344" i="10"/>
  <c r="AA1344" i="10"/>
  <c r="AB1344" i="10"/>
  <c r="AC1344" i="10"/>
  <c r="AD1344" i="10"/>
  <c r="AE1344" i="10"/>
  <c r="AF1344" i="10"/>
  <c r="W1344" i="10"/>
  <c r="X1344" i="10" s="1"/>
  <c r="Z1344" i="10" s="1"/>
  <c r="U1345" i="10"/>
  <c r="V1345" i="10"/>
  <c r="Y1345" i="10"/>
  <c r="AA1345" i="10"/>
  <c r="AB1345" i="10"/>
  <c r="AC1345" i="10"/>
  <c r="AD1345" i="10"/>
  <c r="AE1345" i="10"/>
  <c r="AF1345" i="10"/>
  <c r="W1345" i="10"/>
  <c r="X1345" i="10" s="1"/>
  <c r="Z1345" i="10" s="1"/>
  <c r="U1346" i="10"/>
  <c r="V1346" i="10"/>
  <c r="Y1346" i="10"/>
  <c r="AA1346" i="10"/>
  <c r="AB1346" i="10"/>
  <c r="AC1346" i="10"/>
  <c r="AD1346" i="10"/>
  <c r="AE1346" i="10"/>
  <c r="AF1346" i="10"/>
  <c r="W1346" i="10"/>
  <c r="X1346" i="10" s="1"/>
  <c r="Z1346" i="10" s="1"/>
  <c r="U1347" i="10"/>
  <c r="V1347" i="10"/>
  <c r="Y1347" i="10"/>
  <c r="AA1347" i="10"/>
  <c r="AB1347" i="10"/>
  <c r="AC1347" i="10"/>
  <c r="AD1347" i="10"/>
  <c r="AE1347" i="10"/>
  <c r="AF1347" i="10"/>
  <c r="W1347" i="10"/>
  <c r="X1347" i="10" s="1"/>
  <c r="Z1347" i="10" s="1"/>
  <c r="U1348" i="10"/>
  <c r="V1348" i="10"/>
  <c r="Y1348" i="10"/>
  <c r="AA1348" i="10"/>
  <c r="AB1348" i="10"/>
  <c r="AC1348" i="10"/>
  <c r="AD1348" i="10"/>
  <c r="AE1348" i="10"/>
  <c r="AF1348" i="10"/>
  <c r="W1348" i="10"/>
  <c r="X1348" i="10" s="1"/>
  <c r="Z1348" i="10" s="1"/>
  <c r="U1349" i="10"/>
  <c r="V1349" i="10"/>
  <c r="Y1349" i="10"/>
  <c r="AA1349" i="10"/>
  <c r="AB1349" i="10"/>
  <c r="AC1349" i="10"/>
  <c r="AD1349" i="10"/>
  <c r="AE1349" i="10"/>
  <c r="AF1349" i="10"/>
  <c r="W1349" i="10"/>
  <c r="X1349" i="10" s="1"/>
  <c r="Z1349" i="10" s="1"/>
  <c r="U1350" i="10"/>
  <c r="V1350" i="10"/>
  <c r="Y1350" i="10"/>
  <c r="AA1350" i="10"/>
  <c r="AB1350" i="10"/>
  <c r="AC1350" i="10"/>
  <c r="AD1350" i="10"/>
  <c r="AE1350" i="10"/>
  <c r="AF1350" i="10"/>
  <c r="W1350" i="10"/>
  <c r="X1350" i="10" s="1"/>
  <c r="Z1350" i="10" s="1"/>
  <c r="U1351" i="10"/>
  <c r="V1351" i="10"/>
  <c r="Y1351" i="10"/>
  <c r="AA1351" i="10"/>
  <c r="AB1351" i="10"/>
  <c r="AC1351" i="10"/>
  <c r="AD1351" i="10"/>
  <c r="AE1351" i="10"/>
  <c r="AF1351" i="10"/>
  <c r="W1351" i="10"/>
  <c r="X1351" i="10" s="1"/>
  <c r="Z1351" i="10" s="1"/>
  <c r="U1352" i="10"/>
  <c r="V1352" i="10"/>
  <c r="Y1352" i="10"/>
  <c r="AA1352" i="10"/>
  <c r="AB1352" i="10"/>
  <c r="AC1352" i="10"/>
  <c r="AD1352" i="10"/>
  <c r="AE1352" i="10"/>
  <c r="AF1352" i="10"/>
  <c r="W1352" i="10"/>
  <c r="X1352" i="10" s="1"/>
  <c r="Z1352" i="10" s="1"/>
  <c r="U1353" i="10"/>
  <c r="V1353" i="10"/>
  <c r="Y1353" i="10"/>
  <c r="AA1353" i="10"/>
  <c r="AB1353" i="10"/>
  <c r="AC1353" i="10"/>
  <c r="AD1353" i="10"/>
  <c r="AE1353" i="10"/>
  <c r="AF1353" i="10"/>
  <c r="W1353" i="10"/>
  <c r="X1353" i="10" s="1"/>
  <c r="Z1353" i="10" s="1"/>
  <c r="U1354" i="10"/>
  <c r="V1354" i="10"/>
  <c r="Y1354" i="10"/>
  <c r="AA1354" i="10"/>
  <c r="AB1354" i="10"/>
  <c r="AC1354" i="10"/>
  <c r="AD1354" i="10"/>
  <c r="AE1354" i="10"/>
  <c r="AF1354" i="10"/>
  <c r="W1354" i="10"/>
  <c r="X1354" i="10" s="1"/>
  <c r="Z1354" i="10" s="1"/>
  <c r="U1355" i="10"/>
  <c r="V1355" i="10"/>
  <c r="Y1355" i="10"/>
  <c r="AA1355" i="10"/>
  <c r="AB1355" i="10"/>
  <c r="AC1355" i="10"/>
  <c r="AD1355" i="10"/>
  <c r="AE1355" i="10"/>
  <c r="AF1355" i="10"/>
  <c r="W1355" i="10"/>
  <c r="X1355" i="10" s="1"/>
  <c r="Z1355" i="10" s="1"/>
  <c r="U1356" i="10"/>
  <c r="V1356" i="10"/>
  <c r="Y1356" i="10"/>
  <c r="AA1356" i="10"/>
  <c r="AB1356" i="10"/>
  <c r="AC1356" i="10"/>
  <c r="AD1356" i="10"/>
  <c r="AE1356" i="10"/>
  <c r="AF1356" i="10"/>
  <c r="W1356" i="10"/>
  <c r="X1356" i="10" s="1"/>
  <c r="Z1356" i="10" s="1"/>
  <c r="U1357" i="10"/>
  <c r="V1357" i="10"/>
  <c r="Y1357" i="10"/>
  <c r="AA1357" i="10"/>
  <c r="AB1357" i="10"/>
  <c r="AC1357" i="10"/>
  <c r="AD1357" i="10"/>
  <c r="AE1357" i="10"/>
  <c r="AF1357" i="10"/>
  <c r="W1357" i="10"/>
  <c r="X1357" i="10" s="1"/>
  <c r="Z1357" i="10" s="1"/>
  <c r="U1358" i="10"/>
  <c r="V1358" i="10"/>
  <c r="Y1358" i="10"/>
  <c r="AA1358" i="10"/>
  <c r="AB1358" i="10"/>
  <c r="AC1358" i="10"/>
  <c r="AD1358" i="10"/>
  <c r="AE1358" i="10"/>
  <c r="AF1358" i="10"/>
  <c r="W1358" i="10"/>
  <c r="X1358" i="10" s="1"/>
  <c r="Z1358" i="10" s="1"/>
  <c r="U1359" i="10"/>
  <c r="V1359" i="10"/>
  <c r="Y1359" i="10"/>
  <c r="AA1359" i="10"/>
  <c r="AB1359" i="10"/>
  <c r="AC1359" i="10"/>
  <c r="AD1359" i="10"/>
  <c r="AE1359" i="10"/>
  <c r="AF1359" i="10"/>
  <c r="W1359" i="10"/>
  <c r="X1359" i="10" s="1"/>
  <c r="Z1359" i="10" s="1"/>
  <c r="U1360" i="10"/>
  <c r="V1360" i="10"/>
  <c r="Y1360" i="10"/>
  <c r="AA1360" i="10"/>
  <c r="AB1360" i="10"/>
  <c r="AC1360" i="10"/>
  <c r="AD1360" i="10"/>
  <c r="AE1360" i="10"/>
  <c r="AF1360" i="10"/>
  <c r="W1360" i="10"/>
  <c r="X1360" i="10" s="1"/>
  <c r="Z1360" i="10" s="1"/>
  <c r="U1361" i="10"/>
  <c r="V1361" i="10"/>
  <c r="Y1361" i="10"/>
  <c r="AA1361" i="10"/>
  <c r="AB1361" i="10"/>
  <c r="AC1361" i="10"/>
  <c r="AD1361" i="10"/>
  <c r="AE1361" i="10"/>
  <c r="AF1361" i="10"/>
  <c r="W1361" i="10"/>
  <c r="X1361" i="10" s="1"/>
  <c r="Z1361" i="10" s="1"/>
  <c r="U1362" i="10"/>
  <c r="V1362" i="10"/>
  <c r="Y1362" i="10"/>
  <c r="AA1362" i="10"/>
  <c r="AB1362" i="10"/>
  <c r="AC1362" i="10"/>
  <c r="AD1362" i="10"/>
  <c r="AE1362" i="10"/>
  <c r="AF1362" i="10"/>
  <c r="W1362" i="10"/>
  <c r="X1362" i="10" s="1"/>
  <c r="Z1362" i="10" s="1"/>
  <c r="U1363" i="10"/>
  <c r="V1363" i="10"/>
  <c r="Y1363" i="10"/>
  <c r="AA1363" i="10"/>
  <c r="AB1363" i="10"/>
  <c r="AC1363" i="10"/>
  <c r="AD1363" i="10"/>
  <c r="AE1363" i="10"/>
  <c r="AF1363" i="10"/>
  <c r="W1363" i="10"/>
  <c r="X1363" i="10" s="1"/>
  <c r="Z1363" i="10" s="1"/>
  <c r="U1364" i="10"/>
  <c r="V1364" i="10"/>
  <c r="Y1364" i="10"/>
  <c r="AA1364" i="10"/>
  <c r="AB1364" i="10"/>
  <c r="AC1364" i="10"/>
  <c r="AD1364" i="10"/>
  <c r="AE1364" i="10"/>
  <c r="AF1364" i="10"/>
  <c r="W1364" i="10"/>
  <c r="X1364" i="10" s="1"/>
  <c r="Z1364" i="10" s="1"/>
  <c r="U1365" i="10"/>
  <c r="V1365" i="10"/>
  <c r="Y1365" i="10"/>
  <c r="AA1365" i="10"/>
  <c r="AB1365" i="10"/>
  <c r="AC1365" i="10"/>
  <c r="AD1365" i="10"/>
  <c r="AE1365" i="10"/>
  <c r="AF1365" i="10"/>
  <c r="W1365" i="10"/>
  <c r="X1365" i="10" s="1"/>
  <c r="Z1365" i="10" s="1"/>
  <c r="U1366" i="10"/>
  <c r="V1366" i="10"/>
  <c r="Y1366" i="10"/>
  <c r="AA1366" i="10"/>
  <c r="AB1366" i="10"/>
  <c r="AC1366" i="10"/>
  <c r="AD1366" i="10"/>
  <c r="AE1366" i="10"/>
  <c r="AF1366" i="10"/>
  <c r="W1366" i="10"/>
  <c r="X1366" i="10" s="1"/>
  <c r="Z1366" i="10" s="1"/>
  <c r="U1367" i="10"/>
  <c r="V1367" i="10"/>
  <c r="Y1367" i="10"/>
  <c r="AA1367" i="10"/>
  <c r="AB1367" i="10"/>
  <c r="AC1367" i="10"/>
  <c r="AD1367" i="10"/>
  <c r="AE1367" i="10"/>
  <c r="AF1367" i="10"/>
  <c r="W1367" i="10"/>
  <c r="X1367" i="10" s="1"/>
  <c r="Z1367" i="10" s="1"/>
  <c r="U1368" i="10"/>
  <c r="V1368" i="10"/>
  <c r="Y1368" i="10"/>
  <c r="AA1368" i="10"/>
  <c r="AB1368" i="10"/>
  <c r="AC1368" i="10"/>
  <c r="AD1368" i="10"/>
  <c r="AE1368" i="10"/>
  <c r="AF1368" i="10"/>
  <c r="W1368" i="10"/>
  <c r="X1368" i="10" s="1"/>
  <c r="Z1368" i="10" s="1"/>
  <c r="U1369" i="10"/>
  <c r="V1369" i="10"/>
  <c r="Y1369" i="10"/>
  <c r="AA1369" i="10"/>
  <c r="AB1369" i="10"/>
  <c r="AC1369" i="10"/>
  <c r="AD1369" i="10"/>
  <c r="AE1369" i="10"/>
  <c r="AF1369" i="10"/>
  <c r="W1369" i="10"/>
  <c r="X1369" i="10" s="1"/>
  <c r="Z1369" i="10" s="1"/>
  <c r="U1370" i="10"/>
  <c r="V1370" i="10"/>
  <c r="Y1370" i="10"/>
  <c r="AA1370" i="10"/>
  <c r="AB1370" i="10"/>
  <c r="AC1370" i="10"/>
  <c r="AD1370" i="10"/>
  <c r="AE1370" i="10"/>
  <c r="AF1370" i="10"/>
  <c r="W1370" i="10"/>
  <c r="X1370" i="10" s="1"/>
  <c r="Z1370" i="10" s="1"/>
  <c r="U1371" i="10"/>
  <c r="V1371" i="10"/>
  <c r="Y1371" i="10"/>
  <c r="AA1371" i="10"/>
  <c r="AB1371" i="10"/>
  <c r="AC1371" i="10"/>
  <c r="AD1371" i="10"/>
  <c r="AE1371" i="10"/>
  <c r="AF1371" i="10"/>
  <c r="W1371" i="10"/>
  <c r="X1371" i="10" s="1"/>
  <c r="Z1371" i="10" s="1"/>
  <c r="U1372" i="10"/>
  <c r="V1372" i="10"/>
  <c r="Y1372" i="10"/>
  <c r="AA1372" i="10"/>
  <c r="AB1372" i="10"/>
  <c r="AC1372" i="10"/>
  <c r="AD1372" i="10"/>
  <c r="AE1372" i="10"/>
  <c r="AF1372" i="10"/>
  <c r="W1372" i="10"/>
  <c r="X1372" i="10" s="1"/>
  <c r="Z1372" i="10" s="1"/>
  <c r="U1373" i="10"/>
  <c r="V1373" i="10"/>
  <c r="Y1373" i="10"/>
  <c r="AA1373" i="10"/>
  <c r="AB1373" i="10"/>
  <c r="AC1373" i="10"/>
  <c r="AD1373" i="10"/>
  <c r="AE1373" i="10"/>
  <c r="AF1373" i="10"/>
  <c r="W1373" i="10"/>
  <c r="X1373" i="10" s="1"/>
  <c r="Z1373" i="10" s="1"/>
  <c r="U1374" i="10"/>
  <c r="V1374" i="10"/>
  <c r="Y1374" i="10"/>
  <c r="AA1374" i="10"/>
  <c r="AB1374" i="10"/>
  <c r="AC1374" i="10"/>
  <c r="AD1374" i="10"/>
  <c r="AE1374" i="10"/>
  <c r="AF1374" i="10"/>
  <c r="W1374" i="10"/>
  <c r="X1374" i="10" s="1"/>
  <c r="Z1374" i="10" s="1"/>
  <c r="U1375" i="10"/>
  <c r="V1375" i="10"/>
  <c r="Y1375" i="10"/>
  <c r="AA1375" i="10"/>
  <c r="AB1375" i="10"/>
  <c r="AC1375" i="10"/>
  <c r="AD1375" i="10"/>
  <c r="AE1375" i="10"/>
  <c r="AF1375" i="10"/>
  <c r="W1375" i="10"/>
  <c r="X1375" i="10" s="1"/>
  <c r="Z1375" i="10" s="1"/>
  <c r="U1376" i="10"/>
  <c r="V1376" i="10"/>
  <c r="Y1376" i="10"/>
  <c r="AA1376" i="10"/>
  <c r="AB1376" i="10"/>
  <c r="AC1376" i="10"/>
  <c r="AD1376" i="10"/>
  <c r="AE1376" i="10"/>
  <c r="AF1376" i="10"/>
  <c r="W1376" i="10"/>
  <c r="X1376" i="10" s="1"/>
  <c r="Z1376" i="10" s="1"/>
  <c r="U1377" i="10"/>
  <c r="V1377" i="10"/>
  <c r="Y1377" i="10"/>
  <c r="AA1377" i="10"/>
  <c r="AB1377" i="10"/>
  <c r="AC1377" i="10"/>
  <c r="AD1377" i="10"/>
  <c r="AE1377" i="10"/>
  <c r="AF1377" i="10"/>
  <c r="W1377" i="10"/>
  <c r="X1377" i="10" s="1"/>
  <c r="Z1377" i="10" s="1"/>
  <c r="U1378" i="10"/>
  <c r="V1378" i="10"/>
  <c r="Y1378" i="10"/>
  <c r="AA1378" i="10"/>
  <c r="AB1378" i="10"/>
  <c r="AC1378" i="10"/>
  <c r="AD1378" i="10"/>
  <c r="AE1378" i="10"/>
  <c r="AF1378" i="10"/>
  <c r="W1378" i="10"/>
  <c r="X1378" i="10" s="1"/>
  <c r="Z1378" i="10" s="1"/>
  <c r="U1379" i="10"/>
  <c r="V1379" i="10"/>
  <c r="Y1379" i="10"/>
  <c r="AA1379" i="10"/>
  <c r="AB1379" i="10"/>
  <c r="AC1379" i="10"/>
  <c r="AD1379" i="10"/>
  <c r="AE1379" i="10"/>
  <c r="AF1379" i="10"/>
  <c r="W1379" i="10"/>
  <c r="X1379" i="10" s="1"/>
  <c r="Z1379" i="10" s="1"/>
  <c r="U1380" i="10"/>
  <c r="V1380" i="10"/>
  <c r="Y1380" i="10"/>
  <c r="AA1380" i="10"/>
  <c r="AB1380" i="10"/>
  <c r="AC1380" i="10"/>
  <c r="AD1380" i="10"/>
  <c r="AE1380" i="10"/>
  <c r="AF1380" i="10"/>
  <c r="W1380" i="10"/>
  <c r="X1380" i="10" s="1"/>
  <c r="Z1380" i="10" s="1"/>
  <c r="U1381" i="10"/>
  <c r="V1381" i="10"/>
  <c r="Y1381" i="10"/>
  <c r="AA1381" i="10"/>
  <c r="AB1381" i="10"/>
  <c r="AC1381" i="10"/>
  <c r="AD1381" i="10"/>
  <c r="AE1381" i="10"/>
  <c r="AF1381" i="10"/>
  <c r="W1381" i="10"/>
  <c r="X1381" i="10" s="1"/>
  <c r="Z1381" i="10" s="1"/>
  <c r="U1382" i="10"/>
  <c r="V1382" i="10"/>
  <c r="Y1382" i="10"/>
  <c r="AA1382" i="10"/>
  <c r="AB1382" i="10"/>
  <c r="AC1382" i="10"/>
  <c r="AD1382" i="10"/>
  <c r="AE1382" i="10"/>
  <c r="AF1382" i="10"/>
  <c r="W1382" i="10"/>
  <c r="X1382" i="10" s="1"/>
  <c r="Z1382" i="10" s="1"/>
  <c r="U1383" i="10"/>
  <c r="V1383" i="10"/>
  <c r="Y1383" i="10"/>
  <c r="AA1383" i="10"/>
  <c r="AB1383" i="10"/>
  <c r="AC1383" i="10"/>
  <c r="AD1383" i="10"/>
  <c r="AE1383" i="10"/>
  <c r="AF1383" i="10"/>
  <c r="W1383" i="10"/>
  <c r="X1383" i="10" s="1"/>
  <c r="Z1383" i="10" s="1"/>
  <c r="U1384" i="10"/>
  <c r="V1384" i="10"/>
  <c r="Y1384" i="10"/>
  <c r="AA1384" i="10"/>
  <c r="AB1384" i="10"/>
  <c r="AC1384" i="10"/>
  <c r="AD1384" i="10"/>
  <c r="AE1384" i="10"/>
  <c r="AF1384" i="10"/>
  <c r="W1384" i="10"/>
  <c r="X1384" i="10" s="1"/>
  <c r="Z1384" i="10" s="1"/>
  <c r="U1385" i="10"/>
  <c r="V1385" i="10"/>
  <c r="Y1385" i="10"/>
  <c r="AA1385" i="10"/>
  <c r="AB1385" i="10"/>
  <c r="AC1385" i="10"/>
  <c r="AD1385" i="10"/>
  <c r="AE1385" i="10"/>
  <c r="AF1385" i="10"/>
  <c r="W1385" i="10"/>
  <c r="X1385" i="10" s="1"/>
  <c r="Z1385" i="10" s="1"/>
  <c r="U1386" i="10"/>
  <c r="V1386" i="10"/>
  <c r="Y1386" i="10"/>
  <c r="AA1386" i="10"/>
  <c r="AB1386" i="10"/>
  <c r="AC1386" i="10"/>
  <c r="AD1386" i="10"/>
  <c r="AE1386" i="10"/>
  <c r="AF1386" i="10"/>
  <c r="W1386" i="10"/>
  <c r="X1386" i="10" s="1"/>
  <c r="Z1386" i="10" s="1"/>
  <c r="U1387" i="10"/>
  <c r="V1387" i="10"/>
  <c r="Y1387" i="10"/>
  <c r="AA1387" i="10"/>
  <c r="AB1387" i="10"/>
  <c r="AC1387" i="10"/>
  <c r="AD1387" i="10"/>
  <c r="AE1387" i="10"/>
  <c r="AF1387" i="10"/>
  <c r="W1387" i="10"/>
  <c r="X1387" i="10" s="1"/>
  <c r="Z1387" i="10" s="1"/>
  <c r="U1388" i="10"/>
  <c r="V1388" i="10"/>
  <c r="Y1388" i="10"/>
  <c r="AA1388" i="10"/>
  <c r="AB1388" i="10"/>
  <c r="AC1388" i="10"/>
  <c r="AD1388" i="10"/>
  <c r="AE1388" i="10"/>
  <c r="AF1388" i="10"/>
  <c r="W1388" i="10"/>
  <c r="X1388" i="10" s="1"/>
  <c r="Z1388" i="10" s="1"/>
  <c r="U1389" i="10"/>
  <c r="V1389" i="10"/>
  <c r="Y1389" i="10"/>
  <c r="AA1389" i="10"/>
  <c r="AB1389" i="10"/>
  <c r="AC1389" i="10"/>
  <c r="AD1389" i="10"/>
  <c r="AE1389" i="10"/>
  <c r="AF1389" i="10"/>
  <c r="W1389" i="10"/>
  <c r="X1389" i="10" s="1"/>
  <c r="Z1389" i="10" s="1"/>
  <c r="U1390" i="10"/>
  <c r="V1390" i="10"/>
  <c r="Y1390" i="10"/>
  <c r="AA1390" i="10"/>
  <c r="AB1390" i="10"/>
  <c r="AC1390" i="10"/>
  <c r="AD1390" i="10"/>
  <c r="AE1390" i="10"/>
  <c r="AF1390" i="10"/>
  <c r="W1390" i="10"/>
  <c r="X1390" i="10" s="1"/>
  <c r="Z1390" i="10" s="1"/>
  <c r="U1391" i="10"/>
  <c r="V1391" i="10"/>
  <c r="Y1391" i="10"/>
  <c r="AA1391" i="10"/>
  <c r="AB1391" i="10"/>
  <c r="AC1391" i="10"/>
  <c r="AD1391" i="10"/>
  <c r="AE1391" i="10"/>
  <c r="AF1391" i="10"/>
  <c r="W1391" i="10"/>
  <c r="X1391" i="10" s="1"/>
  <c r="Z1391" i="10" s="1"/>
  <c r="U1392" i="10"/>
  <c r="V1392" i="10"/>
  <c r="Y1392" i="10"/>
  <c r="AA1392" i="10"/>
  <c r="AB1392" i="10"/>
  <c r="AC1392" i="10"/>
  <c r="AD1392" i="10"/>
  <c r="AE1392" i="10"/>
  <c r="AF1392" i="10"/>
  <c r="W1392" i="10"/>
  <c r="X1392" i="10" s="1"/>
  <c r="Z1392" i="10" s="1"/>
  <c r="U1393" i="10"/>
  <c r="V1393" i="10"/>
  <c r="Y1393" i="10"/>
  <c r="AA1393" i="10"/>
  <c r="AB1393" i="10"/>
  <c r="AC1393" i="10"/>
  <c r="AD1393" i="10"/>
  <c r="AE1393" i="10"/>
  <c r="AF1393" i="10"/>
  <c r="W1393" i="10"/>
  <c r="X1393" i="10" s="1"/>
  <c r="Z1393" i="10" s="1"/>
  <c r="U1394" i="10"/>
  <c r="V1394" i="10"/>
  <c r="Y1394" i="10"/>
  <c r="AA1394" i="10"/>
  <c r="AB1394" i="10"/>
  <c r="AC1394" i="10"/>
  <c r="AD1394" i="10"/>
  <c r="AE1394" i="10"/>
  <c r="AF1394" i="10"/>
  <c r="W1394" i="10"/>
  <c r="X1394" i="10" s="1"/>
  <c r="Z1394" i="10" s="1"/>
  <c r="U1395" i="10"/>
  <c r="V1395" i="10"/>
  <c r="Y1395" i="10"/>
  <c r="AA1395" i="10"/>
  <c r="AB1395" i="10"/>
  <c r="AC1395" i="10"/>
  <c r="AD1395" i="10"/>
  <c r="AE1395" i="10"/>
  <c r="AF1395" i="10"/>
  <c r="W1395" i="10"/>
  <c r="X1395" i="10" s="1"/>
  <c r="Z1395" i="10" s="1"/>
  <c r="U1396" i="10"/>
  <c r="V1396" i="10"/>
  <c r="Y1396" i="10"/>
  <c r="AA1396" i="10"/>
  <c r="AB1396" i="10"/>
  <c r="AC1396" i="10"/>
  <c r="AD1396" i="10"/>
  <c r="AE1396" i="10"/>
  <c r="AF1396" i="10"/>
  <c r="W1396" i="10"/>
  <c r="X1396" i="10" s="1"/>
  <c r="Z1396" i="10" s="1"/>
  <c r="U1397" i="10"/>
  <c r="V1397" i="10"/>
  <c r="Y1397" i="10"/>
  <c r="AA1397" i="10"/>
  <c r="AB1397" i="10"/>
  <c r="AC1397" i="10"/>
  <c r="AD1397" i="10"/>
  <c r="AE1397" i="10"/>
  <c r="AF1397" i="10"/>
  <c r="W1397" i="10"/>
  <c r="X1397" i="10" s="1"/>
  <c r="Z1397" i="10" s="1"/>
  <c r="U1398" i="10"/>
  <c r="V1398" i="10"/>
  <c r="Y1398" i="10"/>
  <c r="AA1398" i="10"/>
  <c r="AB1398" i="10"/>
  <c r="AC1398" i="10"/>
  <c r="AD1398" i="10"/>
  <c r="AE1398" i="10"/>
  <c r="AF1398" i="10"/>
  <c r="W1398" i="10"/>
  <c r="X1398" i="10" s="1"/>
  <c r="Z1398" i="10" s="1"/>
  <c r="U1399" i="10"/>
  <c r="V1399" i="10"/>
  <c r="Y1399" i="10"/>
  <c r="AA1399" i="10"/>
  <c r="AB1399" i="10"/>
  <c r="AC1399" i="10"/>
  <c r="AD1399" i="10"/>
  <c r="AE1399" i="10"/>
  <c r="AF1399" i="10"/>
  <c r="W1399" i="10"/>
  <c r="X1399" i="10" s="1"/>
  <c r="Z1399" i="10" s="1"/>
  <c r="U1400" i="10"/>
  <c r="V1400" i="10"/>
  <c r="Y1400" i="10"/>
  <c r="AA1400" i="10"/>
  <c r="AB1400" i="10"/>
  <c r="AC1400" i="10"/>
  <c r="AD1400" i="10"/>
  <c r="AE1400" i="10"/>
  <c r="AF1400" i="10"/>
  <c r="W1400" i="10"/>
  <c r="X1400" i="10" s="1"/>
  <c r="Z1400" i="10" s="1"/>
  <c r="U1401" i="10"/>
  <c r="V1401" i="10"/>
  <c r="Y1401" i="10"/>
  <c r="AA1401" i="10"/>
  <c r="AB1401" i="10"/>
  <c r="AC1401" i="10"/>
  <c r="AD1401" i="10"/>
  <c r="AE1401" i="10"/>
  <c r="AF1401" i="10"/>
  <c r="W1401" i="10"/>
  <c r="X1401" i="10" s="1"/>
  <c r="Z1401" i="10" s="1"/>
  <c r="U1402" i="10"/>
  <c r="V1402" i="10"/>
  <c r="Y1402" i="10"/>
  <c r="AA1402" i="10"/>
  <c r="AB1402" i="10"/>
  <c r="AC1402" i="10"/>
  <c r="AD1402" i="10"/>
  <c r="AE1402" i="10"/>
  <c r="AF1402" i="10"/>
  <c r="W1402" i="10"/>
  <c r="X1402" i="10" s="1"/>
  <c r="Z1402" i="10" s="1"/>
  <c r="U1403" i="10"/>
  <c r="V1403" i="10"/>
  <c r="Y1403" i="10"/>
  <c r="AA1403" i="10"/>
  <c r="AB1403" i="10"/>
  <c r="AC1403" i="10"/>
  <c r="AD1403" i="10"/>
  <c r="AE1403" i="10"/>
  <c r="AF1403" i="10"/>
  <c r="W1403" i="10"/>
  <c r="X1403" i="10" s="1"/>
  <c r="Z1403" i="10" s="1"/>
  <c r="U1404" i="10"/>
  <c r="V1404" i="10"/>
  <c r="Y1404" i="10"/>
  <c r="AA1404" i="10"/>
  <c r="AB1404" i="10"/>
  <c r="AC1404" i="10"/>
  <c r="AD1404" i="10"/>
  <c r="AE1404" i="10"/>
  <c r="AF1404" i="10"/>
  <c r="W1404" i="10"/>
  <c r="X1404" i="10" s="1"/>
  <c r="Z1404" i="10" s="1"/>
  <c r="U1405" i="10"/>
  <c r="V1405" i="10"/>
  <c r="Y1405" i="10"/>
  <c r="AA1405" i="10"/>
  <c r="AB1405" i="10"/>
  <c r="AC1405" i="10"/>
  <c r="AD1405" i="10"/>
  <c r="AE1405" i="10"/>
  <c r="AF1405" i="10"/>
  <c r="W1405" i="10"/>
  <c r="X1405" i="10" s="1"/>
  <c r="Z1405" i="10" s="1"/>
  <c r="U1406" i="10"/>
  <c r="V1406" i="10"/>
  <c r="Y1406" i="10"/>
  <c r="AA1406" i="10"/>
  <c r="AB1406" i="10"/>
  <c r="AC1406" i="10"/>
  <c r="AD1406" i="10"/>
  <c r="AE1406" i="10"/>
  <c r="AF1406" i="10"/>
  <c r="W1406" i="10"/>
  <c r="X1406" i="10" s="1"/>
  <c r="Z1406" i="10" s="1"/>
  <c r="U1407" i="10"/>
  <c r="V1407" i="10"/>
  <c r="Y1407" i="10"/>
  <c r="AA1407" i="10"/>
  <c r="AB1407" i="10"/>
  <c r="AC1407" i="10"/>
  <c r="AD1407" i="10"/>
  <c r="AE1407" i="10"/>
  <c r="AF1407" i="10"/>
  <c r="W1407" i="10"/>
  <c r="X1407" i="10" s="1"/>
  <c r="Z1407" i="10" s="1"/>
  <c r="U1408" i="10"/>
  <c r="V1408" i="10"/>
  <c r="Y1408" i="10"/>
  <c r="AA1408" i="10"/>
  <c r="AB1408" i="10"/>
  <c r="AC1408" i="10"/>
  <c r="AD1408" i="10"/>
  <c r="AE1408" i="10"/>
  <c r="AF1408" i="10"/>
  <c r="W1408" i="10"/>
  <c r="X1408" i="10" s="1"/>
  <c r="Z1408" i="10" s="1"/>
  <c r="U1409" i="10"/>
  <c r="V1409" i="10"/>
  <c r="Y1409" i="10"/>
  <c r="AA1409" i="10"/>
  <c r="AB1409" i="10"/>
  <c r="AC1409" i="10"/>
  <c r="AD1409" i="10"/>
  <c r="AE1409" i="10"/>
  <c r="AF1409" i="10"/>
  <c r="W1409" i="10"/>
  <c r="X1409" i="10" s="1"/>
  <c r="Z1409" i="10" s="1"/>
  <c r="U1410" i="10"/>
  <c r="V1410" i="10"/>
  <c r="Y1410" i="10"/>
  <c r="AA1410" i="10"/>
  <c r="AB1410" i="10"/>
  <c r="AC1410" i="10"/>
  <c r="AD1410" i="10"/>
  <c r="AE1410" i="10"/>
  <c r="AF1410" i="10"/>
  <c r="W1410" i="10"/>
  <c r="X1410" i="10" s="1"/>
  <c r="Z1410" i="10" s="1"/>
  <c r="U1411" i="10"/>
  <c r="V1411" i="10"/>
  <c r="Y1411" i="10"/>
  <c r="AA1411" i="10"/>
  <c r="AB1411" i="10"/>
  <c r="AC1411" i="10"/>
  <c r="AD1411" i="10"/>
  <c r="AE1411" i="10"/>
  <c r="AF1411" i="10"/>
  <c r="W1411" i="10"/>
  <c r="X1411" i="10" s="1"/>
  <c r="Z1411" i="10" s="1"/>
  <c r="U1412" i="10"/>
  <c r="V1412" i="10"/>
  <c r="Y1412" i="10"/>
  <c r="AA1412" i="10"/>
  <c r="AB1412" i="10"/>
  <c r="AC1412" i="10"/>
  <c r="AD1412" i="10"/>
  <c r="AE1412" i="10"/>
  <c r="AF1412" i="10"/>
  <c r="W1412" i="10"/>
  <c r="X1412" i="10" s="1"/>
  <c r="Z1412" i="10" s="1"/>
  <c r="U1413" i="10"/>
  <c r="V1413" i="10"/>
  <c r="Y1413" i="10"/>
  <c r="AA1413" i="10"/>
  <c r="AB1413" i="10"/>
  <c r="AC1413" i="10"/>
  <c r="AD1413" i="10"/>
  <c r="AE1413" i="10"/>
  <c r="AF1413" i="10"/>
  <c r="W1413" i="10"/>
  <c r="X1413" i="10" s="1"/>
  <c r="Z1413" i="10" s="1"/>
  <c r="U1414" i="10"/>
  <c r="V1414" i="10"/>
  <c r="Y1414" i="10"/>
  <c r="AA1414" i="10"/>
  <c r="AB1414" i="10"/>
  <c r="AC1414" i="10"/>
  <c r="AD1414" i="10"/>
  <c r="AE1414" i="10"/>
  <c r="AF1414" i="10"/>
  <c r="W1414" i="10"/>
  <c r="X1414" i="10" s="1"/>
  <c r="Z1414" i="10" s="1"/>
  <c r="U1415" i="10"/>
  <c r="V1415" i="10"/>
  <c r="Y1415" i="10"/>
  <c r="AA1415" i="10"/>
  <c r="AB1415" i="10"/>
  <c r="AC1415" i="10"/>
  <c r="AD1415" i="10"/>
  <c r="AE1415" i="10"/>
  <c r="AF1415" i="10"/>
  <c r="W1415" i="10"/>
  <c r="X1415" i="10" s="1"/>
  <c r="Z1415" i="10" s="1"/>
  <c r="U1416" i="10"/>
  <c r="V1416" i="10"/>
  <c r="Y1416" i="10"/>
  <c r="AA1416" i="10"/>
  <c r="AB1416" i="10"/>
  <c r="AC1416" i="10"/>
  <c r="AD1416" i="10"/>
  <c r="AE1416" i="10"/>
  <c r="AF1416" i="10"/>
  <c r="W1416" i="10"/>
  <c r="X1416" i="10" s="1"/>
  <c r="Z1416" i="10" s="1"/>
  <c r="U1417" i="10"/>
  <c r="V1417" i="10"/>
  <c r="Y1417" i="10"/>
  <c r="AA1417" i="10"/>
  <c r="AB1417" i="10"/>
  <c r="AC1417" i="10"/>
  <c r="AD1417" i="10"/>
  <c r="AE1417" i="10"/>
  <c r="AF1417" i="10"/>
  <c r="W1417" i="10"/>
  <c r="X1417" i="10" s="1"/>
  <c r="Z1417" i="10" s="1"/>
  <c r="U1418" i="10"/>
  <c r="V1418" i="10"/>
  <c r="Y1418" i="10"/>
  <c r="AA1418" i="10"/>
  <c r="AB1418" i="10"/>
  <c r="AC1418" i="10"/>
  <c r="AD1418" i="10"/>
  <c r="AE1418" i="10"/>
  <c r="AF1418" i="10"/>
  <c r="W1418" i="10"/>
  <c r="X1418" i="10" s="1"/>
  <c r="Z1418" i="10" s="1"/>
  <c r="U1419" i="10"/>
  <c r="V1419" i="10"/>
  <c r="Y1419" i="10"/>
  <c r="AA1419" i="10"/>
  <c r="AB1419" i="10"/>
  <c r="AC1419" i="10"/>
  <c r="AD1419" i="10"/>
  <c r="AE1419" i="10"/>
  <c r="AF1419" i="10"/>
  <c r="W1419" i="10"/>
  <c r="X1419" i="10" s="1"/>
  <c r="Z1419" i="10" s="1"/>
  <c r="U1420" i="10"/>
  <c r="V1420" i="10"/>
  <c r="Y1420" i="10"/>
  <c r="AA1420" i="10"/>
  <c r="AB1420" i="10"/>
  <c r="AC1420" i="10"/>
  <c r="AD1420" i="10"/>
  <c r="AE1420" i="10"/>
  <c r="AF1420" i="10"/>
  <c r="W1420" i="10"/>
  <c r="X1420" i="10" s="1"/>
  <c r="Z1420" i="10" s="1"/>
  <c r="U1421" i="10"/>
  <c r="V1421" i="10"/>
  <c r="Y1421" i="10"/>
  <c r="AA1421" i="10"/>
  <c r="AB1421" i="10"/>
  <c r="AC1421" i="10"/>
  <c r="AD1421" i="10"/>
  <c r="AE1421" i="10"/>
  <c r="AF1421" i="10"/>
  <c r="W1421" i="10"/>
  <c r="X1421" i="10" s="1"/>
  <c r="Z1421" i="10" s="1"/>
  <c r="U1422" i="10"/>
  <c r="V1422" i="10"/>
  <c r="Y1422" i="10"/>
  <c r="AA1422" i="10"/>
  <c r="AB1422" i="10"/>
  <c r="AC1422" i="10"/>
  <c r="AD1422" i="10"/>
  <c r="AE1422" i="10"/>
  <c r="AF1422" i="10"/>
  <c r="W1422" i="10"/>
  <c r="X1422" i="10" s="1"/>
  <c r="Z1422" i="10" s="1"/>
  <c r="U1423" i="10"/>
  <c r="V1423" i="10"/>
  <c r="Y1423" i="10"/>
  <c r="AA1423" i="10"/>
  <c r="AB1423" i="10"/>
  <c r="AC1423" i="10"/>
  <c r="AD1423" i="10"/>
  <c r="AE1423" i="10"/>
  <c r="AF1423" i="10"/>
  <c r="W1423" i="10"/>
  <c r="X1423" i="10" s="1"/>
  <c r="Z1423" i="10" s="1"/>
  <c r="U1424" i="10"/>
  <c r="V1424" i="10"/>
  <c r="Y1424" i="10"/>
  <c r="AA1424" i="10"/>
  <c r="AB1424" i="10"/>
  <c r="AC1424" i="10"/>
  <c r="AD1424" i="10"/>
  <c r="AE1424" i="10"/>
  <c r="AF1424" i="10"/>
  <c r="W1424" i="10"/>
  <c r="X1424" i="10" s="1"/>
  <c r="Z1424" i="10" s="1"/>
  <c r="U1425" i="10"/>
  <c r="V1425" i="10"/>
  <c r="Y1425" i="10"/>
  <c r="AA1425" i="10"/>
  <c r="AB1425" i="10"/>
  <c r="AC1425" i="10"/>
  <c r="AD1425" i="10"/>
  <c r="AE1425" i="10"/>
  <c r="AF1425" i="10"/>
  <c r="W1425" i="10"/>
  <c r="X1425" i="10" s="1"/>
  <c r="Z1425" i="10" s="1"/>
  <c r="U1426" i="10"/>
  <c r="V1426" i="10"/>
  <c r="Y1426" i="10"/>
  <c r="AA1426" i="10"/>
  <c r="AB1426" i="10"/>
  <c r="AC1426" i="10"/>
  <c r="AD1426" i="10"/>
  <c r="AE1426" i="10"/>
  <c r="AF1426" i="10"/>
  <c r="W1426" i="10"/>
  <c r="X1426" i="10" s="1"/>
  <c r="Z1426" i="10" s="1"/>
  <c r="U1427" i="10"/>
  <c r="V1427" i="10"/>
  <c r="Y1427" i="10"/>
  <c r="AA1427" i="10"/>
  <c r="AB1427" i="10"/>
  <c r="AC1427" i="10"/>
  <c r="AD1427" i="10"/>
  <c r="AE1427" i="10"/>
  <c r="AF1427" i="10"/>
  <c r="W1427" i="10"/>
  <c r="X1427" i="10" s="1"/>
  <c r="Z1427" i="10" s="1"/>
  <c r="U1428" i="10"/>
  <c r="V1428" i="10"/>
  <c r="Y1428" i="10"/>
  <c r="AA1428" i="10"/>
  <c r="AB1428" i="10"/>
  <c r="AC1428" i="10"/>
  <c r="AD1428" i="10"/>
  <c r="AE1428" i="10"/>
  <c r="AF1428" i="10"/>
  <c r="W1428" i="10"/>
  <c r="X1428" i="10" s="1"/>
  <c r="Z1428" i="10" s="1"/>
  <c r="U1429" i="10"/>
  <c r="V1429" i="10"/>
  <c r="Y1429" i="10"/>
  <c r="AA1429" i="10"/>
  <c r="AB1429" i="10"/>
  <c r="AC1429" i="10"/>
  <c r="AD1429" i="10"/>
  <c r="AE1429" i="10"/>
  <c r="AF1429" i="10"/>
  <c r="W1429" i="10"/>
  <c r="X1429" i="10" s="1"/>
  <c r="Z1429" i="10" s="1"/>
  <c r="U1430" i="10"/>
  <c r="V1430" i="10"/>
  <c r="Y1430" i="10"/>
  <c r="AA1430" i="10"/>
  <c r="AB1430" i="10"/>
  <c r="AC1430" i="10"/>
  <c r="AD1430" i="10"/>
  <c r="AE1430" i="10"/>
  <c r="AF1430" i="10"/>
  <c r="W1430" i="10"/>
  <c r="X1430" i="10" s="1"/>
  <c r="Z1430" i="10" s="1"/>
  <c r="U1431" i="10"/>
  <c r="V1431" i="10"/>
  <c r="Y1431" i="10"/>
  <c r="AA1431" i="10"/>
  <c r="AB1431" i="10"/>
  <c r="AC1431" i="10"/>
  <c r="AD1431" i="10"/>
  <c r="AE1431" i="10"/>
  <c r="AF1431" i="10"/>
  <c r="W1431" i="10"/>
  <c r="X1431" i="10" s="1"/>
  <c r="Z1431" i="10" s="1"/>
  <c r="U1432" i="10"/>
  <c r="V1432" i="10"/>
  <c r="Y1432" i="10"/>
  <c r="AA1432" i="10"/>
  <c r="AB1432" i="10"/>
  <c r="AC1432" i="10"/>
  <c r="AD1432" i="10"/>
  <c r="AE1432" i="10"/>
  <c r="AF1432" i="10"/>
  <c r="W1432" i="10"/>
  <c r="X1432" i="10" s="1"/>
  <c r="Z1432" i="10" s="1"/>
  <c r="U1433" i="10"/>
  <c r="V1433" i="10"/>
  <c r="Y1433" i="10"/>
  <c r="AA1433" i="10"/>
  <c r="AB1433" i="10"/>
  <c r="AC1433" i="10"/>
  <c r="AD1433" i="10"/>
  <c r="AE1433" i="10"/>
  <c r="AF1433" i="10"/>
  <c r="W1433" i="10"/>
  <c r="X1433" i="10" s="1"/>
  <c r="Z1433" i="10" s="1"/>
  <c r="U1434" i="10"/>
  <c r="V1434" i="10"/>
  <c r="Y1434" i="10"/>
  <c r="AA1434" i="10"/>
  <c r="AB1434" i="10"/>
  <c r="AC1434" i="10"/>
  <c r="AD1434" i="10"/>
  <c r="AE1434" i="10"/>
  <c r="AF1434" i="10"/>
  <c r="W1434" i="10"/>
  <c r="X1434" i="10" s="1"/>
  <c r="Z1434" i="10" s="1"/>
  <c r="U1435" i="10"/>
  <c r="V1435" i="10"/>
  <c r="Y1435" i="10"/>
  <c r="AA1435" i="10"/>
  <c r="AB1435" i="10"/>
  <c r="AC1435" i="10"/>
  <c r="AD1435" i="10"/>
  <c r="AE1435" i="10"/>
  <c r="AF1435" i="10"/>
  <c r="W1435" i="10"/>
  <c r="X1435" i="10" s="1"/>
  <c r="Z1435" i="10" s="1"/>
  <c r="U1436" i="10"/>
  <c r="V1436" i="10"/>
  <c r="Y1436" i="10"/>
  <c r="AA1436" i="10"/>
  <c r="AB1436" i="10"/>
  <c r="AC1436" i="10"/>
  <c r="AD1436" i="10"/>
  <c r="AE1436" i="10"/>
  <c r="AF1436" i="10"/>
  <c r="W1436" i="10"/>
  <c r="X1436" i="10" s="1"/>
  <c r="Z1436" i="10" s="1"/>
  <c r="U1437" i="10"/>
  <c r="V1437" i="10"/>
  <c r="Y1437" i="10"/>
  <c r="AA1437" i="10"/>
  <c r="AB1437" i="10"/>
  <c r="AC1437" i="10"/>
  <c r="AD1437" i="10"/>
  <c r="AE1437" i="10"/>
  <c r="AF1437" i="10"/>
  <c r="W1437" i="10"/>
  <c r="X1437" i="10" s="1"/>
  <c r="Z1437" i="10" s="1"/>
  <c r="U1438" i="10"/>
  <c r="V1438" i="10"/>
  <c r="Y1438" i="10"/>
  <c r="AA1438" i="10"/>
  <c r="AB1438" i="10"/>
  <c r="AC1438" i="10"/>
  <c r="AD1438" i="10"/>
  <c r="AE1438" i="10"/>
  <c r="AF1438" i="10"/>
  <c r="W1438" i="10"/>
  <c r="X1438" i="10" s="1"/>
  <c r="Z1438" i="10" s="1"/>
  <c r="U1439" i="10"/>
  <c r="V1439" i="10"/>
  <c r="Y1439" i="10"/>
  <c r="AA1439" i="10"/>
  <c r="AB1439" i="10"/>
  <c r="AC1439" i="10"/>
  <c r="AD1439" i="10"/>
  <c r="AE1439" i="10"/>
  <c r="AF1439" i="10"/>
  <c r="W1439" i="10"/>
  <c r="X1439" i="10" s="1"/>
  <c r="Z1439" i="10" s="1"/>
  <c r="U1440" i="10"/>
  <c r="V1440" i="10"/>
  <c r="Y1440" i="10"/>
  <c r="AA1440" i="10"/>
  <c r="AB1440" i="10"/>
  <c r="AC1440" i="10"/>
  <c r="AD1440" i="10"/>
  <c r="AE1440" i="10"/>
  <c r="AF1440" i="10"/>
  <c r="W1440" i="10"/>
  <c r="X1440" i="10" s="1"/>
  <c r="Z1440" i="10" s="1"/>
  <c r="U1441" i="10"/>
  <c r="V1441" i="10"/>
  <c r="Y1441" i="10"/>
  <c r="AA1441" i="10"/>
  <c r="AB1441" i="10"/>
  <c r="AC1441" i="10"/>
  <c r="AD1441" i="10"/>
  <c r="AE1441" i="10"/>
  <c r="AF1441" i="10"/>
  <c r="W1441" i="10"/>
  <c r="X1441" i="10" s="1"/>
  <c r="Z1441" i="10" s="1"/>
  <c r="U1442" i="10"/>
  <c r="V1442" i="10"/>
  <c r="Y1442" i="10"/>
  <c r="AA1442" i="10"/>
  <c r="AB1442" i="10"/>
  <c r="AC1442" i="10"/>
  <c r="AD1442" i="10"/>
  <c r="AE1442" i="10"/>
  <c r="AF1442" i="10"/>
  <c r="W1442" i="10"/>
  <c r="X1442" i="10" s="1"/>
  <c r="Z1442" i="10" s="1"/>
  <c r="U1443" i="10"/>
  <c r="V1443" i="10"/>
  <c r="Y1443" i="10"/>
  <c r="AA1443" i="10"/>
  <c r="AB1443" i="10"/>
  <c r="AC1443" i="10"/>
  <c r="AD1443" i="10"/>
  <c r="AE1443" i="10"/>
  <c r="AF1443" i="10"/>
  <c r="W1443" i="10"/>
  <c r="X1443" i="10" s="1"/>
  <c r="Z1443" i="10" s="1"/>
  <c r="U1444" i="10"/>
  <c r="V1444" i="10"/>
  <c r="Y1444" i="10"/>
  <c r="AA1444" i="10"/>
  <c r="AB1444" i="10"/>
  <c r="AC1444" i="10"/>
  <c r="AD1444" i="10"/>
  <c r="AE1444" i="10"/>
  <c r="AF1444" i="10"/>
  <c r="W1444" i="10"/>
  <c r="X1444" i="10" s="1"/>
  <c r="Z1444" i="10" s="1"/>
  <c r="U1445" i="10"/>
  <c r="V1445" i="10"/>
  <c r="Y1445" i="10"/>
  <c r="AA1445" i="10"/>
  <c r="AB1445" i="10"/>
  <c r="AC1445" i="10"/>
  <c r="AD1445" i="10"/>
  <c r="AE1445" i="10"/>
  <c r="AF1445" i="10"/>
  <c r="W1445" i="10"/>
  <c r="X1445" i="10" s="1"/>
  <c r="Z1445" i="10" s="1"/>
  <c r="U1446" i="10"/>
  <c r="V1446" i="10"/>
  <c r="Y1446" i="10"/>
  <c r="AA1446" i="10"/>
  <c r="AB1446" i="10"/>
  <c r="AC1446" i="10"/>
  <c r="AD1446" i="10"/>
  <c r="AE1446" i="10"/>
  <c r="AF1446" i="10"/>
  <c r="W1446" i="10"/>
  <c r="X1446" i="10" s="1"/>
  <c r="Z1446" i="10" s="1"/>
  <c r="U1447" i="10"/>
  <c r="V1447" i="10"/>
  <c r="Y1447" i="10"/>
  <c r="AA1447" i="10"/>
  <c r="AB1447" i="10"/>
  <c r="AC1447" i="10"/>
  <c r="AD1447" i="10"/>
  <c r="AE1447" i="10"/>
  <c r="AF1447" i="10"/>
  <c r="W1447" i="10"/>
  <c r="X1447" i="10" s="1"/>
  <c r="Z1447" i="10" s="1"/>
  <c r="U1448" i="10"/>
  <c r="V1448" i="10"/>
  <c r="Y1448" i="10"/>
  <c r="AA1448" i="10"/>
  <c r="AB1448" i="10"/>
  <c r="AC1448" i="10"/>
  <c r="AD1448" i="10"/>
  <c r="AE1448" i="10"/>
  <c r="AF1448" i="10"/>
  <c r="W1448" i="10"/>
  <c r="X1448" i="10" s="1"/>
  <c r="Z1448" i="10" s="1"/>
  <c r="U1449" i="10"/>
  <c r="V1449" i="10"/>
  <c r="Y1449" i="10"/>
  <c r="AA1449" i="10"/>
  <c r="AB1449" i="10"/>
  <c r="AC1449" i="10"/>
  <c r="AD1449" i="10"/>
  <c r="AE1449" i="10"/>
  <c r="AF1449" i="10"/>
  <c r="W1449" i="10"/>
  <c r="X1449" i="10" s="1"/>
  <c r="Z1449" i="10" s="1"/>
  <c r="U1450" i="10"/>
  <c r="V1450" i="10"/>
  <c r="Y1450" i="10"/>
  <c r="AA1450" i="10"/>
  <c r="AB1450" i="10"/>
  <c r="AC1450" i="10"/>
  <c r="AD1450" i="10"/>
  <c r="AE1450" i="10"/>
  <c r="AF1450" i="10"/>
  <c r="W1450" i="10"/>
  <c r="X1450" i="10" s="1"/>
  <c r="Z1450" i="10" s="1"/>
  <c r="U1451" i="10"/>
  <c r="V1451" i="10"/>
  <c r="Y1451" i="10"/>
  <c r="AA1451" i="10"/>
  <c r="AB1451" i="10"/>
  <c r="AC1451" i="10"/>
  <c r="AD1451" i="10"/>
  <c r="AE1451" i="10"/>
  <c r="AF1451" i="10"/>
  <c r="W1451" i="10"/>
  <c r="X1451" i="10" s="1"/>
  <c r="Z1451" i="10" s="1"/>
  <c r="U1452" i="10"/>
  <c r="V1452" i="10"/>
  <c r="Y1452" i="10"/>
  <c r="AA1452" i="10"/>
  <c r="AB1452" i="10"/>
  <c r="AC1452" i="10"/>
  <c r="AD1452" i="10"/>
  <c r="AE1452" i="10"/>
  <c r="AF1452" i="10"/>
  <c r="W1452" i="10"/>
  <c r="X1452" i="10" s="1"/>
  <c r="Z1452" i="10" s="1"/>
  <c r="U1453" i="10"/>
  <c r="V1453" i="10"/>
  <c r="Y1453" i="10"/>
  <c r="AA1453" i="10"/>
  <c r="AB1453" i="10"/>
  <c r="AC1453" i="10"/>
  <c r="AD1453" i="10"/>
  <c r="AE1453" i="10"/>
  <c r="AF1453" i="10"/>
  <c r="W1453" i="10"/>
  <c r="X1453" i="10" s="1"/>
  <c r="Z1453" i="10" s="1"/>
  <c r="U1454" i="10"/>
  <c r="V1454" i="10"/>
  <c r="Y1454" i="10"/>
  <c r="AA1454" i="10"/>
  <c r="AB1454" i="10"/>
  <c r="AC1454" i="10"/>
  <c r="AD1454" i="10"/>
  <c r="AE1454" i="10"/>
  <c r="AF1454" i="10"/>
  <c r="W1454" i="10"/>
  <c r="X1454" i="10" s="1"/>
  <c r="Z1454" i="10" s="1"/>
  <c r="U1455" i="10"/>
  <c r="V1455" i="10"/>
  <c r="Y1455" i="10"/>
  <c r="AA1455" i="10"/>
  <c r="AB1455" i="10"/>
  <c r="AC1455" i="10"/>
  <c r="AD1455" i="10"/>
  <c r="AE1455" i="10"/>
  <c r="AF1455" i="10"/>
  <c r="W1455" i="10"/>
  <c r="X1455" i="10" s="1"/>
  <c r="Z1455" i="10" s="1"/>
  <c r="U1456" i="10"/>
  <c r="V1456" i="10"/>
  <c r="Y1456" i="10"/>
  <c r="AA1456" i="10"/>
  <c r="AB1456" i="10"/>
  <c r="AC1456" i="10"/>
  <c r="AD1456" i="10"/>
  <c r="AE1456" i="10"/>
  <c r="AF1456" i="10"/>
  <c r="W1456" i="10"/>
  <c r="X1456" i="10" s="1"/>
  <c r="Z1456" i="10" s="1"/>
  <c r="U1457" i="10"/>
  <c r="V1457" i="10"/>
  <c r="Y1457" i="10"/>
  <c r="AA1457" i="10"/>
  <c r="AB1457" i="10"/>
  <c r="AC1457" i="10"/>
  <c r="AD1457" i="10"/>
  <c r="AE1457" i="10"/>
  <c r="AF1457" i="10"/>
  <c r="W1457" i="10"/>
  <c r="X1457" i="10" s="1"/>
  <c r="Z1457" i="10" s="1"/>
  <c r="U1458" i="10"/>
  <c r="V1458" i="10"/>
  <c r="Y1458" i="10"/>
  <c r="AA1458" i="10"/>
  <c r="AB1458" i="10"/>
  <c r="AC1458" i="10"/>
  <c r="AD1458" i="10"/>
  <c r="AE1458" i="10"/>
  <c r="AF1458" i="10"/>
  <c r="W1458" i="10"/>
  <c r="X1458" i="10" s="1"/>
  <c r="Z1458" i="10" s="1"/>
  <c r="U1459" i="10"/>
  <c r="V1459" i="10"/>
  <c r="Y1459" i="10"/>
  <c r="AA1459" i="10"/>
  <c r="AB1459" i="10"/>
  <c r="AC1459" i="10"/>
  <c r="AD1459" i="10"/>
  <c r="AE1459" i="10"/>
  <c r="AF1459" i="10"/>
  <c r="W1459" i="10"/>
  <c r="X1459" i="10" s="1"/>
  <c r="Z1459" i="10" s="1"/>
  <c r="U1460" i="10"/>
  <c r="V1460" i="10"/>
  <c r="Y1460" i="10"/>
  <c r="AA1460" i="10"/>
  <c r="AB1460" i="10"/>
  <c r="AC1460" i="10"/>
  <c r="AD1460" i="10"/>
  <c r="AE1460" i="10"/>
  <c r="AF1460" i="10"/>
  <c r="W1460" i="10"/>
  <c r="X1460" i="10" s="1"/>
  <c r="Z1460" i="10" s="1"/>
  <c r="U1461" i="10"/>
  <c r="V1461" i="10"/>
  <c r="Y1461" i="10"/>
  <c r="AA1461" i="10"/>
  <c r="AB1461" i="10"/>
  <c r="AC1461" i="10"/>
  <c r="AD1461" i="10"/>
  <c r="AE1461" i="10"/>
  <c r="AF1461" i="10"/>
  <c r="W1461" i="10"/>
  <c r="X1461" i="10" s="1"/>
  <c r="Z1461" i="10" s="1"/>
  <c r="U1462" i="10"/>
  <c r="V1462" i="10"/>
  <c r="Y1462" i="10"/>
  <c r="AA1462" i="10"/>
  <c r="AB1462" i="10"/>
  <c r="AC1462" i="10"/>
  <c r="AD1462" i="10"/>
  <c r="AE1462" i="10"/>
  <c r="AF1462" i="10"/>
  <c r="W1462" i="10"/>
  <c r="X1462" i="10" s="1"/>
  <c r="Z1462" i="10" s="1"/>
  <c r="U1463" i="10"/>
  <c r="V1463" i="10"/>
  <c r="Y1463" i="10"/>
  <c r="AA1463" i="10"/>
  <c r="AB1463" i="10"/>
  <c r="AC1463" i="10"/>
  <c r="AD1463" i="10"/>
  <c r="AE1463" i="10"/>
  <c r="AF1463" i="10"/>
  <c r="W1463" i="10"/>
  <c r="X1463" i="10" s="1"/>
  <c r="Z1463" i="10" s="1"/>
  <c r="U1464" i="10"/>
  <c r="V1464" i="10"/>
  <c r="Y1464" i="10"/>
  <c r="AA1464" i="10"/>
  <c r="AB1464" i="10"/>
  <c r="AC1464" i="10"/>
  <c r="AD1464" i="10"/>
  <c r="AE1464" i="10"/>
  <c r="AF1464" i="10"/>
  <c r="W1464" i="10"/>
  <c r="X1464" i="10" s="1"/>
  <c r="Z1464" i="10" s="1"/>
  <c r="U1465" i="10"/>
  <c r="V1465" i="10"/>
  <c r="Y1465" i="10"/>
  <c r="AA1465" i="10"/>
  <c r="AB1465" i="10"/>
  <c r="AC1465" i="10"/>
  <c r="AD1465" i="10"/>
  <c r="AE1465" i="10"/>
  <c r="AF1465" i="10"/>
  <c r="W1465" i="10"/>
  <c r="X1465" i="10" s="1"/>
  <c r="Z1465" i="10" s="1"/>
  <c r="U1466" i="10"/>
  <c r="V1466" i="10"/>
  <c r="Y1466" i="10"/>
  <c r="AA1466" i="10"/>
  <c r="AB1466" i="10"/>
  <c r="AC1466" i="10"/>
  <c r="AD1466" i="10"/>
  <c r="AE1466" i="10"/>
  <c r="AF1466" i="10"/>
  <c r="W1466" i="10"/>
  <c r="X1466" i="10" s="1"/>
  <c r="Z1466" i="10" s="1"/>
  <c r="U1467" i="10"/>
  <c r="V1467" i="10"/>
  <c r="Y1467" i="10"/>
  <c r="AA1467" i="10"/>
  <c r="AB1467" i="10"/>
  <c r="AC1467" i="10"/>
  <c r="AD1467" i="10"/>
  <c r="AE1467" i="10"/>
  <c r="AF1467" i="10"/>
  <c r="W1467" i="10"/>
  <c r="X1467" i="10" s="1"/>
  <c r="Z1467" i="10" s="1"/>
  <c r="U1468" i="10"/>
  <c r="V1468" i="10"/>
  <c r="Y1468" i="10"/>
  <c r="AA1468" i="10"/>
  <c r="AB1468" i="10"/>
  <c r="AC1468" i="10"/>
  <c r="AD1468" i="10"/>
  <c r="AE1468" i="10"/>
  <c r="AF1468" i="10"/>
  <c r="W1468" i="10"/>
  <c r="X1468" i="10" s="1"/>
  <c r="Z1468" i="10" s="1"/>
  <c r="U1469" i="10"/>
  <c r="V1469" i="10"/>
  <c r="Y1469" i="10"/>
  <c r="AA1469" i="10"/>
  <c r="AB1469" i="10"/>
  <c r="AC1469" i="10"/>
  <c r="AD1469" i="10"/>
  <c r="AE1469" i="10"/>
  <c r="AF1469" i="10"/>
  <c r="W1469" i="10"/>
  <c r="X1469" i="10" s="1"/>
  <c r="Z1469" i="10" s="1"/>
  <c r="U1470" i="10"/>
  <c r="V1470" i="10"/>
  <c r="Y1470" i="10"/>
  <c r="AA1470" i="10"/>
  <c r="AB1470" i="10"/>
  <c r="AC1470" i="10"/>
  <c r="AD1470" i="10"/>
  <c r="AE1470" i="10"/>
  <c r="AF1470" i="10"/>
  <c r="W1470" i="10"/>
  <c r="X1470" i="10" s="1"/>
  <c r="Z1470" i="10" s="1"/>
  <c r="U1471" i="10"/>
  <c r="V1471" i="10"/>
  <c r="Y1471" i="10"/>
  <c r="AA1471" i="10"/>
  <c r="AB1471" i="10"/>
  <c r="AC1471" i="10"/>
  <c r="AD1471" i="10"/>
  <c r="AE1471" i="10"/>
  <c r="AF1471" i="10"/>
  <c r="W1471" i="10"/>
  <c r="X1471" i="10" s="1"/>
  <c r="Z1471" i="10" s="1"/>
  <c r="U1472" i="10"/>
  <c r="V1472" i="10"/>
  <c r="Y1472" i="10"/>
  <c r="AA1472" i="10"/>
  <c r="AB1472" i="10"/>
  <c r="AC1472" i="10"/>
  <c r="AD1472" i="10"/>
  <c r="AE1472" i="10"/>
  <c r="AF1472" i="10"/>
  <c r="W1472" i="10"/>
  <c r="X1472" i="10" s="1"/>
  <c r="Z1472" i="10" s="1"/>
  <c r="U1473" i="10"/>
  <c r="V1473" i="10"/>
  <c r="Y1473" i="10"/>
  <c r="AA1473" i="10"/>
  <c r="AB1473" i="10"/>
  <c r="AC1473" i="10"/>
  <c r="AD1473" i="10"/>
  <c r="AE1473" i="10"/>
  <c r="AF1473" i="10"/>
  <c r="W1473" i="10"/>
  <c r="X1473" i="10" s="1"/>
  <c r="Z1473" i="10" s="1"/>
  <c r="U1474" i="10"/>
  <c r="V1474" i="10"/>
  <c r="Y1474" i="10"/>
  <c r="AA1474" i="10"/>
  <c r="AB1474" i="10"/>
  <c r="AC1474" i="10"/>
  <c r="AD1474" i="10"/>
  <c r="AE1474" i="10"/>
  <c r="AF1474" i="10"/>
  <c r="W1474" i="10"/>
  <c r="X1474" i="10" s="1"/>
  <c r="Z1474" i="10" s="1"/>
  <c r="U1475" i="10"/>
  <c r="V1475" i="10"/>
  <c r="Y1475" i="10"/>
  <c r="AA1475" i="10"/>
  <c r="AB1475" i="10"/>
  <c r="AC1475" i="10"/>
  <c r="AD1475" i="10"/>
  <c r="AE1475" i="10"/>
  <c r="AF1475" i="10"/>
  <c r="W1475" i="10"/>
  <c r="X1475" i="10" s="1"/>
  <c r="Z1475" i="10" s="1"/>
  <c r="U1476" i="10"/>
  <c r="V1476" i="10"/>
  <c r="Y1476" i="10"/>
  <c r="AA1476" i="10"/>
  <c r="AB1476" i="10"/>
  <c r="AC1476" i="10"/>
  <c r="AD1476" i="10"/>
  <c r="AE1476" i="10"/>
  <c r="AF1476" i="10"/>
  <c r="W1476" i="10"/>
  <c r="X1476" i="10" s="1"/>
  <c r="Z1476" i="10" s="1"/>
  <c r="U1477" i="10"/>
  <c r="V1477" i="10"/>
  <c r="Y1477" i="10"/>
  <c r="AA1477" i="10"/>
  <c r="AB1477" i="10"/>
  <c r="AC1477" i="10"/>
  <c r="AD1477" i="10"/>
  <c r="AE1477" i="10"/>
  <c r="AF1477" i="10"/>
  <c r="W1477" i="10"/>
  <c r="X1477" i="10" s="1"/>
  <c r="Z1477" i="10" s="1"/>
  <c r="U1478" i="10"/>
  <c r="V1478" i="10"/>
  <c r="Y1478" i="10"/>
  <c r="AA1478" i="10"/>
  <c r="AB1478" i="10"/>
  <c r="AC1478" i="10"/>
  <c r="AD1478" i="10"/>
  <c r="AE1478" i="10"/>
  <c r="AF1478" i="10"/>
  <c r="W1478" i="10"/>
  <c r="X1478" i="10" s="1"/>
  <c r="Z1478" i="10" s="1"/>
  <c r="U1479" i="10"/>
  <c r="V1479" i="10"/>
  <c r="Y1479" i="10"/>
  <c r="AA1479" i="10"/>
  <c r="AB1479" i="10"/>
  <c r="AC1479" i="10"/>
  <c r="AD1479" i="10"/>
  <c r="AE1479" i="10"/>
  <c r="AF1479" i="10"/>
  <c r="W1479" i="10"/>
  <c r="X1479" i="10" s="1"/>
  <c r="Z1479" i="10" s="1"/>
  <c r="U1480" i="10"/>
  <c r="V1480" i="10"/>
  <c r="Y1480" i="10"/>
  <c r="AA1480" i="10"/>
  <c r="AB1480" i="10"/>
  <c r="AC1480" i="10"/>
  <c r="AD1480" i="10"/>
  <c r="AE1480" i="10"/>
  <c r="AF1480" i="10"/>
  <c r="W1480" i="10"/>
  <c r="X1480" i="10" s="1"/>
  <c r="Z1480" i="10" s="1"/>
  <c r="U1481" i="10"/>
  <c r="V1481" i="10"/>
  <c r="Y1481" i="10"/>
  <c r="AA1481" i="10"/>
  <c r="AB1481" i="10"/>
  <c r="AC1481" i="10"/>
  <c r="AD1481" i="10"/>
  <c r="AE1481" i="10"/>
  <c r="AF1481" i="10"/>
  <c r="W1481" i="10"/>
  <c r="X1481" i="10" s="1"/>
  <c r="Z1481" i="10" s="1"/>
  <c r="U1482" i="10"/>
  <c r="V1482" i="10"/>
  <c r="Y1482" i="10"/>
  <c r="AA1482" i="10"/>
  <c r="AB1482" i="10"/>
  <c r="AC1482" i="10"/>
  <c r="AD1482" i="10"/>
  <c r="AE1482" i="10"/>
  <c r="AF1482" i="10"/>
  <c r="W1482" i="10"/>
  <c r="X1482" i="10" s="1"/>
  <c r="Z1482" i="10" s="1"/>
  <c r="U1483" i="10"/>
  <c r="V1483" i="10"/>
  <c r="Y1483" i="10"/>
  <c r="AA1483" i="10"/>
  <c r="AB1483" i="10"/>
  <c r="AC1483" i="10"/>
  <c r="AD1483" i="10"/>
  <c r="AE1483" i="10"/>
  <c r="AF1483" i="10"/>
  <c r="W1483" i="10"/>
  <c r="X1483" i="10" s="1"/>
  <c r="Z1483" i="10" s="1"/>
  <c r="U1484" i="10"/>
  <c r="V1484" i="10"/>
  <c r="Y1484" i="10"/>
  <c r="AA1484" i="10"/>
  <c r="AB1484" i="10"/>
  <c r="AC1484" i="10"/>
  <c r="AD1484" i="10"/>
  <c r="AE1484" i="10"/>
  <c r="AF1484" i="10"/>
  <c r="W1484" i="10"/>
  <c r="X1484" i="10" s="1"/>
  <c r="Z1484" i="10" s="1"/>
  <c r="U1485" i="10"/>
  <c r="V1485" i="10"/>
  <c r="Y1485" i="10"/>
  <c r="AA1485" i="10"/>
  <c r="AB1485" i="10"/>
  <c r="AC1485" i="10"/>
  <c r="AD1485" i="10"/>
  <c r="AE1485" i="10"/>
  <c r="AF1485" i="10"/>
  <c r="W1485" i="10"/>
  <c r="X1485" i="10" s="1"/>
  <c r="Z1485" i="10" s="1"/>
  <c r="U1486" i="10"/>
  <c r="V1486" i="10"/>
  <c r="Y1486" i="10"/>
  <c r="AA1486" i="10"/>
  <c r="AB1486" i="10"/>
  <c r="AC1486" i="10"/>
  <c r="AD1486" i="10"/>
  <c r="AE1486" i="10"/>
  <c r="AF1486" i="10"/>
  <c r="W1486" i="10"/>
  <c r="X1486" i="10" s="1"/>
  <c r="Z1486" i="10" s="1"/>
  <c r="U1487" i="10"/>
  <c r="V1487" i="10"/>
  <c r="Y1487" i="10"/>
  <c r="AA1487" i="10"/>
  <c r="AB1487" i="10"/>
  <c r="AC1487" i="10"/>
  <c r="AD1487" i="10"/>
  <c r="AE1487" i="10"/>
  <c r="AF1487" i="10"/>
  <c r="W1487" i="10"/>
  <c r="X1487" i="10" s="1"/>
  <c r="Z1487" i="10" s="1"/>
  <c r="U1488" i="10"/>
  <c r="V1488" i="10"/>
  <c r="Y1488" i="10"/>
  <c r="AA1488" i="10"/>
  <c r="AB1488" i="10"/>
  <c r="AC1488" i="10"/>
  <c r="AD1488" i="10"/>
  <c r="AE1488" i="10"/>
  <c r="AF1488" i="10"/>
  <c r="W1488" i="10"/>
  <c r="X1488" i="10" s="1"/>
  <c r="Z1488" i="10" s="1"/>
  <c r="U1489" i="10"/>
  <c r="V1489" i="10"/>
  <c r="Y1489" i="10"/>
  <c r="AA1489" i="10"/>
  <c r="AB1489" i="10"/>
  <c r="AC1489" i="10"/>
  <c r="AD1489" i="10"/>
  <c r="AE1489" i="10"/>
  <c r="AF1489" i="10"/>
  <c r="W1489" i="10"/>
  <c r="X1489" i="10" s="1"/>
  <c r="Z1489" i="10" s="1"/>
  <c r="U1490" i="10"/>
  <c r="V1490" i="10"/>
  <c r="Y1490" i="10"/>
  <c r="AA1490" i="10"/>
  <c r="AB1490" i="10"/>
  <c r="AC1490" i="10"/>
  <c r="AD1490" i="10"/>
  <c r="AE1490" i="10"/>
  <c r="AF1490" i="10"/>
  <c r="W1490" i="10"/>
  <c r="X1490" i="10" s="1"/>
  <c r="Z1490" i="10" s="1"/>
  <c r="U1491" i="10"/>
  <c r="V1491" i="10"/>
  <c r="Y1491" i="10"/>
  <c r="AA1491" i="10"/>
  <c r="AB1491" i="10"/>
  <c r="AC1491" i="10"/>
  <c r="AD1491" i="10"/>
  <c r="AE1491" i="10"/>
  <c r="AF1491" i="10"/>
  <c r="W1491" i="10"/>
  <c r="X1491" i="10" s="1"/>
  <c r="Z1491" i="10" s="1"/>
  <c r="U1492" i="10"/>
  <c r="V1492" i="10"/>
  <c r="Y1492" i="10"/>
  <c r="AA1492" i="10"/>
  <c r="AB1492" i="10"/>
  <c r="AC1492" i="10"/>
  <c r="AD1492" i="10"/>
  <c r="AE1492" i="10"/>
  <c r="AF1492" i="10"/>
  <c r="W1492" i="10"/>
  <c r="X1492" i="10" s="1"/>
  <c r="Z1492" i="10" s="1"/>
  <c r="U1493" i="10"/>
  <c r="V1493" i="10"/>
  <c r="Y1493" i="10"/>
  <c r="AA1493" i="10"/>
  <c r="AB1493" i="10"/>
  <c r="AC1493" i="10"/>
  <c r="AD1493" i="10"/>
  <c r="AE1493" i="10"/>
  <c r="AF1493" i="10"/>
  <c r="W1493" i="10"/>
  <c r="X1493" i="10" s="1"/>
  <c r="Z1493" i="10" s="1"/>
  <c r="U1494" i="10"/>
  <c r="V1494" i="10"/>
  <c r="Y1494" i="10"/>
  <c r="AA1494" i="10"/>
  <c r="AB1494" i="10"/>
  <c r="AC1494" i="10"/>
  <c r="AD1494" i="10"/>
  <c r="AE1494" i="10"/>
  <c r="AF1494" i="10"/>
  <c r="W1494" i="10"/>
  <c r="X1494" i="10" s="1"/>
  <c r="Z1494" i="10" s="1"/>
  <c r="U1495" i="10"/>
  <c r="V1495" i="10"/>
  <c r="Y1495" i="10"/>
  <c r="AA1495" i="10"/>
  <c r="AB1495" i="10"/>
  <c r="AC1495" i="10"/>
  <c r="AD1495" i="10"/>
  <c r="AE1495" i="10"/>
  <c r="AF1495" i="10"/>
  <c r="W1495" i="10"/>
  <c r="X1495" i="10" s="1"/>
  <c r="Z1495" i="10" s="1"/>
  <c r="U1496" i="10"/>
  <c r="V1496" i="10"/>
  <c r="Y1496" i="10"/>
  <c r="AA1496" i="10"/>
  <c r="AB1496" i="10"/>
  <c r="AC1496" i="10"/>
  <c r="AD1496" i="10"/>
  <c r="AE1496" i="10"/>
  <c r="AF1496" i="10"/>
  <c r="W1496" i="10"/>
  <c r="X1496" i="10" s="1"/>
  <c r="Z1496" i="10" s="1"/>
  <c r="U1497" i="10"/>
  <c r="V1497" i="10"/>
  <c r="Y1497" i="10"/>
  <c r="AA1497" i="10"/>
  <c r="AB1497" i="10"/>
  <c r="AC1497" i="10"/>
  <c r="AD1497" i="10"/>
  <c r="AE1497" i="10"/>
  <c r="AF1497" i="10"/>
  <c r="W1497" i="10"/>
  <c r="X1497" i="10" s="1"/>
  <c r="Z1497" i="10" s="1"/>
  <c r="U1498" i="10"/>
  <c r="V1498" i="10"/>
  <c r="Y1498" i="10"/>
  <c r="AA1498" i="10"/>
  <c r="AB1498" i="10"/>
  <c r="AC1498" i="10"/>
  <c r="AD1498" i="10"/>
  <c r="AE1498" i="10"/>
  <c r="AF1498" i="10"/>
  <c r="W1498" i="10"/>
  <c r="X1498" i="10" s="1"/>
  <c r="Z1498" i="10" s="1"/>
  <c r="U1499" i="10"/>
  <c r="V1499" i="10"/>
  <c r="Y1499" i="10"/>
  <c r="AA1499" i="10"/>
  <c r="AB1499" i="10"/>
  <c r="AC1499" i="10"/>
  <c r="AD1499" i="10"/>
  <c r="AE1499" i="10"/>
  <c r="AF1499" i="10"/>
  <c r="W1499" i="10"/>
  <c r="X1499" i="10" s="1"/>
  <c r="Z1499" i="10" s="1"/>
  <c r="U1500" i="10"/>
  <c r="V1500" i="10"/>
  <c r="Y1500" i="10"/>
  <c r="AA1500" i="10"/>
  <c r="AB1500" i="10"/>
  <c r="AC1500" i="10"/>
  <c r="AD1500" i="10"/>
  <c r="AE1500" i="10"/>
  <c r="AF1500" i="10"/>
  <c r="W1500" i="10"/>
  <c r="X1500" i="10" s="1"/>
  <c r="Z1500" i="10" s="1"/>
  <c r="U1501" i="10"/>
  <c r="V1501" i="10"/>
  <c r="Y1501" i="10"/>
  <c r="AA1501" i="10"/>
  <c r="AB1501" i="10"/>
  <c r="AC1501" i="10"/>
  <c r="AD1501" i="10"/>
  <c r="AE1501" i="10"/>
  <c r="AF1501" i="10"/>
  <c r="W1501" i="10"/>
  <c r="X1501" i="10" s="1"/>
  <c r="Z1501" i="10" s="1"/>
  <c r="U1502" i="10"/>
  <c r="V1502" i="10"/>
  <c r="Y1502" i="10"/>
  <c r="AA1502" i="10"/>
  <c r="AB1502" i="10"/>
  <c r="AC1502" i="10"/>
  <c r="AD1502" i="10"/>
  <c r="AE1502" i="10"/>
  <c r="AF1502" i="10"/>
  <c r="W1502" i="10"/>
  <c r="X1502" i="10" s="1"/>
  <c r="Z1502" i="10" s="1"/>
  <c r="U1503" i="10"/>
  <c r="V1503" i="10"/>
  <c r="Y1503" i="10"/>
  <c r="AA1503" i="10"/>
  <c r="AB1503" i="10"/>
  <c r="AC1503" i="10"/>
  <c r="AD1503" i="10"/>
  <c r="AE1503" i="10"/>
  <c r="AF1503" i="10"/>
  <c r="W1503" i="10"/>
  <c r="X1503" i="10" s="1"/>
  <c r="Z1503" i="10" s="1"/>
  <c r="U1504" i="10"/>
  <c r="V1504" i="10"/>
  <c r="Y1504" i="10"/>
  <c r="AA1504" i="10"/>
  <c r="AB1504" i="10"/>
  <c r="AC1504" i="10"/>
  <c r="AD1504" i="10"/>
  <c r="AE1504" i="10"/>
  <c r="AF1504" i="10"/>
  <c r="W1504" i="10"/>
  <c r="X1504" i="10" s="1"/>
  <c r="Z1504" i="10" s="1"/>
  <c r="U1505" i="10"/>
  <c r="V1505" i="10"/>
  <c r="Y1505" i="10"/>
  <c r="AA1505" i="10"/>
  <c r="AB1505" i="10"/>
  <c r="AC1505" i="10"/>
  <c r="AD1505" i="10"/>
  <c r="AE1505" i="10"/>
  <c r="AF1505" i="10"/>
  <c r="W1505" i="10"/>
  <c r="X1505" i="10" s="1"/>
  <c r="Z1505" i="10" s="1"/>
  <c r="U1506" i="10"/>
  <c r="V1506" i="10"/>
  <c r="Y1506" i="10"/>
  <c r="AA1506" i="10"/>
  <c r="AB1506" i="10"/>
  <c r="AC1506" i="10"/>
  <c r="AD1506" i="10"/>
  <c r="AE1506" i="10"/>
  <c r="AF1506" i="10"/>
  <c r="W1506" i="10"/>
  <c r="X1506" i="10" s="1"/>
  <c r="Z1506" i="10" s="1"/>
  <c r="U1507" i="10"/>
  <c r="V1507" i="10"/>
  <c r="Y1507" i="10"/>
  <c r="AA1507" i="10"/>
  <c r="AB1507" i="10"/>
  <c r="AC1507" i="10"/>
  <c r="AD1507" i="10"/>
  <c r="AE1507" i="10"/>
  <c r="AF1507" i="10"/>
  <c r="W1507" i="10"/>
  <c r="X1507" i="10" s="1"/>
  <c r="Z1507" i="10" s="1"/>
  <c r="U1508" i="10"/>
  <c r="V1508" i="10"/>
  <c r="Y1508" i="10"/>
  <c r="AA1508" i="10"/>
  <c r="AB1508" i="10"/>
  <c r="AC1508" i="10"/>
  <c r="AD1508" i="10"/>
  <c r="AE1508" i="10"/>
  <c r="AF1508" i="10"/>
  <c r="W1508" i="10"/>
  <c r="X1508" i="10" s="1"/>
  <c r="Z1508" i="10" s="1"/>
  <c r="U1509" i="10"/>
  <c r="V1509" i="10"/>
  <c r="Y1509" i="10"/>
  <c r="AA1509" i="10"/>
  <c r="AB1509" i="10"/>
  <c r="AC1509" i="10"/>
  <c r="AD1509" i="10"/>
  <c r="AE1509" i="10"/>
  <c r="AF1509" i="10"/>
  <c r="W1509" i="10"/>
  <c r="X1509" i="10" s="1"/>
  <c r="Z1509" i="10" s="1"/>
  <c r="U1510" i="10"/>
  <c r="V1510" i="10"/>
  <c r="Y1510" i="10"/>
  <c r="AA1510" i="10"/>
  <c r="AB1510" i="10"/>
  <c r="AC1510" i="10"/>
  <c r="AD1510" i="10"/>
  <c r="AE1510" i="10"/>
  <c r="AF1510" i="10"/>
  <c r="W1510" i="10"/>
  <c r="X1510" i="10" s="1"/>
  <c r="Z1510" i="10" s="1"/>
  <c r="U1511" i="10"/>
  <c r="V1511" i="10"/>
  <c r="Y1511" i="10"/>
  <c r="AA1511" i="10"/>
  <c r="AB1511" i="10"/>
  <c r="AC1511" i="10"/>
  <c r="AD1511" i="10"/>
  <c r="AE1511" i="10"/>
  <c r="AF1511" i="10"/>
  <c r="W1511" i="10"/>
  <c r="X1511" i="10" s="1"/>
  <c r="Z1511" i="10" s="1"/>
  <c r="U1512" i="10"/>
  <c r="V1512" i="10"/>
  <c r="Y1512" i="10"/>
  <c r="AA1512" i="10"/>
  <c r="AB1512" i="10"/>
  <c r="AC1512" i="10"/>
  <c r="AD1512" i="10"/>
  <c r="AE1512" i="10"/>
  <c r="AF1512" i="10"/>
  <c r="W1512" i="10"/>
  <c r="X1512" i="10" s="1"/>
  <c r="Z1512" i="10" s="1"/>
  <c r="U1513" i="10"/>
  <c r="V1513" i="10"/>
  <c r="Y1513" i="10"/>
  <c r="AA1513" i="10"/>
  <c r="AB1513" i="10"/>
  <c r="AC1513" i="10"/>
  <c r="AD1513" i="10"/>
  <c r="AE1513" i="10"/>
  <c r="AF1513" i="10"/>
  <c r="W1513" i="10"/>
  <c r="X1513" i="10" s="1"/>
  <c r="Z1513" i="10" s="1"/>
  <c r="U1514" i="10"/>
  <c r="V1514" i="10"/>
  <c r="Y1514" i="10"/>
  <c r="AA1514" i="10"/>
  <c r="AB1514" i="10"/>
  <c r="AC1514" i="10"/>
  <c r="AD1514" i="10"/>
  <c r="AE1514" i="10"/>
  <c r="AF1514" i="10"/>
  <c r="W1514" i="10"/>
  <c r="X1514" i="10" s="1"/>
  <c r="Z1514" i="10" s="1"/>
  <c r="U1515" i="10"/>
  <c r="V1515" i="10"/>
  <c r="Y1515" i="10"/>
  <c r="AA1515" i="10"/>
  <c r="AB1515" i="10"/>
  <c r="AC1515" i="10"/>
  <c r="AD1515" i="10"/>
  <c r="AE1515" i="10"/>
  <c r="AF1515" i="10"/>
  <c r="W1515" i="10"/>
  <c r="X1515" i="10" s="1"/>
  <c r="Z1515" i="10" s="1"/>
  <c r="U1516" i="10"/>
  <c r="V1516" i="10"/>
  <c r="Y1516" i="10"/>
  <c r="AA1516" i="10"/>
  <c r="AB1516" i="10"/>
  <c r="AC1516" i="10"/>
  <c r="AD1516" i="10"/>
  <c r="AE1516" i="10"/>
  <c r="AF1516" i="10"/>
  <c r="W1516" i="10"/>
  <c r="X1516" i="10" s="1"/>
  <c r="Z1516" i="10" s="1"/>
  <c r="U1517" i="10"/>
  <c r="V1517" i="10"/>
  <c r="Y1517" i="10"/>
  <c r="AA1517" i="10"/>
  <c r="AB1517" i="10"/>
  <c r="AC1517" i="10"/>
  <c r="AD1517" i="10"/>
  <c r="AE1517" i="10"/>
  <c r="AF1517" i="10"/>
  <c r="W1517" i="10"/>
  <c r="X1517" i="10" s="1"/>
  <c r="Z1517" i="10" s="1"/>
  <c r="U1518" i="10"/>
  <c r="V1518" i="10"/>
  <c r="Y1518" i="10"/>
  <c r="AA1518" i="10"/>
  <c r="AB1518" i="10"/>
  <c r="AC1518" i="10"/>
  <c r="AD1518" i="10"/>
  <c r="AE1518" i="10"/>
  <c r="AF1518" i="10"/>
  <c r="W1518" i="10"/>
  <c r="X1518" i="10" s="1"/>
  <c r="Z1518" i="10" s="1"/>
  <c r="U1519" i="10"/>
  <c r="V1519" i="10"/>
  <c r="Y1519" i="10"/>
  <c r="AA1519" i="10"/>
  <c r="AB1519" i="10"/>
  <c r="AC1519" i="10"/>
  <c r="AD1519" i="10"/>
  <c r="AE1519" i="10"/>
  <c r="AF1519" i="10"/>
  <c r="W1519" i="10"/>
  <c r="X1519" i="10" s="1"/>
  <c r="Z1519" i="10" s="1"/>
  <c r="U1520" i="10"/>
  <c r="V1520" i="10"/>
  <c r="Y1520" i="10"/>
  <c r="AA1520" i="10"/>
  <c r="AB1520" i="10"/>
  <c r="AC1520" i="10"/>
  <c r="AD1520" i="10"/>
  <c r="AE1520" i="10"/>
  <c r="AF1520" i="10"/>
  <c r="W1520" i="10"/>
  <c r="X1520" i="10" s="1"/>
  <c r="Z1520" i="10" s="1"/>
  <c r="U1521" i="10"/>
  <c r="V1521" i="10"/>
  <c r="Y1521" i="10"/>
  <c r="AA1521" i="10"/>
  <c r="AB1521" i="10"/>
  <c r="AC1521" i="10"/>
  <c r="AD1521" i="10"/>
  <c r="AE1521" i="10"/>
  <c r="AF1521" i="10"/>
  <c r="W1521" i="10"/>
  <c r="X1521" i="10" s="1"/>
  <c r="Z1521" i="10" s="1"/>
  <c r="U1522" i="10"/>
  <c r="V1522" i="10"/>
  <c r="Y1522" i="10"/>
  <c r="AA1522" i="10"/>
  <c r="AB1522" i="10"/>
  <c r="AC1522" i="10"/>
  <c r="AD1522" i="10"/>
  <c r="AE1522" i="10"/>
  <c r="AF1522" i="10"/>
  <c r="W1522" i="10"/>
  <c r="X1522" i="10" s="1"/>
  <c r="Z1522" i="10" s="1"/>
  <c r="U1523" i="10"/>
  <c r="V1523" i="10"/>
  <c r="Y1523" i="10"/>
  <c r="AA1523" i="10"/>
  <c r="AB1523" i="10"/>
  <c r="AC1523" i="10"/>
  <c r="AD1523" i="10"/>
  <c r="AE1523" i="10"/>
  <c r="AF1523" i="10"/>
  <c r="W1523" i="10"/>
  <c r="X1523" i="10" s="1"/>
  <c r="Z1523" i="10" s="1"/>
  <c r="U1524" i="10"/>
  <c r="V1524" i="10"/>
  <c r="Y1524" i="10"/>
  <c r="AA1524" i="10"/>
  <c r="AB1524" i="10"/>
  <c r="AC1524" i="10"/>
  <c r="AD1524" i="10"/>
  <c r="AE1524" i="10"/>
  <c r="AF1524" i="10"/>
  <c r="W1524" i="10"/>
  <c r="X1524" i="10" s="1"/>
  <c r="Z1524" i="10" s="1"/>
  <c r="U1525" i="10"/>
  <c r="V1525" i="10"/>
  <c r="Y1525" i="10"/>
  <c r="AA1525" i="10"/>
  <c r="AB1525" i="10"/>
  <c r="AC1525" i="10"/>
  <c r="AD1525" i="10"/>
  <c r="AE1525" i="10"/>
  <c r="AF1525" i="10"/>
  <c r="W1525" i="10"/>
  <c r="X1525" i="10" s="1"/>
  <c r="Z1525" i="10" s="1"/>
  <c r="U1526" i="10"/>
  <c r="V1526" i="10"/>
  <c r="Y1526" i="10"/>
  <c r="AA1526" i="10"/>
  <c r="AB1526" i="10"/>
  <c r="AC1526" i="10"/>
  <c r="AD1526" i="10"/>
  <c r="AE1526" i="10"/>
  <c r="AF1526" i="10"/>
  <c r="W1526" i="10"/>
  <c r="X1526" i="10" s="1"/>
  <c r="Z1526" i="10" s="1"/>
  <c r="U1527" i="10"/>
  <c r="V1527" i="10"/>
  <c r="Y1527" i="10"/>
  <c r="AA1527" i="10"/>
  <c r="AB1527" i="10"/>
  <c r="AC1527" i="10"/>
  <c r="AD1527" i="10"/>
  <c r="AE1527" i="10"/>
  <c r="AF1527" i="10"/>
  <c r="W1527" i="10"/>
  <c r="X1527" i="10" s="1"/>
  <c r="Z1527" i="10" s="1"/>
  <c r="U1528" i="10"/>
  <c r="V1528" i="10"/>
  <c r="Y1528" i="10"/>
  <c r="AA1528" i="10"/>
  <c r="AB1528" i="10"/>
  <c r="AC1528" i="10"/>
  <c r="AD1528" i="10"/>
  <c r="AE1528" i="10"/>
  <c r="AF1528" i="10"/>
  <c r="W1528" i="10"/>
  <c r="X1528" i="10" s="1"/>
  <c r="Z1528" i="10" s="1"/>
  <c r="U1529" i="10"/>
  <c r="V1529" i="10"/>
  <c r="Y1529" i="10"/>
  <c r="AA1529" i="10"/>
  <c r="AB1529" i="10"/>
  <c r="AC1529" i="10"/>
  <c r="AD1529" i="10"/>
  <c r="AE1529" i="10"/>
  <c r="AF1529" i="10"/>
  <c r="W1529" i="10"/>
  <c r="X1529" i="10" s="1"/>
  <c r="Z1529" i="10" s="1"/>
  <c r="U1530" i="10"/>
  <c r="V1530" i="10"/>
  <c r="Y1530" i="10"/>
  <c r="AA1530" i="10"/>
  <c r="AB1530" i="10"/>
  <c r="AC1530" i="10"/>
  <c r="AD1530" i="10"/>
  <c r="AE1530" i="10"/>
  <c r="AF1530" i="10"/>
  <c r="W1530" i="10"/>
  <c r="X1530" i="10" s="1"/>
  <c r="Z1530" i="10" s="1"/>
  <c r="U1531" i="10"/>
  <c r="V1531" i="10"/>
  <c r="Y1531" i="10"/>
  <c r="AA1531" i="10"/>
  <c r="AB1531" i="10"/>
  <c r="AC1531" i="10"/>
  <c r="AD1531" i="10"/>
  <c r="AE1531" i="10"/>
  <c r="AF1531" i="10"/>
  <c r="W1531" i="10"/>
  <c r="X1531" i="10" s="1"/>
  <c r="Z1531" i="10" s="1"/>
  <c r="U1532" i="10"/>
  <c r="V1532" i="10"/>
  <c r="Y1532" i="10"/>
  <c r="AA1532" i="10"/>
  <c r="AB1532" i="10"/>
  <c r="AC1532" i="10"/>
  <c r="AD1532" i="10"/>
  <c r="AE1532" i="10"/>
  <c r="AF1532" i="10"/>
  <c r="W1532" i="10"/>
  <c r="X1532" i="10" s="1"/>
  <c r="Z1532" i="10" s="1"/>
  <c r="U1533" i="10"/>
  <c r="V1533" i="10"/>
  <c r="Y1533" i="10"/>
  <c r="AA1533" i="10"/>
  <c r="AB1533" i="10"/>
  <c r="AC1533" i="10"/>
  <c r="AD1533" i="10"/>
  <c r="AE1533" i="10"/>
  <c r="AF1533" i="10"/>
  <c r="W1533" i="10"/>
  <c r="X1533" i="10" s="1"/>
  <c r="Z1533" i="10" s="1"/>
  <c r="U1534" i="10"/>
  <c r="V1534" i="10"/>
  <c r="Y1534" i="10"/>
  <c r="AA1534" i="10"/>
  <c r="AB1534" i="10"/>
  <c r="AC1534" i="10"/>
  <c r="AD1534" i="10"/>
  <c r="AE1534" i="10"/>
  <c r="AF1534" i="10"/>
  <c r="W1534" i="10"/>
  <c r="X1534" i="10" s="1"/>
  <c r="Z1534" i="10" s="1"/>
  <c r="U1535" i="10"/>
  <c r="V1535" i="10"/>
  <c r="Y1535" i="10"/>
  <c r="AA1535" i="10"/>
  <c r="AB1535" i="10"/>
  <c r="AC1535" i="10"/>
  <c r="AD1535" i="10"/>
  <c r="AE1535" i="10"/>
  <c r="AF1535" i="10"/>
  <c r="W1535" i="10"/>
  <c r="X1535" i="10" s="1"/>
  <c r="Z1535" i="10" s="1"/>
  <c r="U1536" i="10"/>
  <c r="V1536" i="10"/>
  <c r="Y1536" i="10"/>
  <c r="AA1536" i="10"/>
  <c r="AB1536" i="10"/>
  <c r="AC1536" i="10"/>
  <c r="AD1536" i="10"/>
  <c r="AE1536" i="10"/>
  <c r="AF1536" i="10"/>
  <c r="W1536" i="10"/>
  <c r="X1536" i="10" s="1"/>
  <c r="Z1536" i="10" s="1"/>
  <c r="U1537" i="10"/>
  <c r="V1537" i="10"/>
  <c r="Y1537" i="10"/>
  <c r="AA1537" i="10"/>
  <c r="AB1537" i="10"/>
  <c r="AC1537" i="10"/>
  <c r="AD1537" i="10"/>
  <c r="AE1537" i="10"/>
  <c r="AF1537" i="10"/>
  <c r="W1537" i="10"/>
  <c r="X1537" i="10" s="1"/>
  <c r="Z1537" i="10" s="1"/>
  <c r="U1538" i="10"/>
  <c r="V1538" i="10"/>
  <c r="Y1538" i="10"/>
  <c r="AA1538" i="10"/>
  <c r="AB1538" i="10"/>
  <c r="AC1538" i="10"/>
  <c r="AD1538" i="10"/>
  <c r="AE1538" i="10"/>
  <c r="AF1538" i="10"/>
  <c r="W1538" i="10"/>
  <c r="X1538" i="10" s="1"/>
  <c r="Z1538" i="10" s="1"/>
  <c r="U1539" i="10"/>
  <c r="V1539" i="10"/>
  <c r="Y1539" i="10"/>
  <c r="AA1539" i="10"/>
  <c r="AB1539" i="10"/>
  <c r="AC1539" i="10"/>
  <c r="AD1539" i="10"/>
  <c r="AE1539" i="10"/>
  <c r="AF1539" i="10"/>
  <c r="W1539" i="10"/>
  <c r="X1539" i="10" s="1"/>
  <c r="Z1539" i="10" s="1"/>
  <c r="U1540" i="10"/>
  <c r="V1540" i="10"/>
  <c r="Y1540" i="10"/>
  <c r="AA1540" i="10"/>
  <c r="AB1540" i="10"/>
  <c r="AC1540" i="10"/>
  <c r="AD1540" i="10"/>
  <c r="AE1540" i="10"/>
  <c r="AF1540" i="10"/>
  <c r="W1540" i="10"/>
  <c r="X1540" i="10" s="1"/>
  <c r="Z1540" i="10" s="1"/>
  <c r="U1541" i="10"/>
  <c r="V1541" i="10"/>
  <c r="Y1541" i="10"/>
  <c r="AA1541" i="10"/>
  <c r="AB1541" i="10"/>
  <c r="AC1541" i="10"/>
  <c r="AD1541" i="10"/>
  <c r="AE1541" i="10"/>
  <c r="AF1541" i="10"/>
  <c r="W1541" i="10"/>
  <c r="X1541" i="10" s="1"/>
  <c r="Z1541" i="10" s="1"/>
  <c r="U1542" i="10"/>
  <c r="V1542" i="10"/>
  <c r="Y1542" i="10"/>
  <c r="AA1542" i="10"/>
  <c r="AB1542" i="10"/>
  <c r="AC1542" i="10"/>
  <c r="AD1542" i="10"/>
  <c r="AE1542" i="10"/>
  <c r="AF1542" i="10"/>
  <c r="W1542" i="10"/>
  <c r="X1542" i="10" s="1"/>
  <c r="Z1542" i="10" s="1"/>
  <c r="U1543" i="10"/>
  <c r="V1543" i="10"/>
  <c r="Y1543" i="10"/>
  <c r="AA1543" i="10"/>
  <c r="AB1543" i="10"/>
  <c r="AC1543" i="10"/>
  <c r="AD1543" i="10"/>
  <c r="AE1543" i="10"/>
  <c r="AF1543" i="10"/>
  <c r="W1543" i="10"/>
  <c r="X1543" i="10" s="1"/>
  <c r="Z1543" i="10" s="1"/>
  <c r="U1544" i="10"/>
  <c r="V1544" i="10"/>
  <c r="Y1544" i="10"/>
  <c r="AA1544" i="10"/>
  <c r="AB1544" i="10"/>
  <c r="AC1544" i="10"/>
  <c r="AD1544" i="10"/>
  <c r="AE1544" i="10"/>
  <c r="AF1544" i="10"/>
  <c r="W1544" i="10"/>
  <c r="X1544" i="10" s="1"/>
  <c r="Z1544" i="10" s="1"/>
  <c r="U1545" i="10"/>
  <c r="V1545" i="10"/>
  <c r="Y1545" i="10"/>
  <c r="AA1545" i="10"/>
  <c r="AB1545" i="10"/>
  <c r="AC1545" i="10"/>
  <c r="AD1545" i="10"/>
  <c r="AE1545" i="10"/>
  <c r="AF1545" i="10"/>
  <c r="W1545" i="10"/>
  <c r="X1545" i="10" s="1"/>
  <c r="Z1545" i="10" s="1"/>
  <c r="U1546" i="10"/>
  <c r="V1546" i="10"/>
  <c r="Y1546" i="10"/>
  <c r="AA1546" i="10"/>
  <c r="AB1546" i="10"/>
  <c r="AC1546" i="10"/>
  <c r="AD1546" i="10"/>
  <c r="AE1546" i="10"/>
  <c r="AF1546" i="10"/>
  <c r="W1546" i="10"/>
  <c r="X1546" i="10" s="1"/>
  <c r="Z1546" i="10" s="1"/>
  <c r="U1547" i="10"/>
  <c r="V1547" i="10"/>
  <c r="Y1547" i="10"/>
  <c r="AA1547" i="10"/>
  <c r="AB1547" i="10"/>
  <c r="AC1547" i="10"/>
  <c r="AD1547" i="10"/>
  <c r="AE1547" i="10"/>
  <c r="AF1547" i="10"/>
  <c r="W1547" i="10"/>
  <c r="X1547" i="10" s="1"/>
  <c r="Z1547" i="10" s="1"/>
  <c r="U1548" i="10"/>
  <c r="V1548" i="10"/>
  <c r="Y1548" i="10"/>
  <c r="AA1548" i="10"/>
  <c r="AB1548" i="10"/>
  <c r="AC1548" i="10"/>
  <c r="AD1548" i="10"/>
  <c r="AE1548" i="10"/>
  <c r="AF1548" i="10"/>
  <c r="W1548" i="10"/>
  <c r="X1548" i="10" s="1"/>
  <c r="Z1548" i="10" s="1"/>
  <c r="U1549" i="10"/>
  <c r="V1549" i="10"/>
  <c r="Y1549" i="10"/>
  <c r="AA1549" i="10"/>
  <c r="AB1549" i="10"/>
  <c r="AC1549" i="10"/>
  <c r="AD1549" i="10"/>
  <c r="AE1549" i="10"/>
  <c r="AF1549" i="10"/>
  <c r="W1549" i="10"/>
  <c r="X1549" i="10" s="1"/>
  <c r="Z1549" i="10" s="1"/>
  <c r="U1550" i="10"/>
  <c r="V1550" i="10"/>
  <c r="Y1550" i="10"/>
  <c r="AA1550" i="10"/>
  <c r="AB1550" i="10"/>
  <c r="AC1550" i="10"/>
  <c r="AD1550" i="10"/>
  <c r="AE1550" i="10"/>
  <c r="AF1550" i="10"/>
  <c r="W1550" i="10"/>
  <c r="X1550" i="10" s="1"/>
  <c r="Z1550" i="10" s="1"/>
  <c r="U1551" i="10"/>
  <c r="V1551" i="10"/>
  <c r="Y1551" i="10"/>
  <c r="AA1551" i="10"/>
  <c r="AB1551" i="10"/>
  <c r="AC1551" i="10"/>
  <c r="AD1551" i="10"/>
  <c r="AE1551" i="10"/>
  <c r="AF1551" i="10"/>
  <c r="W1551" i="10"/>
  <c r="X1551" i="10" s="1"/>
  <c r="Z1551" i="10" s="1"/>
  <c r="U1552" i="10"/>
  <c r="V1552" i="10"/>
  <c r="Y1552" i="10"/>
  <c r="AA1552" i="10"/>
  <c r="AB1552" i="10"/>
  <c r="AC1552" i="10"/>
  <c r="AD1552" i="10"/>
  <c r="AE1552" i="10"/>
  <c r="AF1552" i="10"/>
  <c r="W1552" i="10"/>
  <c r="X1552" i="10" s="1"/>
  <c r="Z1552" i="10" s="1"/>
  <c r="U1553" i="10"/>
  <c r="V1553" i="10"/>
  <c r="Y1553" i="10"/>
  <c r="AA1553" i="10"/>
  <c r="AB1553" i="10"/>
  <c r="AC1553" i="10"/>
  <c r="AD1553" i="10"/>
  <c r="AE1553" i="10"/>
  <c r="AF1553" i="10"/>
  <c r="W1553" i="10"/>
  <c r="X1553" i="10" s="1"/>
  <c r="Z1553" i="10" s="1"/>
  <c r="U1554" i="10"/>
  <c r="V1554" i="10"/>
  <c r="Y1554" i="10"/>
  <c r="AA1554" i="10"/>
  <c r="AB1554" i="10"/>
  <c r="AC1554" i="10"/>
  <c r="AD1554" i="10"/>
  <c r="AE1554" i="10"/>
  <c r="AF1554" i="10"/>
  <c r="W1554" i="10"/>
  <c r="X1554" i="10" s="1"/>
  <c r="Z1554" i="10" s="1"/>
  <c r="U1555" i="10"/>
  <c r="V1555" i="10"/>
  <c r="Y1555" i="10"/>
  <c r="AA1555" i="10"/>
  <c r="AB1555" i="10"/>
  <c r="AC1555" i="10"/>
  <c r="AD1555" i="10"/>
  <c r="AE1555" i="10"/>
  <c r="AF1555" i="10"/>
  <c r="W1555" i="10"/>
  <c r="X1555" i="10" s="1"/>
  <c r="Z1555" i="10" s="1"/>
  <c r="U1556" i="10"/>
  <c r="V1556" i="10"/>
  <c r="Y1556" i="10"/>
  <c r="AA1556" i="10"/>
  <c r="AB1556" i="10"/>
  <c r="AC1556" i="10"/>
  <c r="AD1556" i="10"/>
  <c r="AE1556" i="10"/>
  <c r="AF1556" i="10"/>
  <c r="W1556" i="10"/>
  <c r="X1556" i="10" s="1"/>
  <c r="Z1556" i="10" s="1"/>
  <c r="U1557" i="10"/>
  <c r="V1557" i="10"/>
  <c r="Y1557" i="10"/>
  <c r="AA1557" i="10"/>
  <c r="AB1557" i="10"/>
  <c r="AC1557" i="10"/>
  <c r="AD1557" i="10"/>
  <c r="AE1557" i="10"/>
  <c r="AF1557" i="10"/>
  <c r="W1557" i="10"/>
  <c r="X1557" i="10" s="1"/>
  <c r="Z1557" i="10" s="1"/>
  <c r="U1558" i="10"/>
  <c r="V1558" i="10"/>
  <c r="Y1558" i="10"/>
  <c r="AA1558" i="10"/>
  <c r="AB1558" i="10"/>
  <c r="AC1558" i="10"/>
  <c r="AD1558" i="10"/>
  <c r="AE1558" i="10"/>
  <c r="AF1558" i="10"/>
  <c r="W1558" i="10"/>
  <c r="X1558" i="10" s="1"/>
  <c r="Z1558" i="10" s="1"/>
  <c r="U1559" i="10"/>
  <c r="V1559" i="10"/>
  <c r="Y1559" i="10"/>
  <c r="AA1559" i="10"/>
  <c r="AB1559" i="10"/>
  <c r="AC1559" i="10"/>
  <c r="AD1559" i="10"/>
  <c r="AE1559" i="10"/>
  <c r="AF1559" i="10"/>
  <c r="W1559" i="10"/>
  <c r="X1559" i="10" s="1"/>
  <c r="Z1559" i="10" s="1"/>
  <c r="U1560" i="10"/>
  <c r="V1560" i="10"/>
  <c r="Y1560" i="10"/>
  <c r="AA1560" i="10"/>
  <c r="AB1560" i="10"/>
  <c r="AC1560" i="10"/>
  <c r="AD1560" i="10"/>
  <c r="AE1560" i="10"/>
  <c r="AF1560" i="10"/>
  <c r="W1560" i="10"/>
  <c r="X1560" i="10" s="1"/>
  <c r="Z1560" i="10" s="1"/>
  <c r="U1561" i="10"/>
  <c r="V1561" i="10"/>
  <c r="Y1561" i="10"/>
  <c r="AA1561" i="10"/>
  <c r="AB1561" i="10"/>
  <c r="AC1561" i="10"/>
  <c r="AD1561" i="10"/>
  <c r="AE1561" i="10"/>
  <c r="AF1561" i="10"/>
  <c r="W1561" i="10"/>
  <c r="X1561" i="10" s="1"/>
  <c r="Z1561" i="10" s="1"/>
  <c r="U1562" i="10"/>
  <c r="V1562" i="10"/>
  <c r="Y1562" i="10"/>
  <c r="AA1562" i="10"/>
  <c r="AB1562" i="10"/>
  <c r="AC1562" i="10"/>
  <c r="AD1562" i="10"/>
  <c r="AE1562" i="10"/>
  <c r="AF1562" i="10"/>
  <c r="W1562" i="10"/>
  <c r="X1562" i="10" s="1"/>
  <c r="Z1562" i="10" s="1"/>
  <c r="U1563" i="10"/>
  <c r="V1563" i="10"/>
  <c r="Y1563" i="10"/>
  <c r="AA1563" i="10"/>
  <c r="AB1563" i="10"/>
  <c r="AC1563" i="10"/>
  <c r="AD1563" i="10"/>
  <c r="AE1563" i="10"/>
  <c r="AF1563" i="10"/>
  <c r="W1563" i="10"/>
  <c r="X1563" i="10" s="1"/>
  <c r="Z1563" i="10" s="1"/>
  <c r="U1564" i="10"/>
  <c r="V1564" i="10"/>
  <c r="Y1564" i="10"/>
  <c r="AA1564" i="10"/>
  <c r="AB1564" i="10"/>
  <c r="AC1564" i="10"/>
  <c r="AD1564" i="10"/>
  <c r="AE1564" i="10"/>
  <c r="AF1564" i="10"/>
  <c r="W1564" i="10"/>
  <c r="X1564" i="10" s="1"/>
  <c r="Z1564" i="10" s="1"/>
  <c r="U1565" i="10"/>
  <c r="V1565" i="10"/>
  <c r="Y1565" i="10"/>
  <c r="AA1565" i="10"/>
  <c r="AB1565" i="10"/>
  <c r="AC1565" i="10"/>
  <c r="AD1565" i="10"/>
  <c r="AE1565" i="10"/>
  <c r="AF1565" i="10"/>
  <c r="W1565" i="10"/>
  <c r="X1565" i="10" s="1"/>
  <c r="Z1565" i="10" s="1"/>
  <c r="U1566" i="10"/>
  <c r="V1566" i="10"/>
  <c r="Y1566" i="10"/>
  <c r="AA1566" i="10"/>
  <c r="AB1566" i="10"/>
  <c r="AC1566" i="10"/>
  <c r="AD1566" i="10"/>
  <c r="AE1566" i="10"/>
  <c r="AF1566" i="10"/>
  <c r="W1566" i="10"/>
  <c r="X1566" i="10" s="1"/>
  <c r="Z1566" i="10" s="1"/>
  <c r="U1567" i="10"/>
  <c r="V1567" i="10"/>
  <c r="Y1567" i="10"/>
  <c r="AA1567" i="10"/>
  <c r="AB1567" i="10"/>
  <c r="AC1567" i="10"/>
  <c r="AD1567" i="10"/>
  <c r="AE1567" i="10"/>
  <c r="AF1567" i="10"/>
  <c r="W1567" i="10"/>
  <c r="X1567" i="10" s="1"/>
  <c r="Z1567" i="10" s="1"/>
  <c r="U1568" i="10"/>
  <c r="V1568" i="10"/>
  <c r="Y1568" i="10"/>
  <c r="AA1568" i="10"/>
  <c r="AB1568" i="10"/>
  <c r="AC1568" i="10"/>
  <c r="AD1568" i="10"/>
  <c r="AE1568" i="10"/>
  <c r="AF1568" i="10"/>
  <c r="W1568" i="10"/>
  <c r="X1568" i="10" s="1"/>
  <c r="Z1568" i="10" s="1"/>
  <c r="U1569" i="10"/>
  <c r="V1569" i="10"/>
  <c r="Y1569" i="10"/>
  <c r="AA1569" i="10"/>
  <c r="AB1569" i="10"/>
  <c r="AC1569" i="10"/>
  <c r="AD1569" i="10"/>
  <c r="AE1569" i="10"/>
  <c r="AF1569" i="10"/>
  <c r="W1569" i="10"/>
  <c r="X1569" i="10" s="1"/>
  <c r="Z1569" i="10" s="1"/>
  <c r="U1570" i="10"/>
  <c r="V1570" i="10"/>
  <c r="Y1570" i="10"/>
  <c r="AA1570" i="10"/>
  <c r="AB1570" i="10"/>
  <c r="AC1570" i="10"/>
  <c r="AD1570" i="10"/>
  <c r="AE1570" i="10"/>
  <c r="AF1570" i="10"/>
  <c r="W1570" i="10"/>
  <c r="X1570" i="10" s="1"/>
  <c r="Z1570" i="10" s="1"/>
  <c r="U1571" i="10"/>
  <c r="V1571" i="10"/>
  <c r="Y1571" i="10"/>
  <c r="AA1571" i="10"/>
  <c r="AB1571" i="10"/>
  <c r="AC1571" i="10"/>
  <c r="AD1571" i="10"/>
  <c r="AE1571" i="10"/>
  <c r="AF1571" i="10"/>
  <c r="W1571" i="10"/>
  <c r="X1571" i="10" s="1"/>
  <c r="Z1571" i="10" s="1"/>
  <c r="U1572" i="10"/>
  <c r="V1572" i="10"/>
  <c r="Y1572" i="10"/>
  <c r="AA1572" i="10"/>
  <c r="AB1572" i="10"/>
  <c r="AC1572" i="10"/>
  <c r="AD1572" i="10"/>
  <c r="AE1572" i="10"/>
  <c r="AF1572" i="10"/>
  <c r="W1572" i="10"/>
  <c r="X1572" i="10" s="1"/>
  <c r="Z1572" i="10" s="1"/>
  <c r="U1573" i="10"/>
  <c r="V1573" i="10"/>
  <c r="Y1573" i="10"/>
  <c r="AA1573" i="10"/>
  <c r="AB1573" i="10"/>
  <c r="AC1573" i="10"/>
  <c r="AD1573" i="10"/>
  <c r="AE1573" i="10"/>
  <c r="AF1573" i="10"/>
  <c r="W1573" i="10"/>
  <c r="X1573" i="10" s="1"/>
  <c r="Z1573" i="10" s="1"/>
  <c r="U1574" i="10"/>
  <c r="V1574" i="10"/>
  <c r="Y1574" i="10"/>
  <c r="AA1574" i="10"/>
  <c r="AB1574" i="10"/>
  <c r="AC1574" i="10"/>
  <c r="AD1574" i="10"/>
  <c r="AE1574" i="10"/>
  <c r="AF1574" i="10"/>
  <c r="W1574" i="10"/>
  <c r="X1574" i="10" s="1"/>
  <c r="Z1574" i="10" s="1"/>
  <c r="U1575" i="10"/>
  <c r="V1575" i="10"/>
  <c r="Y1575" i="10"/>
  <c r="AA1575" i="10"/>
  <c r="AB1575" i="10"/>
  <c r="AC1575" i="10"/>
  <c r="AD1575" i="10"/>
  <c r="AE1575" i="10"/>
  <c r="AF1575" i="10"/>
  <c r="W1575" i="10"/>
  <c r="X1575" i="10" s="1"/>
  <c r="Z1575" i="10" s="1"/>
  <c r="U1576" i="10"/>
  <c r="V1576" i="10"/>
  <c r="Y1576" i="10"/>
  <c r="AA1576" i="10"/>
  <c r="AB1576" i="10"/>
  <c r="AC1576" i="10"/>
  <c r="AD1576" i="10"/>
  <c r="AE1576" i="10"/>
  <c r="AF1576" i="10"/>
  <c r="W1576" i="10"/>
  <c r="X1576" i="10" s="1"/>
  <c r="Z1576" i="10" s="1"/>
  <c r="U1577" i="10"/>
  <c r="V1577" i="10"/>
  <c r="Y1577" i="10"/>
  <c r="AA1577" i="10"/>
  <c r="AB1577" i="10"/>
  <c r="AC1577" i="10"/>
  <c r="AD1577" i="10"/>
  <c r="AE1577" i="10"/>
  <c r="AF1577" i="10"/>
  <c r="W1577" i="10"/>
  <c r="X1577" i="10" s="1"/>
  <c r="Z1577" i="10" s="1"/>
  <c r="U1578" i="10"/>
  <c r="V1578" i="10"/>
  <c r="Y1578" i="10"/>
  <c r="AA1578" i="10"/>
  <c r="AB1578" i="10"/>
  <c r="AC1578" i="10"/>
  <c r="AD1578" i="10"/>
  <c r="AE1578" i="10"/>
  <c r="AF1578" i="10"/>
  <c r="W1578" i="10"/>
  <c r="X1578" i="10" s="1"/>
  <c r="Z1578" i="10" s="1"/>
  <c r="U1579" i="10"/>
  <c r="V1579" i="10"/>
  <c r="Y1579" i="10"/>
  <c r="AA1579" i="10"/>
  <c r="AB1579" i="10"/>
  <c r="AC1579" i="10"/>
  <c r="AD1579" i="10"/>
  <c r="AE1579" i="10"/>
  <c r="AF1579" i="10"/>
  <c r="W1579" i="10"/>
  <c r="X1579" i="10" s="1"/>
  <c r="Z1579" i="10" s="1"/>
  <c r="U1580" i="10"/>
  <c r="V1580" i="10"/>
  <c r="Y1580" i="10"/>
  <c r="AA1580" i="10"/>
  <c r="AB1580" i="10"/>
  <c r="AC1580" i="10"/>
  <c r="AD1580" i="10"/>
  <c r="AE1580" i="10"/>
  <c r="AF1580" i="10"/>
  <c r="W1580" i="10"/>
  <c r="X1580" i="10" s="1"/>
  <c r="Z1580" i="10" s="1"/>
  <c r="U1581" i="10"/>
  <c r="V1581" i="10"/>
  <c r="Y1581" i="10"/>
  <c r="AA1581" i="10"/>
  <c r="AB1581" i="10"/>
  <c r="AC1581" i="10"/>
  <c r="AD1581" i="10"/>
  <c r="AE1581" i="10"/>
  <c r="AF1581" i="10"/>
  <c r="W1581" i="10"/>
  <c r="X1581" i="10" s="1"/>
  <c r="Z1581" i="10" s="1"/>
  <c r="U1582" i="10"/>
  <c r="V1582" i="10"/>
  <c r="Y1582" i="10"/>
  <c r="AA1582" i="10"/>
  <c r="AB1582" i="10"/>
  <c r="AC1582" i="10"/>
  <c r="AD1582" i="10"/>
  <c r="AE1582" i="10"/>
  <c r="AF1582" i="10"/>
  <c r="W1582" i="10"/>
  <c r="X1582" i="10" s="1"/>
  <c r="Z1582" i="10" s="1"/>
  <c r="U1583" i="10"/>
  <c r="V1583" i="10"/>
  <c r="Y1583" i="10"/>
  <c r="AA1583" i="10"/>
  <c r="AB1583" i="10"/>
  <c r="AC1583" i="10"/>
  <c r="AD1583" i="10"/>
  <c r="AE1583" i="10"/>
  <c r="AF1583" i="10"/>
  <c r="W1583" i="10"/>
  <c r="X1583" i="10" s="1"/>
  <c r="Z1583" i="10" s="1"/>
  <c r="U1584" i="10"/>
  <c r="V1584" i="10"/>
  <c r="Y1584" i="10"/>
  <c r="AA1584" i="10"/>
  <c r="AB1584" i="10"/>
  <c r="AC1584" i="10"/>
  <c r="AD1584" i="10"/>
  <c r="AE1584" i="10"/>
  <c r="AF1584" i="10"/>
  <c r="W1584" i="10"/>
  <c r="X1584" i="10" s="1"/>
  <c r="Z1584" i="10" s="1"/>
  <c r="U1585" i="10"/>
  <c r="V1585" i="10"/>
  <c r="Y1585" i="10"/>
  <c r="AA1585" i="10"/>
  <c r="AB1585" i="10"/>
  <c r="AC1585" i="10"/>
  <c r="AD1585" i="10"/>
  <c r="AE1585" i="10"/>
  <c r="AF1585" i="10"/>
  <c r="W1585" i="10"/>
  <c r="X1585" i="10" s="1"/>
  <c r="Z1585" i="10" s="1"/>
  <c r="U1586" i="10"/>
  <c r="V1586" i="10"/>
  <c r="Y1586" i="10"/>
  <c r="AA1586" i="10"/>
  <c r="AB1586" i="10"/>
  <c r="AC1586" i="10"/>
  <c r="AD1586" i="10"/>
  <c r="AE1586" i="10"/>
  <c r="AF1586" i="10"/>
  <c r="W1586" i="10"/>
  <c r="X1586" i="10" s="1"/>
  <c r="Z1586" i="10" s="1"/>
  <c r="U1587" i="10"/>
  <c r="V1587" i="10"/>
  <c r="Y1587" i="10"/>
  <c r="AA1587" i="10"/>
  <c r="AB1587" i="10"/>
  <c r="AC1587" i="10"/>
  <c r="AD1587" i="10"/>
  <c r="AE1587" i="10"/>
  <c r="AF1587" i="10"/>
  <c r="W1587" i="10"/>
  <c r="X1587" i="10" s="1"/>
  <c r="Z1587" i="10" s="1"/>
  <c r="U1588" i="10"/>
  <c r="V1588" i="10"/>
  <c r="Y1588" i="10"/>
  <c r="AA1588" i="10"/>
  <c r="AB1588" i="10"/>
  <c r="AC1588" i="10"/>
  <c r="AD1588" i="10"/>
  <c r="AE1588" i="10"/>
  <c r="AF1588" i="10"/>
  <c r="W1588" i="10"/>
  <c r="X1588" i="10" s="1"/>
  <c r="Z1588" i="10" s="1"/>
  <c r="U1589" i="10"/>
  <c r="V1589" i="10"/>
  <c r="Y1589" i="10"/>
  <c r="AA1589" i="10"/>
  <c r="AB1589" i="10"/>
  <c r="AC1589" i="10"/>
  <c r="AD1589" i="10"/>
  <c r="AE1589" i="10"/>
  <c r="AF1589" i="10"/>
  <c r="W1589" i="10"/>
  <c r="X1589" i="10" s="1"/>
  <c r="Z1589" i="10" s="1"/>
  <c r="U1590" i="10"/>
  <c r="V1590" i="10"/>
  <c r="Y1590" i="10"/>
  <c r="AA1590" i="10"/>
  <c r="AB1590" i="10"/>
  <c r="AC1590" i="10"/>
  <c r="AD1590" i="10"/>
  <c r="AE1590" i="10"/>
  <c r="AF1590" i="10"/>
  <c r="W1590" i="10"/>
  <c r="X1590" i="10" s="1"/>
  <c r="Z1590" i="10" s="1"/>
  <c r="U1591" i="10"/>
  <c r="V1591" i="10"/>
  <c r="Y1591" i="10"/>
  <c r="AA1591" i="10"/>
  <c r="AB1591" i="10"/>
  <c r="AC1591" i="10"/>
  <c r="AD1591" i="10"/>
  <c r="AE1591" i="10"/>
  <c r="AF1591" i="10"/>
  <c r="W1591" i="10"/>
  <c r="X1591" i="10" s="1"/>
  <c r="Z1591" i="10" s="1"/>
  <c r="U1592" i="10"/>
  <c r="V1592" i="10"/>
  <c r="Y1592" i="10"/>
  <c r="AA1592" i="10"/>
  <c r="AB1592" i="10"/>
  <c r="AC1592" i="10"/>
  <c r="AD1592" i="10"/>
  <c r="AE1592" i="10"/>
  <c r="AF1592" i="10"/>
  <c r="W1592" i="10"/>
  <c r="X1592" i="10" s="1"/>
  <c r="Z1592" i="10" s="1"/>
  <c r="U1593" i="10"/>
  <c r="V1593" i="10"/>
  <c r="Y1593" i="10"/>
  <c r="AA1593" i="10"/>
  <c r="AB1593" i="10"/>
  <c r="AC1593" i="10"/>
  <c r="AD1593" i="10"/>
  <c r="AE1593" i="10"/>
  <c r="AF1593" i="10"/>
  <c r="W1593" i="10"/>
  <c r="X1593" i="10" s="1"/>
  <c r="Z1593" i="10" s="1"/>
  <c r="U1594" i="10"/>
  <c r="V1594" i="10"/>
  <c r="Y1594" i="10"/>
  <c r="AA1594" i="10"/>
  <c r="AB1594" i="10"/>
  <c r="AC1594" i="10"/>
  <c r="AD1594" i="10"/>
  <c r="AE1594" i="10"/>
  <c r="AF1594" i="10"/>
  <c r="W1594" i="10"/>
  <c r="X1594" i="10" s="1"/>
  <c r="Z1594" i="10" s="1"/>
  <c r="U1595" i="10"/>
  <c r="V1595" i="10"/>
  <c r="Y1595" i="10"/>
  <c r="AA1595" i="10"/>
  <c r="AB1595" i="10"/>
  <c r="AC1595" i="10"/>
  <c r="AD1595" i="10"/>
  <c r="AE1595" i="10"/>
  <c r="AF1595" i="10"/>
  <c r="W1595" i="10"/>
  <c r="X1595" i="10" s="1"/>
  <c r="Z1595" i="10" s="1"/>
  <c r="U1596" i="10"/>
  <c r="V1596" i="10"/>
  <c r="Y1596" i="10"/>
  <c r="AA1596" i="10"/>
  <c r="AB1596" i="10"/>
  <c r="AC1596" i="10"/>
  <c r="AD1596" i="10"/>
  <c r="AE1596" i="10"/>
  <c r="AF1596" i="10"/>
  <c r="W1596" i="10"/>
  <c r="X1596" i="10" s="1"/>
  <c r="Z1596" i="10" s="1"/>
  <c r="U1597" i="10"/>
  <c r="V1597" i="10"/>
  <c r="Y1597" i="10"/>
  <c r="AA1597" i="10"/>
  <c r="AB1597" i="10"/>
  <c r="AC1597" i="10"/>
  <c r="AD1597" i="10"/>
  <c r="AE1597" i="10"/>
  <c r="AF1597" i="10"/>
  <c r="W1597" i="10"/>
  <c r="X1597" i="10" s="1"/>
  <c r="Z1597" i="10" s="1"/>
  <c r="U1598" i="10"/>
  <c r="V1598" i="10"/>
  <c r="Y1598" i="10"/>
  <c r="AA1598" i="10"/>
  <c r="AB1598" i="10"/>
  <c r="AC1598" i="10"/>
  <c r="AD1598" i="10"/>
  <c r="AE1598" i="10"/>
  <c r="AF1598" i="10"/>
  <c r="W1598" i="10"/>
  <c r="X1598" i="10" s="1"/>
  <c r="Z1598" i="10" s="1"/>
  <c r="U1599" i="10"/>
  <c r="V1599" i="10"/>
  <c r="Y1599" i="10"/>
  <c r="AA1599" i="10"/>
  <c r="AB1599" i="10"/>
  <c r="AC1599" i="10"/>
  <c r="AD1599" i="10"/>
  <c r="AE1599" i="10"/>
  <c r="AF1599" i="10"/>
  <c r="W1599" i="10"/>
  <c r="X1599" i="10" s="1"/>
  <c r="Z1599" i="10" s="1"/>
  <c r="U1600" i="10"/>
  <c r="V1600" i="10"/>
  <c r="Y1600" i="10"/>
  <c r="AA1600" i="10"/>
  <c r="AB1600" i="10"/>
  <c r="AC1600" i="10"/>
  <c r="AD1600" i="10"/>
  <c r="AE1600" i="10"/>
  <c r="AF1600" i="10"/>
  <c r="W1600" i="10"/>
  <c r="X1600" i="10" s="1"/>
  <c r="Z1600" i="10" s="1"/>
  <c r="U1601" i="10"/>
  <c r="V1601" i="10"/>
  <c r="Y1601" i="10"/>
  <c r="AA1601" i="10"/>
  <c r="AB1601" i="10"/>
  <c r="AC1601" i="10"/>
  <c r="AD1601" i="10"/>
  <c r="AE1601" i="10"/>
  <c r="AF1601" i="10"/>
  <c r="W1601" i="10"/>
  <c r="X1601" i="10" s="1"/>
  <c r="Z1601" i="10" s="1"/>
  <c r="U1602" i="10"/>
  <c r="V1602" i="10"/>
  <c r="Y1602" i="10"/>
  <c r="AA1602" i="10"/>
  <c r="AB1602" i="10"/>
  <c r="AC1602" i="10"/>
  <c r="AD1602" i="10"/>
  <c r="AE1602" i="10"/>
  <c r="AF1602" i="10"/>
  <c r="W1602" i="10"/>
  <c r="X1602" i="10" s="1"/>
  <c r="Z1602" i="10" s="1"/>
  <c r="U1603" i="10"/>
  <c r="V1603" i="10"/>
  <c r="Y1603" i="10"/>
  <c r="AA1603" i="10"/>
  <c r="AB1603" i="10"/>
  <c r="AC1603" i="10"/>
  <c r="AD1603" i="10"/>
  <c r="AE1603" i="10"/>
  <c r="AF1603" i="10"/>
  <c r="W1603" i="10"/>
  <c r="X1603" i="10" s="1"/>
  <c r="Z1603" i="10" s="1"/>
  <c r="U1604" i="10"/>
  <c r="V1604" i="10"/>
  <c r="Y1604" i="10"/>
  <c r="AA1604" i="10"/>
  <c r="AB1604" i="10"/>
  <c r="AC1604" i="10"/>
  <c r="AD1604" i="10"/>
  <c r="AE1604" i="10"/>
  <c r="AF1604" i="10"/>
  <c r="W1604" i="10"/>
  <c r="X1604" i="10" s="1"/>
  <c r="Z1604" i="10" s="1"/>
  <c r="U1605" i="10"/>
  <c r="V1605" i="10"/>
  <c r="Y1605" i="10"/>
  <c r="AA1605" i="10"/>
  <c r="AB1605" i="10"/>
  <c r="AC1605" i="10"/>
  <c r="AD1605" i="10"/>
  <c r="AE1605" i="10"/>
  <c r="AF1605" i="10"/>
  <c r="W1605" i="10"/>
  <c r="X1605" i="10" s="1"/>
  <c r="Z1605" i="10" s="1"/>
  <c r="U1606" i="10"/>
  <c r="V1606" i="10"/>
  <c r="Y1606" i="10"/>
  <c r="AA1606" i="10"/>
  <c r="AB1606" i="10"/>
  <c r="AC1606" i="10"/>
  <c r="AD1606" i="10"/>
  <c r="AE1606" i="10"/>
  <c r="AF1606" i="10"/>
  <c r="W1606" i="10"/>
  <c r="X1606" i="10" s="1"/>
  <c r="Z1606" i="10" s="1"/>
  <c r="U1607" i="10"/>
  <c r="V1607" i="10"/>
  <c r="Y1607" i="10"/>
  <c r="AA1607" i="10"/>
  <c r="AB1607" i="10"/>
  <c r="AC1607" i="10"/>
  <c r="AD1607" i="10"/>
  <c r="AE1607" i="10"/>
  <c r="AF1607" i="10"/>
  <c r="W1607" i="10"/>
  <c r="X1607" i="10" s="1"/>
  <c r="Z1607" i="10" s="1"/>
  <c r="U1608" i="10"/>
  <c r="V1608" i="10"/>
  <c r="Y1608" i="10"/>
  <c r="AA1608" i="10"/>
  <c r="AB1608" i="10"/>
  <c r="AC1608" i="10"/>
  <c r="AD1608" i="10"/>
  <c r="AE1608" i="10"/>
  <c r="AF1608" i="10"/>
  <c r="W1608" i="10"/>
  <c r="X1608" i="10" s="1"/>
  <c r="Z1608" i="10" s="1"/>
  <c r="U1609" i="10"/>
  <c r="V1609" i="10"/>
  <c r="Y1609" i="10"/>
  <c r="AA1609" i="10"/>
  <c r="AB1609" i="10"/>
  <c r="AC1609" i="10"/>
  <c r="AD1609" i="10"/>
  <c r="AE1609" i="10"/>
  <c r="AF1609" i="10"/>
  <c r="W1609" i="10"/>
  <c r="X1609" i="10" s="1"/>
  <c r="Z1609" i="10" s="1"/>
  <c r="U1610" i="10"/>
  <c r="V1610" i="10"/>
  <c r="Y1610" i="10"/>
  <c r="AA1610" i="10"/>
  <c r="AB1610" i="10"/>
  <c r="AC1610" i="10"/>
  <c r="AD1610" i="10"/>
  <c r="AE1610" i="10"/>
  <c r="AF1610" i="10"/>
  <c r="W1610" i="10"/>
  <c r="X1610" i="10" s="1"/>
  <c r="Z1610" i="10" s="1"/>
  <c r="U1611" i="10"/>
  <c r="V1611" i="10"/>
  <c r="Y1611" i="10"/>
  <c r="AA1611" i="10"/>
  <c r="AB1611" i="10"/>
  <c r="AC1611" i="10"/>
  <c r="AD1611" i="10"/>
  <c r="AE1611" i="10"/>
  <c r="AF1611" i="10"/>
  <c r="W1611" i="10"/>
  <c r="X1611" i="10" s="1"/>
  <c r="Z1611" i="10" s="1"/>
  <c r="U1612" i="10"/>
  <c r="V1612" i="10"/>
  <c r="Y1612" i="10"/>
  <c r="AA1612" i="10"/>
  <c r="AB1612" i="10"/>
  <c r="AC1612" i="10"/>
  <c r="AD1612" i="10"/>
  <c r="AE1612" i="10"/>
  <c r="AF1612" i="10"/>
  <c r="W1612" i="10"/>
  <c r="X1612" i="10" s="1"/>
  <c r="Z1612" i="10" s="1"/>
  <c r="U1613" i="10"/>
  <c r="V1613" i="10"/>
  <c r="Y1613" i="10"/>
  <c r="AA1613" i="10"/>
  <c r="AB1613" i="10"/>
  <c r="AC1613" i="10"/>
  <c r="AD1613" i="10"/>
  <c r="AE1613" i="10"/>
  <c r="AF1613" i="10"/>
  <c r="W1613" i="10"/>
  <c r="X1613" i="10" s="1"/>
  <c r="Z1613" i="10" s="1"/>
  <c r="U1614" i="10"/>
  <c r="V1614" i="10"/>
  <c r="Y1614" i="10"/>
  <c r="AA1614" i="10"/>
  <c r="AB1614" i="10"/>
  <c r="AC1614" i="10"/>
  <c r="AD1614" i="10"/>
  <c r="AE1614" i="10"/>
  <c r="AF1614" i="10"/>
  <c r="W1614" i="10"/>
  <c r="X1614" i="10" s="1"/>
  <c r="Z1614" i="10" s="1"/>
  <c r="U1615" i="10"/>
  <c r="V1615" i="10"/>
  <c r="Y1615" i="10"/>
  <c r="AA1615" i="10"/>
  <c r="AB1615" i="10"/>
  <c r="AC1615" i="10"/>
  <c r="AD1615" i="10"/>
  <c r="AE1615" i="10"/>
  <c r="AF1615" i="10"/>
  <c r="W1615" i="10"/>
  <c r="X1615" i="10" s="1"/>
  <c r="Z1615" i="10" s="1"/>
  <c r="U1616" i="10"/>
  <c r="V1616" i="10"/>
  <c r="Y1616" i="10"/>
  <c r="AA1616" i="10"/>
  <c r="AB1616" i="10"/>
  <c r="AC1616" i="10"/>
  <c r="AD1616" i="10"/>
  <c r="AE1616" i="10"/>
  <c r="AF1616" i="10"/>
  <c r="W1616" i="10"/>
  <c r="X1616" i="10" s="1"/>
  <c r="Z1616" i="10" s="1"/>
  <c r="U1617" i="10"/>
  <c r="V1617" i="10"/>
  <c r="Y1617" i="10"/>
  <c r="AA1617" i="10"/>
  <c r="AB1617" i="10"/>
  <c r="AC1617" i="10"/>
  <c r="AD1617" i="10"/>
  <c r="AE1617" i="10"/>
  <c r="AF1617" i="10"/>
  <c r="W1617" i="10"/>
  <c r="X1617" i="10" s="1"/>
  <c r="Z1617" i="10" s="1"/>
  <c r="U1618" i="10"/>
  <c r="V1618" i="10"/>
  <c r="Y1618" i="10"/>
  <c r="AA1618" i="10"/>
  <c r="AB1618" i="10"/>
  <c r="AC1618" i="10"/>
  <c r="AD1618" i="10"/>
  <c r="AE1618" i="10"/>
  <c r="AF1618" i="10"/>
  <c r="W1618" i="10"/>
  <c r="X1618" i="10" s="1"/>
  <c r="Z1618" i="10" s="1"/>
  <c r="U1619" i="10"/>
  <c r="V1619" i="10"/>
  <c r="Y1619" i="10"/>
  <c r="AA1619" i="10"/>
  <c r="AB1619" i="10"/>
  <c r="AC1619" i="10"/>
  <c r="AD1619" i="10"/>
  <c r="AE1619" i="10"/>
  <c r="AF1619" i="10"/>
  <c r="W1619" i="10"/>
  <c r="X1619" i="10" s="1"/>
  <c r="Z1619" i="10" s="1"/>
  <c r="U1620" i="10"/>
  <c r="V1620" i="10"/>
  <c r="Y1620" i="10"/>
  <c r="AA1620" i="10"/>
  <c r="AB1620" i="10"/>
  <c r="AC1620" i="10"/>
  <c r="AD1620" i="10"/>
  <c r="AE1620" i="10"/>
  <c r="AF1620" i="10"/>
  <c r="W1620" i="10"/>
  <c r="X1620" i="10" s="1"/>
  <c r="Z1620" i="10" s="1"/>
  <c r="U1621" i="10"/>
  <c r="V1621" i="10"/>
  <c r="Y1621" i="10"/>
  <c r="AA1621" i="10"/>
  <c r="AB1621" i="10"/>
  <c r="AC1621" i="10"/>
  <c r="AD1621" i="10"/>
  <c r="AE1621" i="10"/>
  <c r="AF1621" i="10"/>
  <c r="W1621" i="10"/>
  <c r="X1621" i="10" s="1"/>
  <c r="Z1621" i="10" s="1"/>
  <c r="U1622" i="10"/>
  <c r="V1622" i="10"/>
  <c r="Y1622" i="10"/>
  <c r="AA1622" i="10"/>
  <c r="AB1622" i="10"/>
  <c r="AC1622" i="10"/>
  <c r="AD1622" i="10"/>
  <c r="AE1622" i="10"/>
  <c r="AF1622" i="10"/>
  <c r="W1622" i="10"/>
  <c r="X1622" i="10" s="1"/>
  <c r="Z1622" i="10" s="1"/>
  <c r="U1623" i="10"/>
  <c r="V1623" i="10"/>
  <c r="Y1623" i="10"/>
  <c r="AA1623" i="10"/>
  <c r="AB1623" i="10"/>
  <c r="AC1623" i="10"/>
  <c r="AD1623" i="10"/>
  <c r="AE1623" i="10"/>
  <c r="AF1623" i="10"/>
  <c r="W1623" i="10"/>
  <c r="X1623" i="10" s="1"/>
  <c r="Z1623" i="10" s="1"/>
  <c r="U1624" i="10"/>
  <c r="V1624" i="10"/>
  <c r="Y1624" i="10"/>
  <c r="AA1624" i="10"/>
  <c r="AB1624" i="10"/>
  <c r="AC1624" i="10"/>
  <c r="AD1624" i="10"/>
  <c r="AE1624" i="10"/>
  <c r="AF1624" i="10"/>
  <c r="W1624" i="10"/>
  <c r="X1624" i="10" s="1"/>
  <c r="Z1624" i="10" s="1"/>
  <c r="U1625" i="10"/>
  <c r="V1625" i="10"/>
  <c r="Y1625" i="10"/>
  <c r="AA1625" i="10"/>
  <c r="AB1625" i="10"/>
  <c r="AC1625" i="10"/>
  <c r="AD1625" i="10"/>
  <c r="AE1625" i="10"/>
  <c r="AF1625" i="10"/>
  <c r="W1625" i="10"/>
  <c r="X1625" i="10" s="1"/>
  <c r="Z1625" i="10" s="1"/>
  <c r="U1626" i="10"/>
  <c r="V1626" i="10"/>
  <c r="Y1626" i="10"/>
  <c r="AA1626" i="10"/>
  <c r="AB1626" i="10"/>
  <c r="AC1626" i="10"/>
  <c r="AD1626" i="10"/>
  <c r="AE1626" i="10"/>
  <c r="AF1626" i="10"/>
  <c r="W1626" i="10"/>
  <c r="X1626" i="10" s="1"/>
  <c r="Z1626" i="10" s="1"/>
  <c r="U1627" i="10"/>
  <c r="V1627" i="10"/>
  <c r="Y1627" i="10"/>
  <c r="AA1627" i="10"/>
  <c r="AB1627" i="10"/>
  <c r="AC1627" i="10"/>
  <c r="AD1627" i="10"/>
  <c r="AE1627" i="10"/>
  <c r="AF1627" i="10"/>
  <c r="W1627" i="10"/>
  <c r="X1627" i="10" s="1"/>
  <c r="Z1627" i="10" s="1"/>
  <c r="U1628" i="10"/>
  <c r="V1628" i="10"/>
  <c r="Y1628" i="10"/>
  <c r="AA1628" i="10"/>
  <c r="AB1628" i="10"/>
  <c r="AC1628" i="10"/>
  <c r="AD1628" i="10"/>
  <c r="AE1628" i="10"/>
  <c r="AF1628" i="10"/>
  <c r="W1628" i="10"/>
  <c r="X1628" i="10" s="1"/>
  <c r="Z1628" i="10" s="1"/>
  <c r="U1629" i="10"/>
  <c r="V1629" i="10"/>
  <c r="Y1629" i="10"/>
  <c r="AA1629" i="10"/>
  <c r="AB1629" i="10"/>
  <c r="AC1629" i="10"/>
  <c r="AD1629" i="10"/>
  <c r="AE1629" i="10"/>
  <c r="AF1629" i="10"/>
  <c r="W1629" i="10"/>
  <c r="X1629" i="10" s="1"/>
  <c r="Z1629" i="10" s="1"/>
  <c r="U1630" i="10"/>
  <c r="V1630" i="10"/>
  <c r="Y1630" i="10"/>
  <c r="AA1630" i="10"/>
  <c r="AB1630" i="10"/>
  <c r="AC1630" i="10"/>
  <c r="AD1630" i="10"/>
  <c r="AE1630" i="10"/>
  <c r="AF1630" i="10"/>
  <c r="W1630" i="10"/>
  <c r="X1630" i="10" s="1"/>
  <c r="Z1630" i="10" s="1"/>
  <c r="U1631" i="10"/>
  <c r="V1631" i="10"/>
  <c r="Y1631" i="10"/>
  <c r="AA1631" i="10"/>
  <c r="AB1631" i="10"/>
  <c r="AC1631" i="10"/>
  <c r="AD1631" i="10"/>
  <c r="AE1631" i="10"/>
  <c r="AF1631" i="10"/>
  <c r="W1631" i="10"/>
  <c r="X1631" i="10" s="1"/>
  <c r="Z1631" i="10" s="1"/>
  <c r="U1632" i="10"/>
  <c r="V1632" i="10"/>
  <c r="Y1632" i="10"/>
  <c r="AA1632" i="10"/>
  <c r="AB1632" i="10"/>
  <c r="AC1632" i="10"/>
  <c r="AD1632" i="10"/>
  <c r="AE1632" i="10"/>
  <c r="AF1632" i="10"/>
  <c r="W1632" i="10"/>
  <c r="X1632" i="10" s="1"/>
  <c r="Z1632" i="10" s="1"/>
  <c r="U1633" i="10"/>
  <c r="V1633" i="10"/>
  <c r="Y1633" i="10"/>
  <c r="AA1633" i="10"/>
  <c r="AB1633" i="10"/>
  <c r="AC1633" i="10"/>
  <c r="AD1633" i="10"/>
  <c r="AE1633" i="10"/>
  <c r="AF1633" i="10"/>
  <c r="W1633" i="10"/>
  <c r="X1633" i="10" s="1"/>
  <c r="Z1633" i="10" s="1"/>
  <c r="U1634" i="10"/>
  <c r="V1634" i="10"/>
  <c r="Y1634" i="10"/>
  <c r="AA1634" i="10"/>
  <c r="AB1634" i="10"/>
  <c r="AC1634" i="10"/>
  <c r="AD1634" i="10"/>
  <c r="AE1634" i="10"/>
  <c r="AF1634" i="10"/>
  <c r="W1634" i="10"/>
  <c r="X1634" i="10" s="1"/>
  <c r="Z1634" i="10" s="1"/>
  <c r="U1635" i="10"/>
  <c r="V1635" i="10"/>
  <c r="Y1635" i="10"/>
  <c r="AA1635" i="10"/>
  <c r="AB1635" i="10"/>
  <c r="AC1635" i="10"/>
  <c r="AD1635" i="10"/>
  <c r="AE1635" i="10"/>
  <c r="AF1635" i="10"/>
  <c r="W1635" i="10"/>
  <c r="X1635" i="10" s="1"/>
  <c r="Z1635" i="10" s="1"/>
  <c r="U1636" i="10"/>
  <c r="V1636" i="10"/>
  <c r="Y1636" i="10"/>
  <c r="AA1636" i="10"/>
  <c r="AB1636" i="10"/>
  <c r="AC1636" i="10"/>
  <c r="AD1636" i="10"/>
  <c r="AE1636" i="10"/>
  <c r="AF1636" i="10"/>
  <c r="W1636" i="10"/>
  <c r="X1636" i="10" s="1"/>
  <c r="Z1636" i="10" s="1"/>
  <c r="U1637" i="10"/>
  <c r="V1637" i="10"/>
  <c r="Y1637" i="10"/>
  <c r="AA1637" i="10"/>
  <c r="AB1637" i="10"/>
  <c r="AC1637" i="10"/>
  <c r="AD1637" i="10"/>
  <c r="AE1637" i="10"/>
  <c r="AF1637" i="10"/>
  <c r="W1637" i="10"/>
  <c r="X1637" i="10" s="1"/>
  <c r="Z1637" i="10" s="1"/>
  <c r="U1638" i="10"/>
  <c r="V1638" i="10"/>
  <c r="Y1638" i="10"/>
  <c r="AA1638" i="10"/>
  <c r="AB1638" i="10"/>
  <c r="AC1638" i="10"/>
  <c r="AD1638" i="10"/>
  <c r="AE1638" i="10"/>
  <c r="AF1638" i="10"/>
  <c r="W1638" i="10"/>
  <c r="X1638" i="10" s="1"/>
  <c r="Z1638" i="10" s="1"/>
  <c r="U1639" i="10"/>
  <c r="V1639" i="10"/>
  <c r="Y1639" i="10"/>
  <c r="AA1639" i="10"/>
  <c r="AB1639" i="10"/>
  <c r="AC1639" i="10"/>
  <c r="AD1639" i="10"/>
  <c r="AE1639" i="10"/>
  <c r="AF1639" i="10"/>
  <c r="W1639" i="10"/>
  <c r="X1639" i="10" s="1"/>
  <c r="Z1639" i="10" s="1"/>
  <c r="U1640" i="10"/>
  <c r="V1640" i="10"/>
  <c r="Y1640" i="10"/>
  <c r="AA1640" i="10"/>
  <c r="AB1640" i="10"/>
  <c r="AC1640" i="10"/>
  <c r="AD1640" i="10"/>
  <c r="AE1640" i="10"/>
  <c r="AF1640" i="10"/>
  <c r="W1640" i="10"/>
  <c r="X1640" i="10" s="1"/>
  <c r="Z1640" i="10" s="1"/>
  <c r="U1641" i="10"/>
  <c r="V1641" i="10"/>
  <c r="Y1641" i="10"/>
  <c r="AA1641" i="10"/>
  <c r="AB1641" i="10"/>
  <c r="AC1641" i="10"/>
  <c r="AD1641" i="10"/>
  <c r="AE1641" i="10"/>
  <c r="AF1641" i="10"/>
  <c r="W1641" i="10"/>
  <c r="X1641" i="10" s="1"/>
  <c r="Z1641" i="10" s="1"/>
  <c r="U1642" i="10"/>
  <c r="V1642" i="10"/>
  <c r="Y1642" i="10"/>
  <c r="AA1642" i="10"/>
  <c r="AB1642" i="10"/>
  <c r="AC1642" i="10"/>
  <c r="AD1642" i="10"/>
  <c r="AE1642" i="10"/>
  <c r="AF1642" i="10"/>
  <c r="W1642" i="10"/>
  <c r="X1642" i="10" s="1"/>
  <c r="Z1642" i="10" s="1"/>
  <c r="U1643" i="10"/>
  <c r="V1643" i="10"/>
  <c r="Y1643" i="10"/>
  <c r="AA1643" i="10"/>
  <c r="AB1643" i="10"/>
  <c r="AC1643" i="10"/>
  <c r="AD1643" i="10"/>
  <c r="AE1643" i="10"/>
  <c r="AF1643" i="10"/>
  <c r="W1643" i="10"/>
  <c r="X1643" i="10" s="1"/>
  <c r="Z1643" i="10" s="1"/>
  <c r="U1644" i="10"/>
  <c r="V1644" i="10"/>
  <c r="Y1644" i="10"/>
  <c r="AA1644" i="10"/>
  <c r="AB1644" i="10"/>
  <c r="AC1644" i="10"/>
  <c r="AD1644" i="10"/>
  <c r="AE1644" i="10"/>
  <c r="AF1644" i="10"/>
  <c r="W1644" i="10"/>
  <c r="X1644" i="10" s="1"/>
  <c r="Z1644" i="10" s="1"/>
  <c r="U1645" i="10"/>
  <c r="V1645" i="10"/>
  <c r="Y1645" i="10"/>
  <c r="AA1645" i="10"/>
  <c r="AB1645" i="10"/>
  <c r="AC1645" i="10"/>
  <c r="AD1645" i="10"/>
  <c r="AE1645" i="10"/>
  <c r="AF1645" i="10"/>
  <c r="W1645" i="10"/>
  <c r="X1645" i="10" s="1"/>
  <c r="Z1645" i="10" s="1"/>
  <c r="U1646" i="10"/>
  <c r="V1646" i="10"/>
  <c r="Y1646" i="10"/>
  <c r="AA1646" i="10"/>
  <c r="AB1646" i="10"/>
  <c r="AC1646" i="10"/>
  <c r="AD1646" i="10"/>
  <c r="AE1646" i="10"/>
  <c r="AF1646" i="10"/>
  <c r="W1646" i="10"/>
  <c r="X1646" i="10" s="1"/>
  <c r="Z1646" i="10" s="1"/>
  <c r="U1647" i="10"/>
  <c r="V1647" i="10"/>
  <c r="Y1647" i="10"/>
  <c r="AA1647" i="10"/>
  <c r="AB1647" i="10"/>
  <c r="AC1647" i="10"/>
  <c r="AD1647" i="10"/>
  <c r="AE1647" i="10"/>
  <c r="AF1647" i="10"/>
  <c r="W1647" i="10"/>
  <c r="X1647" i="10" s="1"/>
  <c r="Z1647" i="10" s="1"/>
  <c r="U1648" i="10"/>
  <c r="V1648" i="10"/>
  <c r="Y1648" i="10"/>
  <c r="AA1648" i="10"/>
  <c r="AB1648" i="10"/>
  <c r="AC1648" i="10"/>
  <c r="AD1648" i="10"/>
  <c r="AE1648" i="10"/>
  <c r="AF1648" i="10"/>
  <c r="W1648" i="10"/>
  <c r="X1648" i="10" s="1"/>
  <c r="Z1648" i="10" s="1"/>
  <c r="U1649" i="10"/>
  <c r="V1649" i="10"/>
  <c r="Y1649" i="10"/>
  <c r="AA1649" i="10"/>
  <c r="AB1649" i="10"/>
  <c r="AC1649" i="10"/>
  <c r="AD1649" i="10"/>
  <c r="AE1649" i="10"/>
  <c r="AF1649" i="10"/>
  <c r="W1649" i="10"/>
  <c r="X1649" i="10" s="1"/>
  <c r="Z1649" i="10" s="1"/>
  <c r="U1650" i="10"/>
  <c r="V1650" i="10"/>
  <c r="Y1650" i="10"/>
  <c r="AA1650" i="10"/>
  <c r="AB1650" i="10"/>
  <c r="AC1650" i="10"/>
  <c r="AD1650" i="10"/>
  <c r="AE1650" i="10"/>
  <c r="AF1650" i="10"/>
  <c r="W1650" i="10"/>
  <c r="X1650" i="10" s="1"/>
  <c r="Z1650" i="10" s="1"/>
  <c r="U1651" i="10"/>
  <c r="V1651" i="10"/>
  <c r="Y1651" i="10"/>
  <c r="AA1651" i="10"/>
  <c r="AB1651" i="10"/>
  <c r="AC1651" i="10"/>
  <c r="AD1651" i="10"/>
  <c r="AE1651" i="10"/>
  <c r="AF1651" i="10"/>
  <c r="W1651" i="10"/>
  <c r="X1651" i="10" s="1"/>
  <c r="Z1651" i="10" s="1"/>
  <c r="U1652" i="10"/>
  <c r="V1652" i="10"/>
  <c r="Y1652" i="10"/>
  <c r="AA1652" i="10"/>
  <c r="AB1652" i="10"/>
  <c r="AC1652" i="10"/>
  <c r="AD1652" i="10"/>
  <c r="AE1652" i="10"/>
  <c r="AF1652" i="10"/>
  <c r="W1652" i="10"/>
  <c r="X1652" i="10" s="1"/>
  <c r="Z1652" i="10" s="1"/>
  <c r="U1653" i="10"/>
  <c r="V1653" i="10"/>
  <c r="Y1653" i="10"/>
  <c r="AA1653" i="10"/>
  <c r="AB1653" i="10"/>
  <c r="AC1653" i="10"/>
  <c r="AD1653" i="10"/>
  <c r="AE1653" i="10"/>
  <c r="AF1653" i="10"/>
  <c r="W1653" i="10"/>
  <c r="X1653" i="10" s="1"/>
  <c r="Z1653" i="10" s="1"/>
  <c r="U1654" i="10"/>
  <c r="V1654" i="10"/>
  <c r="Y1654" i="10"/>
  <c r="AA1654" i="10"/>
  <c r="AB1654" i="10"/>
  <c r="AC1654" i="10"/>
  <c r="AD1654" i="10"/>
  <c r="AE1654" i="10"/>
  <c r="AF1654" i="10"/>
  <c r="W1654" i="10"/>
  <c r="X1654" i="10" s="1"/>
  <c r="Z1654" i="10" s="1"/>
  <c r="U1655" i="10"/>
  <c r="V1655" i="10"/>
  <c r="Y1655" i="10"/>
  <c r="AA1655" i="10"/>
  <c r="AB1655" i="10"/>
  <c r="AC1655" i="10"/>
  <c r="AD1655" i="10"/>
  <c r="AE1655" i="10"/>
  <c r="AF1655" i="10"/>
  <c r="W1655" i="10"/>
  <c r="X1655" i="10" s="1"/>
  <c r="Z1655" i="10" s="1"/>
  <c r="U1656" i="10"/>
  <c r="V1656" i="10"/>
  <c r="Y1656" i="10"/>
  <c r="AA1656" i="10"/>
  <c r="AB1656" i="10"/>
  <c r="AC1656" i="10"/>
  <c r="AD1656" i="10"/>
  <c r="AE1656" i="10"/>
  <c r="AF1656" i="10"/>
  <c r="W1656" i="10"/>
  <c r="X1656" i="10" s="1"/>
  <c r="Z1656" i="10" s="1"/>
  <c r="U1657" i="10"/>
  <c r="V1657" i="10"/>
  <c r="Y1657" i="10"/>
  <c r="AA1657" i="10"/>
  <c r="AB1657" i="10"/>
  <c r="AC1657" i="10"/>
  <c r="AD1657" i="10"/>
  <c r="AE1657" i="10"/>
  <c r="AF1657" i="10"/>
  <c r="W1657" i="10"/>
  <c r="X1657" i="10" s="1"/>
  <c r="Z1657" i="10" s="1"/>
  <c r="U1658" i="10"/>
  <c r="V1658" i="10"/>
  <c r="Y1658" i="10"/>
  <c r="AA1658" i="10"/>
  <c r="AB1658" i="10"/>
  <c r="AC1658" i="10"/>
  <c r="AD1658" i="10"/>
  <c r="AE1658" i="10"/>
  <c r="AF1658" i="10"/>
  <c r="W1658" i="10"/>
  <c r="X1658" i="10" s="1"/>
  <c r="Z1658" i="10" s="1"/>
  <c r="U1659" i="10"/>
  <c r="V1659" i="10"/>
  <c r="Y1659" i="10"/>
  <c r="AA1659" i="10"/>
  <c r="AB1659" i="10"/>
  <c r="AC1659" i="10"/>
  <c r="AD1659" i="10"/>
  <c r="AE1659" i="10"/>
  <c r="AF1659" i="10"/>
  <c r="W1659" i="10"/>
  <c r="X1659" i="10" s="1"/>
  <c r="Z1659" i="10" s="1"/>
  <c r="U1660" i="10"/>
  <c r="V1660" i="10"/>
  <c r="Y1660" i="10"/>
  <c r="AA1660" i="10"/>
  <c r="AB1660" i="10"/>
  <c r="AC1660" i="10"/>
  <c r="AD1660" i="10"/>
  <c r="AE1660" i="10"/>
  <c r="AF1660" i="10"/>
  <c r="W1660" i="10"/>
  <c r="X1660" i="10" s="1"/>
  <c r="Z1660" i="10" s="1"/>
  <c r="U1661" i="10"/>
  <c r="V1661" i="10"/>
  <c r="Y1661" i="10"/>
  <c r="AA1661" i="10"/>
  <c r="AB1661" i="10"/>
  <c r="AC1661" i="10"/>
  <c r="AD1661" i="10"/>
  <c r="AE1661" i="10"/>
  <c r="AF1661" i="10"/>
  <c r="W1661" i="10"/>
  <c r="X1661" i="10" s="1"/>
  <c r="Z1661" i="10" s="1"/>
  <c r="U1662" i="10"/>
  <c r="V1662" i="10"/>
  <c r="Y1662" i="10"/>
  <c r="AA1662" i="10"/>
  <c r="AB1662" i="10"/>
  <c r="AC1662" i="10"/>
  <c r="AD1662" i="10"/>
  <c r="AE1662" i="10"/>
  <c r="AF1662" i="10"/>
  <c r="W1662" i="10"/>
  <c r="X1662" i="10" s="1"/>
  <c r="Z1662" i="10" s="1"/>
  <c r="U1663" i="10"/>
  <c r="V1663" i="10"/>
  <c r="Y1663" i="10"/>
  <c r="AA1663" i="10"/>
  <c r="AB1663" i="10"/>
  <c r="AC1663" i="10"/>
  <c r="AD1663" i="10"/>
  <c r="AE1663" i="10"/>
  <c r="AF1663" i="10"/>
  <c r="W1663" i="10"/>
  <c r="X1663" i="10" s="1"/>
  <c r="Z1663" i="10" s="1"/>
  <c r="U1664" i="10"/>
  <c r="V1664" i="10"/>
  <c r="Y1664" i="10"/>
  <c r="AA1664" i="10"/>
  <c r="AB1664" i="10"/>
  <c r="AC1664" i="10"/>
  <c r="AD1664" i="10"/>
  <c r="AE1664" i="10"/>
  <c r="AF1664" i="10"/>
  <c r="W1664" i="10"/>
  <c r="X1664" i="10" s="1"/>
  <c r="Z1664" i="10" s="1"/>
  <c r="U1665" i="10"/>
  <c r="V1665" i="10"/>
  <c r="Y1665" i="10"/>
  <c r="AA1665" i="10"/>
  <c r="AB1665" i="10"/>
  <c r="AC1665" i="10"/>
  <c r="AD1665" i="10"/>
  <c r="AE1665" i="10"/>
  <c r="AF1665" i="10"/>
  <c r="W1665" i="10"/>
  <c r="X1665" i="10" s="1"/>
  <c r="Z1665" i="10" s="1"/>
  <c r="U1666" i="10"/>
  <c r="V1666" i="10"/>
  <c r="Y1666" i="10"/>
  <c r="AA1666" i="10"/>
  <c r="AB1666" i="10"/>
  <c r="AC1666" i="10"/>
  <c r="AD1666" i="10"/>
  <c r="AE1666" i="10"/>
  <c r="AF1666" i="10"/>
  <c r="W1666" i="10"/>
  <c r="X1666" i="10" s="1"/>
  <c r="Z1666" i="10" s="1"/>
  <c r="U1667" i="10"/>
  <c r="V1667" i="10"/>
  <c r="Y1667" i="10"/>
  <c r="AA1667" i="10"/>
  <c r="AB1667" i="10"/>
  <c r="AC1667" i="10"/>
  <c r="AD1667" i="10"/>
  <c r="AE1667" i="10"/>
  <c r="AF1667" i="10"/>
  <c r="W1667" i="10"/>
  <c r="X1667" i="10" s="1"/>
  <c r="Z1667" i="10" s="1"/>
  <c r="U1668" i="10"/>
  <c r="V1668" i="10"/>
  <c r="Y1668" i="10"/>
  <c r="AA1668" i="10"/>
  <c r="AB1668" i="10"/>
  <c r="AC1668" i="10"/>
  <c r="AD1668" i="10"/>
  <c r="AE1668" i="10"/>
  <c r="AF1668" i="10"/>
  <c r="W1668" i="10"/>
  <c r="X1668" i="10" s="1"/>
  <c r="Z1668" i="10" s="1"/>
  <c r="U1669" i="10"/>
  <c r="V1669" i="10"/>
  <c r="Y1669" i="10"/>
  <c r="AA1669" i="10"/>
  <c r="AB1669" i="10"/>
  <c r="AC1669" i="10"/>
  <c r="AD1669" i="10"/>
  <c r="AE1669" i="10"/>
  <c r="AF1669" i="10"/>
  <c r="W1669" i="10"/>
  <c r="X1669" i="10" s="1"/>
  <c r="Z1669" i="10" s="1"/>
  <c r="U1670" i="10"/>
  <c r="V1670" i="10"/>
  <c r="Y1670" i="10"/>
  <c r="AA1670" i="10"/>
  <c r="AB1670" i="10"/>
  <c r="AC1670" i="10"/>
  <c r="AD1670" i="10"/>
  <c r="AE1670" i="10"/>
  <c r="AF1670" i="10"/>
  <c r="W1670" i="10"/>
  <c r="X1670" i="10" s="1"/>
  <c r="Z1670" i="10" s="1"/>
  <c r="U1671" i="10"/>
  <c r="V1671" i="10"/>
  <c r="Y1671" i="10"/>
  <c r="AA1671" i="10"/>
  <c r="AB1671" i="10"/>
  <c r="AC1671" i="10"/>
  <c r="AD1671" i="10"/>
  <c r="AE1671" i="10"/>
  <c r="AF1671" i="10"/>
  <c r="W1671" i="10"/>
  <c r="X1671" i="10" s="1"/>
  <c r="Z1671" i="10" s="1"/>
  <c r="U1672" i="10"/>
  <c r="V1672" i="10"/>
  <c r="Y1672" i="10"/>
  <c r="AA1672" i="10"/>
  <c r="AB1672" i="10"/>
  <c r="AC1672" i="10"/>
  <c r="AD1672" i="10"/>
  <c r="AE1672" i="10"/>
  <c r="AF1672" i="10"/>
  <c r="W1672" i="10"/>
  <c r="X1672" i="10" s="1"/>
  <c r="Z1672" i="10" s="1"/>
  <c r="U1673" i="10"/>
  <c r="V1673" i="10"/>
  <c r="Y1673" i="10"/>
  <c r="AA1673" i="10"/>
  <c r="AB1673" i="10"/>
  <c r="AC1673" i="10"/>
  <c r="AD1673" i="10"/>
  <c r="AE1673" i="10"/>
  <c r="AF1673" i="10"/>
  <c r="W1673" i="10"/>
  <c r="X1673" i="10" s="1"/>
  <c r="Z1673" i="10" s="1"/>
  <c r="U1674" i="10"/>
  <c r="V1674" i="10"/>
  <c r="Y1674" i="10"/>
  <c r="AA1674" i="10"/>
  <c r="AB1674" i="10"/>
  <c r="AC1674" i="10"/>
  <c r="AD1674" i="10"/>
  <c r="AE1674" i="10"/>
  <c r="AF1674" i="10"/>
  <c r="W1674" i="10"/>
  <c r="X1674" i="10" s="1"/>
  <c r="Z1674" i="10" s="1"/>
  <c r="U1675" i="10"/>
  <c r="V1675" i="10"/>
  <c r="Y1675" i="10"/>
  <c r="AA1675" i="10"/>
  <c r="AB1675" i="10"/>
  <c r="AC1675" i="10"/>
  <c r="AD1675" i="10"/>
  <c r="AE1675" i="10"/>
  <c r="AF1675" i="10"/>
  <c r="W1675" i="10"/>
  <c r="X1675" i="10" s="1"/>
  <c r="Z1675" i="10" s="1"/>
  <c r="U1676" i="10"/>
  <c r="V1676" i="10"/>
  <c r="Y1676" i="10"/>
  <c r="AA1676" i="10"/>
  <c r="AB1676" i="10"/>
  <c r="AC1676" i="10"/>
  <c r="AD1676" i="10"/>
  <c r="AE1676" i="10"/>
  <c r="AF1676" i="10"/>
  <c r="W1676" i="10"/>
  <c r="X1676" i="10" s="1"/>
  <c r="Z1676" i="10" s="1"/>
  <c r="U1677" i="10"/>
  <c r="V1677" i="10"/>
  <c r="Y1677" i="10"/>
  <c r="AA1677" i="10"/>
  <c r="AB1677" i="10"/>
  <c r="AC1677" i="10"/>
  <c r="AD1677" i="10"/>
  <c r="AE1677" i="10"/>
  <c r="AF1677" i="10"/>
  <c r="W1677" i="10"/>
  <c r="X1677" i="10" s="1"/>
  <c r="Z1677" i="10" s="1"/>
  <c r="U1678" i="10"/>
  <c r="V1678" i="10"/>
  <c r="Y1678" i="10"/>
  <c r="AA1678" i="10"/>
  <c r="AB1678" i="10"/>
  <c r="AC1678" i="10"/>
  <c r="AD1678" i="10"/>
  <c r="AE1678" i="10"/>
  <c r="AF1678" i="10"/>
  <c r="W1678" i="10"/>
  <c r="X1678" i="10" s="1"/>
  <c r="Z1678" i="10" s="1"/>
  <c r="U1679" i="10"/>
  <c r="V1679" i="10"/>
  <c r="Y1679" i="10"/>
  <c r="AA1679" i="10"/>
  <c r="AB1679" i="10"/>
  <c r="AC1679" i="10"/>
  <c r="AD1679" i="10"/>
  <c r="AE1679" i="10"/>
  <c r="AF1679" i="10"/>
  <c r="W1679" i="10"/>
  <c r="X1679" i="10" s="1"/>
  <c r="Z1679" i="10" s="1"/>
  <c r="U1680" i="10"/>
  <c r="V1680" i="10"/>
  <c r="Y1680" i="10"/>
  <c r="AA1680" i="10"/>
  <c r="AB1680" i="10"/>
  <c r="AC1680" i="10"/>
  <c r="AD1680" i="10"/>
  <c r="AE1680" i="10"/>
  <c r="AF1680" i="10"/>
  <c r="W1680" i="10"/>
  <c r="X1680" i="10" s="1"/>
  <c r="Z1680" i="10" s="1"/>
  <c r="U1681" i="10"/>
  <c r="V1681" i="10"/>
  <c r="Y1681" i="10"/>
  <c r="AA1681" i="10"/>
  <c r="AB1681" i="10"/>
  <c r="AC1681" i="10"/>
  <c r="AD1681" i="10"/>
  <c r="AE1681" i="10"/>
  <c r="AF1681" i="10"/>
  <c r="W1681" i="10"/>
  <c r="X1681" i="10" s="1"/>
  <c r="Z1681" i="10" s="1"/>
  <c r="U1682" i="10"/>
  <c r="V1682" i="10"/>
  <c r="Y1682" i="10"/>
  <c r="AA1682" i="10"/>
  <c r="AB1682" i="10"/>
  <c r="AC1682" i="10"/>
  <c r="AD1682" i="10"/>
  <c r="AE1682" i="10"/>
  <c r="AF1682" i="10"/>
  <c r="W1682" i="10"/>
  <c r="X1682" i="10" s="1"/>
  <c r="Z1682" i="10" s="1"/>
  <c r="U1683" i="10"/>
  <c r="V1683" i="10"/>
  <c r="Y1683" i="10"/>
  <c r="AA1683" i="10"/>
  <c r="AB1683" i="10"/>
  <c r="AC1683" i="10"/>
  <c r="AD1683" i="10"/>
  <c r="AE1683" i="10"/>
  <c r="AF1683" i="10"/>
  <c r="W1683" i="10"/>
  <c r="X1683" i="10" s="1"/>
  <c r="Z1683" i="10" s="1"/>
  <c r="U1684" i="10"/>
  <c r="V1684" i="10"/>
  <c r="Y1684" i="10"/>
  <c r="AA1684" i="10"/>
  <c r="AB1684" i="10"/>
  <c r="AC1684" i="10"/>
  <c r="AD1684" i="10"/>
  <c r="AE1684" i="10"/>
  <c r="AF1684" i="10"/>
  <c r="W1684" i="10"/>
  <c r="X1684" i="10" s="1"/>
  <c r="Z1684" i="10" s="1"/>
  <c r="U1685" i="10"/>
  <c r="V1685" i="10"/>
  <c r="Y1685" i="10"/>
  <c r="AA1685" i="10"/>
  <c r="AB1685" i="10"/>
  <c r="AC1685" i="10"/>
  <c r="AD1685" i="10"/>
  <c r="AE1685" i="10"/>
  <c r="AF1685" i="10"/>
  <c r="W1685" i="10"/>
  <c r="X1685" i="10" s="1"/>
  <c r="Z1685" i="10" s="1"/>
  <c r="U1686" i="10"/>
  <c r="V1686" i="10"/>
  <c r="Y1686" i="10"/>
  <c r="AA1686" i="10"/>
  <c r="AB1686" i="10"/>
  <c r="AC1686" i="10"/>
  <c r="AD1686" i="10"/>
  <c r="AE1686" i="10"/>
  <c r="AF1686" i="10"/>
  <c r="W1686" i="10"/>
  <c r="X1686" i="10" s="1"/>
  <c r="Z1686" i="10" s="1"/>
  <c r="U1687" i="10"/>
  <c r="V1687" i="10"/>
  <c r="Y1687" i="10"/>
  <c r="AA1687" i="10"/>
  <c r="AB1687" i="10"/>
  <c r="AC1687" i="10"/>
  <c r="AD1687" i="10"/>
  <c r="AE1687" i="10"/>
  <c r="AF1687" i="10"/>
  <c r="W1687" i="10"/>
  <c r="X1687" i="10" s="1"/>
  <c r="Z1687" i="10" s="1"/>
  <c r="U1688" i="10"/>
  <c r="V1688" i="10"/>
  <c r="Y1688" i="10"/>
  <c r="AA1688" i="10"/>
  <c r="AB1688" i="10"/>
  <c r="AC1688" i="10"/>
  <c r="AD1688" i="10"/>
  <c r="AE1688" i="10"/>
  <c r="AF1688" i="10"/>
  <c r="W1688" i="10"/>
  <c r="X1688" i="10" s="1"/>
  <c r="Z1688" i="10" s="1"/>
  <c r="U1689" i="10"/>
  <c r="V1689" i="10"/>
  <c r="Y1689" i="10"/>
  <c r="AA1689" i="10"/>
  <c r="AB1689" i="10"/>
  <c r="AC1689" i="10"/>
  <c r="AD1689" i="10"/>
  <c r="AE1689" i="10"/>
  <c r="AF1689" i="10"/>
  <c r="W1689" i="10"/>
  <c r="X1689" i="10" s="1"/>
  <c r="Z1689" i="10" s="1"/>
  <c r="U1690" i="10"/>
  <c r="V1690" i="10"/>
  <c r="Y1690" i="10"/>
  <c r="AA1690" i="10"/>
  <c r="AB1690" i="10"/>
  <c r="AC1690" i="10"/>
  <c r="AD1690" i="10"/>
  <c r="AE1690" i="10"/>
  <c r="AF1690" i="10"/>
  <c r="W1690" i="10"/>
  <c r="X1690" i="10" s="1"/>
  <c r="Z1690" i="10" s="1"/>
  <c r="U1691" i="10"/>
  <c r="V1691" i="10"/>
  <c r="Y1691" i="10"/>
  <c r="AA1691" i="10"/>
  <c r="AB1691" i="10"/>
  <c r="AC1691" i="10"/>
  <c r="AD1691" i="10"/>
  <c r="AE1691" i="10"/>
  <c r="AF1691" i="10"/>
  <c r="W1691" i="10"/>
  <c r="X1691" i="10" s="1"/>
  <c r="Z1691" i="10" s="1"/>
  <c r="U1692" i="10"/>
  <c r="V1692" i="10"/>
  <c r="Y1692" i="10"/>
  <c r="AA1692" i="10"/>
  <c r="AB1692" i="10"/>
  <c r="AC1692" i="10"/>
  <c r="AD1692" i="10"/>
  <c r="AE1692" i="10"/>
  <c r="AF1692" i="10"/>
  <c r="W1692" i="10"/>
  <c r="X1692" i="10" s="1"/>
  <c r="Z1692" i="10" s="1"/>
  <c r="U1693" i="10"/>
  <c r="V1693" i="10"/>
  <c r="Y1693" i="10"/>
  <c r="AA1693" i="10"/>
  <c r="AB1693" i="10"/>
  <c r="AC1693" i="10"/>
  <c r="AD1693" i="10"/>
  <c r="AE1693" i="10"/>
  <c r="AF1693" i="10"/>
  <c r="W1693" i="10"/>
  <c r="X1693" i="10" s="1"/>
  <c r="Z1693" i="10" s="1"/>
  <c r="U1694" i="10"/>
  <c r="V1694" i="10"/>
  <c r="Y1694" i="10"/>
  <c r="AA1694" i="10"/>
  <c r="AB1694" i="10"/>
  <c r="AC1694" i="10"/>
  <c r="AD1694" i="10"/>
  <c r="AE1694" i="10"/>
  <c r="AF1694" i="10"/>
  <c r="W1694" i="10"/>
  <c r="X1694" i="10" s="1"/>
  <c r="Z1694" i="10" s="1"/>
  <c r="U1695" i="10"/>
  <c r="V1695" i="10"/>
  <c r="Y1695" i="10"/>
  <c r="AA1695" i="10"/>
  <c r="AB1695" i="10"/>
  <c r="AC1695" i="10"/>
  <c r="AD1695" i="10"/>
  <c r="AE1695" i="10"/>
  <c r="AF1695" i="10"/>
  <c r="W1695" i="10"/>
  <c r="X1695" i="10" s="1"/>
  <c r="Z1695" i="10" s="1"/>
  <c r="U1696" i="10"/>
  <c r="V1696" i="10"/>
  <c r="Y1696" i="10"/>
  <c r="AA1696" i="10"/>
  <c r="AB1696" i="10"/>
  <c r="AC1696" i="10"/>
  <c r="AD1696" i="10"/>
  <c r="AE1696" i="10"/>
  <c r="AF1696" i="10"/>
  <c r="W1696" i="10"/>
  <c r="X1696" i="10" s="1"/>
  <c r="Z1696" i="10" s="1"/>
  <c r="U1697" i="10"/>
  <c r="V1697" i="10"/>
  <c r="Y1697" i="10"/>
  <c r="AA1697" i="10"/>
  <c r="AB1697" i="10"/>
  <c r="AC1697" i="10"/>
  <c r="AD1697" i="10"/>
  <c r="AE1697" i="10"/>
  <c r="AF1697" i="10"/>
  <c r="W1697" i="10"/>
  <c r="X1697" i="10" s="1"/>
  <c r="Z1697" i="10" s="1"/>
  <c r="U1698" i="10"/>
  <c r="V1698" i="10"/>
  <c r="Y1698" i="10"/>
  <c r="AA1698" i="10"/>
  <c r="AB1698" i="10"/>
  <c r="AC1698" i="10"/>
  <c r="AD1698" i="10"/>
  <c r="AE1698" i="10"/>
  <c r="AF1698" i="10"/>
  <c r="W1698" i="10"/>
  <c r="X1698" i="10" s="1"/>
  <c r="Z1698" i="10" s="1"/>
  <c r="U1699" i="10"/>
  <c r="V1699" i="10"/>
  <c r="Y1699" i="10"/>
  <c r="AA1699" i="10"/>
  <c r="AB1699" i="10"/>
  <c r="AC1699" i="10"/>
  <c r="AD1699" i="10"/>
  <c r="AE1699" i="10"/>
  <c r="AF1699" i="10"/>
  <c r="W1699" i="10"/>
  <c r="X1699" i="10" s="1"/>
  <c r="Z1699" i="10" s="1"/>
  <c r="U1700" i="10"/>
  <c r="V1700" i="10"/>
  <c r="Y1700" i="10"/>
  <c r="AA1700" i="10"/>
  <c r="AB1700" i="10"/>
  <c r="AC1700" i="10"/>
  <c r="AD1700" i="10"/>
  <c r="AE1700" i="10"/>
  <c r="AF1700" i="10"/>
  <c r="W1700" i="10"/>
  <c r="X1700" i="10" s="1"/>
  <c r="Z1700" i="10" s="1"/>
  <c r="U1701" i="10"/>
  <c r="V1701" i="10"/>
  <c r="Y1701" i="10"/>
  <c r="AA1701" i="10"/>
  <c r="AB1701" i="10"/>
  <c r="AC1701" i="10"/>
  <c r="AD1701" i="10"/>
  <c r="AE1701" i="10"/>
  <c r="AF1701" i="10"/>
  <c r="W1701" i="10"/>
  <c r="X1701" i="10" s="1"/>
  <c r="Z1701" i="10" s="1"/>
  <c r="U1702" i="10"/>
  <c r="V1702" i="10"/>
  <c r="Y1702" i="10"/>
  <c r="AA1702" i="10"/>
  <c r="AB1702" i="10"/>
  <c r="AC1702" i="10"/>
  <c r="AD1702" i="10"/>
  <c r="AE1702" i="10"/>
  <c r="AF1702" i="10"/>
  <c r="W1702" i="10"/>
  <c r="X1702" i="10" s="1"/>
  <c r="Z1702" i="10" s="1"/>
  <c r="U1703" i="10"/>
  <c r="V1703" i="10"/>
  <c r="Y1703" i="10"/>
  <c r="AA1703" i="10"/>
  <c r="AB1703" i="10"/>
  <c r="AC1703" i="10"/>
  <c r="AD1703" i="10"/>
  <c r="AE1703" i="10"/>
  <c r="AF1703" i="10"/>
  <c r="W1703" i="10"/>
  <c r="X1703" i="10" s="1"/>
  <c r="Z1703" i="10" s="1"/>
  <c r="U1704" i="10"/>
  <c r="V1704" i="10"/>
  <c r="Y1704" i="10"/>
  <c r="AA1704" i="10"/>
  <c r="AB1704" i="10"/>
  <c r="AC1704" i="10"/>
  <c r="AD1704" i="10"/>
  <c r="AE1704" i="10"/>
  <c r="AF1704" i="10"/>
  <c r="W1704" i="10"/>
  <c r="X1704" i="10" s="1"/>
  <c r="Z1704" i="10" s="1"/>
  <c r="U1705" i="10"/>
  <c r="V1705" i="10"/>
  <c r="Y1705" i="10"/>
  <c r="AA1705" i="10"/>
  <c r="AB1705" i="10"/>
  <c r="AC1705" i="10"/>
  <c r="AD1705" i="10"/>
  <c r="AE1705" i="10"/>
  <c r="AF1705" i="10"/>
  <c r="W1705" i="10"/>
  <c r="X1705" i="10" s="1"/>
  <c r="Z1705" i="10" s="1"/>
  <c r="U1706" i="10"/>
  <c r="V1706" i="10"/>
  <c r="Y1706" i="10"/>
  <c r="AA1706" i="10"/>
  <c r="AB1706" i="10"/>
  <c r="AC1706" i="10"/>
  <c r="AD1706" i="10"/>
  <c r="AE1706" i="10"/>
  <c r="AF1706" i="10"/>
  <c r="W1706" i="10"/>
  <c r="X1706" i="10" s="1"/>
  <c r="Z1706" i="10" s="1"/>
  <c r="U1707" i="10"/>
  <c r="V1707" i="10"/>
  <c r="Y1707" i="10"/>
  <c r="AA1707" i="10"/>
  <c r="AB1707" i="10"/>
  <c r="AC1707" i="10"/>
  <c r="AD1707" i="10"/>
  <c r="AE1707" i="10"/>
  <c r="AF1707" i="10"/>
  <c r="W1707" i="10"/>
  <c r="X1707" i="10" s="1"/>
  <c r="Z1707" i="10" s="1"/>
  <c r="U1708" i="10"/>
  <c r="V1708" i="10"/>
  <c r="Y1708" i="10"/>
  <c r="AA1708" i="10"/>
  <c r="AB1708" i="10"/>
  <c r="AC1708" i="10"/>
  <c r="AD1708" i="10"/>
  <c r="AE1708" i="10"/>
  <c r="AF1708" i="10"/>
  <c r="W1708" i="10"/>
  <c r="X1708" i="10" s="1"/>
  <c r="Z1708" i="10" s="1"/>
  <c r="U1709" i="10"/>
  <c r="V1709" i="10"/>
  <c r="Y1709" i="10"/>
  <c r="AA1709" i="10"/>
  <c r="AB1709" i="10"/>
  <c r="AC1709" i="10"/>
  <c r="AD1709" i="10"/>
  <c r="AE1709" i="10"/>
  <c r="AF1709" i="10"/>
  <c r="W1709" i="10"/>
  <c r="X1709" i="10" s="1"/>
  <c r="Z1709" i="10" s="1"/>
  <c r="U1710" i="10"/>
  <c r="V1710" i="10"/>
  <c r="Y1710" i="10"/>
  <c r="AA1710" i="10"/>
  <c r="AB1710" i="10"/>
  <c r="AC1710" i="10"/>
  <c r="AD1710" i="10"/>
  <c r="AE1710" i="10"/>
  <c r="AF1710" i="10"/>
  <c r="W1710" i="10"/>
  <c r="X1710" i="10" s="1"/>
  <c r="Z1710" i="10" s="1"/>
  <c r="U1711" i="10"/>
  <c r="V1711" i="10"/>
  <c r="Y1711" i="10"/>
  <c r="AA1711" i="10"/>
  <c r="AB1711" i="10"/>
  <c r="AC1711" i="10"/>
  <c r="AD1711" i="10"/>
  <c r="AE1711" i="10"/>
  <c r="AF1711" i="10"/>
  <c r="W1711" i="10"/>
  <c r="X1711" i="10" s="1"/>
  <c r="Z1711" i="10" s="1"/>
  <c r="U1712" i="10"/>
  <c r="V1712" i="10"/>
  <c r="Y1712" i="10"/>
  <c r="AA1712" i="10"/>
  <c r="AB1712" i="10"/>
  <c r="AC1712" i="10"/>
  <c r="AD1712" i="10"/>
  <c r="AE1712" i="10"/>
  <c r="AF1712" i="10"/>
  <c r="W1712" i="10"/>
  <c r="X1712" i="10" s="1"/>
  <c r="Z1712" i="10" s="1"/>
  <c r="U1713" i="10"/>
  <c r="V1713" i="10"/>
  <c r="Y1713" i="10"/>
  <c r="AA1713" i="10"/>
  <c r="AB1713" i="10"/>
  <c r="AC1713" i="10"/>
  <c r="AD1713" i="10"/>
  <c r="AE1713" i="10"/>
  <c r="AF1713" i="10"/>
  <c r="W1713" i="10"/>
  <c r="X1713" i="10" s="1"/>
  <c r="Z1713" i="10" s="1"/>
  <c r="U1714" i="10"/>
  <c r="V1714" i="10"/>
  <c r="Y1714" i="10"/>
  <c r="AA1714" i="10"/>
  <c r="AB1714" i="10"/>
  <c r="AC1714" i="10"/>
  <c r="AD1714" i="10"/>
  <c r="AE1714" i="10"/>
  <c r="AF1714" i="10"/>
  <c r="W1714" i="10"/>
  <c r="X1714" i="10" s="1"/>
  <c r="Z1714" i="10" s="1"/>
  <c r="U1715" i="10"/>
  <c r="V1715" i="10"/>
  <c r="Y1715" i="10"/>
  <c r="AA1715" i="10"/>
  <c r="AB1715" i="10"/>
  <c r="AC1715" i="10"/>
  <c r="AD1715" i="10"/>
  <c r="AE1715" i="10"/>
  <c r="AF1715" i="10"/>
  <c r="W1715" i="10"/>
  <c r="X1715" i="10" s="1"/>
  <c r="Z1715" i="10" s="1"/>
  <c r="U1716" i="10"/>
  <c r="V1716" i="10"/>
  <c r="Y1716" i="10"/>
  <c r="AA1716" i="10"/>
  <c r="AB1716" i="10"/>
  <c r="AC1716" i="10"/>
  <c r="AD1716" i="10"/>
  <c r="AE1716" i="10"/>
  <c r="AF1716" i="10"/>
  <c r="W1716" i="10"/>
  <c r="X1716" i="10" s="1"/>
  <c r="Z1716" i="10" s="1"/>
  <c r="U1717" i="10"/>
  <c r="V1717" i="10"/>
  <c r="Y1717" i="10"/>
  <c r="AA1717" i="10"/>
  <c r="AB1717" i="10"/>
  <c r="AC1717" i="10"/>
  <c r="AD1717" i="10"/>
  <c r="AE1717" i="10"/>
  <c r="AF1717" i="10"/>
  <c r="W1717" i="10"/>
  <c r="X1717" i="10" s="1"/>
  <c r="Z1717" i="10" s="1"/>
  <c r="U1718" i="10"/>
  <c r="V1718" i="10"/>
  <c r="Y1718" i="10"/>
  <c r="AA1718" i="10"/>
  <c r="AB1718" i="10"/>
  <c r="AC1718" i="10"/>
  <c r="AD1718" i="10"/>
  <c r="AE1718" i="10"/>
  <c r="AF1718" i="10"/>
  <c r="W1718" i="10"/>
  <c r="X1718" i="10" s="1"/>
  <c r="Z1718" i="10" s="1"/>
  <c r="U1719" i="10"/>
  <c r="V1719" i="10"/>
  <c r="Y1719" i="10"/>
  <c r="AA1719" i="10"/>
  <c r="AB1719" i="10"/>
  <c r="AC1719" i="10"/>
  <c r="AD1719" i="10"/>
  <c r="AE1719" i="10"/>
  <c r="AF1719" i="10"/>
  <c r="W1719" i="10"/>
  <c r="X1719" i="10" s="1"/>
  <c r="Z1719" i="10" s="1"/>
  <c r="U1720" i="10"/>
  <c r="V1720" i="10"/>
  <c r="Y1720" i="10"/>
  <c r="AA1720" i="10"/>
  <c r="AB1720" i="10"/>
  <c r="AC1720" i="10"/>
  <c r="AD1720" i="10"/>
  <c r="AE1720" i="10"/>
  <c r="AF1720" i="10"/>
  <c r="W1720" i="10"/>
  <c r="X1720" i="10" s="1"/>
  <c r="Z1720" i="10" s="1"/>
  <c r="U1721" i="10"/>
  <c r="V1721" i="10"/>
  <c r="Y1721" i="10"/>
  <c r="AA1721" i="10"/>
  <c r="AB1721" i="10"/>
  <c r="AC1721" i="10"/>
  <c r="AD1721" i="10"/>
  <c r="AE1721" i="10"/>
  <c r="AF1721" i="10"/>
  <c r="W1721" i="10"/>
  <c r="X1721" i="10" s="1"/>
  <c r="Z1721" i="10" s="1"/>
  <c r="U1722" i="10"/>
  <c r="V1722" i="10"/>
  <c r="Y1722" i="10"/>
  <c r="AA1722" i="10"/>
  <c r="AB1722" i="10"/>
  <c r="AC1722" i="10"/>
  <c r="AD1722" i="10"/>
  <c r="AE1722" i="10"/>
  <c r="AF1722" i="10"/>
  <c r="W1722" i="10"/>
  <c r="X1722" i="10" s="1"/>
  <c r="Z1722" i="10" s="1"/>
  <c r="U1723" i="10"/>
  <c r="V1723" i="10"/>
  <c r="Y1723" i="10"/>
  <c r="AA1723" i="10"/>
  <c r="AB1723" i="10"/>
  <c r="AC1723" i="10"/>
  <c r="AD1723" i="10"/>
  <c r="AE1723" i="10"/>
  <c r="AF1723" i="10"/>
  <c r="W1723" i="10"/>
  <c r="X1723" i="10" s="1"/>
  <c r="Z1723" i="10" s="1"/>
  <c r="U1724" i="10"/>
  <c r="V1724" i="10"/>
  <c r="Y1724" i="10"/>
  <c r="AA1724" i="10"/>
  <c r="AB1724" i="10"/>
  <c r="AC1724" i="10"/>
  <c r="AD1724" i="10"/>
  <c r="AE1724" i="10"/>
  <c r="AF1724" i="10"/>
  <c r="W1724" i="10"/>
  <c r="X1724" i="10" s="1"/>
  <c r="Z1724" i="10" s="1"/>
  <c r="U1725" i="10"/>
  <c r="V1725" i="10"/>
  <c r="Y1725" i="10"/>
  <c r="AA1725" i="10"/>
  <c r="AB1725" i="10"/>
  <c r="AC1725" i="10"/>
  <c r="AD1725" i="10"/>
  <c r="AE1725" i="10"/>
  <c r="AF1725" i="10"/>
  <c r="W1725" i="10"/>
  <c r="X1725" i="10" s="1"/>
  <c r="Z1725" i="10" s="1"/>
  <c r="U1726" i="10"/>
  <c r="V1726" i="10"/>
  <c r="Y1726" i="10"/>
  <c r="AA1726" i="10"/>
  <c r="AB1726" i="10"/>
  <c r="AC1726" i="10"/>
  <c r="AD1726" i="10"/>
  <c r="AE1726" i="10"/>
  <c r="AF1726" i="10"/>
  <c r="W1726" i="10"/>
  <c r="X1726" i="10" s="1"/>
  <c r="Z1726" i="10" s="1"/>
  <c r="U1727" i="10"/>
  <c r="V1727" i="10"/>
  <c r="Y1727" i="10"/>
  <c r="AA1727" i="10"/>
  <c r="AB1727" i="10"/>
  <c r="AC1727" i="10"/>
  <c r="AD1727" i="10"/>
  <c r="AE1727" i="10"/>
  <c r="AF1727" i="10"/>
  <c r="W1727" i="10"/>
  <c r="X1727" i="10" s="1"/>
  <c r="Z1727" i="10" s="1"/>
  <c r="U1728" i="10"/>
  <c r="V1728" i="10"/>
  <c r="Y1728" i="10"/>
  <c r="AA1728" i="10"/>
  <c r="AB1728" i="10"/>
  <c r="AC1728" i="10"/>
  <c r="AD1728" i="10"/>
  <c r="AE1728" i="10"/>
  <c r="AF1728" i="10"/>
  <c r="W1728" i="10"/>
  <c r="X1728" i="10" s="1"/>
  <c r="Z1728" i="10" s="1"/>
  <c r="U1729" i="10"/>
  <c r="V1729" i="10"/>
  <c r="Y1729" i="10"/>
  <c r="AA1729" i="10"/>
  <c r="AB1729" i="10"/>
  <c r="AC1729" i="10"/>
  <c r="AD1729" i="10"/>
  <c r="AE1729" i="10"/>
  <c r="AF1729" i="10"/>
  <c r="W1729" i="10"/>
  <c r="X1729" i="10" s="1"/>
  <c r="Z1729" i="10" s="1"/>
  <c r="U1730" i="10"/>
  <c r="V1730" i="10"/>
  <c r="Y1730" i="10"/>
  <c r="AA1730" i="10"/>
  <c r="AB1730" i="10"/>
  <c r="AC1730" i="10"/>
  <c r="AD1730" i="10"/>
  <c r="AE1730" i="10"/>
  <c r="AF1730" i="10"/>
  <c r="W1730" i="10"/>
  <c r="X1730" i="10" s="1"/>
  <c r="Z1730" i="10" s="1"/>
  <c r="U1731" i="10"/>
  <c r="V1731" i="10"/>
  <c r="Y1731" i="10"/>
  <c r="AA1731" i="10"/>
  <c r="AB1731" i="10"/>
  <c r="AC1731" i="10"/>
  <c r="AD1731" i="10"/>
  <c r="AE1731" i="10"/>
  <c r="AF1731" i="10"/>
  <c r="W1731" i="10"/>
  <c r="X1731" i="10" s="1"/>
  <c r="Z1731" i="10" s="1"/>
  <c r="U1732" i="10"/>
  <c r="V1732" i="10"/>
  <c r="Y1732" i="10"/>
  <c r="AA1732" i="10"/>
  <c r="AB1732" i="10"/>
  <c r="AC1732" i="10"/>
  <c r="AD1732" i="10"/>
  <c r="AE1732" i="10"/>
  <c r="AF1732" i="10"/>
  <c r="W1732" i="10"/>
  <c r="X1732" i="10" s="1"/>
  <c r="Z1732" i="10" s="1"/>
  <c r="U1733" i="10"/>
  <c r="V1733" i="10"/>
  <c r="Y1733" i="10"/>
  <c r="AA1733" i="10"/>
  <c r="AB1733" i="10"/>
  <c r="AC1733" i="10"/>
  <c r="AD1733" i="10"/>
  <c r="AE1733" i="10"/>
  <c r="AF1733" i="10"/>
  <c r="W1733" i="10"/>
  <c r="X1733" i="10" s="1"/>
  <c r="Z1733" i="10" s="1"/>
  <c r="U1734" i="10"/>
  <c r="V1734" i="10"/>
  <c r="Y1734" i="10"/>
  <c r="AA1734" i="10"/>
  <c r="AB1734" i="10"/>
  <c r="AC1734" i="10"/>
  <c r="AD1734" i="10"/>
  <c r="AE1734" i="10"/>
  <c r="AF1734" i="10"/>
  <c r="W1734" i="10"/>
  <c r="X1734" i="10" s="1"/>
  <c r="Z1734" i="10" s="1"/>
  <c r="U1735" i="10"/>
  <c r="V1735" i="10"/>
  <c r="Y1735" i="10"/>
  <c r="AA1735" i="10"/>
  <c r="AB1735" i="10"/>
  <c r="AC1735" i="10"/>
  <c r="AD1735" i="10"/>
  <c r="AE1735" i="10"/>
  <c r="AF1735" i="10"/>
  <c r="W1735" i="10"/>
  <c r="X1735" i="10" s="1"/>
  <c r="Z1735" i="10" s="1"/>
  <c r="U1736" i="10"/>
  <c r="V1736" i="10"/>
  <c r="Y1736" i="10"/>
  <c r="AA1736" i="10"/>
  <c r="AB1736" i="10"/>
  <c r="AC1736" i="10"/>
  <c r="AD1736" i="10"/>
  <c r="AE1736" i="10"/>
  <c r="AF1736" i="10"/>
  <c r="W1736" i="10"/>
  <c r="X1736" i="10" s="1"/>
  <c r="Z1736" i="10" s="1"/>
  <c r="U1737" i="10"/>
  <c r="V1737" i="10"/>
  <c r="Y1737" i="10"/>
  <c r="AA1737" i="10"/>
  <c r="AB1737" i="10"/>
  <c r="AC1737" i="10"/>
  <c r="AD1737" i="10"/>
  <c r="AE1737" i="10"/>
  <c r="AF1737" i="10"/>
  <c r="W1737" i="10"/>
  <c r="X1737" i="10" s="1"/>
  <c r="Z1737" i="10" s="1"/>
  <c r="U1738" i="10"/>
  <c r="V1738" i="10"/>
  <c r="Y1738" i="10"/>
  <c r="AA1738" i="10"/>
  <c r="AB1738" i="10"/>
  <c r="AC1738" i="10"/>
  <c r="AD1738" i="10"/>
  <c r="AE1738" i="10"/>
  <c r="AF1738" i="10"/>
  <c r="W1738" i="10"/>
  <c r="X1738" i="10" s="1"/>
  <c r="Z1738" i="10" s="1"/>
  <c r="U1739" i="10"/>
  <c r="V1739" i="10"/>
  <c r="Y1739" i="10"/>
  <c r="AA1739" i="10"/>
  <c r="AB1739" i="10"/>
  <c r="AC1739" i="10"/>
  <c r="AD1739" i="10"/>
  <c r="AE1739" i="10"/>
  <c r="AF1739" i="10"/>
  <c r="W1739" i="10"/>
  <c r="X1739" i="10" s="1"/>
  <c r="Z1739" i="10" s="1"/>
  <c r="U1740" i="10"/>
  <c r="V1740" i="10"/>
  <c r="Y1740" i="10"/>
  <c r="AA1740" i="10"/>
  <c r="AB1740" i="10"/>
  <c r="AC1740" i="10"/>
  <c r="AD1740" i="10"/>
  <c r="AE1740" i="10"/>
  <c r="AF1740" i="10"/>
  <c r="W1740" i="10"/>
  <c r="X1740" i="10" s="1"/>
  <c r="Z1740" i="10" s="1"/>
  <c r="U1741" i="10"/>
  <c r="V1741" i="10"/>
  <c r="Y1741" i="10"/>
  <c r="AA1741" i="10"/>
  <c r="AB1741" i="10"/>
  <c r="AC1741" i="10"/>
  <c r="AD1741" i="10"/>
  <c r="AE1741" i="10"/>
  <c r="AF1741" i="10"/>
  <c r="W1741" i="10"/>
  <c r="X1741" i="10" s="1"/>
  <c r="Z1741" i="10" s="1"/>
  <c r="U1742" i="10"/>
  <c r="V1742" i="10"/>
  <c r="Y1742" i="10"/>
  <c r="AA1742" i="10"/>
  <c r="AB1742" i="10"/>
  <c r="AC1742" i="10"/>
  <c r="AD1742" i="10"/>
  <c r="AE1742" i="10"/>
  <c r="AF1742" i="10"/>
  <c r="W1742" i="10"/>
  <c r="X1742" i="10" s="1"/>
  <c r="Z1742" i="10" s="1"/>
  <c r="U1743" i="10"/>
  <c r="V1743" i="10"/>
  <c r="Y1743" i="10"/>
  <c r="AA1743" i="10"/>
  <c r="AB1743" i="10"/>
  <c r="AC1743" i="10"/>
  <c r="AD1743" i="10"/>
  <c r="AE1743" i="10"/>
  <c r="AF1743" i="10"/>
  <c r="W1743" i="10"/>
  <c r="X1743" i="10" s="1"/>
  <c r="Z1743" i="10" s="1"/>
  <c r="U1744" i="10"/>
  <c r="V1744" i="10"/>
  <c r="Y1744" i="10"/>
  <c r="AA1744" i="10"/>
  <c r="AB1744" i="10"/>
  <c r="AC1744" i="10"/>
  <c r="AD1744" i="10"/>
  <c r="AE1744" i="10"/>
  <c r="AF1744" i="10"/>
  <c r="W1744" i="10"/>
  <c r="X1744" i="10" s="1"/>
  <c r="Z1744" i="10" s="1"/>
  <c r="U1745" i="10"/>
  <c r="V1745" i="10"/>
  <c r="Y1745" i="10"/>
  <c r="AA1745" i="10"/>
  <c r="AB1745" i="10"/>
  <c r="AC1745" i="10"/>
  <c r="AD1745" i="10"/>
  <c r="AE1745" i="10"/>
  <c r="AF1745" i="10"/>
  <c r="W1745" i="10"/>
  <c r="X1745" i="10" s="1"/>
  <c r="Z1745" i="10" s="1"/>
  <c r="U1746" i="10"/>
  <c r="V1746" i="10"/>
  <c r="Y1746" i="10"/>
  <c r="AA1746" i="10"/>
  <c r="AB1746" i="10"/>
  <c r="AC1746" i="10"/>
  <c r="AD1746" i="10"/>
  <c r="AE1746" i="10"/>
  <c r="AF1746" i="10"/>
  <c r="W1746" i="10"/>
  <c r="X1746" i="10" s="1"/>
  <c r="Z1746" i="10" s="1"/>
  <c r="U1747" i="10"/>
  <c r="V1747" i="10"/>
  <c r="Y1747" i="10"/>
  <c r="AA1747" i="10"/>
  <c r="AB1747" i="10"/>
  <c r="AC1747" i="10"/>
  <c r="AD1747" i="10"/>
  <c r="AE1747" i="10"/>
  <c r="AF1747" i="10"/>
  <c r="W1747" i="10"/>
  <c r="X1747" i="10" s="1"/>
  <c r="Z1747" i="10" s="1"/>
  <c r="U1748" i="10"/>
  <c r="V1748" i="10"/>
  <c r="Y1748" i="10"/>
  <c r="AA1748" i="10"/>
  <c r="AB1748" i="10"/>
  <c r="AC1748" i="10"/>
  <c r="AD1748" i="10"/>
  <c r="AE1748" i="10"/>
  <c r="AF1748" i="10"/>
  <c r="W1748" i="10"/>
  <c r="X1748" i="10" s="1"/>
  <c r="Z1748" i="10" s="1"/>
  <c r="U1749" i="10"/>
  <c r="V1749" i="10"/>
  <c r="Y1749" i="10"/>
  <c r="AA1749" i="10"/>
  <c r="AB1749" i="10"/>
  <c r="AC1749" i="10"/>
  <c r="AD1749" i="10"/>
  <c r="AE1749" i="10"/>
  <c r="AF1749" i="10"/>
  <c r="W1749" i="10"/>
  <c r="X1749" i="10" s="1"/>
  <c r="Z1749" i="10" s="1"/>
  <c r="U1750" i="10"/>
  <c r="V1750" i="10"/>
  <c r="Y1750" i="10"/>
  <c r="AA1750" i="10"/>
  <c r="AB1750" i="10"/>
  <c r="AC1750" i="10"/>
  <c r="AD1750" i="10"/>
  <c r="AE1750" i="10"/>
  <c r="AF1750" i="10"/>
  <c r="W1750" i="10"/>
  <c r="X1750" i="10" s="1"/>
  <c r="Z1750" i="10" s="1"/>
  <c r="U1751" i="10"/>
  <c r="V1751" i="10"/>
  <c r="Y1751" i="10"/>
  <c r="AA1751" i="10"/>
  <c r="AB1751" i="10"/>
  <c r="AC1751" i="10"/>
  <c r="AD1751" i="10"/>
  <c r="AE1751" i="10"/>
  <c r="AF1751" i="10"/>
  <c r="W1751" i="10"/>
  <c r="X1751" i="10" s="1"/>
  <c r="Z1751" i="10" s="1"/>
  <c r="U1752" i="10"/>
  <c r="V1752" i="10"/>
  <c r="Y1752" i="10"/>
  <c r="AA1752" i="10"/>
  <c r="AB1752" i="10"/>
  <c r="AC1752" i="10"/>
  <c r="AD1752" i="10"/>
  <c r="AE1752" i="10"/>
  <c r="AF1752" i="10"/>
  <c r="W1752" i="10"/>
  <c r="X1752" i="10" s="1"/>
  <c r="Z1752" i="10" s="1"/>
  <c r="U1753" i="10"/>
  <c r="V1753" i="10"/>
  <c r="Y1753" i="10"/>
  <c r="AA1753" i="10"/>
  <c r="AB1753" i="10"/>
  <c r="AC1753" i="10"/>
  <c r="AD1753" i="10"/>
  <c r="AE1753" i="10"/>
  <c r="AF1753" i="10"/>
  <c r="W1753" i="10"/>
  <c r="X1753" i="10" s="1"/>
  <c r="Z1753" i="10" s="1"/>
  <c r="U1754" i="10"/>
  <c r="V1754" i="10"/>
  <c r="Y1754" i="10"/>
  <c r="AA1754" i="10"/>
  <c r="AB1754" i="10"/>
  <c r="AC1754" i="10"/>
  <c r="AD1754" i="10"/>
  <c r="AE1754" i="10"/>
  <c r="AF1754" i="10"/>
  <c r="W1754" i="10"/>
  <c r="X1754" i="10" s="1"/>
  <c r="Z1754" i="10" s="1"/>
  <c r="U1755" i="10"/>
  <c r="V1755" i="10"/>
  <c r="Y1755" i="10"/>
  <c r="AA1755" i="10"/>
  <c r="AB1755" i="10"/>
  <c r="AC1755" i="10"/>
  <c r="AD1755" i="10"/>
  <c r="AE1755" i="10"/>
  <c r="AF1755" i="10"/>
  <c r="W1755" i="10"/>
  <c r="X1755" i="10" s="1"/>
  <c r="Z1755" i="10" s="1"/>
  <c r="U1756" i="10"/>
  <c r="V1756" i="10"/>
  <c r="Y1756" i="10"/>
  <c r="AA1756" i="10"/>
  <c r="AB1756" i="10"/>
  <c r="AC1756" i="10"/>
  <c r="AD1756" i="10"/>
  <c r="AE1756" i="10"/>
  <c r="AF1756" i="10"/>
  <c r="W1756" i="10"/>
  <c r="X1756" i="10" s="1"/>
  <c r="Z1756" i="10" s="1"/>
  <c r="U1757" i="10"/>
  <c r="V1757" i="10"/>
  <c r="Y1757" i="10"/>
  <c r="AA1757" i="10"/>
  <c r="AB1757" i="10"/>
  <c r="AC1757" i="10"/>
  <c r="AD1757" i="10"/>
  <c r="AE1757" i="10"/>
  <c r="AF1757" i="10"/>
  <c r="W1757" i="10"/>
  <c r="X1757" i="10" s="1"/>
  <c r="Z1757" i="10" s="1"/>
  <c r="U1758" i="10"/>
  <c r="V1758" i="10"/>
  <c r="Y1758" i="10"/>
  <c r="AA1758" i="10"/>
  <c r="AB1758" i="10"/>
  <c r="AC1758" i="10"/>
  <c r="AD1758" i="10"/>
  <c r="AE1758" i="10"/>
  <c r="AF1758" i="10"/>
  <c r="W1758" i="10"/>
  <c r="X1758" i="10" s="1"/>
  <c r="Z1758" i="10" s="1"/>
  <c r="U1759" i="10"/>
  <c r="V1759" i="10"/>
  <c r="Y1759" i="10"/>
  <c r="AA1759" i="10"/>
  <c r="AB1759" i="10"/>
  <c r="AC1759" i="10"/>
  <c r="AD1759" i="10"/>
  <c r="AE1759" i="10"/>
  <c r="AF1759" i="10"/>
  <c r="W1759" i="10"/>
  <c r="X1759" i="10" s="1"/>
  <c r="Z1759" i="10" s="1"/>
  <c r="U1760" i="10"/>
  <c r="V1760" i="10"/>
  <c r="Y1760" i="10"/>
  <c r="AA1760" i="10"/>
  <c r="AB1760" i="10"/>
  <c r="AC1760" i="10"/>
  <c r="AD1760" i="10"/>
  <c r="AE1760" i="10"/>
  <c r="AF1760" i="10"/>
  <c r="W1760" i="10"/>
  <c r="X1760" i="10" s="1"/>
  <c r="Z1760" i="10" s="1"/>
  <c r="U1761" i="10"/>
  <c r="V1761" i="10"/>
  <c r="Y1761" i="10"/>
  <c r="AA1761" i="10"/>
  <c r="AB1761" i="10"/>
  <c r="AC1761" i="10"/>
  <c r="AD1761" i="10"/>
  <c r="AE1761" i="10"/>
  <c r="AF1761" i="10"/>
  <c r="W1761" i="10"/>
  <c r="X1761" i="10" s="1"/>
  <c r="Z1761" i="10" s="1"/>
  <c r="U1762" i="10"/>
  <c r="V1762" i="10"/>
  <c r="Y1762" i="10"/>
  <c r="AA1762" i="10"/>
  <c r="AB1762" i="10"/>
  <c r="AC1762" i="10"/>
  <c r="AD1762" i="10"/>
  <c r="AE1762" i="10"/>
  <c r="AF1762" i="10"/>
  <c r="W1762" i="10"/>
  <c r="X1762" i="10" s="1"/>
  <c r="Z1762" i="10" s="1"/>
  <c r="U1763" i="10"/>
  <c r="V1763" i="10"/>
  <c r="Y1763" i="10"/>
  <c r="AA1763" i="10"/>
  <c r="AB1763" i="10"/>
  <c r="AC1763" i="10"/>
  <c r="AD1763" i="10"/>
  <c r="AE1763" i="10"/>
  <c r="AF1763" i="10"/>
  <c r="W1763" i="10"/>
  <c r="X1763" i="10" s="1"/>
  <c r="Z1763" i="10" s="1"/>
  <c r="U1764" i="10"/>
  <c r="V1764" i="10"/>
  <c r="Y1764" i="10"/>
  <c r="AA1764" i="10"/>
  <c r="AB1764" i="10"/>
  <c r="AC1764" i="10"/>
  <c r="AD1764" i="10"/>
  <c r="AE1764" i="10"/>
  <c r="AF1764" i="10"/>
  <c r="W1764" i="10"/>
  <c r="X1764" i="10" s="1"/>
  <c r="Z1764" i="10" s="1"/>
  <c r="U1765" i="10"/>
  <c r="V1765" i="10"/>
  <c r="Y1765" i="10"/>
  <c r="AA1765" i="10"/>
  <c r="AB1765" i="10"/>
  <c r="AC1765" i="10"/>
  <c r="AD1765" i="10"/>
  <c r="AE1765" i="10"/>
  <c r="AF1765" i="10"/>
  <c r="W1765" i="10"/>
  <c r="X1765" i="10" s="1"/>
  <c r="Z1765" i="10" s="1"/>
  <c r="U1766" i="10"/>
  <c r="V1766" i="10"/>
  <c r="Y1766" i="10"/>
  <c r="AA1766" i="10"/>
  <c r="AB1766" i="10"/>
  <c r="AC1766" i="10"/>
  <c r="AD1766" i="10"/>
  <c r="AE1766" i="10"/>
  <c r="AF1766" i="10"/>
  <c r="W1766" i="10"/>
  <c r="X1766" i="10" s="1"/>
  <c r="Z1766" i="10" s="1"/>
  <c r="U1767" i="10"/>
  <c r="V1767" i="10"/>
  <c r="Y1767" i="10"/>
  <c r="AA1767" i="10"/>
  <c r="AB1767" i="10"/>
  <c r="AC1767" i="10"/>
  <c r="AD1767" i="10"/>
  <c r="AE1767" i="10"/>
  <c r="AF1767" i="10"/>
  <c r="W1767" i="10"/>
  <c r="X1767" i="10" s="1"/>
  <c r="Z1767" i="10" s="1"/>
  <c r="U1768" i="10"/>
  <c r="V1768" i="10"/>
  <c r="Y1768" i="10"/>
  <c r="AA1768" i="10"/>
  <c r="AB1768" i="10"/>
  <c r="AC1768" i="10"/>
  <c r="AD1768" i="10"/>
  <c r="AE1768" i="10"/>
  <c r="AF1768" i="10"/>
  <c r="W1768" i="10"/>
  <c r="X1768" i="10" s="1"/>
  <c r="Z1768" i="10" s="1"/>
  <c r="U1769" i="10"/>
  <c r="V1769" i="10"/>
  <c r="Y1769" i="10"/>
  <c r="AA1769" i="10"/>
  <c r="AB1769" i="10"/>
  <c r="AC1769" i="10"/>
  <c r="AD1769" i="10"/>
  <c r="AE1769" i="10"/>
  <c r="AF1769" i="10"/>
  <c r="W1769" i="10"/>
  <c r="X1769" i="10" s="1"/>
  <c r="Z1769" i="10" s="1"/>
  <c r="U1770" i="10"/>
  <c r="V1770" i="10"/>
  <c r="Y1770" i="10"/>
  <c r="AA1770" i="10"/>
  <c r="AB1770" i="10"/>
  <c r="AC1770" i="10"/>
  <c r="AD1770" i="10"/>
  <c r="AE1770" i="10"/>
  <c r="AF1770" i="10"/>
  <c r="W1770" i="10"/>
  <c r="X1770" i="10" s="1"/>
  <c r="Z1770" i="10" s="1"/>
  <c r="U1771" i="10"/>
  <c r="V1771" i="10"/>
  <c r="Y1771" i="10"/>
  <c r="AA1771" i="10"/>
  <c r="AB1771" i="10"/>
  <c r="AC1771" i="10"/>
  <c r="AD1771" i="10"/>
  <c r="AE1771" i="10"/>
  <c r="AF1771" i="10"/>
  <c r="W1771" i="10"/>
  <c r="X1771" i="10" s="1"/>
  <c r="Z1771" i="10" s="1"/>
  <c r="U1772" i="10"/>
  <c r="V1772" i="10"/>
  <c r="Y1772" i="10"/>
  <c r="AA1772" i="10"/>
  <c r="AB1772" i="10"/>
  <c r="AC1772" i="10"/>
  <c r="AD1772" i="10"/>
  <c r="AE1772" i="10"/>
  <c r="AF1772" i="10"/>
  <c r="W1772" i="10"/>
  <c r="X1772" i="10" s="1"/>
  <c r="Z1772" i="10" s="1"/>
  <c r="U1773" i="10"/>
  <c r="V1773" i="10"/>
  <c r="Y1773" i="10"/>
  <c r="AA1773" i="10"/>
  <c r="AB1773" i="10"/>
  <c r="AC1773" i="10"/>
  <c r="AD1773" i="10"/>
  <c r="AE1773" i="10"/>
  <c r="AF1773" i="10"/>
  <c r="W1773" i="10"/>
  <c r="X1773" i="10" s="1"/>
  <c r="Z1773" i="10" s="1"/>
  <c r="U1774" i="10"/>
  <c r="V1774" i="10"/>
  <c r="Y1774" i="10"/>
  <c r="AA1774" i="10"/>
  <c r="AB1774" i="10"/>
  <c r="AC1774" i="10"/>
  <c r="AD1774" i="10"/>
  <c r="AE1774" i="10"/>
  <c r="AF1774" i="10"/>
  <c r="W1774" i="10"/>
  <c r="X1774" i="10" s="1"/>
  <c r="Z1774" i="10" s="1"/>
  <c r="U1775" i="10"/>
  <c r="V1775" i="10"/>
  <c r="Y1775" i="10"/>
  <c r="AA1775" i="10"/>
  <c r="AB1775" i="10"/>
  <c r="AC1775" i="10"/>
  <c r="AD1775" i="10"/>
  <c r="AE1775" i="10"/>
  <c r="AF1775" i="10"/>
  <c r="W1775" i="10"/>
  <c r="X1775" i="10" s="1"/>
  <c r="Z1775" i="10" s="1"/>
  <c r="U1776" i="10"/>
  <c r="V1776" i="10"/>
  <c r="Y1776" i="10"/>
  <c r="AA1776" i="10"/>
  <c r="AB1776" i="10"/>
  <c r="AC1776" i="10"/>
  <c r="AD1776" i="10"/>
  <c r="AE1776" i="10"/>
  <c r="AF1776" i="10"/>
  <c r="W1776" i="10"/>
  <c r="X1776" i="10" s="1"/>
  <c r="Z1776" i="10" s="1"/>
  <c r="U1777" i="10"/>
  <c r="V1777" i="10"/>
  <c r="Y1777" i="10"/>
  <c r="AA1777" i="10"/>
  <c r="AB1777" i="10"/>
  <c r="AC1777" i="10"/>
  <c r="AD1777" i="10"/>
  <c r="AE1777" i="10"/>
  <c r="AF1777" i="10"/>
  <c r="W1777" i="10"/>
  <c r="X1777" i="10" s="1"/>
  <c r="Z1777" i="10" s="1"/>
  <c r="U1778" i="10"/>
  <c r="V1778" i="10"/>
  <c r="Y1778" i="10"/>
  <c r="AA1778" i="10"/>
  <c r="AB1778" i="10"/>
  <c r="AC1778" i="10"/>
  <c r="AD1778" i="10"/>
  <c r="AE1778" i="10"/>
  <c r="AF1778" i="10"/>
  <c r="W1778" i="10"/>
  <c r="X1778" i="10" s="1"/>
  <c r="Z1778" i="10" s="1"/>
  <c r="U1779" i="10"/>
  <c r="V1779" i="10"/>
  <c r="Y1779" i="10"/>
  <c r="AA1779" i="10"/>
  <c r="AB1779" i="10"/>
  <c r="AC1779" i="10"/>
  <c r="AD1779" i="10"/>
  <c r="AE1779" i="10"/>
  <c r="AF1779" i="10"/>
  <c r="W1779" i="10"/>
  <c r="X1779" i="10" s="1"/>
  <c r="Z1779" i="10" s="1"/>
  <c r="U1780" i="10"/>
  <c r="V1780" i="10"/>
  <c r="Y1780" i="10"/>
  <c r="AA1780" i="10"/>
  <c r="AB1780" i="10"/>
  <c r="AC1780" i="10"/>
  <c r="AD1780" i="10"/>
  <c r="AE1780" i="10"/>
  <c r="AF1780" i="10"/>
  <c r="W1780" i="10"/>
  <c r="X1780" i="10" s="1"/>
  <c r="Z1780" i="10" s="1"/>
  <c r="U1781" i="10"/>
  <c r="V1781" i="10"/>
  <c r="Y1781" i="10"/>
  <c r="AA1781" i="10"/>
  <c r="AB1781" i="10"/>
  <c r="AC1781" i="10"/>
  <c r="AD1781" i="10"/>
  <c r="AE1781" i="10"/>
  <c r="AF1781" i="10"/>
  <c r="W1781" i="10"/>
  <c r="X1781" i="10" s="1"/>
  <c r="Z1781" i="10" s="1"/>
  <c r="U1782" i="10"/>
  <c r="V1782" i="10"/>
  <c r="Y1782" i="10"/>
  <c r="AA1782" i="10"/>
  <c r="AB1782" i="10"/>
  <c r="AC1782" i="10"/>
  <c r="AD1782" i="10"/>
  <c r="AE1782" i="10"/>
  <c r="AF1782" i="10"/>
  <c r="W1782" i="10"/>
  <c r="X1782" i="10" s="1"/>
  <c r="Z1782" i="10" s="1"/>
  <c r="U1783" i="10"/>
  <c r="V1783" i="10"/>
  <c r="Y1783" i="10"/>
  <c r="AA1783" i="10"/>
  <c r="AB1783" i="10"/>
  <c r="AC1783" i="10"/>
  <c r="AD1783" i="10"/>
  <c r="AE1783" i="10"/>
  <c r="AF1783" i="10"/>
  <c r="W1783" i="10"/>
  <c r="X1783" i="10" s="1"/>
  <c r="Z1783" i="10" s="1"/>
  <c r="U1784" i="10"/>
  <c r="V1784" i="10"/>
  <c r="Y1784" i="10"/>
  <c r="AA1784" i="10"/>
  <c r="AB1784" i="10"/>
  <c r="AC1784" i="10"/>
  <c r="AD1784" i="10"/>
  <c r="AE1784" i="10"/>
  <c r="AF1784" i="10"/>
  <c r="W1784" i="10"/>
  <c r="X1784" i="10" s="1"/>
  <c r="Z1784" i="10" s="1"/>
  <c r="U1785" i="10"/>
  <c r="V1785" i="10"/>
  <c r="Y1785" i="10"/>
  <c r="AA1785" i="10"/>
  <c r="AB1785" i="10"/>
  <c r="AC1785" i="10"/>
  <c r="AD1785" i="10"/>
  <c r="AE1785" i="10"/>
  <c r="AF1785" i="10"/>
  <c r="W1785" i="10"/>
  <c r="X1785" i="10" s="1"/>
  <c r="Z1785" i="10" s="1"/>
  <c r="U1786" i="10"/>
  <c r="V1786" i="10"/>
  <c r="Y1786" i="10"/>
  <c r="AA1786" i="10"/>
  <c r="AB1786" i="10"/>
  <c r="AC1786" i="10"/>
  <c r="AD1786" i="10"/>
  <c r="AE1786" i="10"/>
  <c r="AF1786" i="10"/>
  <c r="W1786" i="10"/>
  <c r="X1786" i="10" s="1"/>
  <c r="Z1786" i="10" s="1"/>
  <c r="U1787" i="10"/>
  <c r="V1787" i="10"/>
  <c r="Y1787" i="10"/>
  <c r="AA1787" i="10"/>
  <c r="AB1787" i="10"/>
  <c r="AC1787" i="10"/>
  <c r="AD1787" i="10"/>
  <c r="AE1787" i="10"/>
  <c r="AF1787" i="10"/>
  <c r="W1787" i="10"/>
  <c r="X1787" i="10" s="1"/>
  <c r="Z1787" i="10" s="1"/>
  <c r="U1788" i="10"/>
  <c r="V1788" i="10"/>
  <c r="Y1788" i="10"/>
  <c r="AA1788" i="10"/>
  <c r="AB1788" i="10"/>
  <c r="AC1788" i="10"/>
  <c r="AD1788" i="10"/>
  <c r="AE1788" i="10"/>
  <c r="AF1788" i="10"/>
  <c r="W1788" i="10"/>
  <c r="X1788" i="10" s="1"/>
  <c r="Z1788" i="10" s="1"/>
  <c r="U1789" i="10"/>
  <c r="V1789" i="10"/>
  <c r="Y1789" i="10"/>
  <c r="AA1789" i="10"/>
  <c r="AB1789" i="10"/>
  <c r="AC1789" i="10"/>
  <c r="AD1789" i="10"/>
  <c r="AE1789" i="10"/>
  <c r="AF1789" i="10"/>
  <c r="W1789" i="10"/>
  <c r="X1789" i="10" s="1"/>
  <c r="Z1789" i="10" s="1"/>
  <c r="U1790" i="10"/>
  <c r="V1790" i="10"/>
  <c r="Y1790" i="10"/>
  <c r="AA1790" i="10"/>
  <c r="AB1790" i="10"/>
  <c r="AC1790" i="10"/>
  <c r="AD1790" i="10"/>
  <c r="AE1790" i="10"/>
  <c r="AF1790" i="10"/>
  <c r="W1790" i="10"/>
  <c r="X1790" i="10" s="1"/>
  <c r="Z1790" i="10" s="1"/>
  <c r="U1791" i="10"/>
  <c r="V1791" i="10"/>
  <c r="Y1791" i="10"/>
  <c r="AA1791" i="10"/>
  <c r="AB1791" i="10"/>
  <c r="AC1791" i="10"/>
  <c r="AD1791" i="10"/>
  <c r="AE1791" i="10"/>
  <c r="AF1791" i="10"/>
  <c r="W1791" i="10"/>
  <c r="X1791" i="10" s="1"/>
  <c r="Z1791" i="10" s="1"/>
  <c r="U1792" i="10"/>
  <c r="V1792" i="10"/>
  <c r="Y1792" i="10"/>
  <c r="AA1792" i="10"/>
  <c r="AB1792" i="10"/>
  <c r="AC1792" i="10"/>
  <c r="AD1792" i="10"/>
  <c r="AE1792" i="10"/>
  <c r="AF1792" i="10"/>
  <c r="W1792" i="10"/>
  <c r="X1792" i="10" s="1"/>
  <c r="Z1792" i="10" s="1"/>
  <c r="U1793" i="10"/>
  <c r="V1793" i="10"/>
  <c r="Y1793" i="10"/>
  <c r="AA1793" i="10"/>
  <c r="AB1793" i="10"/>
  <c r="AC1793" i="10"/>
  <c r="AD1793" i="10"/>
  <c r="AE1793" i="10"/>
  <c r="AF1793" i="10"/>
  <c r="W1793" i="10"/>
  <c r="X1793" i="10" s="1"/>
  <c r="Z1793" i="10" s="1"/>
  <c r="U1794" i="10"/>
  <c r="V1794" i="10"/>
  <c r="Y1794" i="10"/>
  <c r="AA1794" i="10"/>
  <c r="AB1794" i="10"/>
  <c r="AC1794" i="10"/>
  <c r="AD1794" i="10"/>
  <c r="AE1794" i="10"/>
  <c r="AF1794" i="10"/>
  <c r="W1794" i="10"/>
  <c r="X1794" i="10" s="1"/>
  <c r="Z1794" i="10" s="1"/>
  <c r="U1795" i="10"/>
  <c r="V1795" i="10"/>
  <c r="Y1795" i="10"/>
  <c r="AA1795" i="10"/>
  <c r="AB1795" i="10"/>
  <c r="AC1795" i="10"/>
  <c r="AD1795" i="10"/>
  <c r="AE1795" i="10"/>
  <c r="AF1795" i="10"/>
  <c r="W1795" i="10"/>
  <c r="X1795" i="10" s="1"/>
  <c r="Z1795" i="10" s="1"/>
  <c r="U1796" i="10"/>
  <c r="V1796" i="10"/>
  <c r="Y1796" i="10"/>
  <c r="AA1796" i="10"/>
  <c r="AB1796" i="10"/>
  <c r="AC1796" i="10"/>
  <c r="AD1796" i="10"/>
  <c r="AE1796" i="10"/>
  <c r="AF1796" i="10"/>
  <c r="W1796" i="10"/>
  <c r="X1796" i="10" s="1"/>
  <c r="Z1796" i="10" s="1"/>
  <c r="U1797" i="10"/>
  <c r="V1797" i="10"/>
  <c r="Y1797" i="10"/>
  <c r="AA1797" i="10"/>
  <c r="AB1797" i="10"/>
  <c r="AC1797" i="10"/>
  <c r="AD1797" i="10"/>
  <c r="AE1797" i="10"/>
  <c r="AF1797" i="10"/>
  <c r="W1797" i="10"/>
  <c r="X1797" i="10" s="1"/>
  <c r="Z1797" i="10" s="1"/>
  <c r="U1798" i="10"/>
  <c r="V1798" i="10"/>
  <c r="Y1798" i="10"/>
  <c r="AA1798" i="10"/>
  <c r="AB1798" i="10"/>
  <c r="AC1798" i="10"/>
  <c r="AD1798" i="10"/>
  <c r="AE1798" i="10"/>
  <c r="AF1798" i="10"/>
  <c r="W1798" i="10"/>
  <c r="X1798" i="10" s="1"/>
  <c r="Z1798" i="10" s="1"/>
  <c r="U1799" i="10"/>
  <c r="V1799" i="10"/>
  <c r="Y1799" i="10"/>
  <c r="AA1799" i="10"/>
  <c r="AB1799" i="10"/>
  <c r="AC1799" i="10"/>
  <c r="AD1799" i="10"/>
  <c r="AE1799" i="10"/>
  <c r="AF1799" i="10"/>
  <c r="W1799" i="10"/>
  <c r="X1799" i="10" s="1"/>
  <c r="Z1799" i="10" s="1"/>
  <c r="U1800" i="10"/>
  <c r="V1800" i="10"/>
  <c r="Y1800" i="10"/>
  <c r="AA1800" i="10"/>
  <c r="AB1800" i="10"/>
  <c r="AC1800" i="10"/>
  <c r="AD1800" i="10"/>
  <c r="AE1800" i="10"/>
  <c r="AF1800" i="10"/>
  <c r="W1800" i="10"/>
  <c r="X1800" i="10" s="1"/>
  <c r="Z1800" i="10" s="1"/>
  <c r="U1801" i="10"/>
  <c r="V1801" i="10"/>
  <c r="Y1801" i="10"/>
  <c r="AA1801" i="10"/>
  <c r="AB1801" i="10"/>
  <c r="AC1801" i="10"/>
  <c r="AD1801" i="10"/>
  <c r="AE1801" i="10"/>
  <c r="AF1801" i="10"/>
  <c r="W1801" i="10"/>
  <c r="X1801" i="10" s="1"/>
  <c r="Z1801" i="10" s="1"/>
  <c r="U1802" i="10"/>
  <c r="V1802" i="10"/>
  <c r="Y1802" i="10"/>
  <c r="AA1802" i="10"/>
  <c r="AB1802" i="10"/>
  <c r="AC1802" i="10"/>
  <c r="AD1802" i="10"/>
  <c r="AE1802" i="10"/>
  <c r="AF1802" i="10"/>
  <c r="W1802" i="10"/>
  <c r="X1802" i="10" s="1"/>
  <c r="Z1802" i="10" s="1"/>
  <c r="U1803" i="10"/>
  <c r="V1803" i="10"/>
  <c r="Y1803" i="10"/>
  <c r="AA1803" i="10"/>
  <c r="AB1803" i="10"/>
  <c r="AC1803" i="10"/>
  <c r="AD1803" i="10"/>
  <c r="AE1803" i="10"/>
  <c r="AF1803" i="10"/>
  <c r="W1803" i="10"/>
  <c r="X1803" i="10" s="1"/>
  <c r="Z1803" i="10" s="1"/>
  <c r="U1804" i="10"/>
  <c r="V1804" i="10"/>
  <c r="Y1804" i="10"/>
  <c r="AA1804" i="10"/>
  <c r="AB1804" i="10"/>
  <c r="AC1804" i="10"/>
  <c r="AD1804" i="10"/>
  <c r="AE1804" i="10"/>
  <c r="AF1804" i="10"/>
  <c r="W1804" i="10"/>
  <c r="X1804" i="10" s="1"/>
  <c r="Z1804" i="10" s="1"/>
  <c r="U1805" i="10"/>
  <c r="V1805" i="10"/>
  <c r="Y1805" i="10"/>
  <c r="AA1805" i="10"/>
  <c r="AB1805" i="10"/>
  <c r="AC1805" i="10"/>
  <c r="AD1805" i="10"/>
  <c r="AE1805" i="10"/>
  <c r="AF1805" i="10"/>
  <c r="W1805" i="10"/>
  <c r="X1805" i="10" s="1"/>
  <c r="Z1805" i="10" s="1"/>
  <c r="U1806" i="10"/>
  <c r="V1806" i="10"/>
  <c r="Y1806" i="10"/>
  <c r="AA1806" i="10"/>
  <c r="AB1806" i="10"/>
  <c r="AC1806" i="10"/>
  <c r="AD1806" i="10"/>
  <c r="AE1806" i="10"/>
  <c r="AF1806" i="10"/>
  <c r="W1806" i="10"/>
  <c r="X1806" i="10" s="1"/>
  <c r="Z1806" i="10" s="1"/>
  <c r="U1807" i="10"/>
  <c r="V1807" i="10"/>
  <c r="Y1807" i="10"/>
  <c r="AA1807" i="10"/>
  <c r="AB1807" i="10"/>
  <c r="AC1807" i="10"/>
  <c r="AD1807" i="10"/>
  <c r="AE1807" i="10"/>
  <c r="AF1807" i="10"/>
  <c r="W1807" i="10"/>
  <c r="X1807" i="10" s="1"/>
  <c r="Z1807" i="10" s="1"/>
  <c r="U1808" i="10"/>
  <c r="V1808" i="10"/>
  <c r="Y1808" i="10"/>
  <c r="AA1808" i="10"/>
  <c r="AB1808" i="10"/>
  <c r="AC1808" i="10"/>
  <c r="AD1808" i="10"/>
  <c r="AE1808" i="10"/>
  <c r="AF1808" i="10"/>
  <c r="W1808" i="10"/>
  <c r="X1808" i="10" s="1"/>
  <c r="Z1808" i="10" s="1"/>
  <c r="U1809" i="10"/>
  <c r="V1809" i="10"/>
  <c r="Y1809" i="10"/>
  <c r="AA1809" i="10"/>
  <c r="AB1809" i="10"/>
  <c r="AC1809" i="10"/>
  <c r="AD1809" i="10"/>
  <c r="AE1809" i="10"/>
  <c r="AF1809" i="10"/>
  <c r="W1809" i="10"/>
  <c r="X1809" i="10" s="1"/>
  <c r="Z1809" i="10" s="1"/>
  <c r="U1810" i="10"/>
  <c r="V1810" i="10"/>
  <c r="Y1810" i="10"/>
  <c r="AA1810" i="10"/>
  <c r="AB1810" i="10"/>
  <c r="AC1810" i="10"/>
  <c r="AD1810" i="10"/>
  <c r="AE1810" i="10"/>
  <c r="AF1810" i="10"/>
  <c r="W1810" i="10"/>
  <c r="X1810" i="10" s="1"/>
  <c r="Z1810" i="10" s="1"/>
  <c r="U1811" i="10"/>
  <c r="V1811" i="10"/>
  <c r="Y1811" i="10"/>
  <c r="AA1811" i="10"/>
  <c r="AB1811" i="10"/>
  <c r="AC1811" i="10"/>
  <c r="AD1811" i="10"/>
  <c r="AE1811" i="10"/>
  <c r="AF1811" i="10"/>
  <c r="W1811" i="10"/>
  <c r="X1811" i="10" s="1"/>
  <c r="Z1811" i="10" s="1"/>
  <c r="U1812" i="10"/>
  <c r="V1812" i="10"/>
  <c r="Y1812" i="10"/>
  <c r="AA1812" i="10"/>
  <c r="AB1812" i="10"/>
  <c r="AC1812" i="10"/>
  <c r="AD1812" i="10"/>
  <c r="AE1812" i="10"/>
  <c r="AF1812" i="10"/>
  <c r="W1812" i="10"/>
  <c r="X1812" i="10" s="1"/>
  <c r="Z1812" i="10" s="1"/>
  <c r="U1813" i="10"/>
  <c r="V1813" i="10"/>
  <c r="Y1813" i="10"/>
  <c r="AA1813" i="10"/>
  <c r="AB1813" i="10"/>
  <c r="AC1813" i="10"/>
  <c r="AD1813" i="10"/>
  <c r="AE1813" i="10"/>
  <c r="AF1813" i="10"/>
  <c r="W1813" i="10"/>
  <c r="X1813" i="10" s="1"/>
  <c r="Z1813" i="10" s="1"/>
  <c r="U1814" i="10"/>
  <c r="V1814" i="10"/>
  <c r="Y1814" i="10"/>
  <c r="AA1814" i="10"/>
  <c r="AB1814" i="10"/>
  <c r="AC1814" i="10"/>
  <c r="AD1814" i="10"/>
  <c r="AE1814" i="10"/>
  <c r="AF1814" i="10"/>
  <c r="W1814" i="10"/>
  <c r="X1814" i="10" s="1"/>
  <c r="Z1814" i="10" s="1"/>
  <c r="U1815" i="10"/>
  <c r="V1815" i="10"/>
  <c r="Y1815" i="10"/>
  <c r="AA1815" i="10"/>
  <c r="AB1815" i="10"/>
  <c r="AC1815" i="10"/>
  <c r="AD1815" i="10"/>
  <c r="AE1815" i="10"/>
  <c r="AF1815" i="10"/>
  <c r="W1815" i="10"/>
  <c r="X1815" i="10" s="1"/>
  <c r="Z1815" i="10" s="1"/>
  <c r="U1816" i="10"/>
  <c r="V1816" i="10"/>
  <c r="Y1816" i="10"/>
  <c r="AA1816" i="10"/>
  <c r="AB1816" i="10"/>
  <c r="AC1816" i="10"/>
  <c r="AD1816" i="10"/>
  <c r="AE1816" i="10"/>
  <c r="AF1816" i="10"/>
  <c r="W1816" i="10"/>
  <c r="X1816" i="10" s="1"/>
  <c r="Z1816" i="10" s="1"/>
  <c r="U1817" i="10"/>
  <c r="V1817" i="10"/>
  <c r="Y1817" i="10"/>
  <c r="AA1817" i="10"/>
  <c r="AB1817" i="10"/>
  <c r="AC1817" i="10"/>
  <c r="AD1817" i="10"/>
  <c r="AE1817" i="10"/>
  <c r="AF1817" i="10"/>
  <c r="W1817" i="10"/>
  <c r="X1817" i="10" s="1"/>
  <c r="Z1817" i="10" s="1"/>
  <c r="U1818" i="10"/>
  <c r="V1818" i="10"/>
  <c r="Y1818" i="10"/>
  <c r="AA1818" i="10"/>
  <c r="AB1818" i="10"/>
  <c r="AC1818" i="10"/>
  <c r="AD1818" i="10"/>
  <c r="AE1818" i="10"/>
  <c r="AF1818" i="10"/>
  <c r="W1818" i="10"/>
  <c r="X1818" i="10" s="1"/>
  <c r="Z1818" i="10" s="1"/>
  <c r="U1819" i="10"/>
  <c r="V1819" i="10"/>
  <c r="Y1819" i="10"/>
  <c r="AA1819" i="10"/>
  <c r="AB1819" i="10"/>
  <c r="AC1819" i="10"/>
  <c r="AD1819" i="10"/>
  <c r="AE1819" i="10"/>
  <c r="AF1819" i="10"/>
  <c r="W1819" i="10"/>
  <c r="X1819" i="10" s="1"/>
  <c r="Z1819" i="10" s="1"/>
  <c r="U1820" i="10"/>
  <c r="V1820" i="10"/>
  <c r="Y1820" i="10"/>
  <c r="AA1820" i="10"/>
  <c r="AB1820" i="10"/>
  <c r="AC1820" i="10"/>
  <c r="AD1820" i="10"/>
  <c r="AE1820" i="10"/>
  <c r="AF1820" i="10"/>
  <c r="W1820" i="10"/>
  <c r="X1820" i="10" s="1"/>
  <c r="Z1820" i="10" s="1"/>
  <c r="U1821" i="10"/>
  <c r="V1821" i="10"/>
  <c r="Y1821" i="10"/>
  <c r="AA1821" i="10"/>
  <c r="AB1821" i="10"/>
  <c r="AC1821" i="10"/>
  <c r="AD1821" i="10"/>
  <c r="AE1821" i="10"/>
  <c r="AF1821" i="10"/>
  <c r="W1821" i="10"/>
  <c r="X1821" i="10" s="1"/>
  <c r="Z1821" i="10" s="1"/>
  <c r="U1822" i="10"/>
  <c r="V1822" i="10"/>
  <c r="Y1822" i="10"/>
  <c r="AA1822" i="10"/>
  <c r="AB1822" i="10"/>
  <c r="AC1822" i="10"/>
  <c r="AD1822" i="10"/>
  <c r="AE1822" i="10"/>
  <c r="AF1822" i="10"/>
  <c r="W1822" i="10"/>
  <c r="X1822" i="10" s="1"/>
  <c r="Z1822" i="10" s="1"/>
  <c r="U1823" i="10"/>
  <c r="V1823" i="10"/>
  <c r="Y1823" i="10"/>
  <c r="AA1823" i="10"/>
  <c r="AB1823" i="10"/>
  <c r="AC1823" i="10"/>
  <c r="AD1823" i="10"/>
  <c r="AE1823" i="10"/>
  <c r="AF1823" i="10"/>
  <c r="W1823" i="10"/>
  <c r="X1823" i="10" s="1"/>
  <c r="Z1823" i="10" s="1"/>
  <c r="U1824" i="10"/>
  <c r="V1824" i="10"/>
  <c r="Y1824" i="10"/>
  <c r="AA1824" i="10"/>
  <c r="AB1824" i="10"/>
  <c r="AC1824" i="10"/>
  <c r="AD1824" i="10"/>
  <c r="AE1824" i="10"/>
  <c r="AF1824" i="10"/>
  <c r="W1824" i="10"/>
  <c r="X1824" i="10" s="1"/>
  <c r="Z1824" i="10" s="1"/>
  <c r="U1825" i="10"/>
  <c r="V1825" i="10"/>
  <c r="Y1825" i="10"/>
  <c r="AA1825" i="10"/>
  <c r="AB1825" i="10"/>
  <c r="AC1825" i="10"/>
  <c r="AD1825" i="10"/>
  <c r="AE1825" i="10"/>
  <c r="AF1825" i="10"/>
  <c r="W1825" i="10"/>
  <c r="X1825" i="10" s="1"/>
  <c r="Z1825" i="10" s="1"/>
  <c r="U1826" i="10"/>
  <c r="V1826" i="10"/>
  <c r="Y1826" i="10"/>
  <c r="AA1826" i="10"/>
  <c r="AB1826" i="10"/>
  <c r="AC1826" i="10"/>
  <c r="AD1826" i="10"/>
  <c r="AE1826" i="10"/>
  <c r="AF1826" i="10"/>
  <c r="W1826" i="10"/>
  <c r="X1826" i="10" s="1"/>
  <c r="Z1826" i="10" s="1"/>
  <c r="U1827" i="10"/>
  <c r="V1827" i="10"/>
  <c r="Y1827" i="10"/>
  <c r="AA1827" i="10"/>
  <c r="AB1827" i="10"/>
  <c r="AC1827" i="10"/>
  <c r="AD1827" i="10"/>
  <c r="AE1827" i="10"/>
  <c r="AF1827" i="10"/>
  <c r="W1827" i="10"/>
  <c r="X1827" i="10" s="1"/>
  <c r="Z1827" i="10" s="1"/>
  <c r="U1828" i="10"/>
  <c r="V1828" i="10"/>
  <c r="Y1828" i="10"/>
  <c r="AA1828" i="10"/>
  <c r="AB1828" i="10"/>
  <c r="AC1828" i="10"/>
  <c r="AD1828" i="10"/>
  <c r="AE1828" i="10"/>
  <c r="AF1828" i="10"/>
  <c r="W1828" i="10"/>
  <c r="X1828" i="10" s="1"/>
  <c r="Z1828" i="10" s="1"/>
  <c r="U1829" i="10"/>
  <c r="V1829" i="10"/>
  <c r="Y1829" i="10"/>
  <c r="AA1829" i="10"/>
  <c r="AB1829" i="10"/>
  <c r="AC1829" i="10"/>
  <c r="AD1829" i="10"/>
  <c r="AE1829" i="10"/>
  <c r="AF1829" i="10"/>
  <c r="W1829" i="10"/>
  <c r="X1829" i="10" s="1"/>
  <c r="Z1829" i="10" s="1"/>
  <c r="U1830" i="10"/>
  <c r="V1830" i="10"/>
  <c r="Y1830" i="10"/>
  <c r="AA1830" i="10"/>
  <c r="AB1830" i="10"/>
  <c r="AC1830" i="10"/>
  <c r="AD1830" i="10"/>
  <c r="AE1830" i="10"/>
  <c r="AF1830" i="10"/>
  <c r="W1830" i="10"/>
  <c r="X1830" i="10" s="1"/>
  <c r="Z1830" i="10" s="1"/>
  <c r="U1831" i="10"/>
  <c r="V1831" i="10"/>
  <c r="Y1831" i="10"/>
  <c r="AA1831" i="10"/>
  <c r="AB1831" i="10"/>
  <c r="AC1831" i="10"/>
  <c r="AD1831" i="10"/>
  <c r="AE1831" i="10"/>
  <c r="AF1831" i="10"/>
  <c r="W1831" i="10"/>
  <c r="X1831" i="10" s="1"/>
  <c r="Z1831" i="10" s="1"/>
  <c r="U1832" i="10"/>
  <c r="V1832" i="10"/>
  <c r="Y1832" i="10"/>
  <c r="AA1832" i="10"/>
  <c r="AB1832" i="10"/>
  <c r="AC1832" i="10"/>
  <c r="AD1832" i="10"/>
  <c r="AE1832" i="10"/>
  <c r="AF1832" i="10"/>
  <c r="W1832" i="10"/>
  <c r="X1832" i="10" s="1"/>
  <c r="Z1832" i="10" s="1"/>
  <c r="U1833" i="10"/>
  <c r="V1833" i="10"/>
  <c r="Y1833" i="10"/>
  <c r="AA1833" i="10"/>
  <c r="AB1833" i="10"/>
  <c r="AC1833" i="10"/>
  <c r="AD1833" i="10"/>
  <c r="AE1833" i="10"/>
  <c r="AF1833" i="10"/>
  <c r="W1833" i="10"/>
  <c r="X1833" i="10" s="1"/>
  <c r="Z1833" i="10" s="1"/>
  <c r="U1834" i="10"/>
  <c r="V1834" i="10"/>
  <c r="Y1834" i="10"/>
  <c r="AA1834" i="10"/>
  <c r="AB1834" i="10"/>
  <c r="AC1834" i="10"/>
  <c r="AD1834" i="10"/>
  <c r="AE1834" i="10"/>
  <c r="AF1834" i="10"/>
  <c r="W1834" i="10"/>
  <c r="X1834" i="10" s="1"/>
  <c r="Z1834" i="10" s="1"/>
  <c r="U1835" i="10"/>
  <c r="V1835" i="10"/>
  <c r="Y1835" i="10"/>
  <c r="AA1835" i="10"/>
  <c r="AB1835" i="10"/>
  <c r="AC1835" i="10"/>
  <c r="AD1835" i="10"/>
  <c r="AE1835" i="10"/>
  <c r="AF1835" i="10"/>
  <c r="W1835" i="10"/>
  <c r="X1835" i="10" s="1"/>
  <c r="Z1835" i="10" s="1"/>
  <c r="U1836" i="10"/>
  <c r="V1836" i="10"/>
  <c r="Y1836" i="10"/>
  <c r="AA1836" i="10"/>
  <c r="AB1836" i="10"/>
  <c r="AC1836" i="10"/>
  <c r="AD1836" i="10"/>
  <c r="AE1836" i="10"/>
  <c r="AF1836" i="10"/>
  <c r="W1836" i="10"/>
  <c r="X1836" i="10" s="1"/>
  <c r="Z1836" i="10" s="1"/>
  <c r="U1837" i="10"/>
  <c r="V1837" i="10"/>
  <c r="Y1837" i="10"/>
  <c r="AA1837" i="10"/>
  <c r="AB1837" i="10"/>
  <c r="AC1837" i="10"/>
  <c r="AD1837" i="10"/>
  <c r="AE1837" i="10"/>
  <c r="AF1837" i="10"/>
  <c r="W1837" i="10"/>
  <c r="X1837" i="10" s="1"/>
  <c r="Z1837" i="10" s="1"/>
  <c r="U1838" i="10"/>
  <c r="V1838" i="10"/>
  <c r="Y1838" i="10"/>
  <c r="AA1838" i="10"/>
  <c r="AB1838" i="10"/>
  <c r="AC1838" i="10"/>
  <c r="AD1838" i="10"/>
  <c r="AE1838" i="10"/>
  <c r="AF1838" i="10"/>
  <c r="W1838" i="10"/>
  <c r="X1838" i="10" s="1"/>
  <c r="Z1838" i="10" s="1"/>
  <c r="U1839" i="10"/>
  <c r="V1839" i="10"/>
  <c r="Y1839" i="10"/>
  <c r="AA1839" i="10"/>
  <c r="AB1839" i="10"/>
  <c r="AC1839" i="10"/>
  <c r="AD1839" i="10"/>
  <c r="AE1839" i="10"/>
  <c r="AF1839" i="10"/>
  <c r="W1839" i="10"/>
  <c r="X1839" i="10" s="1"/>
  <c r="Z1839" i="10" s="1"/>
  <c r="U1840" i="10"/>
  <c r="V1840" i="10"/>
  <c r="Y1840" i="10"/>
  <c r="AA1840" i="10"/>
  <c r="AB1840" i="10"/>
  <c r="AC1840" i="10"/>
  <c r="AD1840" i="10"/>
  <c r="AE1840" i="10"/>
  <c r="AF1840" i="10"/>
  <c r="W1840" i="10"/>
  <c r="X1840" i="10" s="1"/>
  <c r="Z1840" i="10" s="1"/>
  <c r="U1841" i="10"/>
  <c r="V1841" i="10"/>
  <c r="Y1841" i="10"/>
  <c r="AA1841" i="10"/>
  <c r="AB1841" i="10"/>
  <c r="AC1841" i="10"/>
  <c r="AD1841" i="10"/>
  <c r="AE1841" i="10"/>
  <c r="AF1841" i="10"/>
  <c r="W1841" i="10"/>
  <c r="X1841" i="10" s="1"/>
  <c r="Z1841" i="10" s="1"/>
  <c r="U1842" i="10"/>
  <c r="V1842" i="10"/>
  <c r="Y1842" i="10"/>
  <c r="AA1842" i="10"/>
  <c r="AB1842" i="10"/>
  <c r="AC1842" i="10"/>
  <c r="AD1842" i="10"/>
  <c r="AE1842" i="10"/>
  <c r="AF1842" i="10"/>
  <c r="W1842" i="10"/>
  <c r="X1842" i="10" s="1"/>
  <c r="Z1842" i="10" s="1"/>
  <c r="U1843" i="10"/>
  <c r="V1843" i="10"/>
  <c r="Y1843" i="10"/>
  <c r="AA1843" i="10"/>
  <c r="AB1843" i="10"/>
  <c r="AC1843" i="10"/>
  <c r="AD1843" i="10"/>
  <c r="AE1843" i="10"/>
  <c r="AF1843" i="10"/>
  <c r="W1843" i="10"/>
  <c r="X1843" i="10" s="1"/>
  <c r="Z1843" i="10" s="1"/>
  <c r="U1844" i="10"/>
  <c r="V1844" i="10"/>
  <c r="Y1844" i="10"/>
  <c r="AA1844" i="10"/>
  <c r="AB1844" i="10"/>
  <c r="AC1844" i="10"/>
  <c r="AD1844" i="10"/>
  <c r="AE1844" i="10"/>
  <c r="AF1844" i="10"/>
  <c r="W1844" i="10"/>
  <c r="X1844" i="10" s="1"/>
  <c r="Z1844" i="10" s="1"/>
  <c r="U1845" i="10"/>
  <c r="V1845" i="10"/>
  <c r="Y1845" i="10"/>
  <c r="AA1845" i="10"/>
  <c r="AB1845" i="10"/>
  <c r="AC1845" i="10"/>
  <c r="AD1845" i="10"/>
  <c r="AE1845" i="10"/>
  <c r="AF1845" i="10"/>
  <c r="W1845" i="10"/>
  <c r="X1845" i="10" s="1"/>
  <c r="Z1845" i="10" s="1"/>
  <c r="U1846" i="10"/>
  <c r="V1846" i="10"/>
  <c r="Y1846" i="10"/>
  <c r="AA1846" i="10"/>
  <c r="AB1846" i="10"/>
  <c r="AC1846" i="10"/>
  <c r="AD1846" i="10"/>
  <c r="AE1846" i="10"/>
  <c r="AF1846" i="10"/>
  <c r="W1846" i="10"/>
  <c r="X1846" i="10" s="1"/>
  <c r="Z1846" i="10" s="1"/>
  <c r="U1847" i="10"/>
  <c r="V1847" i="10"/>
  <c r="Y1847" i="10"/>
  <c r="AA1847" i="10"/>
  <c r="AB1847" i="10"/>
  <c r="AC1847" i="10"/>
  <c r="AD1847" i="10"/>
  <c r="AE1847" i="10"/>
  <c r="AF1847" i="10"/>
  <c r="W1847" i="10"/>
  <c r="X1847" i="10" s="1"/>
  <c r="Z1847" i="10" s="1"/>
  <c r="U1848" i="10"/>
  <c r="V1848" i="10"/>
  <c r="Y1848" i="10"/>
  <c r="AA1848" i="10"/>
  <c r="AB1848" i="10"/>
  <c r="AC1848" i="10"/>
  <c r="AD1848" i="10"/>
  <c r="AE1848" i="10"/>
  <c r="AF1848" i="10"/>
  <c r="W1848" i="10"/>
  <c r="X1848" i="10" s="1"/>
  <c r="Z1848" i="10" s="1"/>
  <c r="U1849" i="10"/>
  <c r="V1849" i="10"/>
  <c r="Y1849" i="10"/>
  <c r="AA1849" i="10"/>
  <c r="AB1849" i="10"/>
  <c r="AC1849" i="10"/>
  <c r="AD1849" i="10"/>
  <c r="AE1849" i="10"/>
  <c r="AF1849" i="10"/>
  <c r="W1849" i="10"/>
  <c r="X1849" i="10" s="1"/>
  <c r="Z1849" i="10" s="1"/>
  <c r="U1850" i="10"/>
  <c r="V1850" i="10"/>
  <c r="Y1850" i="10"/>
  <c r="AA1850" i="10"/>
  <c r="AB1850" i="10"/>
  <c r="AC1850" i="10"/>
  <c r="AD1850" i="10"/>
  <c r="AE1850" i="10"/>
  <c r="AF1850" i="10"/>
  <c r="W1850" i="10"/>
  <c r="X1850" i="10" s="1"/>
  <c r="Z1850" i="10" s="1"/>
  <c r="U1851" i="10"/>
  <c r="V1851" i="10"/>
  <c r="Y1851" i="10"/>
  <c r="AA1851" i="10"/>
  <c r="AB1851" i="10"/>
  <c r="AC1851" i="10"/>
  <c r="AD1851" i="10"/>
  <c r="AE1851" i="10"/>
  <c r="AF1851" i="10"/>
  <c r="W1851" i="10"/>
  <c r="X1851" i="10" s="1"/>
  <c r="Z1851" i="10" s="1"/>
  <c r="U1852" i="10"/>
  <c r="V1852" i="10"/>
  <c r="Y1852" i="10"/>
  <c r="AA1852" i="10"/>
  <c r="AB1852" i="10"/>
  <c r="AC1852" i="10"/>
  <c r="AD1852" i="10"/>
  <c r="AE1852" i="10"/>
  <c r="AF1852" i="10"/>
  <c r="W1852" i="10"/>
  <c r="X1852" i="10" s="1"/>
  <c r="Z1852" i="10" s="1"/>
  <c r="U1853" i="10"/>
  <c r="V1853" i="10"/>
  <c r="Y1853" i="10"/>
  <c r="AA1853" i="10"/>
  <c r="AB1853" i="10"/>
  <c r="AC1853" i="10"/>
  <c r="AD1853" i="10"/>
  <c r="AE1853" i="10"/>
  <c r="AF1853" i="10"/>
  <c r="W1853" i="10"/>
  <c r="X1853" i="10" s="1"/>
  <c r="Z1853" i="10" s="1"/>
  <c r="U1854" i="10"/>
  <c r="V1854" i="10"/>
  <c r="Y1854" i="10"/>
  <c r="AA1854" i="10"/>
  <c r="AB1854" i="10"/>
  <c r="AC1854" i="10"/>
  <c r="AD1854" i="10"/>
  <c r="AE1854" i="10"/>
  <c r="AF1854" i="10"/>
  <c r="W1854" i="10"/>
  <c r="X1854" i="10" s="1"/>
  <c r="Z1854" i="10" s="1"/>
  <c r="U1855" i="10"/>
  <c r="V1855" i="10"/>
  <c r="Y1855" i="10"/>
  <c r="AA1855" i="10"/>
  <c r="AB1855" i="10"/>
  <c r="AC1855" i="10"/>
  <c r="AD1855" i="10"/>
  <c r="AE1855" i="10"/>
  <c r="AF1855" i="10"/>
  <c r="W1855" i="10"/>
  <c r="X1855" i="10" s="1"/>
  <c r="Z1855" i="10" s="1"/>
  <c r="U1856" i="10"/>
  <c r="V1856" i="10"/>
  <c r="Y1856" i="10"/>
  <c r="AA1856" i="10"/>
  <c r="AB1856" i="10"/>
  <c r="AC1856" i="10"/>
  <c r="AD1856" i="10"/>
  <c r="AE1856" i="10"/>
  <c r="AF1856" i="10"/>
  <c r="W1856" i="10"/>
  <c r="X1856" i="10" s="1"/>
  <c r="Z1856" i="10" s="1"/>
  <c r="U1857" i="10"/>
  <c r="V1857" i="10"/>
  <c r="Y1857" i="10"/>
  <c r="AA1857" i="10"/>
  <c r="AB1857" i="10"/>
  <c r="AC1857" i="10"/>
  <c r="AD1857" i="10"/>
  <c r="AE1857" i="10"/>
  <c r="AF1857" i="10"/>
  <c r="W1857" i="10"/>
  <c r="X1857" i="10" s="1"/>
  <c r="Z1857" i="10" s="1"/>
  <c r="U1858" i="10"/>
  <c r="V1858" i="10"/>
  <c r="Y1858" i="10"/>
  <c r="AA1858" i="10"/>
  <c r="AB1858" i="10"/>
  <c r="AC1858" i="10"/>
  <c r="AD1858" i="10"/>
  <c r="AE1858" i="10"/>
  <c r="AF1858" i="10"/>
  <c r="W1858" i="10"/>
  <c r="X1858" i="10" s="1"/>
  <c r="Z1858" i="10" s="1"/>
  <c r="U1859" i="10"/>
  <c r="V1859" i="10"/>
  <c r="Y1859" i="10"/>
  <c r="AA1859" i="10"/>
  <c r="AB1859" i="10"/>
  <c r="AC1859" i="10"/>
  <c r="AD1859" i="10"/>
  <c r="AE1859" i="10"/>
  <c r="AF1859" i="10"/>
  <c r="W1859" i="10"/>
  <c r="X1859" i="10" s="1"/>
  <c r="Z1859" i="10" s="1"/>
  <c r="U1860" i="10"/>
  <c r="V1860" i="10"/>
  <c r="Y1860" i="10"/>
  <c r="AA1860" i="10"/>
  <c r="AB1860" i="10"/>
  <c r="AC1860" i="10"/>
  <c r="AD1860" i="10"/>
  <c r="AE1860" i="10"/>
  <c r="AF1860" i="10"/>
  <c r="W1860" i="10"/>
  <c r="X1860" i="10" s="1"/>
  <c r="Z1860" i="10" s="1"/>
  <c r="U1861" i="10"/>
  <c r="V1861" i="10"/>
  <c r="Y1861" i="10"/>
  <c r="AA1861" i="10"/>
  <c r="AB1861" i="10"/>
  <c r="AC1861" i="10"/>
  <c r="AD1861" i="10"/>
  <c r="AE1861" i="10"/>
  <c r="AF1861" i="10"/>
  <c r="W1861" i="10"/>
  <c r="X1861" i="10" s="1"/>
  <c r="Z1861" i="10" s="1"/>
  <c r="U1862" i="10"/>
  <c r="V1862" i="10"/>
  <c r="Y1862" i="10"/>
  <c r="AA1862" i="10"/>
  <c r="AB1862" i="10"/>
  <c r="AC1862" i="10"/>
  <c r="AD1862" i="10"/>
  <c r="AE1862" i="10"/>
  <c r="AF1862" i="10"/>
  <c r="W1862" i="10"/>
  <c r="X1862" i="10" s="1"/>
  <c r="Z1862" i="10" s="1"/>
  <c r="U1863" i="10"/>
  <c r="V1863" i="10"/>
  <c r="Y1863" i="10"/>
  <c r="AA1863" i="10"/>
  <c r="AB1863" i="10"/>
  <c r="AC1863" i="10"/>
  <c r="AD1863" i="10"/>
  <c r="AE1863" i="10"/>
  <c r="AF1863" i="10"/>
  <c r="W1863" i="10"/>
  <c r="X1863" i="10" s="1"/>
  <c r="Z1863" i="10" s="1"/>
  <c r="U1864" i="10"/>
  <c r="V1864" i="10"/>
  <c r="Y1864" i="10"/>
  <c r="AA1864" i="10"/>
  <c r="AB1864" i="10"/>
  <c r="AC1864" i="10"/>
  <c r="AD1864" i="10"/>
  <c r="AE1864" i="10"/>
  <c r="AF1864" i="10"/>
  <c r="W1864" i="10"/>
  <c r="X1864" i="10" s="1"/>
  <c r="Z1864" i="10" s="1"/>
  <c r="U1865" i="10"/>
  <c r="V1865" i="10"/>
  <c r="Y1865" i="10"/>
  <c r="AA1865" i="10"/>
  <c r="AB1865" i="10"/>
  <c r="AC1865" i="10"/>
  <c r="AD1865" i="10"/>
  <c r="AE1865" i="10"/>
  <c r="AF1865" i="10"/>
  <c r="W1865" i="10"/>
  <c r="X1865" i="10" s="1"/>
  <c r="Z1865" i="10" s="1"/>
  <c r="U1866" i="10"/>
  <c r="V1866" i="10"/>
  <c r="Y1866" i="10"/>
  <c r="AA1866" i="10"/>
  <c r="AB1866" i="10"/>
  <c r="AC1866" i="10"/>
  <c r="AD1866" i="10"/>
  <c r="AE1866" i="10"/>
  <c r="AF1866" i="10"/>
  <c r="W1866" i="10"/>
  <c r="X1866" i="10" s="1"/>
  <c r="Z1866" i="10" s="1"/>
  <c r="U1867" i="10"/>
  <c r="V1867" i="10"/>
  <c r="Y1867" i="10"/>
  <c r="AA1867" i="10"/>
  <c r="AB1867" i="10"/>
  <c r="AC1867" i="10"/>
  <c r="AD1867" i="10"/>
  <c r="AE1867" i="10"/>
  <c r="AF1867" i="10"/>
  <c r="W1867" i="10"/>
  <c r="X1867" i="10" s="1"/>
  <c r="Z1867" i="10" s="1"/>
  <c r="U1868" i="10"/>
  <c r="V1868" i="10"/>
  <c r="Y1868" i="10"/>
  <c r="AA1868" i="10"/>
  <c r="AB1868" i="10"/>
  <c r="AC1868" i="10"/>
  <c r="AD1868" i="10"/>
  <c r="AE1868" i="10"/>
  <c r="AF1868" i="10"/>
  <c r="W1868" i="10"/>
  <c r="X1868" i="10" s="1"/>
  <c r="Z1868" i="10" s="1"/>
  <c r="U1869" i="10"/>
  <c r="V1869" i="10"/>
  <c r="Y1869" i="10"/>
  <c r="AA1869" i="10"/>
  <c r="AB1869" i="10"/>
  <c r="AC1869" i="10"/>
  <c r="AD1869" i="10"/>
  <c r="AE1869" i="10"/>
  <c r="AF1869" i="10"/>
  <c r="W1869" i="10"/>
  <c r="X1869" i="10" s="1"/>
  <c r="Z1869" i="10" s="1"/>
  <c r="U1870" i="10"/>
  <c r="V1870" i="10"/>
  <c r="Y1870" i="10"/>
  <c r="AA1870" i="10"/>
  <c r="AB1870" i="10"/>
  <c r="AC1870" i="10"/>
  <c r="AD1870" i="10"/>
  <c r="AE1870" i="10"/>
  <c r="AF1870" i="10"/>
  <c r="W1870" i="10"/>
  <c r="X1870" i="10" s="1"/>
  <c r="Z1870" i="10" s="1"/>
  <c r="U1871" i="10"/>
  <c r="V1871" i="10"/>
  <c r="Y1871" i="10"/>
  <c r="AA1871" i="10"/>
  <c r="AB1871" i="10"/>
  <c r="AC1871" i="10"/>
  <c r="AD1871" i="10"/>
  <c r="AE1871" i="10"/>
  <c r="AF1871" i="10"/>
  <c r="W1871" i="10"/>
  <c r="X1871" i="10" s="1"/>
  <c r="Z1871" i="10" s="1"/>
  <c r="U1872" i="10"/>
  <c r="V1872" i="10"/>
  <c r="Y1872" i="10"/>
  <c r="AA1872" i="10"/>
  <c r="AB1872" i="10"/>
  <c r="AC1872" i="10"/>
  <c r="AD1872" i="10"/>
  <c r="AE1872" i="10"/>
  <c r="AF1872" i="10"/>
  <c r="W1872" i="10"/>
  <c r="X1872" i="10" s="1"/>
  <c r="Z1872" i="10" s="1"/>
  <c r="U1873" i="10"/>
  <c r="V1873" i="10"/>
  <c r="Y1873" i="10"/>
  <c r="AA1873" i="10"/>
  <c r="AB1873" i="10"/>
  <c r="AC1873" i="10"/>
  <c r="AD1873" i="10"/>
  <c r="AE1873" i="10"/>
  <c r="AF1873" i="10"/>
  <c r="W1873" i="10"/>
  <c r="X1873" i="10" s="1"/>
  <c r="Z1873" i="10" s="1"/>
  <c r="U1874" i="10"/>
  <c r="V1874" i="10"/>
  <c r="Y1874" i="10"/>
  <c r="AA1874" i="10"/>
  <c r="AB1874" i="10"/>
  <c r="AC1874" i="10"/>
  <c r="AD1874" i="10"/>
  <c r="AE1874" i="10"/>
  <c r="AF1874" i="10"/>
  <c r="W1874" i="10"/>
  <c r="X1874" i="10" s="1"/>
  <c r="Z1874" i="10" s="1"/>
  <c r="U1875" i="10"/>
  <c r="V1875" i="10"/>
  <c r="Y1875" i="10"/>
  <c r="AA1875" i="10"/>
  <c r="AB1875" i="10"/>
  <c r="AC1875" i="10"/>
  <c r="AD1875" i="10"/>
  <c r="AE1875" i="10"/>
  <c r="AF1875" i="10"/>
  <c r="W1875" i="10"/>
  <c r="X1875" i="10" s="1"/>
  <c r="Z1875" i="10" s="1"/>
  <c r="U1876" i="10"/>
  <c r="V1876" i="10"/>
  <c r="Y1876" i="10"/>
  <c r="AA1876" i="10"/>
  <c r="AB1876" i="10"/>
  <c r="AC1876" i="10"/>
  <c r="AD1876" i="10"/>
  <c r="AE1876" i="10"/>
  <c r="AF1876" i="10"/>
  <c r="W1876" i="10"/>
  <c r="X1876" i="10" s="1"/>
  <c r="Z1876" i="10" s="1"/>
  <c r="U1877" i="10"/>
  <c r="V1877" i="10"/>
  <c r="Y1877" i="10"/>
  <c r="AA1877" i="10"/>
  <c r="AB1877" i="10"/>
  <c r="AC1877" i="10"/>
  <c r="AD1877" i="10"/>
  <c r="AE1877" i="10"/>
  <c r="AF1877" i="10"/>
  <c r="W1877" i="10"/>
  <c r="X1877" i="10" s="1"/>
  <c r="Z1877" i="10" s="1"/>
  <c r="U1878" i="10"/>
  <c r="V1878" i="10"/>
  <c r="Y1878" i="10"/>
  <c r="AA1878" i="10"/>
  <c r="AB1878" i="10"/>
  <c r="AC1878" i="10"/>
  <c r="AD1878" i="10"/>
  <c r="AE1878" i="10"/>
  <c r="AF1878" i="10"/>
  <c r="W1878" i="10"/>
  <c r="X1878" i="10" s="1"/>
  <c r="Z1878" i="10" s="1"/>
  <c r="U1879" i="10"/>
  <c r="V1879" i="10"/>
  <c r="Y1879" i="10"/>
  <c r="AA1879" i="10"/>
  <c r="AB1879" i="10"/>
  <c r="AC1879" i="10"/>
  <c r="AD1879" i="10"/>
  <c r="AE1879" i="10"/>
  <c r="AF1879" i="10"/>
  <c r="W1879" i="10"/>
  <c r="X1879" i="10" s="1"/>
  <c r="Z1879" i="10" s="1"/>
  <c r="U1880" i="10"/>
  <c r="V1880" i="10"/>
  <c r="Y1880" i="10"/>
  <c r="AA1880" i="10"/>
  <c r="AB1880" i="10"/>
  <c r="AC1880" i="10"/>
  <c r="AD1880" i="10"/>
  <c r="AE1880" i="10"/>
  <c r="AF1880" i="10"/>
  <c r="W1880" i="10"/>
  <c r="X1880" i="10" s="1"/>
  <c r="Z1880" i="10" s="1"/>
  <c r="U1881" i="10"/>
  <c r="V1881" i="10"/>
  <c r="Y1881" i="10"/>
  <c r="AA1881" i="10"/>
  <c r="AB1881" i="10"/>
  <c r="AC1881" i="10"/>
  <c r="AD1881" i="10"/>
  <c r="AE1881" i="10"/>
  <c r="AF1881" i="10"/>
  <c r="W1881" i="10"/>
  <c r="X1881" i="10" s="1"/>
  <c r="Z1881" i="10" s="1"/>
  <c r="U1882" i="10"/>
  <c r="V1882" i="10"/>
  <c r="Y1882" i="10"/>
  <c r="AA1882" i="10"/>
  <c r="AB1882" i="10"/>
  <c r="AC1882" i="10"/>
  <c r="AD1882" i="10"/>
  <c r="AE1882" i="10"/>
  <c r="AF1882" i="10"/>
  <c r="W1882" i="10"/>
  <c r="X1882" i="10" s="1"/>
  <c r="Z1882" i="10" s="1"/>
  <c r="U1883" i="10"/>
  <c r="V1883" i="10"/>
  <c r="Y1883" i="10"/>
  <c r="AA1883" i="10"/>
  <c r="AB1883" i="10"/>
  <c r="AC1883" i="10"/>
  <c r="AD1883" i="10"/>
  <c r="AE1883" i="10"/>
  <c r="AF1883" i="10"/>
  <c r="W1883" i="10"/>
  <c r="X1883" i="10" s="1"/>
  <c r="Z1883" i="10" s="1"/>
  <c r="U1884" i="10"/>
  <c r="V1884" i="10"/>
  <c r="Y1884" i="10"/>
  <c r="AA1884" i="10"/>
  <c r="AB1884" i="10"/>
  <c r="AC1884" i="10"/>
  <c r="AD1884" i="10"/>
  <c r="AE1884" i="10"/>
  <c r="AF1884" i="10"/>
  <c r="W1884" i="10"/>
  <c r="X1884" i="10" s="1"/>
  <c r="Z1884" i="10" s="1"/>
  <c r="U1885" i="10"/>
  <c r="V1885" i="10"/>
  <c r="Y1885" i="10"/>
  <c r="AA1885" i="10"/>
  <c r="AB1885" i="10"/>
  <c r="AC1885" i="10"/>
  <c r="AD1885" i="10"/>
  <c r="AE1885" i="10"/>
  <c r="AF1885" i="10"/>
  <c r="W1885" i="10"/>
  <c r="X1885" i="10" s="1"/>
  <c r="Z1885" i="10" s="1"/>
  <c r="U1886" i="10"/>
  <c r="V1886" i="10"/>
  <c r="Y1886" i="10"/>
  <c r="AA1886" i="10"/>
  <c r="AB1886" i="10"/>
  <c r="AC1886" i="10"/>
  <c r="AD1886" i="10"/>
  <c r="AE1886" i="10"/>
  <c r="AF1886" i="10"/>
  <c r="W1886" i="10"/>
  <c r="X1886" i="10" s="1"/>
  <c r="Z1886" i="10" s="1"/>
  <c r="U1887" i="10"/>
  <c r="V1887" i="10"/>
  <c r="Y1887" i="10"/>
  <c r="AA1887" i="10"/>
  <c r="AB1887" i="10"/>
  <c r="AC1887" i="10"/>
  <c r="AD1887" i="10"/>
  <c r="AE1887" i="10"/>
  <c r="AF1887" i="10"/>
  <c r="W1887" i="10"/>
  <c r="X1887" i="10" s="1"/>
  <c r="Z1887" i="10" s="1"/>
  <c r="U1888" i="10"/>
  <c r="V1888" i="10"/>
  <c r="Y1888" i="10"/>
  <c r="AA1888" i="10"/>
  <c r="AB1888" i="10"/>
  <c r="AC1888" i="10"/>
  <c r="AD1888" i="10"/>
  <c r="AE1888" i="10"/>
  <c r="AF1888" i="10"/>
  <c r="W1888" i="10"/>
  <c r="X1888" i="10" s="1"/>
  <c r="Z1888" i="10" s="1"/>
  <c r="U1889" i="10"/>
  <c r="V1889" i="10"/>
  <c r="Y1889" i="10"/>
  <c r="AA1889" i="10"/>
  <c r="AB1889" i="10"/>
  <c r="AC1889" i="10"/>
  <c r="AD1889" i="10"/>
  <c r="AE1889" i="10"/>
  <c r="AF1889" i="10"/>
  <c r="W1889" i="10"/>
  <c r="X1889" i="10" s="1"/>
  <c r="Z1889" i="10" s="1"/>
  <c r="U1890" i="10"/>
  <c r="V1890" i="10"/>
  <c r="Y1890" i="10"/>
  <c r="AA1890" i="10"/>
  <c r="AB1890" i="10"/>
  <c r="AC1890" i="10"/>
  <c r="AD1890" i="10"/>
  <c r="AE1890" i="10"/>
  <c r="AF1890" i="10"/>
  <c r="W1890" i="10"/>
  <c r="X1890" i="10" s="1"/>
  <c r="Z1890" i="10" s="1"/>
  <c r="U1891" i="10"/>
  <c r="V1891" i="10"/>
  <c r="Y1891" i="10"/>
  <c r="AA1891" i="10"/>
  <c r="AB1891" i="10"/>
  <c r="AC1891" i="10"/>
  <c r="AD1891" i="10"/>
  <c r="AE1891" i="10"/>
  <c r="AF1891" i="10"/>
  <c r="W1891" i="10"/>
  <c r="X1891" i="10" s="1"/>
  <c r="Z1891" i="10" s="1"/>
  <c r="U1892" i="10"/>
  <c r="V1892" i="10"/>
  <c r="Y1892" i="10"/>
  <c r="AA1892" i="10"/>
  <c r="AB1892" i="10"/>
  <c r="AC1892" i="10"/>
  <c r="AD1892" i="10"/>
  <c r="AE1892" i="10"/>
  <c r="AF1892" i="10"/>
  <c r="W1892" i="10"/>
  <c r="X1892" i="10" s="1"/>
  <c r="Z1892" i="10" s="1"/>
  <c r="U1893" i="10"/>
  <c r="V1893" i="10"/>
  <c r="Y1893" i="10"/>
  <c r="AA1893" i="10"/>
  <c r="AB1893" i="10"/>
  <c r="AC1893" i="10"/>
  <c r="AD1893" i="10"/>
  <c r="AE1893" i="10"/>
  <c r="AF1893" i="10"/>
  <c r="W1893" i="10"/>
  <c r="X1893" i="10" s="1"/>
  <c r="Z1893" i="10" s="1"/>
  <c r="U1894" i="10"/>
  <c r="V1894" i="10"/>
  <c r="Y1894" i="10"/>
  <c r="AA1894" i="10"/>
  <c r="AB1894" i="10"/>
  <c r="AC1894" i="10"/>
  <c r="AD1894" i="10"/>
  <c r="AE1894" i="10"/>
  <c r="AF1894" i="10"/>
  <c r="W1894" i="10"/>
  <c r="X1894" i="10" s="1"/>
  <c r="Z1894" i="10" s="1"/>
  <c r="U1895" i="10"/>
  <c r="V1895" i="10"/>
  <c r="Y1895" i="10"/>
  <c r="AA1895" i="10"/>
  <c r="AB1895" i="10"/>
  <c r="AC1895" i="10"/>
  <c r="AD1895" i="10"/>
  <c r="AE1895" i="10"/>
  <c r="AF1895" i="10"/>
  <c r="W1895" i="10"/>
  <c r="X1895" i="10" s="1"/>
  <c r="Z1895" i="10" s="1"/>
  <c r="U1896" i="10"/>
  <c r="V1896" i="10"/>
  <c r="Y1896" i="10"/>
  <c r="AA1896" i="10"/>
  <c r="AB1896" i="10"/>
  <c r="AC1896" i="10"/>
  <c r="AD1896" i="10"/>
  <c r="AE1896" i="10"/>
  <c r="AF1896" i="10"/>
  <c r="W1896" i="10"/>
  <c r="X1896" i="10" s="1"/>
  <c r="Z1896" i="10" s="1"/>
  <c r="U1897" i="10"/>
  <c r="V1897" i="10"/>
  <c r="Y1897" i="10"/>
  <c r="AA1897" i="10"/>
  <c r="AB1897" i="10"/>
  <c r="AC1897" i="10"/>
  <c r="AD1897" i="10"/>
  <c r="AE1897" i="10"/>
  <c r="AF1897" i="10"/>
  <c r="W1897" i="10"/>
  <c r="X1897" i="10" s="1"/>
  <c r="Z1897" i="10" s="1"/>
  <c r="U1898" i="10"/>
  <c r="V1898" i="10"/>
  <c r="Y1898" i="10"/>
  <c r="AA1898" i="10"/>
  <c r="AB1898" i="10"/>
  <c r="AC1898" i="10"/>
  <c r="AD1898" i="10"/>
  <c r="AE1898" i="10"/>
  <c r="AF1898" i="10"/>
  <c r="W1898" i="10"/>
  <c r="X1898" i="10" s="1"/>
  <c r="Z1898" i="10" s="1"/>
  <c r="U1899" i="10"/>
  <c r="V1899" i="10"/>
  <c r="Y1899" i="10"/>
  <c r="AA1899" i="10"/>
  <c r="AB1899" i="10"/>
  <c r="AC1899" i="10"/>
  <c r="AD1899" i="10"/>
  <c r="AE1899" i="10"/>
  <c r="AF1899" i="10"/>
  <c r="W1899" i="10"/>
  <c r="X1899" i="10" s="1"/>
  <c r="Z1899" i="10" s="1"/>
  <c r="U1900" i="10"/>
  <c r="V1900" i="10"/>
  <c r="Y1900" i="10"/>
  <c r="AA1900" i="10"/>
  <c r="AB1900" i="10"/>
  <c r="AC1900" i="10"/>
  <c r="AD1900" i="10"/>
  <c r="AE1900" i="10"/>
  <c r="AF1900" i="10"/>
  <c r="W1900" i="10"/>
  <c r="X1900" i="10" s="1"/>
  <c r="Z1900" i="10" s="1"/>
  <c r="U1901" i="10"/>
  <c r="V1901" i="10"/>
  <c r="Y1901" i="10"/>
  <c r="AA1901" i="10"/>
  <c r="AB1901" i="10"/>
  <c r="AC1901" i="10"/>
  <c r="AD1901" i="10"/>
  <c r="AE1901" i="10"/>
  <c r="AF1901" i="10"/>
  <c r="W1901" i="10"/>
  <c r="X1901" i="10" s="1"/>
  <c r="Z1901" i="10" s="1"/>
  <c r="U1902" i="10"/>
  <c r="V1902" i="10"/>
  <c r="Y1902" i="10"/>
  <c r="AA1902" i="10"/>
  <c r="AB1902" i="10"/>
  <c r="AC1902" i="10"/>
  <c r="AD1902" i="10"/>
  <c r="AE1902" i="10"/>
  <c r="AF1902" i="10"/>
  <c r="W1902" i="10"/>
  <c r="X1902" i="10" s="1"/>
  <c r="Z1902" i="10" s="1"/>
  <c r="U1903" i="10"/>
  <c r="V1903" i="10"/>
  <c r="Y1903" i="10"/>
  <c r="AA1903" i="10"/>
  <c r="AB1903" i="10"/>
  <c r="AC1903" i="10"/>
  <c r="AD1903" i="10"/>
  <c r="AE1903" i="10"/>
  <c r="AF1903" i="10"/>
  <c r="W1903" i="10"/>
  <c r="X1903" i="10" s="1"/>
  <c r="Z1903" i="10" s="1"/>
  <c r="U1904" i="10"/>
  <c r="V1904" i="10"/>
  <c r="Y1904" i="10"/>
  <c r="AA1904" i="10"/>
  <c r="AB1904" i="10"/>
  <c r="AC1904" i="10"/>
  <c r="AD1904" i="10"/>
  <c r="AE1904" i="10"/>
  <c r="AF1904" i="10"/>
  <c r="W1904" i="10"/>
  <c r="X1904" i="10" s="1"/>
  <c r="Z1904" i="10" s="1"/>
  <c r="U1905" i="10"/>
  <c r="V1905" i="10"/>
  <c r="Y1905" i="10"/>
  <c r="AA1905" i="10"/>
  <c r="AB1905" i="10"/>
  <c r="AC1905" i="10"/>
  <c r="AD1905" i="10"/>
  <c r="AE1905" i="10"/>
  <c r="AF1905" i="10"/>
  <c r="W1905" i="10"/>
  <c r="X1905" i="10" s="1"/>
  <c r="Z1905" i="10" s="1"/>
  <c r="U1906" i="10"/>
  <c r="V1906" i="10"/>
  <c r="Y1906" i="10"/>
  <c r="AA1906" i="10"/>
  <c r="AB1906" i="10"/>
  <c r="AC1906" i="10"/>
  <c r="AD1906" i="10"/>
  <c r="AE1906" i="10"/>
  <c r="AF1906" i="10"/>
  <c r="W1906" i="10"/>
  <c r="X1906" i="10" s="1"/>
  <c r="Z1906" i="10" s="1"/>
  <c r="U1907" i="10"/>
  <c r="V1907" i="10"/>
  <c r="Y1907" i="10"/>
  <c r="AA1907" i="10"/>
  <c r="AB1907" i="10"/>
  <c r="AC1907" i="10"/>
  <c r="AD1907" i="10"/>
  <c r="AE1907" i="10"/>
  <c r="AF1907" i="10"/>
  <c r="W1907" i="10"/>
  <c r="X1907" i="10" s="1"/>
  <c r="Z1907" i="10" s="1"/>
  <c r="U1908" i="10"/>
  <c r="V1908" i="10"/>
  <c r="Y1908" i="10"/>
  <c r="AA1908" i="10"/>
  <c r="AB1908" i="10"/>
  <c r="AC1908" i="10"/>
  <c r="AD1908" i="10"/>
  <c r="AE1908" i="10"/>
  <c r="AF1908" i="10"/>
  <c r="W1908" i="10"/>
  <c r="X1908" i="10" s="1"/>
  <c r="Z1908" i="10" s="1"/>
  <c r="U1909" i="10"/>
  <c r="V1909" i="10"/>
  <c r="Y1909" i="10"/>
  <c r="AA1909" i="10"/>
  <c r="AB1909" i="10"/>
  <c r="AC1909" i="10"/>
  <c r="AD1909" i="10"/>
  <c r="AE1909" i="10"/>
  <c r="AF1909" i="10"/>
  <c r="W1909" i="10"/>
  <c r="X1909" i="10" s="1"/>
  <c r="Z1909" i="10" s="1"/>
  <c r="U1910" i="10"/>
  <c r="V1910" i="10"/>
  <c r="Y1910" i="10"/>
  <c r="AA1910" i="10"/>
  <c r="AB1910" i="10"/>
  <c r="AC1910" i="10"/>
  <c r="AD1910" i="10"/>
  <c r="AE1910" i="10"/>
  <c r="AF1910" i="10"/>
  <c r="W1910" i="10"/>
  <c r="X1910" i="10" s="1"/>
  <c r="Z1910" i="10" s="1"/>
  <c r="U1911" i="10"/>
  <c r="V1911" i="10"/>
  <c r="Y1911" i="10"/>
  <c r="AA1911" i="10"/>
  <c r="AB1911" i="10"/>
  <c r="AC1911" i="10"/>
  <c r="AD1911" i="10"/>
  <c r="AE1911" i="10"/>
  <c r="AF1911" i="10"/>
  <c r="W1911" i="10"/>
  <c r="X1911" i="10" s="1"/>
  <c r="Z1911" i="10" s="1"/>
  <c r="U1912" i="10"/>
  <c r="V1912" i="10"/>
  <c r="Y1912" i="10"/>
  <c r="AA1912" i="10"/>
  <c r="AB1912" i="10"/>
  <c r="AC1912" i="10"/>
  <c r="AD1912" i="10"/>
  <c r="AE1912" i="10"/>
  <c r="AF1912" i="10"/>
  <c r="W1912" i="10"/>
  <c r="X1912" i="10" s="1"/>
  <c r="Z1912" i="10" s="1"/>
  <c r="U1913" i="10"/>
  <c r="V1913" i="10"/>
  <c r="Y1913" i="10"/>
  <c r="AA1913" i="10"/>
  <c r="AB1913" i="10"/>
  <c r="AC1913" i="10"/>
  <c r="AD1913" i="10"/>
  <c r="AE1913" i="10"/>
  <c r="AF1913" i="10"/>
  <c r="W1913" i="10"/>
  <c r="X1913" i="10" s="1"/>
  <c r="Z1913" i="10" s="1"/>
  <c r="U1914" i="10"/>
  <c r="V1914" i="10"/>
  <c r="Y1914" i="10"/>
  <c r="AA1914" i="10"/>
  <c r="AB1914" i="10"/>
  <c r="AC1914" i="10"/>
  <c r="AD1914" i="10"/>
  <c r="AE1914" i="10"/>
  <c r="AF1914" i="10"/>
  <c r="W1914" i="10"/>
  <c r="X1914" i="10" s="1"/>
  <c r="Z1914" i="10" s="1"/>
  <c r="U1915" i="10"/>
  <c r="V1915" i="10"/>
  <c r="Y1915" i="10"/>
  <c r="AA1915" i="10"/>
  <c r="AB1915" i="10"/>
  <c r="AC1915" i="10"/>
  <c r="AD1915" i="10"/>
  <c r="AE1915" i="10"/>
  <c r="AF1915" i="10"/>
  <c r="W1915" i="10"/>
  <c r="X1915" i="10" s="1"/>
  <c r="Z1915" i="10" s="1"/>
  <c r="U1916" i="10"/>
  <c r="V1916" i="10"/>
  <c r="Y1916" i="10"/>
  <c r="AA1916" i="10"/>
  <c r="AB1916" i="10"/>
  <c r="AC1916" i="10"/>
  <c r="AD1916" i="10"/>
  <c r="AE1916" i="10"/>
  <c r="AF1916" i="10"/>
  <c r="W1916" i="10"/>
  <c r="X1916" i="10" s="1"/>
  <c r="Z1916" i="10" s="1"/>
  <c r="U1917" i="10"/>
  <c r="V1917" i="10"/>
  <c r="Y1917" i="10"/>
  <c r="AA1917" i="10"/>
  <c r="AB1917" i="10"/>
  <c r="AC1917" i="10"/>
  <c r="AD1917" i="10"/>
  <c r="AE1917" i="10"/>
  <c r="AF1917" i="10"/>
  <c r="W1917" i="10"/>
  <c r="X1917" i="10" s="1"/>
  <c r="Z1917" i="10" s="1"/>
  <c r="U1918" i="10"/>
  <c r="V1918" i="10"/>
  <c r="Y1918" i="10"/>
  <c r="AA1918" i="10"/>
  <c r="AB1918" i="10"/>
  <c r="AC1918" i="10"/>
  <c r="AD1918" i="10"/>
  <c r="AE1918" i="10"/>
  <c r="AF1918" i="10"/>
  <c r="W1918" i="10"/>
  <c r="X1918" i="10" s="1"/>
  <c r="Z1918" i="10" s="1"/>
  <c r="U1919" i="10"/>
  <c r="V1919" i="10"/>
  <c r="Y1919" i="10"/>
  <c r="AA1919" i="10"/>
  <c r="AB1919" i="10"/>
  <c r="AC1919" i="10"/>
  <c r="AD1919" i="10"/>
  <c r="AE1919" i="10"/>
  <c r="AF1919" i="10"/>
  <c r="W1919" i="10"/>
  <c r="X1919" i="10" s="1"/>
  <c r="Z1919" i="10" s="1"/>
  <c r="U1920" i="10"/>
  <c r="V1920" i="10"/>
  <c r="Y1920" i="10"/>
  <c r="AA1920" i="10"/>
  <c r="AB1920" i="10"/>
  <c r="AC1920" i="10"/>
  <c r="AD1920" i="10"/>
  <c r="AE1920" i="10"/>
  <c r="AF1920" i="10"/>
  <c r="W1920" i="10"/>
  <c r="X1920" i="10" s="1"/>
  <c r="Z1920" i="10" s="1"/>
  <c r="U1921" i="10"/>
  <c r="V1921" i="10"/>
  <c r="Y1921" i="10"/>
  <c r="AA1921" i="10"/>
  <c r="AB1921" i="10"/>
  <c r="AC1921" i="10"/>
  <c r="AD1921" i="10"/>
  <c r="AE1921" i="10"/>
  <c r="AF1921" i="10"/>
  <c r="W1921" i="10"/>
  <c r="X1921" i="10" s="1"/>
  <c r="Z1921" i="10" s="1"/>
  <c r="U1922" i="10"/>
  <c r="V1922" i="10"/>
  <c r="Y1922" i="10"/>
  <c r="AA1922" i="10"/>
  <c r="AB1922" i="10"/>
  <c r="AC1922" i="10"/>
  <c r="AD1922" i="10"/>
  <c r="AE1922" i="10"/>
  <c r="AF1922" i="10"/>
  <c r="W1922" i="10"/>
  <c r="X1922" i="10" s="1"/>
  <c r="Z1922" i="10" s="1"/>
  <c r="U1923" i="10"/>
  <c r="V1923" i="10"/>
  <c r="Y1923" i="10"/>
  <c r="AA1923" i="10"/>
  <c r="AB1923" i="10"/>
  <c r="AC1923" i="10"/>
  <c r="AD1923" i="10"/>
  <c r="AE1923" i="10"/>
  <c r="AF1923" i="10"/>
  <c r="W1923" i="10"/>
  <c r="X1923" i="10" s="1"/>
  <c r="Z1923" i="10" s="1"/>
  <c r="U1924" i="10"/>
  <c r="V1924" i="10"/>
  <c r="Y1924" i="10"/>
  <c r="AA1924" i="10"/>
  <c r="AB1924" i="10"/>
  <c r="AC1924" i="10"/>
  <c r="AD1924" i="10"/>
  <c r="AE1924" i="10"/>
  <c r="AF1924" i="10"/>
  <c r="W1924" i="10"/>
  <c r="X1924" i="10" s="1"/>
  <c r="Z1924" i="10" s="1"/>
  <c r="U1925" i="10"/>
  <c r="V1925" i="10"/>
  <c r="Y1925" i="10"/>
  <c r="AA1925" i="10"/>
  <c r="AB1925" i="10"/>
  <c r="AC1925" i="10"/>
  <c r="AD1925" i="10"/>
  <c r="AE1925" i="10"/>
  <c r="AF1925" i="10"/>
  <c r="W1925" i="10"/>
  <c r="X1925" i="10" s="1"/>
  <c r="Z1925" i="10" s="1"/>
  <c r="U1926" i="10"/>
  <c r="V1926" i="10"/>
  <c r="Y1926" i="10"/>
  <c r="AA1926" i="10"/>
  <c r="AB1926" i="10"/>
  <c r="AC1926" i="10"/>
  <c r="AD1926" i="10"/>
  <c r="AE1926" i="10"/>
  <c r="AF1926" i="10"/>
  <c r="W1926" i="10"/>
  <c r="X1926" i="10" s="1"/>
  <c r="Z1926" i="10" s="1"/>
  <c r="U1927" i="10"/>
  <c r="V1927" i="10"/>
  <c r="Y1927" i="10"/>
  <c r="AA1927" i="10"/>
  <c r="AB1927" i="10"/>
  <c r="AC1927" i="10"/>
  <c r="AD1927" i="10"/>
  <c r="AE1927" i="10"/>
  <c r="AF1927" i="10"/>
  <c r="W1927" i="10"/>
  <c r="X1927" i="10" s="1"/>
  <c r="Z1927" i="10" s="1"/>
  <c r="U1928" i="10"/>
  <c r="V1928" i="10"/>
  <c r="Y1928" i="10"/>
  <c r="AA1928" i="10"/>
  <c r="AB1928" i="10"/>
  <c r="AC1928" i="10"/>
  <c r="AD1928" i="10"/>
  <c r="AE1928" i="10"/>
  <c r="AF1928" i="10"/>
  <c r="W1928" i="10"/>
  <c r="X1928" i="10" s="1"/>
  <c r="Z1928" i="10" s="1"/>
  <c r="U1929" i="10"/>
  <c r="V1929" i="10"/>
  <c r="Y1929" i="10"/>
  <c r="AA1929" i="10"/>
  <c r="AB1929" i="10"/>
  <c r="AC1929" i="10"/>
  <c r="AD1929" i="10"/>
  <c r="AE1929" i="10"/>
  <c r="AF1929" i="10"/>
  <c r="W1929" i="10"/>
  <c r="X1929" i="10" s="1"/>
  <c r="Z1929" i="10" s="1"/>
  <c r="U1930" i="10"/>
  <c r="V1930" i="10"/>
  <c r="Y1930" i="10"/>
  <c r="AA1930" i="10"/>
  <c r="AB1930" i="10"/>
  <c r="AC1930" i="10"/>
  <c r="AD1930" i="10"/>
  <c r="AE1930" i="10"/>
  <c r="AF1930" i="10"/>
  <c r="W1930" i="10"/>
  <c r="X1930" i="10" s="1"/>
  <c r="Z1930" i="10" s="1"/>
  <c r="U1931" i="10"/>
  <c r="V1931" i="10"/>
  <c r="Y1931" i="10"/>
  <c r="AA1931" i="10"/>
  <c r="AB1931" i="10"/>
  <c r="AC1931" i="10"/>
  <c r="AD1931" i="10"/>
  <c r="AE1931" i="10"/>
  <c r="AF1931" i="10"/>
  <c r="W1931" i="10"/>
  <c r="X1931" i="10" s="1"/>
  <c r="Z1931" i="10" s="1"/>
  <c r="U1932" i="10"/>
  <c r="V1932" i="10"/>
  <c r="Y1932" i="10"/>
  <c r="AA1932" i="10"/>
  <c r="AB1932" i="10"/>
  <c r="AC1932" i="10"/>
  <c r="AD1932" i="10"/>
  <c r="AE1932" i="10"/>
  <c r="AF1932" i="10"/>
  <c r="W1932" i="10"/>
  <c r="X1932" i="10" s="1"/>
  <c r="Z1932" i="10" s="1"/>
  <c r="U1933" i="10"/>
  <c r="V1933" i="10"/>
  <c r="Y1933" i="10"/>
  <c r="AA1933" i="10"/>
  <c r="AB1933" i="10"/>
  <c r="AC1933" i="10"/>
  <c r="AD1933" i="10"/>
  <c r="AE1933" i="10"/>
  <c r="AF1933" i="10"/>
  <c r="W1933" i="10"/>
  <c r="X1933" i="10" s="1"/>
  <c r="Z1933" i="10" s="1"/>
  <c r="U1934" i="10"/>
  <c r="V1934" i="10"/>
  <c r="Y1934" i="10"/>
  <c r="AA1934" i="10"/>
  <c r="AB1934" i="10"/>
  <c r="AC1934" i="10"/>
  <c r="AD1934" i="10"/>
  <c r="AE1934" i="10"/>
  <c r="AF1934" i="10"/>
  <c r="W1934" i="10"/>
  <c r="X1934" i="10" s="1"/>
  <c r="Z1934" i="10" s="1"/>
  <c r="U1935" i="10"/>
  <c r="V1935" i="10"/>
  <c r="Y1935" i="10"/>
  <c r="AA1935" i="10"/>
  <c r="AB1935" i="10"/>
  <c r="AC1935" i="10"/>
  <c r="AD1935" i="10"/>
  <c r="AE1935" i="10"/>
  <c r="AF1935" i="10"/>
  <c r="W1935" i="10"/>
  <c r="X1935" i="10" s="1"/>
  <c r="Z1935" i="10" s="1"/>
  <c r="U1936" i="10"/>
  <c r="V1936" i="10"/>
  <c r="Y1936" i="10"/>
  <c r="AA1936" i="10"/>
  <c r="AB1936" i="10"/>
  <c r="AC1936" i="10"/>
  <c r="AD1936" i="10"/>
  <c r="AE1936" i="10"/>
  <c r="AF1936" i="10"/>
  <c r="W1936" i="10"/>
  <c r="X1936" i="10" s="1"/>
  <c r="Z1936" i="10" s="1"/>
  <c r="U1937" i="10"/>
  <c r="V1937" i="10"/>
  <c r="Y1937" i="10"/>
  <c r="AA1937" i="10"/>
  <c r="AB1937" i="10"/>
  <c r="AC1937" i="10"/>
  <c r="AD1937" i="10"/>
  <c r="AE1937" i="10"/>
  <c r="AF1937" i="10"/>
  <c r="W1937" i="10"/>
  <c r="X1937" i="10" s="1"/>
  <c r="Z1937" i="10" s="1"/>
  <c r="U1938" i="10"/>
  <c r="V1938" i="10"/>
  <c r="Y1938" i="10"/>
  <c r="AA1938" i="10"/>
  <c r="AB1938" i="10"/>
  <c r="AC1938" i="10"/>
  <c r="AD1938" i="10"/>
  <c r="AE1938" i="10"/>
  <c r="AF1938" i="10"/>
  <c r="W1938" i="10"/>
  <c r="X1938" i="10" s="1"/>
  <c r="Z1938" i="10" s="1"/>
  <c r="U1939" i="10"/>
  <c r="V1939" i="10"/>
  <c r="Y1939" i="10"/>
  <c r="AA1939" i="10"/>
  <c r="AB1939" i="10"/>
  <c r="AC1939" i="10"/>
  <c r="AD1939" i="10"/>
  <c r="AE1939" i="10"/>
  <c r="AF1939" i="10"/>
  <c r="W1939" i="10"/>
  <c r="X1939" i="10" s="1"/>
  <c r="Z1939" i="10" s="1"/>
  <c r="U1940" i="10"/>
  <c r="V1940" i="10"/>
  <c r="Y1940" i="10"/>
  <c r="AA1940" i="10"/>
  <c r="AB1940" i="10"/>
  <c r="AC1940" i="10"/>
  <c r="AD1940" i="10"/>
  <c r="AE1940" i="10"/>
  <c r="AF1940" i="10"/>
  <c r="W1940" i="10"/>
  <c r="X1940" i="10" s="1"/>
  <c r="Z1940" i="10" s="1"/>
  <c r="U1941" i="10"/>
  <c r="V1941" i="10"/>
  <c r="Y1941" i="10"/>
  <c r="AA1941" i="10"/>
  <c r="AB1941" i="10"/>
  <c r="AC1941" i="10"/>
  <c r="AD1941" i="10"/>
  <c r="AE1941" i="10"/>
  <c r="AF1941" i="10"/>
  <c r="W1941" i="10"/>
  <c r="X1941" i="10" s="1"/>
  <c r="Z1941" i="10" s="1"/>
  <c r="U1942" i="10"/>
  <c r="V1942" i="10"/>
  <c r="Y1942" i="10"/>
  <c r="AA1942" i="10"/>
  <c r="AB1942" i="10"/>
  <c r="AC1942" i="10"/>
  <c r="AD1942" i="10"/>
  <c r="AE1942" i="10"/>
  <c r="AF1942" i="10"/>
  <c r="W1942" i="10"/>
  <c r="X1942" i="10" s="1"/>
  <c r="Z1942" i="10" s="1"/>
  <c r="U1943" i="10"/>
  <c r="V1943" i="10"/>
  <c r="Y1943" i="10"/>
  <c r="AA1943" i="10"/>
  <c r="AB1943" i="10"/>
  <c r="AC1943" i="10"/>
  <c r="AD1943" i="10"/>
  <c r="AE1943" i="10"/>
  <c r="AF1943" i="10"/>
  <c r="W1943" i="10"/>
  <c r="X1943" i="10" s="1"/>
  <c r="Z1943" i="10" s="1"/>
  <c r="U1944" i="10"/>
  <c r="V1944" i="10"/>
  <c r="Y1944" i="10"/>
  <c r="AA1944" i="10"/>
  <c r="AB1944" i="10"/>
  <c r="AC1944" i="10"/>
  <c r="AD1944" i="10"/>
  <c r="AE1944" i="10"/>
  <c r="AF1944" i="10"/>
  <c r="W1944" i="10"/>
  <c r="X1944" i="10" s="1"/>
  <c r="Z1944" i="10" s="1"/>
  <c r="U1945" i="10"/>
  <c r="V1945" i="10"/>
  <c r="Y1945" i="10"/>
  <c r="AA1945" i="10"/>
  <c r="AB1945" i="10"/>
  <c r="AC1945" i="10"/>
  <c r="AD1945" i="10"/>
  <c r="AE1945" i="10"/>
  <c r="AF1945" i="10"/>
  <c r="W1945" i="10"/>
  <c r="X1945" i="10" s="1"/>
  <c r="Z1945" i="10" s="1"/>
  <c r="U1946" i="10"/>
  <c r="V1946" i="10"/>
  <c r="Y1946" i="10"/>
  <c r="AA1946" i="10"/>
  <c r="AB1946" i="10"/>
  <c r="AC1946" i="10"/>
  <c r="AD1946" i="10"/>
  <c r="AE1946" i="10"/>
  <c r="AF1946" i="10"/>
  <c r="W1946" i="10"/>
  <c r="X1946" i="10" s="1"/>
  <c r="Z1946" i="10" s="1"/>
  <c r="U1947" i="10"/>
  <c r="V1947" i="10"/>
  <c r="Y1947" i="10"/>
  <c r="AA1947" i="10"/>
  <c r="AB1947" i="10"/>
  <c r="AC1947" i="10"/>
  <c r="AD1947" i="10"/>
  <c r="AE1947" i="10"/>
  <c r="AF1947" i="10"/>
  <c r="W1947" i="10"/>
  <c r="X1947" i="10" s="1"/>
  <c r="Z1947" i="10" s="1"/>
  <c r="U1948" i="10"/>
  <c r="V1948" i="10"/>
  <c r="Y1948" i="10"/>
  <c r="AA1948" i="10"/>
  <c r="AB1948" i="10"/>
  <c r="AC1948" i="10"/>
  <c r="AD1948" i="10"/>
  <c r="AE1948" i="10"/>
  <c r="AF1948" i="10"/>
  <c r="W1948" i="10"/>
  <c r="X1948" i="10" s="1"/>
  <c r="Z1948" i="10" s="1"/>
  <c r="U1949" i="10"/>
  <c r="V1949" i="10"/>
  <c r="Y1949" i="10"/>
  <c r="AA1949" i="10"/>
  <c r="AB1949" i="10"/>
  <c r="AC1949" i="10"/>
  <c r="AD1949" i="10"/>
  <c r="AE1949" i="10"/>
  <c r="AF1949" i="10"/>
  <c r="W1949" i="10"/>
  <c r="X1949" i="10" s="1"/>
  <c r="Z1949" i="10" s="1"/>
  <c r="U1950" i="10"/>
  <c r="V1950" i="10"/>
  <c r="Y1950" i="10"/>
  <c r="AA1950" i="10"/>
  <c r="AB1950" i="10"/>
  <c r="AC1950" i="10"/>
  <c r="AD1950" i="10"/>
  <c r="AE1950" i="10"/>
  <c r="AF1950" i="10"/>
  <c r="W1950" i="10"/>
  <c r="X1950" i="10" s="1"/>
  <c r="Z1950" i="10" s="1"/>
  <c r="U1951" i="10"/>
  <c r="V1951" i="10"/>
  <c r="Y1951" i="10"/>
  <c r="AA1951" i="10"/>
  <c r="AB1951" i="10"/>
  <c r="AC1951" i="10"/>
  <c r="AD1951" i="10"/>
  <c r="AE1951" i="10"/>
  <c r="AF1951" i="10"/>
  <c r="W1951" i="10"/>
  <c r="X1951" i="10" s="1"/>
  <c r="Z1951" i="10" s="1"/>
  <c r="U1952" i="10"/>
  <c r="V1952" i="10"/>
  <c r="Y1952" i="10"/>
  <c r="AA1952" i="10"/>
  <c r="AB1952" i="10"/>
  <c r="AC1952" i="10"/>
  <c r="AD1952" i="10"/>
  <c r="AE1952" i="10"/>
  <c r="AF1952" i="10"/>
  <c r="W1952" i="10"/>
  <c r="X1952" i="10" s="1"/>
  <c r="Z1952" i="10" s="1"/>
  <c r="U1953" i="10"/>
  <c r="V1953" i="10"/>
  <c r="Y1953" i="10"/>
  <c r="AA1953" i="10"/>
  <c r="AB1953" i="10"/>
  <c r="AC1953" i="10"/>
  <c r="AD1953" i="10"/>
  <c r="AE1953" i="10"/>
  <c r="AF1953" i="10"/>
  <c r="W1953" i="10"/>
  <c r="X1953" i="10" s="1"/>
  <c r="Z1953" i="10" s="1"/>
  <c r="U1954" i="10"/>
  <c r="V1954" i="10"/>
  <c r="Y1954" i="10"/>
  <c r="AA1954" i="10"/>
  <c r="AB1954" i="10"/>
  <c r="AC1954" i="10"/>
  <c r="AD1954" i="10"/>
  <c r="AE1954" i="10"/>
  <c r="AF1954" i="10"/>
  <c r="W1954" i="10"/>
  <c r="X1954" i="10" s="1"/>
  <c r="Z1954" i="10" s="1"/>
  <c r="U1955" i="10"/>
  <c r="V1955" i="10"/>
  <c r="Y1955" i="10"/>
  <c r="AA1955" i="10"/>
  <c r="AB1955" i="10"/>
  <c r="AC1955" i="10"/>
  <c r="AD1955" i="10"/>
  <c r="AE1955" i="10"/>
  <c r="AF1955" i="10"/>
  <c r="W1955" i="10"/>
  <c r="X1955" i="10" s="1"/>
  <c r="Z1955" i="10" s="1"/>
  <c r="U1956" i="10"/>
  <c r="V1956" i="10"/>
  <c r="Y1956" i="10"/>
  <c r="AA1956" i="10"/>
  <c r="AB1956" i="10"/>
  <c r="AC1956" i="10"/>
  <c r="AD1956" i="10"/>
  <c r="AE1956" i="10"/>
  <c r="AF1956" i="10"/>
  <c r="W1956" i="10"/>
  <c r="X1956" i="10" s="1"/>
  <c r="Z1956" i="10" s="1"/>
  <c r="U1957" i="10"/>
  <c r="V1957" i="10"/>
  <c r="Y1957" i="10"/>
  <c r="AA1957" i="10"/>
  <c r="AB1957" i="10"/>
  <c r="AC1957" i="10"/>
  <c r="AD1957" i="10"/>
  <c r="AE1957" i="10"/>
  <c r="AF1957" i="10"/>
  <c r="W1957" i="10"/>
  <c r="X1957" i="10" s="1"/>
  <c r="Z1957" i="10" s="1"/>
  <c r="U1958" i="10"/>
  <c r="V1958" i="10"/>
  <c r="Y1958" i="10"/>
  <c r="AA1958" i="10"/>
  <c r="AB1958" i="10"/>
  <c r="AC1958" i="10"/>
  <c r="AD1958" i="10"/>
  <c r="AE1958" i="10"/>
  <c r="AF1958" i="10"/>
  <c r="W1958" i="10"/>
  <c r="X1958" i="10" s="1"/>
  <c r="Z1958" i="10" s="1"/>
  <c r="U1959" i="10"/>
  <c r="V1959" i="10"/>
  <c r="Y1959" i="10"/>
  <c r="AA1959" i="10"/>
  <c r="AB1959" i="10"/>
  <c r="AC1959" i="10"/>
  <c r="AD1959" i="10"/>
  <c r="AE1959" i="10"/>
  <c r="AF1959" i="10"/>
  <c r="W1959" i="10"/>
  <c r="X1959" i="10" s="1"/>
  <c r="Z1959" i="10" s="1"/>
  <c r="U1960" i="10"/>
  <c r="V1960" i="10"/>
  <c r="Y1960" i="10"/>
  <c r="AA1960" i="10"/>
  <c r="AB1960" i="10"/>
  <c r="AC1960" i="10"/>
  <c r="AD1960" i="10"/>
  <c r="AE1960" i="10"/>
  <c r="AF1960" i="10"/>
  <c r="W1960" i="10"/>
  <c r="X1960" i="10" s="1"/>
  <c r="Z1960" i="10" s="1"/>
  <c r="U1961" i="10"/>
  <c r="V1961" i="10"/>
  <c r="Y1961" i="10"/>
  <c r="AA1961" i="10"/>
  <c r="AB1961" i="10"/>
  <c r="AC1961" i="10"/>
  <c r="AD1961" i="10"/>
  <c r="AE1961" i="10"/>
  <c r="AF1961" i="10"/>
  <c r="W1961" i="10"/>
  <c r="X1961" i="10" s="1"/>
  <c r="Z1961" i="10" s="1"/>
  <c r="U1962" i="10"/>
  <c r="V1962" i="10"/>
  <c r="Y1962" i="10"/>
  <c r="AA1962" i="10"/>
  <c r="AB1962" i="10"/>
  <c r="AC1962" i="10"/>
  <c r="AD1962" i="10"/>
  <c r="AE1962" i="10"/>
  <c r="AF1962" i="10"/>
  <c r="W1962" i="10"/>
  <c r="X1962" i="10" s="1"/>
  <c r="Z1962" i="10" s="1"/>
  <c r="U1963" i="10"/>
  <c r="V1963" i="10"/>
  <c r="Y1963" i="10"/>
  <c r="AA1963" i="10"/>
  <c r="AB1963" i="10"/>
  <c r="AC1963" i="10"/>
  <c r="AD1963" i="10"/>
  <c r="AE1963" i="10"/>
  <c r="AF1963" i="10"/>
  <c r="W1963" i="10"/>
  <c r="X1963" i="10" s="1"/>
  <c r="Z1963" i="10" s="1"/>
  <c r="U1964" i="10"/>
  <c r="V1964" i="10"/>
  <c r="Y1964" i="10"/>
  <c r="AA1964" i="10"/>
  <c r="AB1964" i="10"/>
  <c r="AC1964" i="10"/>
  <c r="AD1964" i="10"/>
  <c r="AE1964" i="10"/>
  <c r="AF1964" i="10"/>
  <c r="W1964" i="10"/>
  <c r="X1964" i="10" s="1"/>
  <c r="Z1964" i="10" s="1"/>
  <c r="U1965" i="10"/>
  <c r="V1965" i="10"/>
  <c r="Y1965" i="10"/>
  <c r="AA1965" i="10"/>
  <c r="AB1965" i="10"/>
  <c r="AC1965" i="10"/>
  <c r="AD1965" i="10"/>
  <c r="AE1965" i="10"/>
  <c r="AF1965" i="10"/>
  <c r="W1965" i="10"/>
  <c r="X1965" i="10" s="1"/>
  <c r="Z1965" i="10" s="1"/>
  <c r="U1966" i="10"/>
  <c r="V1966" i="10"/>
  <c r="Y1966" i="10"/>
  <c r="AA1966" i="10"/>
  <c r="AB1966" i="10"/>
  <c r="AC1966" i="10"/>
  <c r="AD1966" i="10"/>
  <c r="AE1966" i="10"/>
  <c r="AF1966" i="10"/>
  <c r="W1966" i="10"/>
  <c r="X1966" i="10" s="1"/>
  <c r="Z1966" i="10" s="1"/>
  <c r="U1967" i="10"/>
  <c r="V1967" i="10"/>
  <c r="Y1967" i="10"/>
  <c r="AA1967" i="10"/>
  <c r="AB1967" i="10"/>
  <c r="AC1967" i="10"/>
  <c r="AD1967" i="10"/>
  <c r="AE1967" i="10"/>
  <c r="AF1967" i="10"/>
  <c r="W1967" i="10"/>
  <c r="X1967" i="10" s="1"/>
  <c r="Z1967" i="10" s="1"/>
  <c r="U1968" i="10"/>
  <c r="V1968" i="10"/>
  <c r="Y1968" i="10"/>
  <c r="AA1968" i="10"/>
  <c r="AB1968" i="10"/>
  <c r="AC1968" i="10"/>
  <c r="AD1968" i="10"/>
  <c r="AE1968" i="10"/>
  <c r="AF1968" i="10"/>
  <c r="W1968" i="10"/>
  <c r="X1968" i="10" s="1"/>
  <c r="Z1968" i="10" s="1"/>
  <c r="U1969" i="10"/>
  <c r="V1969" i="10"/>
  <c r="Y1969" i="10"/>
  <c r="AA1969" i="10"/>
  <c r="AB1969" i="10"/>
  <c r="AC1969" i="10"/>
  <c r="AD1969" i="10"/>
  <c r="AE1969" i="10"/>
  <c r="AF1969" i="10"/>
  <c r="W1969" i="10"/>
  <c r="X1969" i="10" s="1"/>
  <c r="Z1969" i="10" s="1"/>
  <c r="U1970" i="10"/>
  <c r="V1970" i="10"/>
  <c r="Y1970" i="10"/>
  <c r="AA1970" i="10"/>
  <c r="AB1970" i="10"/>
  <c r="AC1970" i="10"/>
  <c r="AD1970" i="10"/>
  <c r="AE1970" i="10"/>
  <c r="AF1970" i="10"/>
  <c r="W1970" i="10"/>
  <c r="X1970" i="10" s="1"/>
  <c r="Z1970" i="10" s="1"/>
  <c r="U1971" i="10"/>
  <c r="V1971" i="10"/>
  <c r="Y1971" i="10"/>
  <c r="AA1971" i="10"/>
  <c r="AB1971" i="10"/>
  <c r="AC1971" i="10"/>
  <c r="AD1971" i="10"/>
  <c r="AE1971" i="10"/>
  <c r="AF1971" i="10"/>
  <c r="W1971" i="10"/>
  <c r="X1971" i="10" s="1"/>
  <c r="Z1971" i="10" s="1"/>
  <c r="U1972" i="10"/>
  <c r="V1972" i="10"/>
  <c r="Y1972" i="10"/>
  <c r="AA1972" i="10"/>
  <c r="AB1972" i="10"/>
  <c r="AC1972" i="10"/>
  <c r="AD1972" i="10"/>
  <c r="AE1972" i="10"/>
  <c r="AF1972" i="10"/>
  <c r="W1972" i="10"/>
  <c r="X1972" i="10" s="1"/>
  <c r="Z1972" i="10" s="1"/>
  <c r="U1973" i="10"/>
  <c r="V1973" i="10"/>
  <c r="Y1973" i="10"/>
  <c r="AA1973" i="10"/>
  <c r="AB1973" i="10"/>
  <c r="AC1973" i="10"/>
  <c r="AD1973" i="10"/>
  <c r="AE1973" i="10"/>
  <c r="AF1973" i="10"/>
  <c r="W1973" i="10"/>
  <c r="X1973" i="10" s="1"/>
  <c r="Z1973" i="10" s="1"/>
  <c r="U1974" i="10"/>
  <c r="V1974" i="10"/>
  <c r="Y1974" i="10"/>
  <c r="AA1974" i="10"/>
  <c r="AB1974" i="10"/>
  <c r="AC1974" i="10"/>
  <c r="AD1974" i="10"/>
  <c r="AE1974" i="10"/>
  <c r="AF1974" i="10"/>
  <c r="W1974" i="10"/>
  <c r="X1974" i="10" s="1"/>
  <c r="Z1974" i="10" s="1"/>
  <c r="U1975" i="10"/>
  <c r="V1975" i="10"/>
  <c r="Y1975" i="10"/>
  <c r="AA1975" i="10"/>
  <c r="AB1975" i="10"/>
  <c r="AC1975" i="10"/>
  <c r="AD1975" i="10"/>
  <c r="AE1975" i="10"/>
  <c r="AF1975" i="10"/>
  <c r="W1975" i="10"/>
  <c r="X1975" i="10" s="1"/>
  <c r="Z1975" i="10" s="1"/>
  <c r="U1976" i="10"/>
  <c r="V1976" i="10"/>
  <c r="Y1976" i="10"/>
  <c r="AA1976" i="10"/>
  <c r="AB1976" i="10"/>
  <c r="AC1976" i="10"/>
  <c r="AD1976" i="10"/>
  <c r="AE1976" i="10"/>
  <c r="AF1976" i="10"/>
  <c r="W1976" i="10"/>
  <c r="X1976" i="10" s="1"/>
  <c r="Z1976" i="10" s="1"/>
  <c r="U1977" i="10"/>
  <c r="V1977" i="10"/>
  <c r="Y1977" i="10"/>
  <c r="AA1977" i="10"/>
  <c r="AB1977" i="10"/>
  <c r="AC1977" i="10"/>
  <c r="AD1977" i="10"/>
  <c r="AE1977" i="10"/>
  <c r="AF1977" i="10"/>
  <c r="W1977" i="10"/>
  <c r="X1977" i="10" s="1"/>
  <c r="Z1977" i="10" s="1"/>
  <c r="U1978" i="10"/>
  <c r="V1978" i="10"/>
  <c r="Y1978" i="10"/>
  <c r="AA1978" i="10"/>
  <c r="AB1978" i="10"/>
  <c r="AC1978" i="10"/>
  <c r="AD1978" i="10"/>
  <c r="AE1978" i="10"/>
  <c r="AF1978" i="10"/>
  <c r="W1978" i="10"/>
  <c r="X1978" i="10" s="1"/>
  <c r="Z1978" i="10" s="1"/>
  <c r="U1979" i="10"/>
  <c r="V1979" i="10"/>
  <c r="Y1979" i="10"/>
  <c r="AA1979" i="10"/>
  <c r="AB1979" i="10"/>
  <c r="AC1979" i="10"/>
  <c r="AD1979" i="10"/>
  <c r="AE1979" i="10"/>
  <c r="AF1979" i="10"/>
  <c r="W1979" i="10"/>
  <c r="X1979" i="10" s="1"/>
  <c r="Z1979" i="10" s="1"/>
  <c r="U1980" i="10"/>
  <c r="V1980" i="10"/>
  <c r="Y1980" i="10"/>
  <c r="AA1980" i="10"/>
  <c r="AB1980" i="10"/>
  <c r="AC1980" i="10"/>
  <c r="AD1980" i="10"/>
  <c r="AE1980" i="10"/>
  <c r="AF1980" i="10"/>
  <c r="W1980" i="10"/>
  <c r="X1980" i="10" s="1"/>
  <c r="Z1980" i="10" s="1"/>
  <c r="U1981" i="10"/>
  <c r="V1981" i="10"/>
  <c r="Y1981" i="10"/>
  <c r="AA1981" i="10"/>
  <c r="AB1981" i="10"/>
  <c r="AC1981" i="10"/>
  <c r="AD1981" i="10"/>
  <c r="AE1981" i="10"/>
  <c r="AF1981" i="10"/>
  <c r="W1981" i="10"/>
  <c r="X1981" i="10" s="1"/>
  <c r="Z1981" i="10" s="1"/>
  <c r="U1982" i="10"/>
  <c r="V1982" i="10"/>
  <c r="Y1982" i="10"/>
  <c r="AA1982" i="10"/>
  <c r="AB1982" i="10"/>
  <c r="AC1982" i="10"/>
  <c r="AD1982" i="10"/>
  <c r="AE1982" i="10"/>
  <c r="AF1982" i="10"/>
  <c r="W1982" i="10"/>
  <c r="X1982" i="10" s="1"/>
  <c r="Z1982" i="10" s="1"/>
  <c r="U1983" i="10"/>
  <c r="V1983" i="10"/>
  <c r="Y1983" i="10"/>
  <c r="AA1983" i="10"/>
  <c r="AB1983" i="10"/>
  <c r="AC1983" i="10"/>
  <c r="AD1983" i="10"/>
  <c r="AE1983" i="10"/>
  <c r="AF1983" i="10"/>
  <c r="W1983" i="10"/>
  <c r="X1983" i="10" s="1"/>
  <c r="Z1983" i="10" s="1"/>
  <c r="U1984" i="10"/>
  <c r="V1984" i="10"/>
  <c r="Y1984" i="10"/>
  <c r="AA1984" i="10"/>
  <c r="AB1984" i="10"/>
  <c r="AC1984" i="10"/>
  <c r="AD1984" i="10"/>
  <c r="AE1984" i="10"/>
  <c r="AF1984" i="10"/>
  <c r="W1984" i="10"/>
  <c r="X1984" i="10" s="1"/>
  <c r="Z1984" i="10" s="1"/>
  <c r="U1985" i="10"/>
  <c r="V1985" i="10"/>
  <c r="Y1985" i="10"/>
  <c r="AA1985" i="10"/>
  <c r="AB1985" i="10"/>
  <c r="AC1985" i="10"/>
  <c r="AD1985" i="10"/>
  <c r="AE1985" i="10"/>
  <c r="AF1985" i="10"/>
  <c r="W1985" i="10"/>
  <c r="X1985" i="10" s="1"/>
  <c r="Z1985" i="10" s="1"/>
  <c r="U1986" i="10"/>
  <c r="V1986" i="10"/>
  <c r="Y1986" i="10"/>
  <c r="AA1986" i="10"/>
  <c r="AB1986" i="10"/>
  <c r="AC1986" i="10"/>
  <c r="AD1986" i="10"/>
  <c r="AE1986" i="10"/>
  <c r="AF1986" i="10"/>
  <c r="W1986" i="10"/>
  <c r="X1986" i="10" s="1"/>
  <c r="Z1986" i="10" s="1"/>
  <c r="U1987" i="10"/>
  <c r="V1987" i="10"/>
  <c r="Y1987" i="10"/>
  <c r="AA1987" i="10"/>
  <c r="AB1987" i="10"/>
  <c r="AC1987" i="10"/>
  <c r="AD1987" i="10"/>
  <c r="AE1987" i="10"/>
  <c r="AF1987" i="10"/>
  <c r="W1987" i="10"/>
  <c r="X1987" i="10" s="1"/>
  <c r="Z1987" i="10" s="1"/>
  <c r="U1988" i="10"/>
  <c r="V1988" i="10"/>
  <c r="Y1988" i="10"/>
  <c r="AA1988" i="10"/>
  <c r="AB1988" i="10"/>
  <c r="AC1988" i="10"/>
  <c r="AD1988" i="10"/>
  <c r="AE1988" i="10"/>
  <c r="AF1988" i="10"/>
  <c r="W1988" i="10"/>
  <c r="X1988" i="10" s="1"/>
  <c r="Z1988" i="10" s="1"/>
  <c r="U1989" i="10"/>
  <c r="V1989" i="10"/>
  <c r="Y1989" i="10"/>
  <c r="AA1989" i="10"/>
  <c r="AB1989" i="10"/>
  <c r="AC1989" i="10"/>
  <c r="AD1989" i="10"/>
  <c r="AE1989" i="10"/>
  <c r="AF1989" i="10"/>
  <c r="W1989" i="10"/>
  <c r="X1989" i="10" s="1"/>
  <c r="Z1989" i="10" s="1"/>
  <c r="U1990" i="10"/>
  <c r="V1990" i="10"/>
  <c r="Y1990" i="10"/>
  <c r="AA1990" i="10"/>
  <c r="AB1990" i="10"/>
  <c r="AC1990" i="10"/>
  <c r="AD1990" i="10"/>
  <c r="AE1990" i="10"/>
  <c r="AF1990" i="10"/>
  <c r="W1990" i="10"/>
  <c r="X1990" i="10" s="1"/>
  <c r="Z1990" i="10" s="1"/>
  <c r="U1991" i="10"/>
  <c r="V1991" i="10"/>
  <c r="Y1991" i="10"/>
  <c r="AA1991" i="10"/>
  <c r="AB1991" i="10"/>
  <c r="AC1991" i="10"/>
  <c r="AD1991" i="10"/>
  <c r="AE1991" i="10"/>
  <c r="AF1991" i="10"/>
  <c r="W1991" i="10"/>
  <c r="X1991" i="10" s="1"/>
  <c r="Z1991" i="10" s="1"/>
  <c r="U1992" i="10"/>
  <c r="V1992" i="10"/>
  <c r="Y1992" i="10"/>
  <c r="AA1992" i="10"/>
  <c r="AB1992" i="10"/>
  <c r="AC1992" i="10"/>
  <c r="AD1992" i="10"/>
  <c r="AE1992" i="10"/>
  <c r="AF1992" i="10"/>
  <c r="W1992" i="10"/>
  <c r="X1992" i="10" s="1"/>
  <c r="Z1992" i="10" s="1"/>
  <c r="U1993" i="10"/>
  <c r="V1993" i="10"/>
  <c r="Y1993" i="10"/>
  <c r="AA1993" i="10"/>
  <c r="AB1993" i="10"/>
  <c r="AC1993" i="10"/>
  <c r="AD1993" i="10"/>
  <c r="AE1993" i="10"/>
  <c r="AF1993" i="10"/>
  <c r="W1993" i="10"/>
  <c r="X1993" i="10" s="1"/>
  <c r="Z1993" i="10" s="1"/>
  <c r="U1994" i="10"/>
  <c r="V1994" i="10"/>
  <c r="Y1994" i="10"/>
  <c r="AA1994" i="10"/>
  <c r="AB1994" i="10"/>
  <c r="AC1994" i="10"/>
  <c r="AD1994" i="10"/>
  <c r="AE1994" i="10"/>
  <c r="AF1994" i="10"/>
  <c r="W1994" i="10"/>
  <c r="X1994" i="10" s="1"/>
  <c r="Z1994" i="10" s="1"/>
  <c r="U1995" i="10"/>
  <c r="V1995" i="10"/>
  <c r="Y1995" i="10"/>
  <c r="AA1995" i="10"/>
  <c r="AB1995" i="10"/>
  <c r="AC1995" i="10"/>
  <c r="AD1995" i="10"/>
  <c r="AE1995" i="10"/>
  <c r="AF1995" i="10"/>
  <c r="W1995" i="10"/>
  <c r="X1995" i="10" s="1"/>
  <c r="Z1995" i="10" s="1"/>
  <c r="U1996" i="10"/>
  <c r="V1996" i="10"/>
  <c r="Y1996" i="10"/>
  <c r="AA1996" i="10"/>
  <c r="AB1996" i="10"/>
  <c r="AC1996" i="10"/>
  <c r="AD1996" i="10"/>
  <c r="AE1996" i="10"/>
  <c r="AF1996" i="10"/>
  <c r="W1996" i="10"/>
  <c r="X1996" i="10" s="1"/>
  <c r="Z1996" i="10" s="1"/>
  <c r="U1997" i="10"/>
  <c r="V1997" i="10"/>
  <c r="Y1997" i="10"/>
  <c r="AA1997" i="10"/>
  <c r="AB1997" i="10"/>
  <c r="AC1997" i="10"/>
  <c r="AD1997" i="10"/>
  <c r="AE1997" i="10"/>
  <c r="AF1997" i="10"/>
  <c r="W1997" i="10"/>
  <c r="X1997" i="10" s="1"/>
  <c r="Z1997" i="10" s="1"/>
  <c r="U1998" i="10"/>
  <c r="V1998" i="10"/>
  <c r="Y1998" i="10"/>
  <c r="AA1998" i="10"/>
  <c r="AB1998" i="10"/>
  <c r="AC1998" i="10"/>
  <c r="AD1998" i="10"/>
  <c r="AE1998" i="10"/>
  <c r="AF1998" i="10"/>
  <c r="W1998" i="10"/>
  <c r="X1998" i="10" s="1"/>
  <c r="Z1998" i="10" s="1"/>
  <c r="U1999" i="10"/>
  <c r="V1999" i="10"/>
  <c r="Y1999" i="10"/>
  <c r="AA1999" i="10"/>
  <c r="AB1999" i="10"/>
  <c r="AC1999" i="10"/>
  <c r="AD1999" i="10"/>
  <c r="AE1999" i="10"/>
  <c r="AF1999" i="10"/>
  <c r="W1999" i="10"/>
  <c r="X1999" i="10" s="1"/>
  <c r="Z1999" i="10" s="1"/>
  <c r="U2000" i="10"/>
  <c r="V2000" i="10"/>
  <c r="Y2000" i="10"/>
  <c r="AA2000" i="10"/>
  <c r="AB2000" i="10"/>
  <c r="AC2000" i="10"/>
  <c r="AD2000" i="10"/>
  <c r="AE2000" i="10"/>
  <c r="AF2000" i="10"/>
  <c r="W2000" i="10"/>
  <c r="X2000" i="10" s="1"/>
  <c r="Z2000" i="10" s="1"/>
  <c r="U2001" i="10"/>
  <c r="V2001" i="10"/>
  <c r="Y2001" i="10"/>
  <c r="AA2001" i="10"/>
  <c r="AB2001" i="10"/>
  <c r="AC2001" i="10"/>
  <c r="AD2001" i="10"/>
  <c r="AE2001" i="10"/>
  <c r="AF2001" i="10"/>
  <c r="W2001" i="10"/>
  <c r="X2001" i="10" s="1"/>
  <c r="Z2001" i="10" s="1"/>
  <c r="U2002" i="10"/>
  <c r="V2002" i="10"/>
  <c r="Y2002" i="10"/>
  <c r="AA2002" i="10"/>
  <c r="AB2002" i="10"/>
  <c r="AC2002" i="10"/>
  <c r="AD2002" i="10"/>
  <c r="AE2002" i="10"/>
  <c r="AF2002" i="10"/>
  <c r="W2002" i="10"/>
  <c r="X2002" i="10" s="1"/>
  <c r="Z2002" i="10" s="1"/>
  <c r="U2003" i="10"/>
  <c r="V2003" i="10"/>
  <c r="Y2003" i="10"/>
  <c r="AA2003" i="10"/>
  <c r="AB2003" i="10"/>
  <c r="AC2003" i="10"/>
  <c r="AD2003" i="10"/>
  <c r="AE2003" i="10"/>
  <c r="AF2003" i="10"/>
  <c r="W2003" i="10"/>
  <c r="X2003" i="10" s="1"/>
  <c r="Z2003" i="10" s="1"/>
  <c r="U2004" i="10"/>
  <c r="V2004" i="10"/>
  <c r="Y2004" i="10"/>
  <c r="AA2004" i="10"/>
  <c r="AB2004" i="10"/>
  <c r="AC2004" i="10"/>
  <c r="AD2004" i="10"/>
  <c r="AE2004" i="10"/>
  <c r="AF2004" i="10"/>
  <c r="W2004" i="10"/>
  <c r="X2004" i="10" s="1"/>
  <c r="Z2004" i="10" s="1"/>
  <c r="U2005" i="10"/>
  <c r="V2005" i="10"/>
  <c r="Y2005" i="10"/>
  <c r="AA2005" i="10"/>
  <c r="AB2005" i="10"/>
  <c r="AC2005" i="10"/>
  <c r="AD2005" i="10"/>
  <c r="AE2005" i="10"/>
  <c r="AF2005" i="10"/>
  <c r="W2005" i="10"/>
  <c r="X2005" i="10" s="1"/>
  <c r="Z2005" i="10" s="1"/>
  <c r="U2006" i="10"/>
  <c r="V2006" i="10"/>
  <c r="Y2006" i="10"/>
  <c r="AA2006" i="10"/>
  <c r="AB2006" i="10"/>
  <c r="AC2006" i="10"/>
  <c r="AD2006" i="10"/>
  <c r="AE2006" i="10"/>
  <c r="AF2006" i="10"/>
  <c r="W2006" i="10"/>
  <c r="X2006" i="10" s="1"/>
  <c r="Z2006" i="10" s="1"/>
  <c r="U2007" i="10"/>
  <c r="V2007" i="10"/>
  <c r="Y2007" i="10"/>
  <c r="AA2007" i="10"/>
  <c r="AB2007" i="10"/>
  <c r="AC2007" i="10"/>
  <c r="AD2007" i="10"/>
  <c r="AE2007" i="10"/>
  <c r="AF2007" i="10"/>
  <c r="W2007" i="10"/>
  <c r="X2007" i="10" s="1"/>
  <c r="Z2007" i="10" s="1"/>
  <c r="U2008" i="10"/>
  <c r="V2008" i="10"/>
  <c r="Y2008" i="10"/>
  <c r="AA2008" i="10"/>
  <c r="AB2008" i="10"/>
  <c r="AC2008" i="10"/>
  <c r="AD2008" i="10"/>
  <c r="AE2008" i="10"/>
  <c r="AF2008" i="10"/>
  <c r="W2008" i="10"/>
  <c r="X2008" i="10" s="1"/>
  <c r="Z2008" i="10" s="1"/>
  <c r="U2009" i="10"/>
  <c r="V2009" i="10"/>
  <c r="Y2009" i="10"/>
  <c r="AA2009" i="10"/>
  <c r="AB2009" i="10"/>
  <c r="AC2009" i="10"/>
  <c r="AD2009" i="10"/>
  <c r="AE2009" i="10"/>
  <c r="AF2009" i="10"/>
  <c r="W2009" i="10"/>
  <c r="X2009" i="10" s="1"/>
  <c r="Z2009" i="10" s="1"/>
  <c r="U2010" i="10"/>
  <c r="V2010" i="10"/>
  <c r="Y2010" i="10"/>
  <c r="AA2010" i="10"/>
  <c r="AB2010" i="10"/>
  <c r="AC2010" i="10"/>
  <c r="AD2010" i="10"/>
  <c r="AE2010" i="10"/>
  <c r="AF2010" i="10"/>
  <c r="W2010" i="10"/>
  <c r="X2010" i="10" s="1"/>
  <c r="Z2010" i="10" s="1"/>
  <c r="U2011" i="10"/>
  <c r="V2011" i="10"/>
  <c r="Y2011" i="10"/>
  <c r="AA2011" i="10"/>
  <c r="AB2011" i="10"/>
  <c r="AC2011" i="10"/>
  <c r="AD2011" i="10"/>
  <c r="AE2011" i="10"/>
  <c r="AF2011" i="10"/>
  <c r="W2011" i="10"/>
  <c r="X2011" i="10" s="1"/>
  <c r="Z2011" i="10" s="1"/>
  <c r="U2012" i="10"/>
  <c r="V2012" i="10"/>
  <c r="Y2012" i="10"/>
  <c r="AA2012" i="10"/>
  <c r="AB2012" i="10"/>
  <c r="AC2012" i="10"/>
  <c r="AD2012" i="10"/>
  <c r="AE2012" i="10"/>
  <c r="AF2012" i="10"/>
  <c r="W2012" i="10"/>
  <c r="X2012" i="10" s="1"/>
  <c r="Z2012" i="10" s="1"/>
  <c r="U2013" i="10"/>
  <c r="V2013" i="10"/>
  <c r="Y2013" i="10"/>
  <c r="AA2013" i="10"/>
  <c r="AB2013" i="10"/>
  <c r="AC2013" i="10"/>
  <c r="AD2013" i="10"/>
  <c r="AE2013" i="10"/>
  <c r="AF2013" i="10"/>
  <c r="W2013" i="10"/>
  <c r="X2013" i="10" s="1"/>
  <c r="Z2013" i="10" s="1"/>
  <c r="U2014" i="10"/>
  <c r="V2014" i="10"/>
  <c r="Y2014" i="10"/>
  <c r="AA2014" i="10"/>
  <c r="AB2014" i="10"/>
  <c r="AC2014" i="10"/>
  <c r="AD2014" i="10"/>
  <c r="AE2014" i="10"/>
  <c r="AF2014" i="10"/>
  <c r="W2014" i="10"/>
  <c r="X2014" i="10" s="1"/>
  <c r="Z2014" i="10" s="1"/>
  <c r="U2015" i="10"/>
  <c r="V2015" i="10"/>
  <c r="Y2015" i="10"/>
  <c r="AA2015" i="10"/>
  <c r="AB2015" i="10"/>
  <c r="AC2015" i="10"/>
  <c r="AD2015" i="10"/>
  <c r="AE2015" i="10"/>
  <c r="AF2015" i="10"/>
  <c r="W2015" i="10"/>
  <c r="X2015" i="10" s="1"/>
  <c r="Z2015" i="10" s="1"/>
  <c r="U2016" i="10"/>
  <c r="V2016" i="10"/>
  <c r="Y2016" i="10"/>
  <c r="AA2016" i="10"/>
  <c r="AB2016" i="10"/>
  <c r="AC2016" i="10"/>
  <c r="AD2016" i="10"/>
  <c r="AE2016" i="10"/>
  <c r="AF2016" i="10"/>
  <c r="W2016" i="10"/>
  <c r="X2016" i="10" s="1"/>
  <c r="Z2016" i="10" s="1"/>
  <c r="U2017" i="10"/>
  <c r="V2017" i="10"/>
  <c r="Y2017" i="10"/>
  <c r="AA2017" i="10"/>
  <c r="AB2017" i="10"/>
  <c r="AC2017" i="10"/>
  <c r="AD2017" i="10"/>
  <c r="AE2017" i="10"/>
  <c r="AF2017" i="10"/>
  <c r="W2017" i="10"/>
  <c r="X2017" i="10" s="1"/>
  <c r="Z2017" i="10" s="1"/>
  <c r="U2018" i="10"/>
  <c r="V2018" i="10"/>
  <c r="Y2018" i="10"/>
  <c r="AA2018" i="10"/>
  <c r="AB2018" i="10"/>
  <c r="AC2018" i="10"/>
  <c r="AD2018" i="10"/>
  <c r="AE2018" i="10"/>
  <c r="AF2018" i="10"/>
  <c r="W2018" i="10"/>
  <c r="X2018" i="10" s="1"/>
  <c r="Z2018" i="10" s="1"/>
  <c r="U2019" i="10"/>
  <c r="V2019" i="10"/>
  <c r="Y2019" i="10"/>
  <c r="AA2019" i="10"/>
  <c r="AB2019" i="10"/>
  <c r="AC2019" i="10"/>
  <c r="AD2019" i="10"/>
  <c r="AE2019" i="10"/>
  <c r="AF2019" i="10"/>
  <c r="W2019" i="10"/>
  <c r="X2019" i="10" s="1"/>
  <c r="Z2019" i="10" s="1"/>
  <c r="U2020" i="10"/>
  <c r="V2020" i="10"/>
  <c r="Y2020" i="10"/>
  <c r="AA2020" i="10"/>
  <c r="AB2020" i="10"/>
  <c r="AC2020" i="10"/>
  <c r="AD2020" i="10"/>
  <c r="AE2020" i="10"/>
  <c r="AF2020" i="10"/>
  <c r="W2020" i="10"/>
  <c r="X2020" i="10" s="1"/>
  <c r="Z2020" i="10" s="1"/>
  <c r="U2021" i="10"/>
  <c r="V2021" i="10"/>
  <c r="Y2021" i="10"/>
  <c r="AA2021" i="10"/>
  <c r="AB2021" i="10"/>
  <c r="AC2021" i="10"/>
  <c r="AD2021" i="10"/>
  <c r="AE2021" i="10"/>
  <c r="AF2021" i="10"/>
  <c r="W2021" i="10"/>
  <c r="X2021" i="10" s="1"/>
  <c r="Z2021" i="10" s="1"/>
  <c r="U2022" i="10"/>
  <c r="V2022" i="10"/>
  <c r="Y2022" i="10"/>
  <c r="AA2022" i="10"/>
  <c r="AB2022" i="10"/>
  <c r="AC2022" i="10"/>
  <c r="AD2022" i="10"/>
  <c r="AE2022" i="10"/>
  <c r="AF2022" i="10"/>
  <c r="W2022" i="10"/>
  <c r="X2022" i="10" s="1"/>
  <c r="Z2022" i="10" s="1"/>
  <c r="U2023" i="10"/>
  <c r="V2023" i="10"/>
  <c r="Y2023" i="10"/>
  <c r="AA2023" i="10"/>
  <c r="AB2023" i="10"/>
  <c r="AC2023" i="10"/>
  <c r="AD2023" i="10"/>
  <c r="AE2023" i="10"/>
  <c r="AF2023" i="10"/>
  <c r="W2023" i="10"/>
  <c r="X2023" i="10" s="1"/>
  <c r="Z2023" i="10" s="1"/>
  <c r="U2024" i="10"/>
  <c r="V2024" i="10"/>
  <c r="Y2024" i="10"/>
  <c r="AA2024" i="10"/>
  <c r="AB2024" i="10"/>
  <c r="AC2024" i="10"/>
  <c r="AD2024" i="10"/>
  <c r="AE2024" i="10"/>
  <c r="AF2024" i="10"/>
  <c r="W2024" i="10"/>
  <c r="X2024" i="10" s="1"/>
  <c r="Z2024" i="10" s="1"/>
  <c r="U2025" i="10"/>
  <c r="V2025" i="10"/>
  <c r="Y2025" i="10"/>
  <c r="AA2025" i="10"/>
  <c r="AB2025" i="10"/>
  <c r="AC2025" i="10"/>
  <c r="AD2025" i="10"/>
  <c r="AE2025" i="10"/>
  <c r="AF2025" i="10"/>
  <c r="W2025" i="10"/>
  <c r="X2025" i="10" s="1"/>
  <c r="Z2025" i="10" s="1"/>
  <c r="U2026" i="10"/>
  <c r="V2026" i="10"/>
  <c r="Y2026" i="10"/>
  <c r="AA2026" i="10"/>
  <c r="AB2026" i="10"/>
  <c r="AC2026" i="10"/>
  <c r="AD2026" i="10"/>
  <c r="AE2026" i="10"/>
  <c r="AF2026" i="10"/>
  <c r="W2026" i="10"/>
  <c r="X2026" i="10" s="1"/>
  <c r="Z2026" i="10" s="1"/>
  <c r="U2027" i="10"/>
  <c r="V2027" i="10"/>
  <c r="Y2027" i="10"/>
  <c r="AA2027" i="10"/>
  <c r="AB2027" i="10"/>
  <c r="AC2027" i="10"/>
  <c r="AD2027" i="10"/>
  <c r="AE2027" i="10"/>
  <c r="AF2027" i="10"/>
  <c r="W2027" i="10"/>
  <c r="X2027" i="10" s="1"/>
  <c r="Z2027" i="10" s="1"/>
  <c r="U2028" i="10"/>
  <c r="V2028" i="10"/>
  <c r="Y2028" i="10"/>
  <c r="AA2028" i="10"/>
  <c r="AB2028" i="10"/>
  <c r="AC2028" i="10"/>
  <c r="AD2028" i="10"/>
  <c r="AE2028" i="10"/>
  <c r="AF2028" i="10"/>
  <c r="W2028" i="10"/>
  <c r="X2028" i="10" s="1"/>
  <c r="Z2028" i="10" s="1"/>
  <c r="U2029" i="10"/>
  <c r="V2029" i="10"/>
  <c r="Y2029" i="10"/>
  <c r="AA2029" i="10"/>
  <c r="AB2029" i="10"/>
  <c r="AC2029" i="10"/>
  <c r="AD2029" i="10"/>
  <c r="AE2029" i="10"/>
  <c r="AF2029" i="10"/>
  <c r="W2029" i="10"/>
  <c r="X2029" i="10" s="1"/>
  <c r="Z2029" i="10" s="1"/>
  <c r="U2030" i="10"/>
  <c r="V2030" i="10"/>
  <c r="Y2030" i="10"/>
  <c r="AA2030" i="10"/>
  <c r="AB2030" i="10"/>
  <c r="AC2030" i="10"/>
  <c r="AD2030" i="10"/>
  <c r="AE2030" i="10"/>
  <c r="AF2030" i="10"/>
  <c r="W2030" i="10"/>
  <c r="X2030" i="10" s="1"/>
  <c r="Z2030" i="10" s="1"/>
  <c r="U2031" i="10"/>
  <c r="V2031" i="10"/>
  <c r="Y2031" i="10"/>
  <c r="AA2031" i="10"/>
  <c r="AB2031" i="10"/>
  <c r="AC2031" i="10"/>
  <c r="AD2031" i="10"/>
  <c r="AE2031" i="10"/>
  <c r="AF2031" i="10"/>
  <c r="W2031" i="10"/>
  <c r="X2031" i="10" s="1"/>
  <c r="Z2031" i="10" s="1"/>
  <c r="U2032" i="10"/>
  <c r="V2032" i="10"/>
  <c r="Y2032" i="10"/>
  <c r="AA2032" i="10"/>
  <c r="AB2032" i="10"/>
  <c r="AC2032" i="10"/>
  <c r="AD2032" i="10"/>
  <c r="AE2032" i="10"/>
  <c r="AF2032" i="10"/>
  <c r="W2032" i="10"/>
  <c r="X2032" i="10" s="1"/>
  <c r="Z2032" i="10" s="1"/>
  <c r="U2033" i="10"/>
  <c r="V2033" i="10"/>
  <c r="Y2033" i="10"/>
  <c r="AA2033" i="10"/>
  <c r="AB2033" i="10"/>
  <c r="AC2033" i="10"/>
  <c r="AD2033" i="10"/>
  <c r="AE2033" i="10"/>
  <c r="AF2033" i="10"/>
  <c r="W2033" i="10"/>
  <c r="X2033" i="10" s="1"/>
  <c r="Z2033" i="10" s="1"/>
  <c r="U2034" i="10"/>
  <c r="V2034" i="10"/>
  <c r="Y2034" i="10"/>
  <c r="AA2034" i="10"/>
  <c r="AB2034" i="10"/>
  <c r="AC2034" i="10"/>
  <c r="AD2034" i="10"/>
  <c r="AE2034" i="10"/>
  <c r="AF2034" i="10"/>
  <c r="W2034" i="10"/>
  <c r="X2034" i="10" s="1"/>
  <c r="Z2034" i="10" s="1"/>
  <c r="U2035" i="10"/>
  <c r="V2035" i="10"/>
  <c r="Y2035" i="10"/>
  <c r="AA2035" i="10"/>
  <c r="AB2035" i="10"/>
  <c r="AC2035" i="10"/>
  <c r="AD2035" i="10"/>
  <c r="AE2035" i="10"/>
  <c r="AF2035" i="10"/>
  <c r="W2035" i="10"/>
  <c r="X2035" i="10" s="1"/>
  <c r="Z2035" i="10" s="1"/>
  <c r="U2036" i="10"/>
  <c r="V2036" i="10"/>
  <c r="Y2036" i="10"/>
  <c r="AA2036" i="10"/>
  <c r="AB2036" i="10"/>
  <c r="AC2036" i="10"/>
  <c r="AD2036" i="10"/>
  <c r="AE2036" i="10"/>
  <c r="AF2036" i="10"/>
  <c r="W2036" i="10"/>
  <c r="X2036" i="10" s="1"/>
  <c r="Z2036" i="10" s="1"/>
  <c r="U2037" i="10"/>
  <c r="V2037" i="10"/>
  <c r="Y2037" i="10"/>
  <c r="AA2037" i="10"/>
  <c r="AB2037" i="10"/>
  <c r="AC2037" i="10"/>
  <c r="AD2037" i="10"/>
  <c r="AE2037" i="10"/>
  <c r="AF2037" i="10"/>
  <c r="W2037" i="10"/>
  <c r="X2037" i="10" s="1"/>
  <c r="Z2037" i="10" s="1"/>
  <c r="U2038" i="10"/>
  <c r="V2038" i="10"/>
  <c r="Y2038" i="10"/>
  <c r="AA2038" i="10"/>
  <c r="AB2038" i="10"/>
  <c r="AC2038" i="10"/>
  <c r="AD2038" i="10"/>
  <c r="AE2038" i="10"/>
  <c r="AF2038" i="10"/>
  <c r="W2038" i="10"/>
  <c r="X2038" i="10" s="1"/>
  <c r="Z2038" i="10" s="1"/>
  <c r="U2039" i="10"/>
  <c r="V2039" i="10"/>
  <c r="Y2039" i="10"/>
  <c r="AA2039" i="10"/>
  <c r="AB2039" i="10"/>
  <c r="AC2039" i="10"/>
  <c r="AD2039" i="10"/>
  <c r="AE2039" i="10"/>
  <c r="AF2039" i="10"/>
  <c r="W2039" i="10"/>
  <c r="X2039" i="10" s="1"/>
  <c r="Z2039" i="10" s="1"/>
  <c r="U2040" i="10"/>
  <c r="V2040" i="10"/>
  <c r="Y2040" i="10"/>
  <c r="AA2040" i="10"/>
  <c r="AB2040" i="10"/>
  <c r="AC2040" i="10"/>
  <c r="AD2040" i="10"/>
  <c r="AE2040" i="10"/>
  <c r="AF2040" i="10"/>
  <c r="W2040" i="10"/>
  <c r="X2040" i="10" s="1"/>
  <c r="Z2040" i="10" s="1"/>
  <c r="U2041" i="10"/>
  <c r="V2041" i="10"/>
  <c r="Y2041" i="10"/>
  <c r="AA2041" i="10"/>
  <c r="AB2041" i="10"/>
  <c r="AC2041" i="10"/>
  <c r="AD2041" i="10"/>
  <c r="AE2041" i="10"/>
  <c r="AF2041" i="10"/>
  <c r="W2041" i="10"/>
  <c r="X2041" i="10" s="1"/>
  <c r="Z2041" i="10" s="1"/>
  <c r="U2042" i="10"/>
  <c r="V2042" i="10"/>
  <c r="Y2042" i="10"/>
  <c r="AA2042" i="10"/>
  <c r="AB2042" i="10"/>
  <c r="AC2042" i="10"/>
  <c r="AD2042" i="10"/>
  <c r="AE2042" i="10"/>
  <c r="AF2042" i="10"/>
  <c r="W2042" i="10"/>
  <c r="X2042" i="10" s="1"/>
  <c r="Z2042" i="10" s="1"/>
  <c r="U2043" i="10"/>
  <c r="V2043" i="10"/>
  <c r="Y2043" i="10"/>
  <c r="AA2043" i="10"/>
  <c r="AB2043" i="10"/>
  <c r="AC2043" i="10"/>
  <c r="AD2043" i="10"/>
  <c r="AE2043" i="10"/>
  <c r="AF2043" i="10"/>
  <c r="W2043" i="10"/>
  <c r="X2043" i="10" s="1"/>
  <c r="Z2043" i="10" s="1"/>
  <c r="U2044" i="10"/>
  <c r="V2044" i="10"/>
  <c r="Y2044" i="10"/>
  <c r="AA2044" i="10"/>
  <c r="AB2044" i="10"/>
  <c r="AC2044" i="10"/>
  <c r="AD2044" i="10"/>
  <c r="AE2044" i="10"/>
  <c r="AF2044" i="10"/>
  <c r="W2044" i="10"/>
  <c r="X2044" i="10" s="1"/>
  <c r="Z2044" i="10" s="1"/>
  <c r="U2045" i="10"/>
  <c r="V2045" i="10"/>
  <c r="Y2045" i="10"/>
  <c r="AA2045" i="10"/>
  <c r="AB2045" i="10"/>
  <c r="AC2045" i="10"/>
  <c r="AD2045" i="10"/>
  <c r="AE2045" i="10"/>
  <c r="AF2045" i="10"/>
  <c r="W2045" i="10"/>
  <c r="X2045" i="10" s="1"/>
  <c r="Z2045" i="10" s="1"/>
  <c r="U2046" i="10"/>
  <c r="V2046" i="10"/>
  <c r="Y2046" i="10"/>
  <c r="AA2046" i="10"/>
  <c r="AB2046" i="10"/>
  <c r="AC2046" i="10"/>
  <c r="AD2046" i="10"/>
  <c r="AE2046" i="10"/>
  <c r="AF2046" i="10"/>
  <c r="W2046" i="10"/>
  <c r="X2046" i="10" s="1"/>
  <c r="Z2046" i="10" s="1"/>
  <c r="U2047" i="10"/>
  <c r="V2047" i="10"/>
  <c r="Y2047" i="10"/>
  <c r="AA2047" i="10"/>
  <c r="AB2047" i="10"/>
  <c r="AC2047" i="10"/>
  <c r="AD2047" i="10"/>
  <c r="AE2047" i="10"/>
  <c r="AF2047" i="10"/>
  <c r="W2047" i="10"/>
  <c r="X2047" i="10" s="1"/>
  <c r="Z2047" i="10" s="1"/>
  <c r="U2048" i="10"/>
  <c r="V2048" i="10"/>
  <c r="Y2048" i="10"/>
  <c r="AA2048" i="10"/>
  <c r="AB2048" i="10"/>
  <c r="AC2048" i="10"/>
  <c r="AD2048" i="10"/>
  <c r="AE2048" i="10"/>
  <c r="AF2048" i="10"/>
  <c r="W2048" i="10"/>
  <c r="X2048" i="10" s="1"/>
  <c r="Z2048" i="10" s="1"/>
  <c r="U2049" i="10"/>
  <c r="V2049" i="10"/>
  <c r="Y2049" i="10"/>
  <c r="AA2049" i="10"/>
  <c r="AB2049" i="10"/>
  <c r="AC2049" i="10"/>
  <c r="AD2049" i="10"/>
  <c r="AE2049" i="10"/>
  <c r="AF2049" i="10"/>
  <c r="W2049" i="10"/>
  <c r="X2049" i="10" s="1"/>
  <c r="Z2049" i="10" s="1"/>
  <c r="U2050" i="10"/>
  <c r="V2050" i="10"/>
  <c r="Y2050" i="10"/>
  <c r="AA2050" i="10"/>
  <c r="AB2050" i="10"/>
  <c r="AC2050" i="10"/>
  <c r="AD2050" i="10"/>
  <c r="AE2050" i="10"/>
  <c r="AF2050" i="10"/>
  <c r="W2050" i="10"/>
  <c r="X2050" i="10" s="1"/>
  <c r="Z2050" i="10" s="1"/>
  <c r="U2051" i="10"/>
  <c r="V2051" i="10"/>
  <c r="Y2051" i="10"/>
  <c r="AA2051" i="10"/>
  <c r="AB2051" i="10"/>
  <c r="AC2051" i="10"/>
  <c r="AD2051" i="10"/>
  <c r="AE2051" i="10"/>
  <c r="AF2051" i="10"/>
  <c r="W2051" i="10"/>
  <c r="X2051" i="10" s="1"/>
  <c r="Z2051" i="10" s="1"/>
  <c r="U2052" i="10"/>
  <c r="V2052" i="10"/>
  <c r="Y2052" i="10"/>
  <c r="AA2052" i="10"/>
  <c r="AB2052" i="10"/>
  <c r="AC2052" i="10"/>
  <c r="AD2052" i="10"/>
  <c r="AE2052" i="10"/>
  <c r="AF2052" i="10"/>
  <c r="W2052" i="10"/>
  <c r="X2052" i="10" s="1"/>
  <c r="Z2052" i="10" s="1"/>
  <c r="U2053" i="10"/>
  <c r="V2053" i="10"/>
  <c r="Y2053" i="10"/>
  <c r="AA2053" i="10"/>
  <c r="AB2053" i="10"/>
  <c r="AC2053" i="10"/>
  <c r="AD2053" i="10"/>
  <c r="AE2053" i="10"/>
  <c r="AF2053" i="10"/>
  <c r="W2053" i="10"/>
  <c r="X2053" i="10" s="1"/>
  <c r="Z2053" i="10" s="1"/>
  <c r="U2054" i="10"/>
  <c r="V2054" i="10"/>
  <c r="Y2054" i="10"/>
  <c r="AA2054" i="10"/>
  <c r="AB2054" i="10"/>
  <c r="AC2054" i="10"/>
  <c r="AD2054" i="10"/>
  <c r="AE2054" i="10"/>
  <c r="AF2054" i="10"/>
  <c r="W2054" i="10"/>
  <c r="X2054" i="10" s="1"/>
  <c r="Z2054" i="10" s="1"/>
  <c r="U2055" i="10"/>
  <c r="V2055" i="10"/>
  <c r="Y2055" i="10"/>
  <c r="AA2055" i="10"/>
  <c r="AB2055" i="10"/>
  <c r="AC2055" i="10"/>
  <c r="AD2055" i="10"/>
  <c r="AE2055" i="10"/>
  <c r="AF2055" i="10"/>
  <c r="W2055" i="10"/>
  <c r="X2055" i="10" s="1"/>
  <c r="Z2055" i="10" s="1"/>
  <c r="U2056" i="10"/>
  <c r="V2056" i="10"/>
  <c r="Y2056" i="10"/>
  <c r="AA2056" i="10"/>
  <c r="AB2056" i="10"/>
  <c r="AC2056" i="10"/>
  <c r="AD2056" i="10"/>
  <c r="AE2056" i="10"/>
  <c r="AF2056" i="10"/>
  <c r="W2056" i="10"/>
  <c r="X2056" i="10" s="1"/>
  <c r="Z2056" i="10" s="1"/>
  <c r="U2057" i="10"/>
  <c r="V2057" i="10"/>
  <c r="Y2057" i="10"/>
  <c r="AA2057" i="10"/>
  <c r="AB2057" i="10"/>
  <c r="AC2057" i="10"/>
  <c r="AD2057" i="10"/>
  <c r="AE2057" i="10"/>
  <c r="AF2057" i="10"/>
  <c r="W2057" i="10"/>
  <c r="X2057" i="10" s="1"/>
  <c r="Z2057" i="10" s="1"/>
  <c r="U2058" i="10"/>
  <c r="V2058" i="10"/>
  <c r="Y2058" i="10"/>
  <c r="AA2058" i="10"/>
  <c r="AB2058" i="10"/>
  <c r="AC2058" i="10"/>
  <c r="AD2058" i="10"/>
  <c r="AE2058" i="10"/>
  <c r="AF2058" i="10"/>
  <c r="W2058" i="10"/>
  <c r="X2058" i="10" s="1"/>
  <c r="Z2058" i="10" s="1"/>
  <c r="U2059" i="10"/>
  <c r="V2059" i="10"/>
  <c r="Y2059" i="10"/>
  <c r="AA2059" i="10"/>
  <c r="AB2059" i="10"/>
  <c r="AC2059" i="10"/>
  <c r="AD2059" i="10"/>
  <c r="AE2059" i="10"/>
  <c r="AF2059" i="10"/>
  <c r="W2059" i="10"/>
  <c r="X2059" i="10" s="1"/>
  <c r="Z2059" i="10" s="1"/>
  <c r="U2060" i="10"/>
  <c r="V2060" i="10"/>
  <c r="Y2060" i="10"/>
  <c r="AA2060" i="10"/>
  <c r="AB2060" i="10"/>
  <c r="AC2060" i="10"/>
  <c r="AD2060" i="10"/>
  <c r="AE2060" i="10"/>
  <c r="AF2060" i="10"/>
  <c r="W2060" i="10"/>
  <c r="X2060" i="10" s="1"/>
  <c r="Z2060" i="10" s="1"/>
  <c r="U2061" i="10"/>
  <c r="V2061" i="10"/>
  <c r="Y2061" i="10"/>
  <c r="AA2061" i="10"/>
  <c r="AB2061" i="10"/>
  <c r="AC2061" i="10"/>
  <c r="AD2061" i="10"/>
  <c r="AE2061" i="10"/>
  <c r="AF2061" i="10"/>
  <c r="W2061" i="10"/>
  <c r="X2061" i="10" s="1"/>
  <c r="Z2061" i="10" s="1"/>
  <c r="U2062" i="10"/>
  <c r="V2062" i="10"/>
  <c r="Y2062" i="10"/>
  <c r="AA2062" i="10"/>
  <c r="AB2062" i="10"/>
  <c r="AC2062" i="10"/>
  <c r="AD2062" i="10"/>
  <c r="AE2062" i="10"/>
  <c r="AF2062" i="10"/>
  <c r="W2062" i="10"/>
  <c r="X2062" i="10" s="1"/>
  <c r="Z2062" i="10" s="1"/>
  <c r="U2063" i="10"/>
  <c r="V2063" i="10"/>
  <c r="Y2063" i="10"/>
  <c r="AA2063" i="10"/>
  <c r="AB2063" i="10"/>
  <c r="AC2063" i="10"/>
  <c r="AD2063" i="10"/>
  <c r="AE2063" i="10"/>
  <c r="AF2063" i="10"/>
  <c r="W2063" i="10"/>
  <c r="X2063" i="10" s="1"/>
  <c r="Z2063" i="10" s="1"/>
  <c r="U2064" i="10"/>
  <c r="V2064" i="10"/>
  <c r="Y2064" i="10"/>
  <c r="AA2064" i="10"/>
  <c r="AB2064" i="10"/>
  <c r="AC2064" i="10"/>
  <c r="AD2064" i="10"/>
  <c r="AE2064" i="10"/>
  <c r="AF2064" i="10"/>
  <c r="W2064" i="10"/>
  <c r="X2064" i="10" s="1"/>
  <c r="Z2064" i="10" s="1"/>
  <c r="U2065" i="10"/>
  <c r="V2065" i="10"/>
  <c r="Y2065" i="10"/>
  <c r="AA2065" i="10"/>
  <c r="AB2065" i="10"/>
  <c r="AC2065" i="10"/>
  <c r="AD2065" i="10"/>
  <c r="AE2065" i="10"/>
  <c r="AF2065" i="10"/>
  <c r="W2065" i="10"/>
  <c r="X2065" i="10" s="1"/>
  <c r="Z2065" i="10" s="1"/>
  <c r="U2066" i="10"/>
  <c r="V2066" i="10"/>
  <c r="Y2066" i="10"/>
  <c r="AA2066" i="10"/>
  <c r="AB2066" i="10"/>
  <c r="AC2066" i="10"/>
  <c r="AD2066" i="10"/>
  <c r="AE2066" i="10"/>
  <c r="AF2066" i="10"/>
  <c r="W2066" i="10"/>
  <c r="X2066" i="10" s="1"/>
  <c r="Z2066" i="10" s="1"/>
  <c r="U2067" i="10"/>
  <c r="V2067" i="10"/>
  <c r="Y2067" i="10"/>
  <c r="AA2067" i="10"/>
  <c r="AB2067" i="10"/>
  <c r="AC2067" i="10"/>
  <c r="AD2067" i="10"/>
  <c r="AE2067" i="10"/>
  <c r="AF2067" i="10"/>
  <c r="W2067" i="10"/>
  <c r="X2067" i="10" s="1"/>
  <c r="Z2067" i="10" s="1"/>
  <c r="U2068" i="10"/>
  <c r="V2068" i="10"/>
  <c r="Y2068" i="10"/>
  <c r="AA2068" i="10"/>
  <c r="AB2068" i="10"/>
  <c r="AC2068" i="10"/>
  <c r="AD2068" i="10"/>
  <c r="AE2068" i="10"/>
  <c r="AF2068" i="10"/>
  <c r="W2068" i="10"/>
  <c r="X2068" i="10" s="1"/>
  <c r="Z2068" i="10" s="1"/>
  <c r="U2069" i="10"/>
  <c r="V2069" i="10"/>
  <c r="Y2069" i="10"/>
  <c r="AA2069" i="10"/>
  <c r="AB2069" i="10"/>
  <c r="AC2069" i="10"/>
  <c r="AD2069" i="10"/>
  <c r="AE2069" i="10"/>
  <c r="AF2069" i="10"/>
  <c r="W2069" i="10"/>
  <c r="X2069" i="10" s="1"/>
  <c r="Z2069" i="10" s="1"/>
  <c r="U2070" i="10"/>
  <c r="V2070" i="10"/>
  <c r="Y2070" i="10"/>
  <c r="AA2070" i="10"/>
  <c r="AB2070" i="10"/>
  <c r="AC2070" i="10"/>
  <c r="AD2070" i="10"/>
  <c r="AE2070" i="10"/>
  <c r="AF2070" i="10"/>
  <c r="W2070" i="10"/>
  <c r="X2070" i="10" s="1"/>
  <c r="Z2070" i="10" s="1"/>
  <c r="U2071" i="10"/>
  <c r="V2071" i="10"/>
  <c r="Y2071" i="10"/>
  <c r="AA2071" i="10"/>
  <c r="AB2071" i="10"/>
  <c r="AC2071" i="10"/>
  <c r="AD2071" i="10"/>
  <c r="AE2071" i="10"/>
  <c r="AF2071" i="10"/>
  <c r="W2071" i="10"/>
  <c r="X2071" i="10" s="1"/>
  <c r="Z2071" i="10" s="1"/>
  <c r="U2072" i="10"/>
  <c r="V2072" i="10"/>
  <c r="Y2072" i="10"/>
  <c r="AA2072" i="10"/>
  <c r="AB2072" i="10"/>
  <c r="AC2072" i="10"/>
  <c r="AD2072" i="10"/>
  <c r="AE2072" i="10"/>
  <c r="AF2072" i="10"/>
  <c r="W2072" i="10"/>
  <c r="X2072" i="10" s="1"/>
  <c r="Z2072" i="10" s="1"/>
  <c r="U2073" i="10"/>
  <c r="V2073" i="10"/>
  <c r="Y2073" i="10"/>
  <c r="AA2073" i="10"/>
  <c r="AB2073" i="10"/>
  <c r="AC2073" i="10"/>
  <c r="AD2073" i="10"/>
  <c r="AE2073" i="10"/>
  <c r="AF2073" i="10"/>
  <c r="W2073" i="10"/>
  <c r="X2073" i="10" s="1"/>
  <c r="Z2073" i="10" s="1"/>
  <c r="U2074" i="10"/>
  <c r="V2074" i="10"/>
  <c r="Y2074" i="10"/>
  <c r="AA2074" i="10"/>
  <c r="AB2074" i="10"/>
  <c r="AC2074" i="10"/>
  <c r="AD2074" i="10"/>
  <c r="AE2074" i="10"/>
  <c r="AF2074" i="10"/>
  <c r="W2074" i="10"/>
  <c r="X2074" i="10" s="1"/>
  <c r="Z2074" i="10" s="1"/>
  <c r="U2075" i="10"/>
  <c r="V2075" i="10"/>
  <c r="Y2075" i="10"/>
  <c r="AA2075" i="10"/>
  <c r="AB2075" i="10"/>
  <c r="AC2075" i="10"/>
  <c r="AD2075" i="10"/>
  <c r="AE2075" i="10"/>
  <c r="AF2075" i="10"/>
  <c r="W2075" i="10"/>
  <c r="X2075" i="10" s="1"/>
  <c r="Z2075" i="10" s="1"/>
  <c r="U2076" i="10"/>
  <c r="V2076" i="10"/>
  <c r="Y2076" i="10"/>
  <c r="AA2076" i="10"/>
  <c r="AB2076" i="10"/>
  <c r="AC2076" i="10"/>
  <c r="AD2076" i="10"/>
  <c r="AE2076" i="10"/>
  <c r="AF2076" i="10"/>
  <c r="W2076" i="10"/>
  <c r="X2076" i="10" s="1"/>
  <c r="Z2076" i="10" s="1"/>
  <c r="U2077" i="10"/>
  <c r="V2077" i="10"/>
  <c r="Y2077" i="10"/>
  <c r="AA2077" i="10"/>
  <c r="AB2077" i="10"/>
  <c r="AC2077" i="10"/>
  <c r="AD2077" i="10"/>
  <c r="AE2077" i="10"/>
  <c r="AF2077" i="10"/>
  <c r="W2077" i="10"/>
  <c r="X2077" i="10" s="1"/>
  <c r="Z2077" i="10" s="1"/>
  <c r="U2078" i="10"/>
  <c r="V2078" i="10"/>
  <c r="Y2078" i="10"/>
  <c r="AA2078" i="10"/>
  <c r="AB2078" i="10"/>
  <c r="AC2078" i="10"/>
  <c r="AD2078" i="10"/>
  <c r="AE2078" i="10"/>
  <c r="AF2078" i="10"/>
  <c r="W2078" i="10"/>
  <c r="X2078" i="10" s="1"/>
  <c r="Z2078" i="10" s="1"/>
  <c r="U2079" i="10"/>
  <c r="V2079" i="10"/>
  <c r="Y2079" i="10"/>
  <c r="AA2079" i="10"/>
  <c r="AB2079" i="10"/>
  <c r="AC2079" i="10"/>
  <c r="AD2079" i="10"/>
  <c r="AE2079" i="10"/>
  <c r="AF2079" i="10"/>
  <c r="W2079" i="10"/>
  <c r="X2079" i="10" s="1"/>
  <c r="Z2079" i="10" s="1"/>
  <c r="U2080" i="10"/>
  <c r="V2080" i="10"/>
  <c r="Y2080" i="10"/>
  <c r="AA2080" i="10"/>
  <c r="AB2080" i="10"/>
  <c r="AC2080" i="10"/>
  <c r="AD2080" i="10"/>
  <c r="AE2080" i="10"/>
  <c r="AF2080" i="10"/>
  <c r="W2080" i="10"/>
  <c r="X2080" i="10" s="1"/>
  <c r="Z2080" i="10" s="1"/>
  <c r="U2081" i="10"/>
  <c r="V2081" i="10"/>
  <c r="Y2081" i="10"/>
  <c r="AA2081" i="10"/>
  <c r="AB2081" i="10"/>
  <c r="AC2081" i="10"/>
  <c r="AD2081" i="10"/>
  <c r="AE2081" i="10"/>
  <c r="AF2081" i="10"/>
  <c r="W2081" i="10"/>
  <c r="X2081" i="10" s="1"/>
  <c r="Z2081" i="10" s="1"/>
  <c r="U2082" i="10"/>
  <c r="V2082" i="10"/>
  <c r="Y2082" i="10"/>
  <c r="AA2082" i="10"/>
  <c r="AB2082" i="10"/>
  <c r="AC2082" i="10"/>
  <c r="AD2082" i="10"/>
  <c r="AE2082" i="10"/>
  <c r="AF2082" i="10"/>
  <c r="W2082" i="10"/>
  <c r="X2082" i="10" s="1"/>
  <c r="Z2082" i="10" s="1"/>
  <c r="U2083" i="10"/>
  <c r="V2083" i="10"/>
  <c r="Y2083" i="10"/>
  <c r="AA2083" i="10"/>
  <c r="AB2083" i="10"/>
  <c r="AC2083" i="10"/>
  <c r="AD2083" i="10"/>
  <c r="AE2083" i="10"/>
  <c r="AF2083" i="10"/>
  <c r="W2083" i="10"/>
  <c r="X2083" i="10" s="1"/>
  <c r="Z2083" i="10" s="1"/>
  <c r="U2084" i="10"/>
  <c r="V2084" i="10"/>
  <c r="Y2084" i="10"/>
  <c r="AA2084" i="10"/>
  <c r="AB2084" i="10"/>
  <c r="AC2084" i="10"/>
  <c r="AD2084" i="10"/>
  <c r="AE2084" i="10"/>
  <c r="AF2084" i="10"/>
  <c r="W2084" i="10"/>
  <c r="X2084" i="10" s="1"/>
  <c r="Z2084" i="10" s="1"/>
  <c r="U2085" i="10"/>
  <c r="V2085" i="10"/>
  <c r="Y2085" i="10"/>
  <c r="AA2085" i="10"/>
  <c r="AB2085" i="10"/>
  <c r="AC2085" i="10"/>
  <c r="AD2085" i="10"/>
  <c r="AE2085" i="10"/>
  <c r="AF2085" i="10"/>
  <c r="W2085" i="10"/>
  <c r="X2085" i="10" s="1"/>
  <c r="Z2085" i="10" s="1"/>
  <c r="U2086" i="10"/>
  <c r="V2086" i="10"/>
  <c r="Y2086" i="10"/>
  <c r="AA2086" i="10"/>
  <c r="AB2086" i="10"/>
  <c r="AC2086" i="10"/>
  <c r="AD2086" i="10"/>
  <c r="AE2086" i="10"/>
  <c r="AF2086" i="10"/>
  <c r="W2086" i="10"/>
  <c r="X2086" i="10" s="1"/>
  <c r="Z2086" i="10" s="1"/>
  <c r="U2087" i="10"/>
  <c r="V2087" i="10"/>
  <c r="Y2087" i="10"/>
  <c r="AA2087" i="10"/>
  <c r="AB2087" i="10"/>
  <c r="AC2087" i="10"/>
  <c r="AD2087" i="10"/>
  <c r="AE2087" i="10"/>
  <c r="AF2087" i="10"/>
  <c r="W2087" i="10"/>
  <c r="X2087" i="10" s="1"/>
  <c r="Z2087" i="10" s="1"/>
  <c r="U2088" i="10"/>
  <c r="V2088" i="10"/>
  <c r="Y2088" i="10"/>
  <c r="AA2088" i="10"/>
  <c r="AB2088" i="10"/>
  <c r="AC2088" i="10"/>
  <c r="AD2088" i="10"/>
  <c r="AE2088" i="10"/>
  <c r="AF2088" i="10"/>
  <c r="W2088" i="10"/>
  <c r="X2088" i="10" s="1"/>
  <c r="Z2088" i="10" s="1"/>
  <c r="U2089" i="10"/>
  <c r="V2089" i="10"/>
  <c r="Y2089" i="10"/>
  <c r="AA2089" i="10"/>
  <c r="AB2089" i="10"/>
  <c r="AC2089" i="10"/>
  <c r="AD2089" i="10"/>
  <c r="AE2089" i="10"/>
  <c r="AF2089" i="10"/>
  <c r="W2089" i="10"/>
  <c r="X2089" i="10" s="1"/>
  <c r="Z2089" i="10" s="1"/>
  <c r="U2090" i="10"/>
  <c r="V2090" i="10"/>
  <c r="Y2090" i="10"/>
  <c r="AA2090" i="10"/>
  <c r="AB2090" i="10"/>
  <c r="AC2090" i="10"/>
  <c r="AD2090" i="10"/>
  <c r="AE2090" i="10"/>
  <c r="AF2090" i="10"/>
  <c r="W2090" i="10"/>
  <c r="X2090" i="10" s="1"/>
  <c r="Z2090" i="10" s="1"/>
  <c r="U2091" i="10"/>
  <c r="V2091" i="10"/>
  <c r="Y2091" i="10"/>
  <c r="AA2091" i="10"/>
  <c r="AB2091" i="10"/>
  <c r="AC2091" i="10"/>
  <c r="AD2091" i="10"/>
  <c r="AE2091" i="10"/>
  <c r="AF2091" i="10"/>
  <c r="W2091" i="10"/>
  <c r="X2091" i="10" s="1"/>
  <c r="Z2091" i="10" s="1"/>
  <c r="U2092" i="10"/>
  <c r="V2092" i="10"/>
  <c r="Y2092" i="10"/>
  <c r="AA2092" i="10"/>
  <c r="AB2092" i="10"/>
  <c r="AC2092" i="10"/>
  <c r="AD2092" i="10"/>
  <c r="AE2092" i="10"/>
  <c r="AF2092" i="10"/>
  <c r="W2092" i="10"/>
  <c r="X2092" i="10" s="1"/>
  <c r="Z2092" i="10" s="1"/>
  <c r="U2093" i="10"/>
  <c r="V2093" i="10"/>
  <c r="Y2093" i="10"/>
  <c r="AA2093" i="10"/>
  <c r="AB2093" i="10"/>
  <c r="AC2093" i="10"/>
  <c r="AD2093" i="10"/>
  <c r="AE2093" i="10"/>
  <c r="AF2093" i="10"/>
  <c r="W2093" i="10"/>
  <c r="X2093" i="10" s="1"/>
  <c r="Z2093" i="10" s="1"/>
  <c r="U2094" i="10"/>
  <c r="V2094" i="10"/>
  <c r="Y2094" i="10"/>
  <c r="AA2094" i="10"/>
  <c r="AB2094" i="10"/>
  <c r="AC2094" i="10"/>
  <c r="AD2094" i="10"/>
  <c r="AE2094" i="10"/>
  <c r="AF2094" i="10"/>
  <c r="W2094" i="10"/>
  <c r="X2094" i="10" s="1"/>
  <c r="Z2094" i="10" s="1"/>
  <c r="U2095" i="10"/>
  <c r="V2095" i="10"/>
  <c r="Y2095" i="10"/>
  <c r="AA2095" i="10"/>
  <c r="AB2095" i="10"/>
  <c r="AC2095" i="10"/>
  <c r="AD2095" i="10"/>
  <c r="AE2095" i="10"/>
  <c r="AF2095" i="10"/>
  <c r="W2095" i="10"/>
  <c r="X2095" i="10" s="1"/>
  <c r="Z2095" i="10" s="1"/>
  <c r="U2096" i="10"/>
  <c r="V2096" i="10"/>
  <c r="Y2096" i="10"/>
  <c r="AA2096" i="10"/>
  <c r="AB2096" i="10"/>
  <c r="AC2096" i="10"/>
  <c r="AD2096" i="10"/>
  <c r="AE2096" i="10"/>
  <c r="AF2096" i="10"/>
  <c r="W2096" i="10"/>
  <c r="X2096" i="10" s="1"/>
  <c r="Z2096" i="10" s="1"/>
  <c r="U2097" i="10"/>
  <c r="V2097" i="10"/>
  <c r="Y2097" i="10"/>
  <c r="AA2097" i="10"/>
  <c r="AB2097" i="10"/>
  <c r="AC2097" i="10"/>
  <c r="AD2097" i="10"/>
  <c r="AE2097" i="10"/>
  <c r="AF2097" i="10"/>
  <c r="W2097" i="10"/>
  <c r="X2097" i="10" s="1"/>
  <c r="Z2097" i="10" s="1"/>
  <c r="U2098" i="10"/>
  <c r="V2098" i="10"/>
  <c r="Y2098" i="10"/>
  <c r="AA2098" i="10"/>
  <c r="AB2098" i="10"/>
  <c r="AC2098" i="10"/>
  <c r="AD2098" i="10"/>
  <c r="AE2098" i="10"/>
  <c r="AF2098" i="10"/>
  <c r="W2098" i="10"/>
  <c r="X2098" i="10" s="1"/>
  <c r="Z2098" i="10" s="1"/>
  <c r="U2099" i="10"/>
  <c r="V2099" i="10"/>
  <c r="Y2099" i="10"/>
  <c r="AA2099" i="10"/>
  <c r="AB2099" i="10"/>
  <c r="AC2099" i="10"/>
  <c r="AD2099" i="10"/>
  <c r="AE2099" i="10"/>
  <c r="AF2099" i="10"/>
  <c r="W2099" i="10"/>
  <c r="X2099" i="10" s="1"/>
  <c r="Z2099" i="10" s="1"/>
  <c r="U2100" i="10"/>
  <c r="V2100" i="10"/>
  <c r="Y2100" i="10"/>
  <c r="AA2100" i="10"/>
  <c r="AB2100" i="10"/>
  <c r="AC2100" i="10"/>
  <c r="AD2100" i="10"/>
  <c r="AE2100" i="10"/>
  <c r="AF2100" i="10"/>
  <c r="W2100" i="10"/>
  <c r="X2100" i="10" s="1"/>
  <c r="Z2100" i="10" s="1"/>
  <c r="U2101" i="10"/>
  <c r="V2101" i="10"/>
  <c r="Y2101" i="10"/>
  <c r="AA2101" i="10"/>
  <c r="AB2101" i="10"/>
  <c r="AC2101" i="10"/>
  <c r="AD2101" i="10"/>
  <c r="AE2101" i="10"/>
  <c r="AF2101" i="10"/>
  <c r="W2101" i="10"/>
  <c r="X2101" i="10" s="1"/>
  <c r="Z2101" i="10" s="1"/>
  <c r="U2102" i="10"/>
  <c r="V2102" i="10"/>
  <c r="Y2102" i="10"/>
  <c r="AA2102" i="10"/>
  <c r="AB2102" i="10"/>
  <c r="AC2102" i="10"/>
  <c r="AD2102" i="10"/>
  <c r="AE2102" i="10"/>
  <c r="AF2102" i="10"/>
  <c r="W2102" i="10"/>
  <c r="X2102" i="10" s="1"/>
  <c r="Z2102" i="10" s="1"/>
  <c r="U2103" i="10"/>
  <c r="V2103" i="10"/>
  <c r="Y2103" i="10"/>
  <c r="AA2103" i="10"/>
  <c r="AB2103" i="10"/>
  <c r="AC2103" i="10"/>
  <c r="AD2103" i="10"/>
  <c r="AE2103" i="10"/>
  <c r="AF2103" i="10"/>
  <c r="W2103" i="10"/>
  <c r="X2103" i="10" s="1"/>
  <c r="Z2103" i="10" s="1"/>
  <c r="U2104" i="10"/>
  <c r="V2104" i="10"/>
  <c r="Y2104" i="10"/>
  <c r="AA2104" i="10"/>
  <c r="AB2104" i="10"/>
  <c r="AC2104" i="10"/>
  <c r="AD2104" i="10"/>
  <c r="AE2104" i="10"/>
  <c r="AF2104" i="10"/>
  <c r="W2104" i="10"/>
  <c r="X2104" i="10" s="1"/>
  <c r="Z2104" i="10" s="1"/>
  <c r="U2105" i="10"/>
  <c r="V2105" i="10"/>
  <c r="Y2105" i="10"/>
  <c r="AA2105" i="10"/>
  <c r="AB2105" i="10"/>
  <c r="AC2105" i="10"/>
  <c r="AD2105" i="10"/>
  <c r="AE2105" i="10"/>
  <c r="AF2105" i="10"/>
  <c r="W2105" i="10"/>
  <c r="X2105" i="10" s="1"/>
  <c r="Z2105" i="10" s="1"/>
  <c r="U2106" i="10"/>
  <c r="V2106" i="10"/>
  <c r="Y2106" i="10"/>
  <c r="AA2106" i="10"/>
  <c r="AB2106" i="10"/>
  <c r="AC2106" i="10"/>
  <c r="AD2106" i="10"/>
  <c r="AE2106" i="10"/>
  <c r="AF2106" i="10"/>
  <c r="W2106" i="10"/>
  <c r="X2106" i="10" s="1"/>
  <c r="Z2106" i="10" s="1"/>
  <c r="U2107" i="10"/>
  <c r="V2107" i="10"/>
  <c r="Y2107" i="10"/>
  <c r="AA2107" i="10"/>
  <c r="AB2107" i="10"/>
  <c r="AC2107" i="10"/>
  <c r="AD2107" i="10"/>
  <c r="AE2107" i="10"/>
  <c r="AF2107" i="10"/>
  <c r="W2107" i="10"/>
  <c r="X2107" i="10" s="1"/>
  <c r="Z2107" i="10" s="1"/>
  <c r="U2108" i="10"/>
  <c r="V2108" i="10"/>
  <c r="Y2108" i="10"/>
  <c r="AA2108" i="10"/>
  <c r="AB2108" i="10"/>
  <c r="AC2108" i="10"/>
  <c r="AD2108" i="10"/>
  <c r="AE2108" i="10"/>
  <c r="AF2108" i="10"/>
  <c r="W2108" i="10"/>
  <c r="X2108" i="10" s="1"/>
  <c r="Z2108" i="10" s="1"/>
  <c r="U2109" i="10"/>
  <c r="V2109" i="10"/>
  <c r="Y2109" i="10"/>
  <c r="AA2109" i="10"/>
  <c r="AB2109" i="10"/>
  <c r="AC2109" i="10"/>
  <c r="AD2109" i="10"/>
  <c r="AE2109" i="10"/>
  <c r="AF2109" i="10"/>
  <c r="W2109" i="10"/>
  <c r="X2109" i="10" s="1"/>
  <c r="Z2109" i="10" s="1"/>
  <c r="U2110" i="10"/>
  <c r="V2110" i="10"/>
  <c r="Y2110" i="10"/>
  <c r="AA2110" i="10"/>
  <c r="AB2110" i="10"/>
  <c r="AC2110" i="10"/>
  <c r="AD2110" i="10"/>
  <c r="AE2110" i="10"/>
  <c r="AF2110" i="10"/>
  <c r="W2110" i="10"/>
  <c r="X2110" i="10" s="1"/>
  <c r="Z2110" i="10" s="1"/>
  <c r="U2111" i="10"/>
  <c r="V2111" i="10"/>
  <c r="Y2111" i="10"/>
  <c r="AA2111" i="10"/>
  <c r="AB2111" i="10"/>
  <c r="AC2111" i="10"/>
  <c r="AD2111" i="10"/>
  <c r="AE2111" i="10"/>
  <c r="AF2111" i="10"/>
  <c r="W2111" i="10"/>
  <c r="X2111" i="10" s="1"/>
  <c r="Z2111" i="10" s="1"/>
  <c r="U2112" i="10"/>
  <c r="V2112" i="10"/>
  <c r="Y2112" i="10"/>
  <c r="AA2112" i="10"/>
  <c r="AB2112" i="10"/>
  <c r="AC2112" i="10"/>
  <c r="AD2112" i="10"/>
  <c r="AE2112" i="10"/>
  <c r="AF2112" i="10"/>
  <c r="W2112" i="10"/>
  <c r="X2112" i="10" s="1"/>
  <c r="Z2112" i="10" s="1"/>
  <c r="U2113" i="10"/>
  <c r="V2113" i="10"/>
  <c r="Y2113" i="10"/>
  <c r="AA2113" i="10"/>
  <c r="AB2113" i="10"/>
  <c r="AC2113" i="10"/>
  <c r="AD2113" i="10"/>
  <c r="AE2113" i="10"/>
  <c r="AF2113" i="10"/>
  <c r="W2113" i="10"/>
  <c r="X2113" i="10" s="1"/>
  <c r="Z2113" i="10" s="1"/>
  <c r="U2114" i="10"/>
  <c r="V2114" i="10"/>
  <c r="Y2114" i="10"/>
  <c r="AA2114" i="10"/>
  <c r="AB2114" i="10"/>
  <c r="AC2114" i="10"/>
  <c r="AD2114" i="10"/>
  <c r="AE2114" i="10"/>
  <c r="AF2114" i="10"/>
  <c r="W2114" i="10"/>
  <c r="X2114" i="10" s="1"/>
  <c r="Z2114" i="10" s="1"/>
  <c r="U2115" i="10"/>
  <c r="V2115" i="10"/>
  <c r="Y2115" i="10"/>
  <c r="AA2115" i="10"/>
  <c r="AB2115" i="10"/>
  <c r="AC2115" i="10"/>
  <c r="AD2115" i="10"/>
  <c r="AE2115" i="10"/>
  <c r="AF2115" i="10"/>
  <c r="W2115" i="10"/>
  <c r="X2115" i="10" s="1"/>
  <c r="Z2115" i="10" s="1"/>
  <c r="U2116" i="10"/>
  <c r="V2116" i="10"/>
  <c r="Y2116" i="10"/>
  <c r="AA2116" i="10"/>
  <c r="AB2116" i="10"/>
  <c r="AC2116" i="10"/>
  <c r="AD2116" i="10"/>
  <c r="AE2116" i="10"/>
  <c r="AF2116" i="10"/>
  <c r="W2116" i="10"/>
  <c r="X2116" i="10" s="1"/>
  <c r="Z2116" i="10" s="1"/>
  <c r="U2117" i="10"/>
  <c r="V2117" i="10"/>
  <c r="Y2117" i="10"/>
  <c r="AA2117" i="10"/>
  <c r="AB2117" i="10"/>
  <c r="AC2117" i="10"/>
  <c r="AD2117" i="10"/>
  <c r="AE2117" i="10"/>
  <c r="AF2117" i="10"/>
  <c r="W2117" i="10"/>
  <c r="X2117" i="10" s="1"/>
  <c r="Z2117" i="10" s="1"/>
  <c r="U2118" i="10"/>
  <c r="V2118" i="10"/>
  <c r="Y2118" i="10"/>
  <c r="AA2118" i="10"/>
  <c r="AB2118" i="10"/>
  <c r="AC2118" i="10"/>
  <c r="AD2118" i="10"/>
  <c r="AE2118" i="10"/>
  <c r="AF2118" i="10"/>
  <c r="W2118" i="10"/>
  <c r="X2118" i="10" s="1"/>
  <c r="Z2118" i="10" s="1"/>
  <c r="U2119" i="10"/>
  <c r="V2119" i="10"/>
  <c r="Y2119" i="10"/>
  <c r="AA2119" i="10"/>
  <c r="AB2119" i="10"/>
  <c r="AC2119" i="10"/>
  <c r="AD2119" i="10"/>
  <c r="AE2119" i="10"/>
  <c r="AF2119" i="10"/>
  <c r="W2119" i="10"/>
  <c r="X2119" i="10" s="1"/>
  <c r="Z2119" i="10" s="1"/>
  <c r="U2120" i="10"/>
  <c r="V2120" i="10"/>
  <c r="Y2120" i="10"/>
  <c r="AA2120" i="10"/>
  <c r="AB2120" i="10"/>
  <c r="AC2120" i="10"/>
  <c r="AD2120" i="10"/>
  <c r="AE2120" i="10"/>
  <c r="AF2120" i="10"/>
  <c r="W2120" i="10"/>
  <c r="X2120" i="10" s="1"/>
  <c r="Z2120" i="10" s="1"/>
  <c r="U2121" i="10"/>
  <c r="V2121" i="10"/>
  <c r="Y2121" i="10"/>
  <c r="AA2121" i="10"/>
  <c r="AB2121" i="10"/>
  <c r="AC2121" i="10"/>
  <c r="AD2121" i="10"/>
  <c r="AE2121" i="10"/>
  <c r="AF2121" i="10"/>
  <c r="W2121" i="10"/>
  <c r="X2121" i="10" s="1"/>
  <c r="Z2121" i="10" s="1"/>
  <c r="U2122" i="10"/>
  <c r="V2122" i="10"/>
  <c r="Y2122" i="10"/>
  <c r="AA2122" i="10"/>
  <c r="AB2122" i="10"/>
  <c r="AC2122" i="10"/>
  <c r="AD2122" i="10"/>
  <c r="AE2122" i="10"/>
  <c r="AF2122" i="10"/>
  <c r="W2122" i="10"/>
  <c r="X2122" i="10" s="1"/>
  <c r="Z2122" i="10" s="1"/>
  <c r="U2123" i="10"/>
  <c r="V2123" i="10"/>
  <c r="Y2123" i="10"/>
  <c r="AA2123" i="10"/>
  <c r="AB2123" i="10"/>
  <c r="AC2123" i="10"/>
  <c r="AD2123" i="10"/>
  <c r="AE2123" i="10"/>
  <c r="AF2123" i="10"/>
  <c r="W2123" i="10"/>
  <c r="X2123" i="10" s="1"/>
  <c r="Z2123" i="10" s="1"/>
  <c r="U2124" i="10"/>
  <c r="V2124" i="10"/>
  <c r="Y2124" i="10"/>
  <c r="AA2124" i="10"/>
  <c r="AB2124" i="10"/>
  <c r="AC2124" i="10"/>
  <c r="AD2124" i="10"/>
  <c r="AE2124" i="10"/>
  <c r="AF2124" i="10"/>
  <c r="W2124" i="10"/>
  <c r="X2124" i="10" s="1"/>
  <c r="Z2124" i="10" s="1"/>
  <c r="U2125" i="10"/>
  <c r="V2125" i="10"/>
  <c r="Y2125" i="10"/>
  <c r="AA2125" i="10"/>
  <c r="AB2125" i="10"/>
  <c r="AC2125" i="10"/>
  <c r="AD2125" i="10"/>
  <c r="AE2125" i="10"/>
  <c r="AF2125" i="10"/>
  <c r="W2125" i="10"/>
  <c r="X2125" i="10" s="1"/>
  <c r="Z2125" i="10" s="1"/>
  <c r="U2126" i="10"/>
  <c r="V2126" i="10"/>
  <c r="Y2126" i="10"/>
  <c r="AA2126" i="10"/>
  <c r="AB2126" i="10"/>
  <c r="AC2126" i="10"/>
  <c r="AD2126" i="10"/>
  <c r="AE2126" i="10"/>
  <c r="AF2126" i="10"/>
  <c r="W2126" i="10"/>
  <c r="X2126" i="10" s="1"/>
  <c r="Z2126" i="10" s="1"/>
  <c r="U2127" i="10"/>
  <c r="V2127" i="10"/>
  <c r="Y2127" i="10"/>
  <c r="AA2127" i="10"/>
  <c r="AB2127" i="10"/>
  <c r="AC2127" i="10"/>
  <c r="AD2127" i="10"/>
  <c r="AE2127" i="10"/>
  <c r="AF2127" i="10"/>
  <c r="W2127" i="10"/>
  <c r="X2127" i="10" s="1"/>
  <c r="Z2127" i="10" s="1"/>
  <c r="U2128" i="10"/>
  <c r="V2128" i="10"/>
  <c r="Y2128" i="10"/>
  <c r="AA2128" i="10"/>
  <c r="AB2128" i="10"/>
  <c r="AC2128" i="10"/>
  <c r="AD2128" i="10"/>
  <c r="AE2128" i="10"/>
  <c r="AF2128" i="10"/>
  <c r="W2128" i="10"/>
  <c r="X2128" i="10" s="1"/>
  <c r="Z2128" i="10" s="1"/>
  <c r="U2129" i="10"/>
  <c r="V2129" i="10"/>
  <c r="Y2129" i="10"/>
  <c r="AA2129" i="10"/>
  <c r="AB2129" i="10"/>
  <c r="AC2129" i="10"/>
  <c r="AD2129" i="10"/>
  <c r="AE2129" i="10"/>
  <c r="AF2129" i="10"/>
  <c r="W2129" i="10"/>
  <c r="X2129" i="10" s="1"/>
  <c r="Z2129" i="10" s="1"/>
  <c r="U2130" i="10"/>
  <c r="V2130" i="10"/>
  <c r="Y2130" i="10"/>
  <c r="AA2130" i="10"/>
  <c r="AB2130" i="10"/>
  <c r="AC2130" i="10"/>
  <c r="AD2130" i="10"/>
  <c r="AE2130" i="10"/>
  <c r="AF2130" i="10"/>
  <c r="W2130" i="10"/>
  <c r="X2130" i="10" s="1"/>
  <c r="Z2130" i="10" s="1"/>
  <c r="U2131" i="10"/>
  <c r="V2131" i="10"/>
  <c r="Y2131" i="10"/>
  <c r="AA2131" i="10"/>
  <c r="AB2131" i="10"/>
  <c r="AC2131" i="10"/>
  <c r="AD2131" i="10"/>
  <c r="AE2131" i="10"/>
  <c r="AF2131" i="10"/>
  <c r="W2131" i="10"/>
  <c r="X2131" i="10" s="1"/>
  <c r="Z2131" i="10" s="1"/>
  <c r="U2132" i="10"/>
  <c r="V2132" i="10"/>
  <c r="Y2132" i="10"/>
  <c r="AA2132" i="10"/>
  <c r="AB2132" i="10"/>
  <c r="AC2132" i="10"/>
  <c r="AD2132" i="10"/>
  <c r="AE2132" i="10"/>
  <c r="AF2132" i="10"/>
  <c r="W2132" i="10"/>
  <c r="X2132" i="10" s="1"/>
  <c r="Z2132" i="10" s="1"/>
</calcChain>
</file>

<file path=xl/sharedStrings.xml><?xml version="1.0" encoding="utf-8"?>
<sst xmlns="http://schemas.openxmlformats.org/spreadsheetml/2006/main" count="27976" uniqueCount="6820">
  <si>
    <t xml:space="preserve"> Pedido de Venta</t>
  </si>
  <si>
    <t>ClVt</t>
  </si>
  <si>
    <t xml:space="preserve">Creado el </t>
  </si>
  <si>
    <t>Solic.</t>
  </si>
  <si>
    <t xml:space="preserve">Solicitante                        </t>
  </si>
  <si>
    <t>Nro Pedido del cliente</t>
  </si>
  <si>
    <t>CE</t>
  </si>
  <si>
    <t>Condici de expedici</t>
  </si>
  <si>
    <t>StTo</t>
  </si>
  <si>
    <t>BE</t>
  </si>
  <si>
    <t xml:space="preserve">Ce. </t>
  </si>
  <si>
    <t>Grupo art.</t>
  </si>
  <si>
    <t xml:space="preserve">Material        </t>
  </si>
  <si>
    <t xml:space="preserve">Denominaci                            </t>
  </si>
  <si>
    <t>Cantidad Pedida</t>
  </si>
  <si>
    <t>UMB</t>
  </si>
  <si>
    <t>Cantidad Entregada</t>
  </si>
  <si>
    <t>Pendientes a Entregar</t>
  </si>
  <si>
    <t xml:space="preserve">Nombre Vendedor      </t>
  </si>
  <si>
    <t xml:space="preserve"> Prc.neto unit.</t>
  </si>
  <si>
    <t>Valor total</t>
  </si>
  <si>
    <t>Valor total pendiente</t>
  </si>
  <si>
    <t>Formato</t>
  </si>
  <si>
    <t>Ladrillo - Tons pedido</t>
  </si>
  <si>
    <t>Ladrillo - Tons pendiente</t>
  </si>
  <si>
    <t>Ladrillo Unitario</t>
  </si>
  <si>
    <t>Calidad</t>
  </si>
  <si>
    <t>NEGATIVO</t>
  </si>
  <si>
    <t>PULIDO</t>
  </si>
  <si>
    <t>BIOCITY</t>
  </si>
  <si>
    <t>CREADO</t>
  </si>
  <si>
    <t>condicion</t>
  </si>
  <si>
    <t>Para descontar</t>
  </si>
  <si>
    <t>ZPVS</t>
  </si>
  <si>
    <t xml:space="preserve">DESTILERIA ARG. DE PETROLEO SA     </t>
  </si>
  <si>
    <t xml:space="preserve">3.670,42 USD          </t>
  </si>
  <si>
    <t xml:space="preserve">Est疣dar               </t>
  </si>
  <si>
    <t xml:space="preserve">D   </t>
  </si>
  <si>
    <t xml:space="preserve">  </t>
  </si>
  <si>
    <t xml:space="preserve">INTERESES AL 23/07/2020                 </t>
  </si>
  <si>
    <t>C/U</t>
  </si>
  <si>
    <t xml:space="preserve">Ventas Varias        </t>
  </si>
  <si>
    <t xml:space="preserve">INTERESES             </t>
  </si>
  <si>
    <t xml:space="preserve">INTERESES PRESTAMO 08-20 AL 02-21       </t>
  </si>
  <si>
    <t xml:space="preserve">Intereses - Periodo Marzo 2021          </t>
  </si>
  <si>
    <t xml:space="preserve">Intereses - Periodo Abril 2021          </t>
  </si>
  <si>
    <t xml:space="preserve">MINAS ARGENTINAS SA                </t>
  </si>
  <si>
    <t xml:space="preserve">CREDITO FISCAL OTORG  </t>
  </si>
  <si>
    <t>BONIFICACION POR CREDITO FISCAL OTORGADO</t>
  </si>
  <si>
    <t>CORP</t>
  </si>
  <si>
    <t xml:space="preserve">Intereses                               </t>
  </si>
  <si>
    <t>Intereses - periodo desde 01/07 al 21/10</t>
  </si>
  <si>
    <t xml:space="preserve">SIERRAS DE MAZAN S.A.              </t>
  </si>
  <si>
    <t xml:space="preserve">FC VENTAS VARIAS      </t>
  </si>
  <si>
    <t xml:space="preserve">A   </t>
  </si>
  <si>
    <t xml:space="preserve">Intereses por cesion de creditos        </t>
  </si>
  <si>
    <t>Lista ANTERIOR</t>
  </si>
  <si>
    <t>Lista VIGENTE</t>
  </si>
  <si>
    <t>Cía</t>
  </si>
  <si>
    <t>Producto</t>
  </si>
  <si>
    <t>primeraAnterior</t>
  </si>
  <si>
    <t>segundaAnterior</t>
  </si>
  <si>
    <t>primeraVigente</t>
  </si>
  <si>
    <t>segundaVigente</t>
  </si>
  <si>
    <t>Olavarria</t>
  </si>
  <si>
    <t xml:space="preserve">45 x 45 </t>
  </si>
  <si>
    <t xml:space="preserve">29 x 59 </t>
  </si>
  <si>
    <t>58 x 117  Natural</t>
  </si>
  <si>
    <t xml:space="preserve"> $ 16.676,33 </t>
  </si>
  <si>
    <t xml:space="preserve"> $ 10.185,63 </t>
  </si>
  <si>
    <t>58 x 117  Pulido</t>
  </si>
  <si>
    <t xml:space="preserve"> $ 21.529,05 </t>
  </si>
  <si>
    <t xml:space="preserve"> $ 13.097,26 </t>
  </si>
  <si>
    <t>58 x 117 Biocity</t>
  </si>
  <si>
    <t xml:space="preserve"> $ 18.623,53 </t>
  </si>
  <si>
    <t xml:space="preserve"> $ 11.353,95 </t>
  </si>
  <si>
    <t>58 x 58</t>
  </si>
  <si>
    <t xml:space="preserve"> $ 14.238,47 </t>
  </si>
  <si>
    <t xml:space="preserve"> $ 8.722,92 </t>
  </si>
  <si>
    <t>59 x 59</t>
  </si>
  <si>
    <t xml:space="preserve"> $ 10.605,76 </t>
  </si>
  <si>
    <t xml:space="preserve"> $ 6.543,33 </t>
  </si>
  <si>
    <t>59 x 59 Biocity</t>
  </si>
  <si>
    <t xml:space="preserve"> $ 11.896,46 </t>
  </si>
  <si>
    <t xml:space="preserve"> $ 7.317,76 </t>
  </si>
  <si>
    <t>60 x 60</t>
  </si>
  <si>
    <t xml:space="preserve"> $ 7.538,39 </t>
  </si>
  <si>
    <t xml:space="preserve"> $ 5.411,73 </t>
  </si>
  <si>
    <t xml:space="preserve"> $ 8.393,60 </t>
  </si>
  <si>
    <t xml:space="preserve"> $ 6.010,31 </t>
  </si>
  <si>
    <t>21 x 120</t>
  </si>
  <si>
    <t xml:space="preserve"> $ 17.478,37 </t>
  </si>
  <si>
    <t xml:space="preserve"> $ 11.786,88 </t>
  </si>
  <si>
    <t>20 x 120</t>
  </si>
  <si>
    <t>20 x 120 Biocity</t>
  </si>
  <si>
    <t>40 x 160</t>
  </si>
  <si>
    <t xml:space="preserve"> $ 19.345,12 </t>
  </si>
  <si>
    <t>63 X 121</t>
  </si>
  <si>
    <t>64 x 122</t>
  </si>
  <si>
    <t>21 x 122</t>
  </si>
  <si>
    <t>Cordoba</t>
  </si>
  <si>
    <t>38 x 38</t>
  </si>
  <si>
    <t>$ 2.978,62</t>
  </si>
  <si>
    <t xml:space="preserve"> $ 2.602,09 </t>
  </si>
  <si>
    <t>51 x 51</t>
  </si>
  <si>
    <t>$ 4.087,19</t>
  </si>
  <si>
    <t xml:space="preserve"> $ 3.182,87 </t>
  </si>
  <si>
    <t xml:space="preserve">29 x 59 Cba </t>
  </si>
  <si>
    <t>$ 4.056,67</t>
  </si>
  <si>
    <t xml:space="preserve"> $ 2.980,42 </t>
  </si>
  <si>
    <t>lista ANTERIOR</t>
  </si>
  <si>
    <t>PRECIOS BASE LP 66 (Precio de lista -39% + flete $ 425- 8% pago)</t>
  </si>
  <si>
    <t>lista VIGENTE</t>
  </si>
  <si>
    <t>PRECIOS BASE LP 67 (Precio de lista -39% + flete $ 550 - 8%pago)</t>
  </si>
  <si>
    <t>Material</t>
  </si>
  <si>
    <t>Denominacion</t>
  </si>
  <si>
    <t>Grupo</t>
  </si>
  <si>
    <t>Contador</t>
  </si>
  <si>
    <t>Peso Bruto</t>
  </si>
  <si>
    <t>UDM</t>
  </si>
  <si>
    <t>UM</t>
  </si>
  <si>
    <t>Nombre Grupo</t>
  </si>
  <si>
    <t>Orden Grupo</t>
  </si>
  <si>
    <t>Orden Producto</t>
  </si>
  <si>
    <t>SubProducto</t>
  </si>
  <si>
    <t>Horno</t>
  </si>
  <si>
    <t>Orden HR</t>
  </si>
  <si>
    <t>7000000000002</t>
  </si>
  <si>
    <t>Anticipo</t>
  </si>
  <si>
    <t/>
  </si>
  <si>
    <t>PAL</t>
  </si>
  <si>
    <t>SD</t>
  </si>
  <si>
    <t>S/G</t>
  </si>
  <si>
    <t>Sin Producto</t>
  </si>
  <si>
    <t>7000000000003</t>
  </si>
  <si>
    <t>Flete</t>
  </si>
  <si>
    <t>7000000000005</t>
  </si>
  <si>
    <t>Actividad: ELECTR</t>
  </si>
  <si>
    <t>7000000000006</t>
  </si>
  <si>
    <t>Actividad: Energía Eléctrica</t>
  </si>
  <si>
    <t>7000000000007</t>
  </si>
  <si>
    <t>Actividad: GASTOS DE FABRICACION</t>
  </si>
  <si>
    <t>7000000000008</t>
  </si>
  <si>
    <t>Actividad: Gastos de Mantenimiento</t>
  </si>
  <si>
    <t>7000000000009</t>
  </si>
  <si>
    <t>Actividad: GAS</t>
  </si>
  <si>
    <t>7000000000011</t>
  </si>
  <si>
    <t>Reclamos Porcelanatto</t>
  </si>
  <si>
    <t>7000000000014</t>
  </si>
  <si>
    <t>Descuento Pronto Pago</t>
  </si>
  <si>
    <t>7000000000015</t>
  </si>
  <si>
    <t>Reclamos Cerámica Roja</t>
  </si>
  <si>
    <t>7000000000016</t>
  </si>
  <si>
    <t>Reclamos Revestimiento</t>
  </si>
  <si>
    <t>7000000000017</t>
  </si>
  <si>
    <t>Reclamos Estruido</t>
  </si>
  <si>
    <t>7000000000018</t>
  </si>
  <si>
    <t>Reclamos Guardas List.</t>
  </si>
  <si>
    <t>7000000000019</t>
  </si>
  <si>
    <t>Reclamos Regular.Vtas. Pisos</t>
  </si>
  <si>
    <t>7000000000020</t>
  </si>
  <si>
    <t>Reclamos Pisos Cordoba</t>
  </si>
  <si>
    <t>7000000000021</t>
  </si>
  <si>
    <t>Reclamos Tejas</t>
  </si>
  <si>
    <t>7000000000022</t>
  </si>
  <si>
    <t>Reclamos Tejas LOSA</t>
  </si>
  <si>
    <t>7000000000023</t>
  </si>
  <si>
    <t>Reclamos Tecnobrick</t>
  </si>
  <si>
    <t>7000000000024</t>
  </si>
  <si>
    <t>Reclamos Ladrillos Olav</t>
  </si>
  <si>
    <t>7000000000025</t>
  </si>
  <si>
    <t>Reclamos Ladrillos Camp</t>
  </si>
  <si>
    <t>7000000000026</t>
  </si>
  <si>
    <t>Reclamos Arcillas</t>
  </si>
  <si>
    <t>7000000000027</t>
  </si>
  <si>
    <t>Reclamos Vidrio Crudo</t>
  </si>
  <si>
    <t>7000000000032</t>
  </si>
  <si>
    <t>Reclamos Vidrio Templado</t>
  </si>
  <si>
    <t>7000000000035</t>
  </si>
  <si>
    <t>EMBALAJE CON CAJONES</t>
  </si>
  <si>
    <t>7000000000036</t>
  </si>
  <si>
    <t>PASA CHEQUE</t>
  </si>
  <si>
    <t>7000000000037</t>
  </si>
  <si>
    <t>PEGADO A BASTIDOR</t>
  </si>
  <si>
    <t>7000000000038</t>
  </si>
  <si>
    <t>PERILLA PARA CORTINAS - DVH</t>
  </si>
  <si>
    <t>7000000000039</t>
  </si>
  <si>
    <t>PASA PAQUETES</t>
  </si>
  <si>
    <t>7000000000040</t>
  </si>
  <si>
    <t>PULIDO LAMINADO</t>
  </si>
  <si>
    <t>7000000000041</t>
  </si>
  <si>
    <t>PULIDO MONOLITICOS</t>
  </si>
  <si>
    <t>7000000000042</t>
  </si>
  <si>
    <t>PASA VOZ</t>
  </si>
  <si>
    <t>7000000000043</t>
  </si>
  <si>
    <t>ADICIONAL ENTREGA EN OBRA</t>
  </si>
  <si>
    <t>7000000000044</t>
  </si>
  <si>
    <t>COLOCACION PUERTA AUTOMATICA</t>
  </si>
  <si>
    <t>7000000000045</t>
  </si>
  <si>
    <t>MANO DE OBRA</t>
  </si>
  <si>
    <t>7000000000046</t>
  </si>
  <si>
    <t>RECARGO CORTE</t>
  </si>
  <si>
    <t>7000000000050</t>
  </si>
  <si>
    <t>Roturas</t>
  </si>
  <si>
    <t>7000000000051</t>
  </si>
  <si>
    <t>Descuento extra financiero</t>
  </si>
  <si>
    <t>7000000000052</t>
  </si>
  <si>
    <t>Publicidad y Apoyatura producto</t>
  </si>
  <si>
    <t>7000000000053</t>
  </si>
  <si>
    <t>Gastos y comisiones bancarias</t>
  </si>
  <si>
    <t>7000000000054</t>
  </si>
  <si>
    <t>Ventas Varias</t>
  </si>
  <si>
    <t>7000000000055</t>
  </si>
  <si>
    <t>Retencion Imp Ganancias</t>
  </si>
  <si>
    <t>7000000000056</t>
  </si>
  <si>
    <t>Descto Cerámica Roja</t>
  </si>
  <si>
    <t>7000000000057</t>
  </si>
  <si>
    <t>Descto Porcelanato</t>
  </si>
  <si>
    <t>7000000000058</t>
  </si>
  <si>
    <t>Descto Pisos Cordoba</t>
  </si>
  <si>
    <t>7000000000059</t>
  </si>
  <si>
    <t>Descto Tejas PIO</t>
  </si>
  <si>
    <t>7000000000060</t>
  </si>
  <si>
    <t>Descto Ladrillos PIO</t>
  </si>
  <si>
    <t>7000000000061</t>
  </si>
  <si>
    <t>descto Vidrios</t>
  </si>
  <si>
    <t>7000000000064</t>
  </si>
  <si>
    <t>IIBB - Ajuste</t>
  </si>
  <si>
    <t>7000000000083</t>
  </si>
  <si>
    <t>Bonif Volum C Roja</t>
  </si>
  <si>
    <t>7000000000084</t>
  </si>
  <si>
    <t>Bonif Volum porcellanato</t>
  </si>
  <si>
    <t>7000000000085</t>
  </si>
  <si>
    <t>Bonif Volum Cordoba Pisos</t>
  </si>
  <si>
    <t>7000000000086</t>
  </si>
  <si>
    <t>Bonif Volum TEJAS</t>
  </si>
  <si>
    <t>7000000000087</t>
  </si>
  <si>
    <t>Bonif Volum Ladrillos LOSA</t>
  </si>
  <si>
    <t>7000000000088</t>
  </si>
  <si>
    <t>Bonif Volum Ladrillos Campana</t>
  </si>
  <si>
    <t>7000000000089</t>
  </si>
  <si>
    <t>Bonif Calidad Ladrillos Campana</t>
  </si>
  <si>
    <t>7000000000090</t>
  </si>
  <si>
    <t>Ventas Varias Vidrios</t>
  </si>
  <si>
    <t>7000000000103</t>
  </si>
  <si>
    <t>Intereses por pago fuera de término</t>
  </si>
  <si>
    <t>Metros</t>
  </si>
  <si>
    <t>7000000000111</t>
  </si>
  <si>
    <t>Ventas Arcillas</t>
  </si>
  <si>
    <t>7000000000122</t>
  </si>
  <si>
    <t>Bonif Volum Extruido</t>
  </si>
  <si>
    <t>010020429097.2.3</t>
  </si>
  <si>
    <t>15 x 15 AZTECA TIZA 2DA CAL</t>
  </si>
  <si>
    <t xml:space="preserve">15 x 15 </t>
  </si>
  <si>
    <t>Pisos PIO</t>
  </si>
  <si>
    <t>Segunda</t>
  </si>
  <si>
    <t>010020448000.1.3</t>
  </si>
  <si>
    <t>15 x 15 TREVISO</t>
  </si>
  <si>
    <t>Primera</t>
  </si>
  <si>
    <t>010040299034.1.1</t>
  </si>
  <si>
    <t>20 x 20 FORTEZZE MARFIL</t>
  </si>
  <si>
    <t xml:space="preserve">20 x 20 </t>
  </si>
  <si>
    <t>010041235005.1.1</t>
  </si>
  <si>
    <t>20 x 20 COLORGRES ROSA</t>
  </si>
  <si>
    <t>010041235005.2.1</t>
  </si>
  <si>
    <t>20 x 20 COLORGRES ROSA 2DA CAL</t>
  </si>
  <si>
    <t>010041235006.1.1</t>
  </si>
  <si>
    <t>20 x 20 COLORGRES GRIS</t>
  </si>
  <si>
    <t>010041235006.2.1</t>
  </si>
  <si>
    <t>20 x 20 COLORGRES GRIS 2DA CAL</t>
  </si>
  <si>
    <t>010041235011.1.1</t>
  </si>
  <si>
    <t>20 x 20 COLORGRES SIENA</t>
  </si>
  <si>
    <t>010041235011.2.1</t>
  </si>
  <si>
    <t>20 x 20 COLORGRES SIENA 2DA CAL</t>
  </si>
  <si>
    <t>010041235034.1.1</t>
  </si>
  <si>
    <t>20 x 20 COLORGRES MARFIL</t>
  </si>
  <si>
    <t>010041235034.3.1</t>
  </si>
  <si>
    <t>20 x 20 COLORGRES MARFIL TERCERA CALIDAD</t>
  </si>
  <si>
    <t>010041235035.1.1</t>
  </si>
  <si>
    <t>20 x 20 COLORGRES TOSTADO</t>
  </si>
  <si>
    <t>010041235086.1.1</t>
  </si>
  <si>
    <t>20 x 20 COLORGRES HUMO</t>
  </si>
  <si>
    <t>010041235097.1.1</t>
  </si>
  <si>
    <t>20 x 20 COLORGRES TIZA</t>
  </si>
  <si>
    <t>010041235097.2.1</t>
  </si>
  <si>
    <t>20 x 20 COLORGRES TIZA 2DA CAL</t>
  </si>
  <si>
    <t>010041235121.1.1</t>
  </si>
  <si>
    <t>20 x 20 COLORGRES BLUE</t>
  </si>
  <si>
    <t>010041235156.1.1</t>
  </si>
  <si>
    <t>20 x 20 COLORGRES ACQUA</t>
  </si>
  <si>
    <t>010041235156.2.1</t>
  </si>
  <si>
    <t>20 x 20 COLORGRES ACQUA 2DA CAL</t>
  </si>
  <si>
    <t>010041235168.1.1</t>
  </si>
  <si>
    <t>20 x 20 COLORGRES CIELO</t>
  </si>
  <si>
    <t>010041235168.2.1</t>
  </si>
  <si>
    <t>20 x 20 COLORGRES CIELO 2DA CAL</t>
  </si>
  <si>
    <t>010070051023.1.1</t>
  </si>
  <si>
    <t>30 x 30 COTTO FORTE NAT</t>
  </si>
  <si>
    <t xml:space="preserve">30 x 30 </t>
  </si>
  <si>
    <t>010070121001.1.1</t>
  </si>
  <si>
    <t>30 x 30 LISO T U BLANCO</t>
  </si>
  <si>
    <t>010070121001.2.1</t>
  </si>
  <si>
    <t>30 x 30 LISO T U BLANCO 2DA CAL</t>
  </si>
  <si>
    <t>010070121001.4.1</t>
  </si>
  <si>
    <t>30 x 30 LISO T U BLANCO EXPN</t>
  </si>
  <si>
    <t>Exportacion</t>
  </si>
  <si>
    <t>010070121004.1.1</t>
  </si>
  <si>
    <t>30 x 30 LISO TU NEGRO</t>
  </si>
  <si>
    <t>010070121004.4.1</t>
  </si>
  <si>
    <t>30 x 30 LISO TU NEGRO EXPN</t>
  </si>
  <si>
    <t>010070121006.1.1</t>
  </si>
  <si>
    <t>30 x 30 LISO TU GRIS</t>
  </si>
  <si>
    <t>010070121006.2.1</t>
  </si>
  <si>
    <t>30 x 30 LISO TU GRIS 2DA CAL</t>
  </si>
  <si>
    <t>010070121034.1.1</t>
  </si>
  <si>
    <t>30 x 30 LISO TU MARFIL</t>
  </si>
  <si>
    <t>010070245006.1.1</t>
  </si>
  <si>
    <t>30 x 30 ROCA GRIS</t>
  </si>
  <si>
    <t>010070245019.1.1</t>
  </si>
  <si>
    <t>30 x 30 ROCA BEIGE</t>
  </si>
  <si>
    <t>010070271009.1.1</t>
  </si>
  <si>
    <t>30 x 30 LAJA ARENA</t>
  </si>
  <si>
    <t>010070299009.1.1</t>
  </si>
  <si>
    <t>30 x 30 FORTEZZE ARENA</t>
  </si>
  <si>
    <t>010070299034.1.1</t>
  </si>
  <si>
    <t>30 x 30 FORTEZZE MARFIL</t>
  </si>
  <si>
    <t>010070478009.1.1</t>
  </si>
  <si>
    <t>30 x 30 CRONOS ARENA</t>
  </si>
  <si>
    <t>010070478097.1.1</t>
  </si>
  <si>
    <t>30 x 30 CRONOS TIZA</t>
  </si>
  <si>
    <t>010070478097.2.1</t>
  </si>
  <si>
    <t>30 x 30 CRONOS TIZA 2DA CAL</t>
  </si>
  <si>
    <t>010070501190.1.1</t>
  </si>
  <si>
    <t>30 x 30 NEVE BLANCO BRILLANTE</t>
  </si>
  <si>
    <t>010070501190.2.1</t>
  </si>
  <si>
    <t>30 x 30 NEVE BLANCO BRILLANTE 2DA CAL</t>
  </si>
  <si>
    <t>010070548006.1.1</t>
  </si>
  <si>
    <t>30 x 30 TAMPA GRIS</t>
  </si>
  <si>
    <t>010320299006.1.3</t>
  </si>
  <si>
    <t>44 x 44 FORTEZZE GRIS</t>
  </si>
  <si>
    <t xml:space="preserve">44 x 44 </t>
  </si>
  <si>
    <t>010320375006.1.3</t>
  </si>
  <si>
    <t>44 x 44 PIZARRA GRIS</t>
  </si>
  <si>
    <t>010320518029.1.4</t>
  </si>
  <si>
    <t>44 x 44 LOFT GOLD</t>
  </si>
  <si>
    <t>010320896006.1.4</t>
  </si>
  <si>
    <t>44 x 44 CEMENTICIO GRIS</t>
  </si>
  <si>
    <t>010320896135.1.4</t>
  </si>
  <si>
    <t>44 x 44 CEMENTICIO CAMEL</t>
  </si>
  <si>
    <t>010320988079.1.4</t>
  </si>
  <si>
    <t>44 x 44 NEW FOREST NOGAL</t>
  </si>
  <si>
    <t>010320990006.1.4</t>
  </si>
  <si>
    <t>44 x 44 ORIGINE GRIS</t>
  </si>
  <si>
    <t>010320990008.1.4</t>
  </si>
  <si>
    <t>44 x 44 ORIGINE ROSSO</t>
  </si>
  <si>
    <t>010321206006.1.4</t>
  </si>
  <si>
    <t>44 x 44 MAGMA GRIS</t>
  </si>
  <si>
    <t>010330121001.1.4</t>
  </si>
  <si>
    <t>10 x 10 BLANCO T.U.</t>
  </si>
  <si>
    <t xml:space="preserve">10 x 10 </t>
  </si>
  <si>
    <t>010330299006.1.3</t>
  </si>
  <si>
    <t>10 x 10 FORTEZZE GRIS</t>
  </si>
  <si>
    <t>010330299009.1.4</t>
  </si>
  <si>
    <t>10 x 10 FORTEZZE ARENA</t>
  </si>
  <si>
    <t>010330299009.1.6</t>
  </si>
  <si>
    <t>010330299034.1.4</t>
  </si>
  <si>
    <t>10 x 10 FORTEZZE MARFIL</t>
  </si>
  <si>
    <t>010330299034.1.6</t>
  </si>
  <si>
    <t>010330299115.1.6</t>
  </si>
  <si>
    <t>10 x 10 FORTEZZE RUSTICO</t>
  </si>
  <si>
    <t>010380051023.1.2</t>
  </si>
  <si>
    <t>25 x 40 COTTOFORTE PISO</t>
  </si>
  <si>
    <t xml:space="preserve">25 x 40 </t>
  </si>
  <si>
    <t>011000525008.2.4</t>
  </si>
  <si>
    <t>34 x 34 GENESIS ROSSO 2DA CAL</t>
  </si>
  <si>
    <t xml:space="preserve">34 x 34 </t>
  </si>
  <si>
    <t>011200051023.1.1</t>
  </si>
  <si>
    <t>45 x 45 COTTO FORTE</t>
  </si>
  <si>
    <t>011200051023.1.3</t>
  </si>
  <si>
    <t>45 x 45 COTTO FORTE 2,22</t>
  </si>
  <si>
    <t>011200051023.2.1</t>
  </si>
  <si>
    <t>45 x 45 COTTO FORTE 2DA CAL</t>
  </si>
  <si>
    <t>011200095029.1.1</t>
  </si>
  <si>
    <t>45 x 45 SAHARA GOLD</t>
  </si>
  <si>
    <t>011200095029.1.3</t>
  </si>
  <si>
    <t>45 x 45 SAHARA GOLD 2,22</t>
  </si>
  <si>
    <t>011200095029.1.4</t>
  </si>
  <si>
    <t>45 x 45 SAHARA GOLD 2,03</t>
  </si>
  <si>
    <t>011200095029.1.5</t>
  </si>
  <si>
    <t>45 x 45 SAHARA GOLD P5</t>
  </si>
  <si>
    <t>011200095029.2.3</t>
  </si>
  <si>
    <t>45 x 45 SAHARA GOLD S3 2DA CAL</t>
  </si>
  <si>
    <t>011200095029.2.4</t>
  </si>
  <si>
    <t>45 x 45 SAHARA GOLD 2,03 2DA CAL</t>
  </si>
  <si>
    <t>011200095029.2.5</t>
  </si>
  <si>
    <t>45 x 45 SAHARA GOLD P5 2DA CAL</t>
  </si>
  <si>
    <t>011200095122.1.1</t>
  </si>
  <si>
    <t>45 x 45 SAHARA WHITE</t>
  </si>
  <si>
    <t>011200095122.1.3</t>
  </si>
  <si>
    <t>45 x 45 SAHARA WHITE 2,22</t>
  </si>
  <si>
    <t>011200095122.1.4</t>
  </si>
  <si>
    <t>45 x 45 SAHARA WHITE 2,03</t>
  </si>
  <si>
    <t>011200095122.1.5</t>
  </si>
  <si>
    <t>45 x 45 SAHARA WHITE P5</t>
  </si>
  <si>
    <t>011200095122.2.3</t>
  </si>
  <si>
    <t>45 x 45 SAHARA WHITE 2DA CAL</t>
  </si>
  <si>
    <t>011200095122.2.4</t>
  </si>
  <si>
    <t>45 x 45 SAHARA WHITE 2,03 2DA CAL</t>
  </si>
  <si>
    <t>011200095122.2.5</t>
  </si>
  <si>
    <t>45 x 45 SAHARA WHITE P5 2DA CAL</t>
  </si>
  <si>
    <t>011200095123.1.1</t>
  </si>
  <si>
    <t>45 x 45 SAHARA BLACK</t>
  </si>
  <si>
    <t>011200095123.1.3</t>
  </si>
  <si>
    <t>45 x 45 SAHARA BLACK 2,22</t>
  </si>
  <si>
    <t>011200095123.1.4</t>
  </si>
  <si>
    <t>45 x 45 SAHARA BLACK 2,03</t>
  </si>
  <si>
    <t>011200095123.1.5</t>
  </si>
  <si>
    <t>45 x 45 SAHARA BLACK P5</t>
  </si>
  <si>
    <t>011200095123.2.3</t>
  </si>
  <si>
    <t>45 x 45 SAHARA BLACK S3 2DA CAL</t>
  </si>
  <si>
    <t>011200095123.2.4</t>
  </si>
  <si>
    <t>45 x 45 SAHARA BLACK 2,03 2DA CAL</t>
  </si>
  <si>
    <t>011200095123.2.5</t>
  </si>
  <si>
    <t>45 x 45 SAHARA BLACK P5 2DA CAL</t>
  </si>
  <si>
    <t>011200299006.1.1</t>
  </si>
  <si>
    <t>45 x 45 FORTEZZE GRIS</t>
  </si>
  <si>
    <t>011200299006.1.3</t>
  </si>
  <si>
    <t>45 x 45 FORTEZZE GRIS 2,22</t>
  </si>
  <si>
    <t>011200299006.1.4</t>
  </si>
  <si>
    <t>45 x 45 FORTEZZE GRIS 2,03</t>
  </si>
  <si>
    <t>011200299006.1.5</t>
  </si>
  <si>
    <t>45 x 45 FORTEZZE GRIS P5</t>
  </si>
  <si>
    <t>011200299006.2.3</t>
  </si>
  <si>
    <t>45 x 45 FORTEZZE GRIS 2DA CAL</t>
  </si>
  <si>
    <t>011200299006.2.4</t>
  </si>
  <si>
    <t>45 x 45 FORTEZZE GRIS 2,03 2DA CAL</t>
  </si>
  <si>
    <t>011200299006.2.5</t>
  </si>
  <si>
    <t>45 x 45 FORTEZZE GRIS P5 2DA CAL</t>
  </si>
  <si>
    <t>011200299006.4.5</t>
  </si>
  <si>
    <t>45 x 45 FORTEZZE GRIS P5 EXPORT</t>
  </si>
  <si>
    <t>011200299009.1.1</t>
  </si>
  <si>
    <t>45 x 45 FORTEZZE ARENA</t>
  </si>
  <si>
    <t>011200299009.1.3</t>
  </si>
  <si>
    <t>45 x 45 FORTEZZE ARENA 2,22</t>
  </si>
  <si>
    <t>011200299009.1.4</t>
  </si>
  <si>
    <t>45 x 45 FORTEZZE ARENA 2,03</t>
  </si>
  <si>
    <t>011200299009.1.5</t>
  </si>
  <si>
    <t>45 x 45 FORTEZZE ARENA P5</t>
  </si>
  <si>
    <t>011200299009.2.1</t>
  </si>
  <si>
    <t>45 x 45 FORTEZZE ARENA 2DA CAL</t>
  </si>
  <si>
    <t>011200299009.2.3</t>
  </si>
  <si>
    <t>011200299009.2.4</t>
  </si>
  <si>
    <t>45 x 45 FORTEZZE ARENA 2,03 2DA CAL</t>
  </si>
  <si>
    <t>011200299009.2.5</t>
  </si>
  <si>
    <t>45 x 45 FORTEZZE ARENA P5 2DA CAL</t>
  </si>
  <si>
    <t>011200299009.4.5</t>
  </si>
  <si>
    <t>45 x 45 FORTEZZE ARENA P5 EXPORT</t>
  </si>
  <si>
    <t>011200299034.1.1</t>
  </si>
  <si>
    <t>45 x 45 FORTEZZE MARFIL</t>
  </si>
  <si>
    <t>011200299034.1.2</t>
  </si>
  <si>
    <t>45 x 45 FORTEZZE MARFIL S2</t>
  </si>
  <si>
    <t>011200299034.1.3</t>
  </si>
  <si>
    <t>45 x 45 FORTEZZE MARFIL 2,22</t>
  </si>
  <si>
    <t>011200299034.1.4</t>
  </si>
  <si>
    <t>45 x 45 FORTEZZE MARFIL 2,03</t>
  </si>
  <si>
    <t>011200299034.1.5</t>
  </si>
  <si>
    <t>45 x 45 FORTEZZE MARFIL P5</t>
  </si>
  <si>
    <t>011200299034.2.3</t>
  </si>
  <si>
    <t>45 x 45 FORTEZZE MARFIL 2DA CAL</t>
  </si>
  <si>
    <t>011200299034.2.4</t>
  </si>
  <si>
    <t>45 x 45 FORTEZZE MARFIL 2,03 2DA CAL</t>
  </si>
  <si>
    <t>011200299034.2.5</t>
  </si>
  <si>
    <t>45 x 45 FORTEZZE MARFIL P5 2DA CAL</t>
  </si>
  <si>
    <t>011200299034.4.3</t>
  </si>
  <si>
    <t>45 x 45 FORTEZZE MARFIL S3 EXPORT</t>
  </si>
  <si>
    <t>011200299034.4.5</t>
  </si>
  <si>
    <t>45 x 45 FORTEZZE MARFIL P5 EXPORT</t>
  </si>
  <si>
    <t>011200299067.1.1</t>
  </si>
  <si>
    <t>45 x 45 FORTEZZE COLONIAL</t>
  </si>
  <si>
    <t>011200299067.1.3</t>
  </si>
  <si>
    <t>45 x 45 FORTEZZE COLONIAL 2,22</t>
  </si>
  <si>
    <t>011200299067.1.4</t>
  </si>
  <si>
    <t>45 x 45 FORTEZZE COLONIAL 2,03</t>
  </si>
  <si>
    <t>011200299067.1.5</t>
  </si>
  <si>
    <t>45 x 45 FORTEZZE COLONIAL P5</t>
  </si>
  <si>
    <t>011200299067.2.1</t>
  </si>
  <si>
    <t>45 x 45 FORTEZZE COLONIAL 2DA CAL</t>
  </si>
  <si>
    <t>011200299067.2.3</t>
  </si>
  <si>
    <t>011200299067.2.4</t>
  </si>
  <si>
    <t>45 x 45 FORTEZZE COLONIAL 2,03 2DA CAL</t>
  </si>
  <si>
    <t>011200299067.2.5</t>
  </si>
  <si>
    <t>45 x 45 FORTEZZE COLONIAL P5 2DA CAL</t>
  </si>
  <si>
    <t>011200299067.4.3</t>
  </si>
  <si>
    <t>45 x 45 FORTEZZE COLONIAL 2,22 EXPORT</t>
  </si>
  <si>
    <t>011200299067.4.5</t>
  </si>
  <si>
    <t>45 x 45 FORTEZZE COLONIAL P5 EXPORT</t>
  </si>
  <si>
    <t>011200375000.1.1</t>
  </si>
  <si>
    <t>45 x 45 FORTEZZE PIZARRA</t>
  </si>
  <si>
    <t>011200375000.1.3</t>
  </si>
  <si>
    <t>45 x 45 FORTEZZE PIZARRA 2,22</t>
  </si>
  <si>
    <t>011200375000.1.4</t>
  </si>
  <si>
    <t>45 x 45 FORTEZZE PIZARRA 2,03</t>
  </si>
  <si>
    <t>011200375000.1.5</t>
  </si>
  <si>
    <t>45 x 45 FORTEZZE PIZARRA P5</t>
  </si>
  <si>
    <t>011200375000.2.3</t>
  </si>
  <si>
    <t>45 x 45 FORTEZZE PIZARRA S3 2DA CAL</t>
  </si>
  <si>
    <t>011200375000.2.4</t>
  </si>
  <si>
    <t>45 x 45 FORTEZZE PIZARRA 2,03 2DA CAL</t>
  </si>
  <si>
    <t>011200375000.2.5</t>
  </si>
  <si>
    <t>45 x 45 FORTEZZE PIZARRA P5 2DA CAL</t>
  </si>
  <si>
    <t>011200375000.4.5</t>
  </si>
  <si>
    <t>45 x 45 FORTEZZE PIZARRA P5 EXPORT</t>
  </si>
  <si>
    <t>011200465006.1.1</t>
  </si>
  <si>
    <t>45 x 45 TIRRENO GRIS</t>
  </si>
  <si>
    <t>011200465006.1.3</t>
  </si>
  <si>
    <t>45 x 45 TIRRENO GRIS 2,22</t>
  </si>
  <si>
    <t>011200465009.1.1</t>
  </si>
  <si>
    <t>45 x 45 TIRRENO ARENA</t>
  </si>
  <si>
    <t>011200465009.1.3</t>
  </si>
  <si>
    <t>45 x 45 TIRRENO ARENA 2,22</t>
  </si>
  <si>
    <t>011200465019.1.1</t>
  </si>
  <si>
    <t>45 x 45 TIRRENO BEIGE</t>
  </si>
  <si>
    <t>011200465034.1.1</t>
  </si>
  <si>
    <t>45 x 45 TIRRENO MARFIL</t>
  </si>
  <si>
    <t>011200465034.1.3</t>
  </si>
  <si>
    <t>45 x 45 TIRRENO MARFIL 2,22</t>
  </si>
  <si>
    <t>011200465034.2.3</t>
  </si>
  <si>
    <t>45 x 45 TIRRENO MARFIL S3 2DA CAL</t>
  </si>
  <si>
    <t>011200465086.1.1</t>
  </si>
  <si>
    <t>45 x 45 TIRRENO HUMO</t>
  </si>
  <si>
    <t>011200518029.1.1</t>
  </si>
  <si>
    <t>45 x 45 LOFT GOLD</t>
  </si>
  <si>
    <t>011200518029.1.2</t>
  </si>
  <si>
    <t>45 x 45 LOFT GOLD S2</t>
  </si>
  <si>
    <t>011200518029.1.3</t>
  </si>
  <si>
    <t>45 x 45 LOFT GOLD 2,22</t>
  </si>
  <si>
    <t>011200518029.1.4</t>
  </si>
  <si>
    <t>45 x 45 LOFT GOLD 2,03</t>
  </si>
  <si>
    <t>011200518029.1.5</t>
  </si>
  <si>
    <t>45 x 45 LOFT GOLD P5</t>
  </si>
  <si>
    <t>011200518029.2.1</t>
  </si>
  <si>
    <t>45 x 45 LOFT GOLD 2DA CAL</t>
  </si>
  <si>
    <t>011200518029.2.3</t>
  </si>
  <si>
    <t>011200518029.2.4</t>
  </si>
  <si>
    <t>45 x 45 LOFT GOLD 2,03 2DA CAL</t>
  </si>
  <si>
    <t>011200518029.2.5</t>
  </si>
  <si>
    <t>45 x 45 LOFT GOLD P5 2DA CAL</t>
  </si>
  <si>
    <t>011200518122.1.1</t>
  </si>
  <si>
    <t>45 x 45 LOFT WHITE</t>
  </si>
  <si>
    <t>011200518122.1.3</t>
  </si>
  <si>
    <t>45 x 45 LOFT WHITE 2,22</t>
  </si>
  <si>
    <t>011200518122.1.4</t>
  </si>
  <si>
    <t>45 x 45 LOFT WHITE 2,03</t>
  </si>
  <si>
    <t>011200518122.1.5</t>
  </si>
  <si>
    <t>45 x 45 LOFT WHITE P5</t>
  </si>
  <si>
    <t>011200518122.2.3</t>
  </si>
  <si>
    <t>45 x 45 LOFT WHITE 2DA CAL</t>
  </si>
  <si>
    <t>011200518122.2.4</t>
  </si>
  <si>
    <t>45 x 45 LOFT WHITE 2,03 2DA CAL</t>
  </si>
  <si>
    <t>011200518122.2.5</t>
  </si>
  <si>
    <t>45 x 45 LOFT WHITE P5 2DA CAL</t>
  </si>
  <si>
    <t>011200518123.1.1</t>
  </si>
  <si>
    <t>45 x 45 LOFT BLACK</t>
  </si>
  <si>
    <t>011200518123.1.2</t>
  </si>
  <si>
    <t>45 x 45 LOFT BLACK S2</t>
  </si>
  <si>
    <t>011200518123.1.3</t>
  </si>
  <si>
    <t>45 x 45 LOFT BLACK 2,22</t>
  </si>
  <si>
    <t>011200518123.1.4</t>
  </si>
  <si>
    <t>45 x 45 LOFT BLACK 2,03</t>
  </si>
  <si>
    <t>011200518123.1.5</t>
  </si>
  <si>
    <t>45 x 45 LOFT BLACK P5</t>
  </si>
  <si>
    <t>011200518123.2.2</t>
  </si>
  <si>
    <t>45 x 45 LOFT BLACK S2 2DA CAL</t>
  </si>
  <si>
    <t>011200518123.2.3</t>
  </si>
  <si>
    <t>45 x 45 LOFT BLACK S3 2DA CAL</t>
  </si>
  <si>
    <t>011200518123.2.4</t>
  </si>
  <si>
    <t>45 x 45 LOFT BLACK 2,03 2DA CAL</t>
  </si>
  <si>
    <t>011200518123.2.5</t>
  </si>
  <si>
    <t>45 x 45 LOFT BLACK P5 2DA CAL</t>
  </si>
  <si>
    <t>011201261009.1.1</t>
  </si>
  <si>
    <t>45 x 45 ALABAMA ARENA</t>
  </si>
  <si>
    <t>011201274149.1.1</t>
  </si>
  <si>
    <t>45 x 45 LEGNOPETRA CLARO</t>
  </si>
  <si>
    <t>011201274151.1.1</t>
  </si>
  <si>
    <t>45 x 45 LEGNOPETRA OSCURO</t>
  </si>
  <si>
    <t>011201274151.1.3</t>
  </si>
  <si>
    <t>45 x 45 LEGNOPETRA OSCURO 2,22</t>
  </si>
  <si>
    <t>011201289006.1.1</t>
  </si>
  <si>
    <t>45 x 45 PIEDRA DOLMEN GRIS</t>
  </si>
  <si>
    <t>011201290154.1.1</t>
  </si>
  <si>
    <t>45 x 45 DECOWOOD HAYA</t>
  </si>
  <si>
    <t>011201290154.1.3</t>
  </si>
  <si>
    <t>45 x 45 DECOWOOD HAYA 2,22</t>
  </si>
  <si>
    <t>011201290172.1.1</t>
  </si>
  <si>
    <t>45 x 45 DECOWOOD PINOTEA</t>
  </si>
  <si>
    <t>011201290172.1.3</t>
  </si>
  <si>
    <t>45 x 45 DECOWOOD PINOTEA 2,22</t>
  </si>
  <si>
    <t>011201290172.2.1</t>
  </si>
  <si>
    <t>45 x 45 DECOWOOD PINOTEA 2DA CAL</t>
  </si>
  <si>
    <t>011201290172.2.3</t>
  </si>
  <si>
    <t>45 x 45 DECOWOOD PINOTEA S3 2DA CAL</t>
  </si>
  <si>
    <t>011201290173.1.1</t>
  </si>
  <si>
    <t>45 x 45 DECOWOOD EBANO</t>
  </si>
  <si>
    <t>011201290173.1.2</t>
  </si>
  <si>
    <t>011201290173.1.3</t>
  </si>
  <si>
    <t>45 x 45 DECOWOOD EBANO 2,22</t>
  </si>
  <si>
    <t>011201290173.1.4</t>
  </si>
  <si>
    <t>45 x 45 DECOWOOD EBANO 2,03</t>
  </si>
  <si>
    <t>011201290173.1.5</t>
  </si>
  <si>
    <t>45 x 45 DECOWOOD EBANO P5</t>
  </si>
  <si>
    <t>011201290173.2.1</t>
  </si>
  <si>
    <t>45 x 45 DECOWOOD EBANO 2DA CAL</t>
  </si>
  <si>
    <t>011201290173.2.3</t>
  </si>
  <si>
    <t>45 x 45 DECOWOOD EBANO S3 2DA CAL</t>
  </si>
  <si>
    <t>011201290173.2.4</t>
  </si>
  <si>
    <t>45 x 45 DECOWOOD EBANO 2,03 2DA CAL</t>
  </si>
  <si>
    <t>011201290173.2.5</t>
  </si>
  <si>
    <t>45 x 45 DECOWOOD EBANO P5 2DA CAL</t>
  </si>
  <si>
    <t>011201307006.1.1</t>
  </si>
  <si>
    <t>45 x 45 ADRIÃTICO GRIS</t>
  </si>
  <si>
    <t>011201307019.1.1</t>
  </si>
  <si>
    <t>45 x 45 ADRIÃTICO BEIGE</t>
  </si>
  <si>
    <t>011201355001.1.3</t>
  </si>
  <si>
    <t>45 x 45 TATAMI BLANCO 2,22</t>
  </si>
  <si>
    <t>011201355001.2.3</t>
  </si>
  <si>
    <t>45 x 45 TATAMI BLANCO S3 2DA CAL</t>
  </si>
  <si>
    <t>011201355006.1.1</t>
  </si>
  <si>
    <t>45 x 45 TATAMI GRIS</t>
  </si>
  <si>
    <t>011201355006.1.3</t>
  </si>
  <si>
    <t>45 x 45 TATAMI GRIS 2,22</t>
  </si>
  <si>
    <t>011201355006.1.4</t>
  </si>
  <si>
    <t>45 x 45 TATAMI GRIS 2,03</t>
  </si>
  <si>
    <t>011201355006.1.5</t>
  </si>
  <si>
    <t>45 x 45 TATAMI GRIS P5</t>
  </si>
  <si>
    <t>011201355006.2.3</t>
  </si>
  <si>
    <t>45 x 45 TATAMI GRIS 2DA CAL</t>
  </si>
  <si>
    <t>011201355006.2.4</t>
  </si>
  <si>
    <t>45 x 45 TATAMI GRIS 2,03 2DA CAL</t>
  </si>
  <si>
    <t>011201355006.2.5</t>
  </si>
  <si>
    <t>45 x 45 TATAMI GRIS P5 2DA CAL</t>
  </si>
  <si>
    <t>011201355006.4.5</t>
  </si>
  <si>
    <t>45 x 45 TATAMI GRIS P5 EXPORT</t>
  </si>
  <si>
    <t>011201355009.1.1</t>
  </si>
  <si>
    <t>45 x 45 TATAMI ARENA</t>
  </si>
  <si>
    <t>011201355009.1.3</t>
  </si>
  <si>
    <t>45 x 45 TATAMI ARENA 2,22</t>
  </si>
  <si>
    <t>011201355009.1.4</t>
  </si>
  <si>
    <t>45 x 45 TATAMI ARENA 2,03</t>
  </si>
  <si>
    <t>011201355009.1.5</t>
  </si>
  <si>
    <t>45 x 45 TATAMI ARENA P5</t>
  </si>
  <si>
    <t>011201355009.2.3</t>
  </si>
  <si>
    <t>45 x 45 TATAMI ARENA S3 2DA CAL</t>
  </si>
  <si>
    <t>011201355009.2.4</t>
  </si>
  <si>
    <t>45 x 45 TATAMI ARENA 2,03 2DA CAL</t>
  </si>
  <si>
    <t>011201355009.2.5</t>
  </si>
  <si>
    <t>45 x 45 TATAMI ARENA P5 2DA CAL</t>
  </si>
  <si>
    <t>011201355033.1.1</t>
  </si>
  <si>
    <t>45 x 45 TATAMI MARRON</t>
  </si>
  <si>
    <t>011201355033.1.3</t>
  </si>
  <si>
    <t>45 x 45 TATAMI MARRON 2,22</t>
  </si>
  <si>
    <t>011201355033.1.4</t>
  </si>
  <si>
    <t>45 x 45 TATAMI MARRON 2,03</t>
  </si>
  <si>
    <t>011201355033.1.5</t>
  </si>
  <si>
    <t>45 x 45 TATAMI MARRON P5</t>
  </si>
  <si>
    <t>011201355033.2.3</t>
  </si>
  <si>
    <t>45 x 45 TATAMI MARRON S3 2DA CAL</t>
  </si>
  <si>
    <t>011201355033.2.4</t>
  </si>
  <si>
    <t>45 x 45 TATAMI MARRON 2,03 2DA CAL</t>
  </si>
  <si>
    <t>011201355033.2.5</t>
  </si>
  <si>
    <t>45 x 45 TATAMI MARRON P5 2DA CAL</t>
  </si>
  <si>
    <t>011201355034.1.1</t>
  </si>
  <si>
    <t>45 x 45 TATAMI MARFIL</t>
  </si>
  <si>
    <t>011201355034.1.3</t>
  </si>
  <si>
    <t>45 x 45 TATAMI MARFIL 2,22</t>
  </si>
  <si>
    <t>011201355034.1.4</t>
  </si>
  <si>
    <t>45 x 45 TATAMI MARFIL 2,03</t>
  </si>
  <si>
    <t>011201355034.1.5</t>
  </si>
  <si>
    <t>45 x 45 TATAMI MARFIL P5</t>
  </si>
  <si>
    <t>011201355034.2.3</t>
  </si>
  <si>
    <t>45 x 45 TATAMI MARFIL 2DA CAL</t>
  </si>
  <si>
    <t>011201355034.2.4</t>
  </si>
  <si>
    <t>45 x 45 TATAMI MARFIL 2,03 2DA CAL</t>
  </si>
  <si>
    <t>011201355034.2.5</t>
  </si>
  <si>
    <t>45 x 45 TATAMI MARFIL P5 2DA CAL</t>
  </si>
  <si>
    <t>011201355034.4.5</t>
  </si>
  <si>
    <t>45 x 45 TATAMI MARFIL P5 EXPORT</t>
  </si>
  <si>
    <t>011201422149.1.1</t>
  </si>
  <si>
    <t>45 x 45 PINOT CLARO</t>
  </si>
  <si>
    <t>011201422149.1.3</t>
  </si>
  <si>
    <t>45 x 45 PINOT CLARO 2,22</t>
  </si>
  <si>
    <t>011201422149.1.4</t>
  </si>
  <si>
    <t>45 x 45 PINOT CLARO 2,03</t>
  </si>
  <si>
    <t>011201422149.1.5</t>
  </si>
  <si>
    <t>45 x 45 PINOT CLARO P5</t>
  </si>
  <si>
    <t>011201422149.2.3</t>
  </si>
  <si>
    <t>45 x 45 PINOT CLARO S3 2DA CAL</t>
  </si>
  <si>
    <t>011201422149.2.4</t>
  </si>
  <si>
    <t>45 x 45 PINOT CLARO 2,03 2DA CAL</t>
  </si>
  <si>
    <t>011201422149.2.5</t>
  </si>
  <si>
    <t>45 x 45 PINOT CLARO P5 2DA CAL</t>
  </si>
  <si>
    <t>011201422151.1.1</t>
  </si>
  <si>
    <t>45 x 45 PINOT OSCURO</t>
  </si>
  <si>
    <t>011201422151.1.3</t>
  </si>
  <si>
    <t>45 x 45 PINOT OSCURO 2,22</t>
  </si>
  <si>
    <t>011201422151.1.4</t>
  </si>
  <si>
    <t>45 x 45 PINOT OSCURO 2,03</t>
  </si>
  <si>
    <t>011201422151.1.5</t>
  </si>
  <si>
    <t>45 x 45 PINOT OSCURO P5</t>
  </si>
  <si>
    <t>011201422151.2.3</t>
  </si>
  <si>
    <t>45 x 45 PINOT OSCURO S3 2DA CAL</t>
  </si>
  <si>
    <t>011201422151.2.4</t>
  </si>
  <si>
    <t>45 x 45 PINOT OSCURO 2,03 2DA CAL</t>
  </si>
  <si>
    <t>011201422151.2.5</t>
  </si>
  <si>
    <t>45 x 45 PINOT OSCURO P5 2DA CAL</t>
  </si>
  <si>
    <t>011201423029.1.3</t>
  </si>
  <si>
    <t>45 x 45 SAHARA PIEDRA GOLD</t>
  </si>
  <si>
    <t>011201423055.1.1</t>
  </si>
  <si>
    <t>45 x 45 SAHARA PIEDRA</t>
  </si>
  <si>
    <t>011201423055.1.3</t>
  </si>
  <si>
    <t>45 x 45 SAHARA PIEDRA 2,22</t>
  </si>
  <si>
    <t>011201423055.1.4</t>
  </si>
  <si>
    <t>45 x 45 SAHARA PIEDRA 2,03</t>
  </si>
  <si>
    <t>011201423055.1.5</t>
  </si>
  <si>
    <t>45 x 45 SAHARA PIEDRA P5</t>
  </si>
  <si>
    <t>011201423055.2.3</t>
  </si>
  <si>
    <t>45 x 45 SAHARA PIEDRA 2DA CAL</t>
  </si>
  <si>
    <t>011201423055.2.4</t>
  </si>
  <si>
    <t>45 x 45 SAHARA PIEDRA 2,03 2DA CAL</t>
  </si>
  <si>
    <t>011201423055.2.5</t>
  </si>
  <si>
    <t>45 x 45 SAHARA PIEDRA P5 2DA CAL</t>
  </si>
  <si>
    <t>011201423055.4.5</t>
  </si>
  <si>
    <t>45 x 45 SAHARA PIEDRA P5 EXPORT</t>
  </si>
  <si>
    <t>011201423122.1.3</t>
  </si>
  <si>
    <t>45 x 45 SAHARA PIEDRA WHITE</t>
  </si>
  <si>
    <t>011201424006.1.3</t>
  </si>
  <si>
    <t>45 x 45 ATELIER BRILLANTE GRIS 2,22</t>
  </si>
  <si>
    <t>011201424006.1.4</t>
  </si>
  <si>
    <t>45 x 45 ATELIER BRILLANTE GRIS 2,03</t>
  </si>
  <si>
    <t>011201424006.1.5</t>
  </si>
  <si>
    <t>45 x 45 ATELIER BRILLANTE GRIS P5</t>
  </si>
  <si>
    <t>011201424006.2.3</t>
  </si>
  <si>
    <t>45 x 45 ATELIER BRILLANTE GRIS 2DA CAL</t>
  </si>
  <si>
    <t>011201424006.2.4</t>
  </si>
  <si>
    <t>45 x 45 ATELIER BRILLANTE GRIS 2,03 2 C</t>
  </si>
  <si>
    <t>011201424006.2.5</t>
  </si>
  <si>
    <t>45 x 45 ATELIER BRILLANTE GRIS P5 2DA CA</t>
  </si>
  <si>
    <t>011201424006.4.5</t>
  </si>
  <si>
    <t>45 x 45 ATELIER BRILLANTE GRIS P5 EXPORT</t>
  </si>
  <si>
    <t>011201424009.1.3</t>
  </si>
  <si>
    <t>45 x 45 ATELIER BRILLANTE ARENA 2,22</t>
  </si>
  <si>
    <t>011201424009.1.4</t>
  </si>
  <si>
    <t>45 x 45 ATELIER BRILLANTE ARENA 2,03</t>
  </si>
  <si>
    <t>011201424009.1.5</t>
  </si>
  <si>
    <t>45 x 45 ATELIER BRILLANTE ARENA P5</t>
  </si>
  <si>
    <t>011201424009.2.3</t>
  </si>
  <si>
    <t>45 x 45 ATELIER BRILLANTE ARENA 2DA CAL</t>
  </si>
  <si>
    <t>011201424009.2.4</t>
  </si>
  <si>
    <t>45 x 45 ATELIER BRILLANTE ARENA 2,03 2 C</t>
  </si>
  <si>
    <t>011201424009.2.5</t>
  </si>
  <si>
    <t>45 x 45 ATELIER BRILLANTE ARENA P5 2DA C</t>
  </si>
  <si>
    <t>011201424009.4.5</t>
  </si>
  <si>
    <t>45 x 45 ATELIER BRILLANTE ARENA EXPORT</t>
  </si>
  <si>
    <t>011201424011.1.3</t>
  </si>
  <si>
    <t>45 x 45 ATELIER BRILLANTE SIENA 2,22</t>
  </si>
  <si>
    <t>011201424011.1.4</t>
  </si>
  <si>
    <t>45 x 45 ATELIER BRILLANTE SIENA 2,03</t>
  </si>
  <si>
    <t>011201424011.1.5</t>
  </si>
  <si>
    <t>45 x 45 ATELIER BRILLANTE SIENA P5</t>
  </si>
  <si>
    <t>011201424011.2.3</t>
  </si>
  <si>
    <t>45 x 45 ATELIER BRILLANTE SIENA 2DA CAL</t>
  </si>
  <si>
    <t>011201424011.2.4</t>
  </si>
  <si>
    <t>45 x 45 ATELIER BRILLANTE SIENA 2,03 2 C</t>
  </si>
  <si>
    <t>011201424011.2.5</t>
  </si>
  <si>
    <t>45 x 45 ATELIER BRILLANTE SIENA P5 2DA C</t>
  </si>
  <si>
    <t>011201557006.1.3</t>
  </si>
  <si>
    <t>45 x 45 STUDIO GRIS</t>
  </si>
  <si>
    <t>011201557006.1.4</t>
  </si>
  <si>
    <t>45 x 45 STUDIO GRIS 2,03</t>
  </si>
  <si>
    <t>011201557006.2.3</t>
  </si>
  <si>
    <t>45 x 45 STUDIO GRIS 2DA CAL</t>
  </si>
  <si>
    <t>011201557006.2.4</t>
  </si>
  <si>
    <t>45 x 45 STUDIO GRIS 2,03 2DA CAL</t>
  </si>
  <si>
    <t>011201557009.1.3</t>
  </si>
  <si>
    <t>45 x 45 STUDIO ARENA</t>
  </si>
  <si>
    <t>011201557009.1.4</t>
  </si>
  <si>
    <t>45 x 45 STUDIO ARENA 2,03</t>
  </si>
  <si>
    <t>011201557009.2.3</t>
  </si>
  <si>
    <t>45 x 45 STUDIO ARENA 2DA CAL</t>
  </si>
  <si>
    <t>011201557009.2.4</t>
  </si>
  <si>
    <t>45 x 45 STUDIO ARENA 2,03 2DA CAL</t>
  </si>
  <si>
    <t>011201558006.1.3</t>
  </si>
  <si>
    <t>45 x 45 UDINE GRIS</t>
  </si>
  <si>
    <t>011201558006.1.4</t>
  </si>
  <si>
    <t>45 x 45 UDINE GRIS 2,03</t>
  </si>
  <si>
    <t>011201558006.2.3</t>
  </si>
  <si>
    <t>45 x 45 UDINE GRIS 2DA CAL</t>
  </si>
  <si>
    <t>011201558006.2.4</t>
  </si>
  <si>
    <t>45 x 45 UDINE GRIS 2,03 2DA CAL</t>
  </si>
  <si>
    <t>011201558009.1.3</t>
  </si>
  <si>
    <t>45 x 45 UDINE ARENA</t>
  </si>
  <si>
    <t>011201558009.1.4</t>
  </si>
  <si>
    <t>45 x 45 UDINE ARENA 2,03</t>
  </si>
  <si>
    <t>011201558009.2.3</t>
  </si>
  <si>
    <t>45 x 45 UDINE ARENA 2DA CAL</t>
  </si>
  <si>
    <t>011201558009.2.4</t>
  </si>
  <si>
    <t>45 x 45 UDINE ARENA 2,03 2DA CAL</t>
  </si>
  <si>
    <t>011201564000.1.3</t>
  </si>
  <si>
    <t>45 x 45 POSITANO</t>
  </si>
  <si>
    <t>011201564000.1.4</t>
  </si>
  <si>
    <t>45 x 45 POSITANO 2,03</t>
  </si>
  <si>
    <t>011201564000.1.5</t>
  </si>
  <si>
    <t>45 x 45 POSITANO P5</t>
  </si>
  <si>
    <t>011201564000.2.3</t>
  </si>
  <si>
    <t>45 x 45 POSITANO 2DA CAL</t>
  </si>
  <si>
    <t>011201564000.2.4</t>
  </si>
  <si>
    <t>45 x 45 POSITANO 2,03 2DA CAL</t>
  </si>
  <si>
    <t>011201564000.2.5</t>
  </si>
  <si>
    <t>45 x 45 POSITANO P5 2DA CAL</t>
  </si>
  <si>
    <t>011201641000.1.4</t>
  </si>
  <si>
    <t>45 x 45 TREND PATINA</t>
  </si>
  <si>
    <t>011201641000.1.5</t>
  </si>
  <si>
    <t>45 x 45 TREND PATINA P5</t>
  </si>
  <si>
    <t>011201641000.2.4</t>
  </si>
  <si>
    <t>45 x 45 TREND PATINA 2DA CAL</t>
  </si>
  <si>
    <t>011201641000.2.5</t>
  </si>
  <si>
    <t>45 x 45 TREND PATINA P5 2DA CAL</t>
  </si>
  <si>
    <t>011201641000.4.5</t>
  </si>
  <si>
    <t>45 x 45 TREND PATINA P5 EXPORT</t>
  </si>
  <si>
    <t>011201641001.1.5</t>
  </si>
  <si>
    <t>45 x 45 TREND BLANCO</t>
  </si>
  <si>
    <t>011201641001.2.5</t>
  </si>
  <si>
    <t>45 x 45 TREND BLANCO 2DA CAL</t>
  </si>
  <si>
    <t>011201645209.1.4</t>
  </si>
  <si>
    <t>45 x 45 BIENAL GREIGE</t>
  </si>
  <si>
    <t>011201645209.1.5</t>
  </si>
  <si>
    <t>011201645209.2.4</t>
  </si>
  <si>
    <t>45 x 45 BIENAL GREIGE 2DA CAL</t>
  </si>
  <si>
    <t>011201645209.2.5</t>
  </si>
  <si>
    <t>011201655000.1.4</t>
  </si>
  <si>
    <t>45 x 45 PARAISO</t>
  </si>
  <si>
    <t>011201655000.1.5</t>
  </si>
  <si>
    <t>45 x 45 PARAISO P5</t>
  </si>
  <si>
    <t>011201655000.2.4</t>
  </si>
  <si>
    <t>45 x 45 PARAISO 2DA CAL</t>
  </si>
  <si>
    <t>011201655000.2.5</t>
  </si>
  <si>
    <t>45 x 45 PARAISO P5 2DA CAL</t>
  </si>
  <si>
    <t>011201721000.1.5</t>
  </si>
  <si>
    <t>45 x 45 TACOS DECAP</t>
  </si>
  <si>
    <t>011201721000.2.5</t>
  </si>
  <si>
    <t>45 x 45 TACOS DECAP 2DA CAL</t>
  </si>
  <si>
    <t>011201722000.1.5</t>
  </si>
  <si>
    <t>45 x 45 TACOS LAPACHO</t>
  </si>
  <si>
    <t>011201722000.2.5</t>
  </si>
  <si>
    <t>45 x 45 TACOS LAPACHO 2DA CAL</t>
  </si>
  <si>
    <t>011201723006.1.5</t>
  </si>
  <si>
    <t>45 x 45 CALCAREO DECO GRIS</t>
  </si>
  <si>
    <t>45 x 45</t>
  </si>
  <si>
    <t>011201723006.2.5</t>
  </si>
  <si>
    <t>45 x 45 CALCAREO DECO GRIS 2DA CAL</t>
  </si>
  <si>
    <t>011201723035.1.5</t>
  </si>
  <si>
    <t>45 x 45 CALCAREO DECO TOSTADO</t>
  </si>
  <si>
    <t>011201723035.2.5</t>
  </si>
  <si>
    <t>45 x 45 CALCAREO DECO TOSTADO 2DA CAL</t>
  </si>
  <si>
    <t>011201724000.1.5</t>
  </si>
  <si>
    <t>45 x 45 PETRA DECO</t>
  </si>
  <si>
    <t>011201724000.2.5</t>
  </si>
  <si>
    <t>45 x 45 PETRA DECO 2DA CAL</t>
  </si>
  <si>
    <t>011201725188.1.5</t>
  </si>
  <si>
    <t>45 x 45 FULL DECO MIX</t>
  </si>
  <si>
    <t>011201725188.2.5</t>
  </si>
  <si>
    <t>45 x 45 FULL DECO MIX 2DA CAL</t>
  </si>
  <si>
    <t>011201725188.4.5</t>
  </si>
  <si>
    <t>45 x 45 FULL DECO MIX EXPORT</t>
  </si>
  <si>
    <t>011201727000.1.5</t>
  </si>
  <si>
    <t>45 x 45 PETRA DECO TAAD</t>
  </si>
  <si>
    <t>011201727000.2.5</t>
  </si>
  <si>
    <t>45 x 45 PETRA DECO TAAD 2DA CAL</t>
  </si>
  <si>
    <t>011201743000.1.5</t>
  </si>
  <si>
    <t>45 x 45 ALMAGRO</t>
  </si>
  <si>
    <t>011201743000.2.5</t>
  </si>
  <si>
    <t>45 x 45 ALMAGRO 2DA CAL</t>
  </si>
  <si>
    <t>011201749123.1.5</t>
  </si>
  <si>
    <t>45 x 45 PINTER BLACK</t>
  </si>
  <si>
    <t>011201749123.2.5</t>
  </si>
  <si>
    <t>45 x 45 PINTER BLACK 2DA CAL</t>
  </si>
  <si>
    <t>011220988079.1.1</t>
  </si>
  <si>
    <t>43 x 10.5 NEW FOREST NOGAL</t>
  </si>
  <si>
    <t xml:space="preserve">43 x 10.5 </t>
  </si>
  <si>
    <t>011220988079.2.1</t>
  </si>
  <si>
    <t>43 x 10.5 NEW FOREST NOGAL 2DA CAL</t>
  </si>
  <si>
    <t>011220988138.1.1</t>
  </si>
  <si>
    <t>43 x 10.5 NEW FOREST ROBLE</t>
  </si>
  <si>
    <t>011220988154.1.1</t>
  </si>
  <si>
    <t>43 x 10.5 NEW FOREST HAYA</t>
  </si>
  <si>
    <t>011251456019.1.1</t>
  </si>
  <si>
    <t>15 x 45 STONE BRICK BEIGE</t>
  </si>
  <si>
    <t xml:space="preserve">15 x 45 </t>
  </si>
  <si>
    <t>Piso LOSA (Discont.)</t>
  </si>
  <si>
    <t>011251456019.2.1</t>
  </si>
  <si>
    <t>15 x 45 STONE BRICK BEIGE 2DA CAL</t>
  </si>
  <si>
    <t>011251456033.1.1</t>
  </si>
  <si>
    <t>15 x 45 STONE BRICK MARRON</t>
  </si>
  <si>
    <t>011251456033.2.2</t>
  </si>
  <si>
    <t>15 x 45 STONE BRICK MARRON 2DA CAL</t>
  </si>
  <si>
    <t>011381235006.1.1</t>
  </si>
  <si>
    <t>19 x 19 COLORGRES GRIS</t>
  </si>
  <si>
    <t xml:space="preserve">19 x 19 </t>
  </si>
  <si>
    <t>011381235034.1.1</t>
  </si>
  <si>
    <t>19 x 19 COLORGRES MARFIL</t>
  </si>
  <si>
    <t>011381235097.1.1</t>
  </si>
  <si>
    <t>19 x 19 COLORGRES TIZA</t>
  </si>
  <si>
    <t>011410086033.1.2</t>
  </si>
  <si>
    <t>42 x 42 PARQUET RECTO MARRON S2</t>
  </si>
  <si>
    <t xml:space="preserve">42 x 42 </t>
  </si>
  <si>
    <t>011410271008.1.1</t>
  </si>
  <si>
    <t>42 x 42 LAJA ROSSO</t>
  </si>
  <si>
    <t>011410271008.2.1</t>
  </si>
  <si>
    <t>42 x 42 LAJA ROSSO 2DA CAL</t>
  </si>
  <si>
    <t>011410271023.1.1</t>
  </si>
  <si>
    <t>42 x 42 LAJA NAT</t>
  </si>
  <si>
    <t>011420121004.1.1</t>
  </si>
  <si>
    <t>29 x 29 NEGRO LISO TU</t>
  </si>
  <si>
    <t xml:space="preserve">29 x 29 </t>
  </si>
  <si>
    <t>011420121034.1.1</t>
  </si>
  <si>
    <t>29 x 29 MARFIL LISO TU</t>
  </si>
  <si>
    <t>011420271009.1.2</t>
  </si>
  <si>
    <t>29 x 29 LAJA ARENA S2</t>
  </si>
  <si>
    <t>011421355033.1.1</t>
  </si>
  <si>
    <t>29 x 29 TATAMI MARRON</t>
  </si>
  <si>
    <t>020210500006.2.1</t>
  </si>
  <si>
    <t>20 x 25 HIDRA GRIS 2DA CAL</t>
  </si>
  <si>
    <t xml:space="preserve">20 x 25 </t>
  </si>
  <si>
    <t>Revestimientos</t>
  </si>
  <si>
    <t>020290896006.2.1</t>
  </si>
  <si>
    <t>30 x 45 CEMENTICIO GRIS 2DA CAL</t>
  </si>
  <si>
    <t xml:space="preserve">30 x 45 </t>
  </si>
  <si>
    <t>Discontinuados</t>
  </si>
  <si>
    <t>020290896089.1.2</t>
  </si>
  <si>
    <t>30 x 45 CEMENTICIO MUSGO</t>
  </si>
  <si>
    <t>020290896135.1.3</t>
  </si>
  <si>
    <t>30 x 45 CEMENTICIO CAMEL</t>
  </si>
  <si>
    <t>020291008155.1.3</t>
  </si>
  <si>
    <t>30 x 45 GLACIAR MATE</t>
  </si>
  <si>
    <t>020291355097.1.1</t>
  </si>
  <si>
    <t>30 x 45 TATAMI TIZA</t>
  </si>
  <si>
    <t>020291355097.2.1</t>
  </si>
  <si>
    <t>30 x 45 TATAMI TIZA 2DA CAL</t>
  </si>
  <si>
    <t>020291355205.1.1</t>
  </si>
  <si>
    <t>30 x 45 TATAMI LINO</t>
  </si>
  <si>
    <t>020291355205.2.1</t>
  </si>
  <si>
    <t>30 x 45 TATAMI LINO 2DA CAL</t>
  </si>
  <si>
    <t>020291424019.1.1</t>
  </si>
  <si>
    <t>30 x 45 ATELIER BEIGE</t>
  </si>
  <si>
    <t>020291424019.2.1</t>
  </si>
  <si>
    <t>30 x 45 ATELIER BEIGE 2DA CAL</t>
  </si>
  <si>
    <t>020291424097.1.1</t>
  </si>
  <si>
    <t>30 x 45 ATELIER TIZA</t>
  </si>
  <si>
    <t>020291424097.2.1</t>
  </si>
  <si>
    <t>30 x 45 ATELIER TIZA 2DA CAL</t>
  </si>
  <si>
    <t>020291557034.1.1</t>
  </si>
  <si>
    <t>30 x 45 STUDIO MARFIL</t>
  </si>
  <si>
    <t>020291557034.2.1</t>
  </si>
  <si>
    <t>30 x 45 STUDIO MARFIL 2DA CAL</t>
  </si>
  <si>
    <t>020291557097.1.1</t>
  </si>
  <si>
    <t>30 x 45 STUDIO TIZA</t>
  </si>
  <si>
    <t>020291557097.2.1</t>
  </si>
  <si>
    <t>30 x 45 STUDIO TIZA 2DA CAL</t>
  </si>
  <si>
    <t>020291558034.1.1</t>
  </si>
  <si>
    <t>30 x 45 UDINE MARFIL</t>
  </si>
  <si>
    <t>020291558034.2.1</t>
  </si>
  <si>
    <t>30 x 45 UDINE MARFIL 2DA CAL</t>
  </si>
  <si>
    <t>020291558097.1.1</t>
  </si>
  <si>
    <t>30 x 45 UDINE TIZA</t>
  </si>
  <si>
    <t>020291558097.2.1</t>
  </si>
  <si>
    <t>30 x 45 UDINE TIZA 2DA CAL</t>
  </si>
  <si>
    <t>020291564007.1.1</t>
  </si>
  <si>
    <t>30 x 45 POSITANO BRILLANTE</t>
  </si>
  <si>
    <t>020291564007.2.1</t>
  </si>
  <si>
    <t>30 x 45 POSITANO BRILLANTE 2DA CAL</t>
  </si>
  <si>
    <t>020291565040.1.1</t>
  </si>
  <si>
    <t>30 x 45 TATAMI DECO ACERO</t>
  </si>
  <si>
    <t>020291565040.2.1</t>
  </si>
  <si>
    <t>30 x 45 TATAMI DECO ACERO 2DA CAL</t>
  </si>
  <si>
    <t>020291565158.1.1</t>
  </si>
  <si>
    <t>30 x 45 TATAMI DECO TERRA</t>
  </si>
  <si>
    <t>020291565158.2.1</t>
  </si>
  <si>
    <t>30 x 45 TATAMI DECO TERRA 2DA CAL</t>
  </si>
  <si>
    <t>020291566040.1.1</t>
  </si>
  <si>
    <t>30 x 45 UDINE DECO ACERO</t>
  </si>
  <si>
    <t>020291566040.2.1</t>
  </si>
  <si>
    <t>30 x 45 UDINE DECO ACERO 2DA CAL</t>
  </si>
  <si>
    <t>020291566158.1.1</t>
  </si>
  <si>
    <t>30 x 45 UDINE DECO TERRA</t>
  </si>
  <si>
    <t>020291566158.2.1</t>
  </si>
  <si>
    <t>30 x 45 UDINE DECO TERRA 2DA CAL</t>
  </si>
  <si>
    <t>020291567188.1.1</t>
  </si>
  <si>
    <t>30 x 45 STUDIO DECO MIX</t>
  </si>
  <si>
    <t>020291567188.2.1</t>
  </si>
  <si>
    <t>30 x 45 STUDIO DECO MIX 2DA CAL</t>
  </si>
  <si>
    <t>020291568007.1.1</t>
  </si>
  <si>
    <t>30 x 45 POSITANO DECO</t>
  </si>
  <si>
    <t>020291568007.2.1</t>
  </si>
  <si>
    <t>30 x 45 POSITANO DECO 2DA CAL</t>
  </si>
  <si>
    <t>020291569188.1.1</t>
  </si>
  <si>
    <t>30 x 45 ATELIER DECO MIX</t>
  </si>
  <si>
    <t>020291569188.2.1</t>
  </si>
  <si>
    <t>30 x 45 ATELIER DECO MIX 2DA CAL</t>
  </si>
  <si>
    <t>021240051023.1.3</t>
  </si>
  <si>
    <t>30 x 60 COTTO FORTE</t>
  </si>
  <si>
    <t xml:space="preserve">30 x 60 </t>
  </si>
  <si>
    <t>021240448007.1.1</t>
  </si>
  <si>
    <t>30 x 60 TREVISO BRILLANTE</t>
  </si>
  <si>
    <t>021240448007.1.2</t>
  </si>
  <si>
    <t>021240448007.1.3</t>
  </si>
  <si>
    <t>30 x 60 TREVISO BRILLANTE S2</t>
  </si>
  <si>
    <t>021240592007.1.3</t>
  </si>
  <si>
    <t>30 x 60 CARRARA BRILLANTE</t>
  </si>
  <si>
    <t>021240592007.2.3</t>
  </si>
  <si>
    <t>30 x 60 CARRARA BRILLANTE 2DA CAL</t>
  </si>
  <si>
    <t>021240934022.1.1</t>
  </si>
  <si>
    <t>30 x 60 CITY GREY</t>
  </si>
  <si>
    <t>021240934022.1.2</t>
  </si>
  <si>
    <t>021240934022.1.3</t>
  </si>
  <si>
    <t>30 x 60 CITY GREY 1,62</t>
  </si>
  <si>
    <t>021240934114.1.1</t>
  </si>
  <si>
    <t>30 x 60 CITY BONE</t>
  </si>
  <si>
    <t>021240934114.1.2</t>
  </si>
  <si>
    <t>021240934114.1.3</t>
  </si>
  <si>
    <t>30 x 60 CITY BONE S2</t>
  </si>
  <si>
    <t>021240934114.2.3</t>
  </si>
  <si>
    <t>30 x 60 CITY BONE 2DA CAL S2</t>
  </si>
  <si>
    <t>021240934122.1.1</t>
  </si>
  <si>
    <t>30 x 60 CITY WHITE</t>
  </si>
  <si>
    <t>021240934122.1.2</t>
  </si>
  <si>
    <t>021240934122.1.3</t>
  </si>
  <si>
    <t>30 x 60 CITY WHITE S2</t>
  </si>
  <si>
    <t>021240934122.2.2</t>
  </si>
  <si>
    <t>30 x 60 CITY WHITE 2DA CAL</t>
  </si>
  <si>
    <t>021240934142.1.1</t>
  </si>
  <si>
    <t>30 x 60 CITY NUT</t>
  </si>
  <si>
    <t>021240934142.1.2</t>
  </si>
  <si>
    <t>021241008155.1.1</t>
  </si>
  <si>
    <t>30 x 60 GLACIAR MATE</t>
  </si>
  <si>
    <t>021241008155.1.2</t>
  </si>
  <si>
    <t>021241008155.1.3</t>
  </si>
  <si>
    <t>30 x 60 GLACIAR MATE S2</t>
  </si>
  <si>
    <t>021241008155.2.1</t>
  </si>
  <si>
    <t>30 x 60 GLACIAR MATE 2DA CAL</t>
  </si>
  <si>
    <t>021241008155.2.2</t>
  </si>
  <si>
    <t>021241008155.2.3</t>
  </si>
  <si>
    <t>30 x 60 GLACIAR MATE 2DA CAL S2</t>
  </si>
  <si>
    <t>021241013007.1.2</t>
  </si>
  <si>
    <t>30 x 60 GLACIAR BRILLANTE</t>
  </si>
  <si>
    <t>021241013007.1.3</t>
  </si>
  <si>
    <t>30 x 60 GLACIAR BRILLANTE S2</t>
  </si>
  <si>
    <t>021241013007.2.2</t>
  </si>
  <si>
    <t>30 x 60 GLACIAR BRILLANTE 2DA CAL</t>
  </si>
  <si>
    <t>021241013007.2.3</t>
  </si>
  <si>
    <t>021241014007.1.1</t>
  </si>
  <si>
    <t>29.4 x 58.8 GLACIAR BRILLANTE RECT.</t>
  </si>
  <si>
    <t xml:space="preserve">29.4 x 58.8 </t>
  </si>
  <si>
    <t>021241016000.1.1</t>
  </si>
  <si>
    <t>30 x 60 MÃRMORE</t>
  </si>
  <si>
    <t>021241016000.1.2</t>
  </si>
  <si>
    <t>021241016000.1.3</t>
  </si>
  <si>
    <t>30 x 60 MARMORE S2</t>
  </si>
  <si>
    <t>021241016000.2.3</t>
  </si>
  <si>
    <t>30 x 60 MARMORE S2 2DA CAL</t>
  </si>
  <si>
    <t>021241017000.1.1</t>
  </si>
  <si>
    <t>30 x 60 BRESCIA</t>
  </si>
  <si>
    <t>021241017000.1.2</t>
  </si>
  <si>
    <t>021241019000.1.1</t>
  </si>
  <si>
    <t>29.4 x 58.8 BRESCIA RECT.</t>
  </si>
  <si>
    <t>021241096000.1.2</t>
  </si>
  <si>
    <t>30 x 60 VENEZIA</t>
  </si>
  <si>
    <t>021241427000.1.3</t>
  </si>
  <si>
    <t>30 x 60 OXIDO WALL</t>
  </si>
  <si>
    <t>021241427000.2.3</t>
  </si>
  <si>
    <t>30 x 60 OXIDO WALL 2DA CAL</t>
  </si>
  <si>
    <t>021241428000.1.3</t>
  </si>
  <si>
    <t>30 x 60 FORTEZZE WALL</t>
  </si>
  <si>
    <t>021241430009.1.3</t>
  </si>
  <si>
    <t>30 x 60 ULTIMATE ARENA</t>
  </si>
  <si>
    <t>021241430097.1.3</t>
  </si>
  <si>
    <t>30 x 60 ULTIMATE TIZA</t>
  </si>
  <si>
    <t>021241430097.2.3</t>
  </si>
  <si>
    <t>30 x 60 ULTIMATE TIZA 2DA CAL</t>
  </si>
  <si>
    <t>021241442000.1.3</t>
  </si>
  <si>
    <t>30 x 60 LUX S2</t>
  </si>
  <si>
    <t>021241442000.2.3</t>
  </si>
  <si>
    <t>30 x 60 LUX 2DA CAL S2</t>
  </si>
  <si>
    <t>021241452009.1.3</t>
  </si>
  <si>
    <t>30 x 60 ULTIMATE SAT. ARENA</t>
  </si>
  <si>
    <t>021241452009.2.3</t>
  </si>
  <si>
    <t>30 x 60 ULTIMATE SAT. ARENA 2DA CAL S2</t>
  </si>
  <si>
    <t>021241452097.1.3</t>
  </si>
  <si>
    <t>30 x 60 ULTIMATE SAT. TIZA</t>
  </si>
  <si>
    <t>021241452097.2.3</t>
  </si>
  <si>
    <t>30 x 60 ULTIMATE SAT. TIZA 2DA CAL S2</t>
  </si>
  <si>
    <t>021321010006.1.3</t>
  </si>
  <si>
    <t>29.5 x 44.2 CEMENTICIO GRIS RECT.</t>
  </si>
  <si>
    <t xml:space="preserve">29.5 x 44.2 </t>
  </si>
  <si>
    <t>021321010089.1.3</t>
  </si>
  <si>
    <t>29.5 x 44.2 CEMENTICIO MUSGO RECT.</t>
  </si>
  <si>
    <t>021321010135.1.3</t>
  </si>
  <si>
    <t>29.5 x 44.2 CEMENTICIO CAMEL RECT.</t>
  </si>
  <si>
    <t>021321011155.1.3</t>
  </si>
  <si>
    <t>29.5 x 44.2 GLACIAR MATE RECT.</t>
  </si>
  <si>
    <t>021321014007.1.3</t>
  </si>
  <si>
    <t>29.5 x 44.2 GLACIAR BRILLANTE RECT.</t>
  </si>
  <si>
    <t>021321014007.2.3</t>
  </si>
  <si>
    <t>29.5 x 44.2 GLACIAR BRILL. RECT. 2DA CAL</t>
  </si>
  <si>
    <t>021350610007.1.3</t>
  </si>
  <si>
    <t>29.4 x 58.8 CARRARA BRILLANTE RECT.</t>
  </si>
  <si>
    <t>021350610007.2.3</t>
  </si>
  <si>
    <t>29.4 x 58.8 CARRARA BRILLANTE RECT. 2DA</t>
  </si>
  <si>
    <t>021351011155.1.1</t>
  </si>
  <si>
    <t>29.4 x 58.8 GLACIAR MATE RECT.</t>
  </si>
  <si>
    <t>021351011155.1.2</t>
  </si>
  <si>
    <t>021351011155.1.3</t>
  </si>
  <si>
    <t>29.4 x 58.8 GLACIAR MATE RECT. S2</t>
  </si>
  <si>
    <t>021351011155.2.2</t>
  </si>
  <si>
    <t>29.4 x 58.8 GLACIAR MATE RECT. 2DA CAL</t>
  </si>
  <si>
    <t>021351011155.2.3</t>
  </si>
  <si>
    <t>021351014007.1.2</t>
  </si>
  <si>
    <t>021351014007.1.3</t>
  </si>
  <si>
    <t>021351014007.2.2</t>
  </si>
  <si>
    <t>021351014007.2.3</t>
  </si>
  <si>
    <t>021351015022.1.2</t>
  </si>
  <si>
    <t>29.4 x 58.8 CITY GREY RECT.</t>
  </si>
  <si>
    <t>021351015022.1.3</t>
  </si>
  <si>
    <t>29.4 x 58.8 CITY GREY RECT. S2</t>
  </si>
  <si>
    <t>021351015022.2.3</t>
  </si>
  <si>
    <t>29.4 x 58.8 CITY GREY RECT. S2 2DA CAL</t>
  </si>
  <si>
    <t>021351015114.1.2</t>
  </si>
  <si>
    <t>29.4 x 58.8 CITY BONE RECT.</t>
  </si>
  <si>
    <t>021351015114.1.3</t>
  </si>
  <si>
    <t>29.4 x 58.8 CITY BONE RECT. S2</t>
  </si>
  <si>
    <t>021351015114.2.3</t>
  </si>
  <si>
    <t>29.4 x 58.8 CITY BONE RECT. S2 2DA CAL</t>
  </si>
  <si>
    <t>021351015122.1.1</t>
  </si>
  <si>
    <t>29.4 x 58.8 CITY WHITE RECT.</t>
  </si>
  <si>
    <t>021351015122.1.2</t>
  </si>
  <si>
    <t>021351015122.1.3</t>
  </si>
  <si>
    <t>29.4 x 58.8 CITY WHITE RECT. S2</t>
  </si>
  <si>
    <t>021351015122.2.2</t>
  </si>
  <si>
    <t>29.4 x 58.8 CITY WHITE RECT. 2DA CAL</t>
  </si>
  <si>
    <t>021351015122.2.3</t>
  </si>
  <si>
    <t>29.4 x 58.8 CITY WHITE RECT. S2 2DA CAL</t>
  </si>
  <si>
    <t>021351015142.1.1</t>
  </si>
  <si>
    <t>29.4 x 58.8 CITY NUT RECT.</t>
  </si>
  <si>
    <t>021351015142.1.2</t>
  </si>
  <si>
    <t>021351018000.1.2</t>
  </si>
  <si>
    <t>29.4 x 58.8 MÃRMORE RECT.</t>
  </si>
  <si>
    <t>021351018000.1.3</t>
  </si>
  <si>
    <t>29.4 x 58.8 MÃRMORE RECT. S2</t>
  </si>
  <si>
    <t>021351018000.2.3</t>
  </si>
  <si>
    <t>29.4 x 58.8 MÃRMORE RECT. S2 2DA CAL</t>
  </si>
  <si>
    <t>021351019000.1.2</t>
  </si>
  <si>
    <t>021351022007.1.1</t>
  </si>
  <si>
    <t>29.4 x 58.8 TREVISO BRILLANTE RECT.</t>
  </si>
  <si>
    <t>021351022007.1.2</t>
  </si>
  <si>
    <t>021351022007.1.3</t>
  </si>
  <si>
    <t>021351022007.2.1</t>
  </si>
  <si>
    <t>021351022007.2.3</t>
  </si>
  <si>
    <t>021351084000.1.2</t>
  </si>
  <si>
    <t>29.4 x 58.8 LUX RECT.</t>
  </si>
  <si>
    <t>021351084000.1.3</t>
  </si>
  <si>
    <t>29.4 x 58.8 LUX RECT. 1,04</t>
  </si>
  <si>
    <t>021351084000.2.3</t>
  </si>
  <si>
    <t>29.4 x 58.8 LUX RECT. S2 2DA CAL</t>
  </si>
  <si>
    <t>021351117000.1.2</t>
  </si>
  <si>
    <t>29.4 x 58.8 DELFOS RECT.</t>
  </si>
  <si>
    <t>021351118000.1.2</t>
  </si>
  <si>
    <t>29.4 x 58.8 VENEZIA RECT.</t>
  </si>
  <si>
    <t>021351432009.1.3</t>
  </si>
  <si>
    <t>29.4 x 58.8 ULTIMATE ARENA RECT.</t>
  </si>
  <si>
    <t>021351432009.2.3</t>
  </si>
  <si>
    <t>29.4 x 58.8 ULTIMATE ARENA RECT. 2DA CAL</t>
  </si>
  <si>
    <t>021351432097.1.3</t>
  </si>
  <si>
    <t>29.4 x 58.8 ULTIMATE TIZA RECT.</t>
  </si>
  <si>
    <t>021351432097.2.3</t>
  </si>
  <si>
    <t>29.4 x 58.8 ULTIMATE TIZA RECT. 2DA CAL</t>
  </si>
  <si>
    <t>021351434000.1.3</t>
  </si>
  <si>
    <t>29.4 x 58.8 FORTEZZE WALL RECT.</t>
  </si>
  <si>
    <t>021351434000.2.3</t>
  </si>
  <si>
    <t>29.4 x 58.8 FORTEZZE WALL RECT. 2DA CAL</t>
  </si>
  <si>
    <t>021351435000.1.3</t>
  </si>
  <si>
    <t>29.4 x 58.8 OXIDO WALL RECT.</t>
  </si>
  <si>
    <t>021351541009.1.3</t>
  </si>
  <si>
    <t>29.4 x 58.8 ULTIMATE SAT. ARENA RECT.</t>
  </si>
  <si>
    <t>021351541009.2.3</t>
  </si>
  <si>
    <t>29.4 x 58.8 ULTIMATE SAT. ARENA RECT. 2D</t>
  </si>
  <si>
    <t>021351541097.1.3</t>
  </si>
  <si>
    <t>29.4 x 58.8 ULTIMATE SAT. TIZA RECT.</t>
  </si>
  <si>
    <t>021351541097.2.3</t>
  </si>
  <si>
    <t>29.4 x 58.8 ULTIMATE SAT. TIZA RECT. 2DA</t>
  </si>
  <si>
    <t>021700020022.1.1</t>
  </si>
  <si>
    <t>29 x 59 GRANITO GREY P1</t>
  </si>
  <si>
    <t>021700020022.1.2</t>
  </si>
  <si>
    <t>29 x 59 GRANITO GREY</t>
  </si>
  <si>
    <t>021700020022.2.1</t>
  </si>
  <si>
    <t>29 x 59 GRANITO GREY 2DA CAL</t>
  </si>
  <si>
    <t>021700020022.2.2</t>
  </si>
  <si>
    <t>29 x 59 GRANITO GREY P2 2DA CAL</t>
  </si>
  <si>
    <t>021700020022.4.2</t>
  </si>
  <si>
    <t>29 x 59 GRANITO GREY P2 EXPORT</t>
  </si>
  <si>
    <t>021700020120.1.1</t>
  </si>
  <si>
    <t>29 x 59 GRANITO SAND P1</t>
  </si>
  <si>
    <t>021700020120.1.2</t>
  </si>
  <si>
    <t>29 x 59 GRANITO SAND</t>
  </si>
  <si>
    <t>021700020120.2.1</t>
  </si>
  <si>
    <t>29 x 59 GRANITO SAND 2DA CAL</t>
  </si>
  <si>
    <t>021700020120.2.2</t>
  </si>
  <si>
    <t>29 x 59 GRANITO SAND P2 2DA CAL</t>
  </si>
  <si>
    <t>021700020120.4.2</t>
  </si>
  <si>
    <t>29 x 59 GRANITO SAND P2 EXPORT</t>
  </si>
  <si>
    <t>021700020122.1.1</t>
  </si>
  <si>
    <t>29 x 59 GRANITO WHITE P1</t>
  </si>
  <si>
    <t>021700020122.1.2</t>
  </si>
  <si>
    <t>29 x 59 GRANITO WHITE</t>
  </si>
  <si>
    <t>021700020122.2.1</t>
  </si>
  <si>
    <t>29 x 59 GRANITO WHITE 2DA CAL</t>
  </si>
  <si>
    <t>021700020122.2.2</t>
  </si>
  <si>
    <t>29 x 59 GRANITO WHITE P2 2DA CAL</t>
  </si>
  <si>
    <t>021700020122.4.2</t>
  </si>
  <si>
    <t>29 x 59 GRANITO WHITE P2 EXPORT</t>
  </si>
  <si>
    <t>021700020123.1.1</t>
  </si>
  <si>
    <t>29 x 59 GRANITO BLACK P1</t>
  </si>
  <si>
    <t>021700020123.1.2</t>
  </si>
  <si>
    <t>29 x 59 GRANITO BLACK</t>
  </si>
  <si>
    <t>021700020123.2.1</t>
  </si>
  <si>
    <t>29 x 59 GRANITO BLACK 2DA CAL</t>
  </si>
  <si>
    <t>021700020123.2.2</t>
  </si>
  <si>
    <t>29 x 59 GRANITO BLACK P2 2DA CAL</t>
  </si>
  <si>
    <t>021700020123.4.2</t>
  </si>
  <si>
    <t>29 x 59 GRANITO BLACK P2 EXPORT</t>
  </si>
  <si>
    <t>021700751000.1.2</t>
  </si>
  <si>
    <t>29 x 59 BIZCOCHO</t>
  </si>
  <si>
    <t>021701355097.1.1</t>
  </si>
  <si>
    <t>29 x 59 TATAMI TIZA</t>
  </si>
  <si>
    <t>021701355097.2.1</t>
  </si>
  <si>
    <t>29 x 59 TATAMI TIZA 2DA CAL</t>
  </si>
  <si>
    <t>021701355205.1.1</t>
  </si>
  <si>
    <t>29 x 59 TATAMI LINO</t>
  </si>
  <si>
    <t>021701355205.2.1</t>
  </si>
  <si>
    <t>29 x 59 TATAMI LINO 2DA CAL</t>
  </si>
  <si>
    <t>021701424019.1.1</t>
  </si>
  <si>
    <t>29 x 59 ATELIER BEIGE</t>
  </si>
  <si>
    <t>021701424019.2.1</t>
  </si>
  <si>
    <t>29 x 59 ATELIER BEIGE 2DA CAL</t>
  </si>
  <si>
    <t>021701424097.1.1</t>
  </si>
  <si>
    <t>29 x 59 ATELIER TIZA</t>
  </si>
  <si>
    <t>021701424097.2.1</t>
  </si>
  <si>
    <t>29 x 59 ATELIER TIZA 2DA CAL</t>
  </si>
  <si>
    <t>021701556022.1.1</t>
  </si>
  <si>
    <t>29 x 59 TEXAS GREY</t>
  </si>
  <si>
    <t>021701556022.2.1</t>
  </si>
  <si>
    <t>29 x 59 TEXAS GREY 2DA CAL</t>
  </si>
  <si>
    <t>021701556114.1.1</t>
  </si>
  <si>
    <t>29 x 59 TEXAS BONE</t>
  </si>
  <si>
    <t>021701556114.2.1</t>
  </si>
  <si>
    <t>29 x 59 TEXAS BONE 2DA CAL</t>
  </si>
  <si>
    <t>021701559009.1.1</t>
  </si>
  <si>
    <t>29 x 59 NAPLES ARENA</t>
  </si>
  <si>
    <t>021701559009.2.1</t>
  </si>
  <si>
    <t>29 x 59 NAPLES ARENA 2DA CAL</t>
  </si>
  <si>
    <t>021701559034.1.1</t>
  </si>
  <si>
    <t>29 x 59 NAPLES MARFIL</t>
  </si>
  <si>
    <t>021701559034.2.1</t>
  </si>
  <si>
    <t>29 x 59 NAPLES MARFIL 2DA CAL</t>
  </si>
  <si>
    <t>021701561006.1.1</t>
  </si>
  <si>
    <t>29 x 59 OREGON GRIS</t>
  </si>
  <si>
    <t>021701561006.2.1</t>
  </si>
  <si>
    <t>29 x 59 OREGON GRIS 2DA CAL</t>
  </si>
  <si>
    <t>021701561019.1.1</t>
  </si>
  <si>
    <t>29 x 59 OREGON BEIGE</t>
  </si>
  <si>
    <t>021701561019.2.1</t>
  </si>
  <si>
    <t>29 x 59 OREGON BEIGE 2DA CAL</t>
  </si>
  <si>
    <t>021701562022.1.1</t>
  </si>
  <si>
    <t>29 x 59 KANSAS GREY P1</t>
  </si>
  <si>
    <t>021701562022.1.2</t>
  </si>
  <si>
    <t>29 x 59 KANSAS GREY</t>
  </si>
  <si>
    <t>021701562022.2.1</t>
  </si>
  <si>
    <t>29 x 59 KANSAS GREY 2DA CAL</t>
  </si>
  <si>
    <t>021701562022.2.2</t>
  </si>
  <si>
    <t>29 x 59 KANSAS GREY P2 2DA CAL</t>
  </si>
  <si>
    <t>021701562022.4.2</t>
  </si>
  <si>
    <t>29 x 59 KANSAS GREY P2 EXPORT</t>
  </si>
  <si>
    <t>021701562114.1.1</t>
  </si>
  <si>
    <t>29 x 59 KANSAS BONE P1</t>
  </si>
  <si>
    <t>021701562114.1.2</t>
  </si>
  <si>
    <t>29 x 59 KANSAS BONE</t>
  </si>
  <si>
    <t>021701562114.2.1</t>
  </si>
  <si>
    <t>29 x 59 KANSAS BONE 2DA CAL</t>
  </si>
  <si>
    <t>021701562114.2.2</t>
  </si>
  <si>
    <t>29 x 59 KANSAS BONE P2 2DA CAL</t>
  </si>
  <si>
    <t>021701562114.4.2</t>
  </si>
  <si>
    <t>29 x 59 KANSAS BONE P2 EXPORT</t>
  </si>
  <si>
    <t>021701562122.1.1</t>
  </si>
  <si>
    <t>29 x 59 KANSAS WHITE P1</t>
  </si>
  <si>
    <t>021701562122.1.2</t>
  </si>
  <si>
    <t>29 x 59 KANSAS WHITE</t>
  </si>
  <si>
    <t>021701562122.2.1</t>
  </si>
  <si>
    <t>29 x 59 KANSAS WHITE 2DA CAL</t>
  </si>
  <si>
    <t>021701562122.2.2</t>
  </si>
  <si>
    <t>29 x 59 KANSAS WHITE P2 2DA CAL</t>
  </si>
  <si>
    <t>021701562122.4.2</t>
  </si>
  <si>
    <t>29 x 59 KANSAS WHITE P2 EXPORT</t>
  </si>
  <si>
    <t>021701562207.1.2</t>
  </si>
  <si>
    <t>29 x 59 KANSAS SILVER</t>
  </si>
  <si>
    <t>021701562207.2.2</t>
  </si>
  <si>
    <t>29 x 59 KANSAS SILVER 2DA CAL</t>
  </si>
  <si>
    <t>021701562207.4.2</t>
  </si>
  <si>
    <t>29 x 59 KANSAS SILVER P2 EXPORT</t>
  </si>
  <si>
    <t>021701564007.1.1</t>
  </si>
  <si>
    <t>29 x 59 POSITANO BRILLANTE</t>
  </si>
  <si>
    <t>021701564007.2.1</t>
  </si>
  <si>
    <t>29 x 59 POSITANO BRILLANTE 2DA CAL</t>
  </si>
  <si>
    <t>021701565158.1.1</t>
  </si>
  <si>
    <t>29 x 59 TATAMI DECO TERRA</t>
  </si>
  <si>
    <t>021701565158.2.1</t>
  </si>
  <si>
    <t>29 x 59 TATAMI DECO TERRA 2DA CAL</t>
  </si>
  <si>
    <t>021701569188.1.1</t>
  </si>
  <si>
    <t>29 x 59 ATELIER DECO MIX</t>
  </si>
  <si>
    <t>021701569188.2.1</t>
  </si>
  <si>
    <t>29 x 59 ATELIER DECO MIX 2DA CAL</t>
  </si>
  <si>
    <t>021701571007.1.1</t>
  </si>
  <si>
    <t>29 x 59 ASPEN BRILLANTE P1</t>
  </si>
  <si>
    <t>021701571007.1.2</t>
  </si>
  <si>
    <t>29 x 59 ASPEN BRILLANTE</t>
  </si>
  <si>
    <t>021701571007.2.1</t>
  </si>
  <si>
    <t>29 x 59 ASPEN BRILLANTE 2DA CAL</t>
  </si>
  <si>
    <t>021701571007.2.2</t>
  </si>
  <si>
    <t>29 x 59 ASPEN BRILLANTE P2 2DA CAL</t>
  </si>
  <si>
    <t>021701571155.1.1</t>
  </si>
  <si>
    <t>29 x 59 ASPEN MATE P1</t>
  </si>
  <si>
    <t>021701571155.1.2</t>
  </si>
  <si>
    <t>29 x 59 ASPEN MATE</t>
  </si>
  <si>
    <t>021701571155.2.1</t>
  </si>
  <si>
    <t>29 x 59 ASPEN MATE 2DA CAL</t>
  </si>
  <si>
    <t>021701571155.2.2</t>
  </si>
  <si>
    <t>29 x 59 ASPEN MATE P2 2DA CAL</t>
  </si>
  <si>
    <t>021701629006.1.1</t>
  </si>
  <si>
    <t>29 x 59 TERRE GRIS</t>
  </si>
  <si>
    <t>021701629006.2.1</t>
  </si>
  <si>
    <t>29 x 59 TERRE GRIS 2DA CAL</t>
  </si>
  <si>
    <t>021701629009.1.1</t>
  </si>
  <si>
    <t>29 x 59 TERRE ARENA</t>
  </si>
  <si>
    <t>021701629009.2.1</t>
  </si>
  <si>
    <t>29 x 59 TERRE ARENA 2DA CAL</t>
  </si>
  <si>
    <t>021701629097.1.1</t>
  </si>
  <si>
    <t>29 x 59 TERRE TIZA</t>
  </si>
  <si>
    <t>021701629097.2.1</t>
  </si>
  <si>
    <t>29 x 59 TERRE TIZA 2DA CAL</t>
  </si>
  <si>
    <t>021701630000.1.1</t>
  </si>
  <si>
    <t>29 x 59 TRACIA</t>
  </si>
  <si>
    <t>021701630000.2.1</t>
  </si>
  <si>
    <t>29 x 59 TRACIA 2DA CAL</t>
  </si>
  <si>
    <t>021701631000.1.1</t>
  </si>
  <si>
    <t>29 x 59 CRIMEA</t>
  </si>
  <si>
    <t>021701631000.2.1</t>
  </si>
  <si>
    <t>29 x 59 CRIMEA 2DA CAL</t>
  </si>
  <si>
    <t>021701632007.1.1</t>
  </si>
  <si>
    <t>29 x 59 ARTICO BRILLANTE</t>
  </si>
  <si>
    <t>021701632007.2.1</t>
  </si>
  <si>
    <t>29 x 59 ARTICO BRILLANTE 2DA CAL</t>
  </si>
  <si>
    <t>021701632155.1.1</t>
  </si>
  <si>
    <t>29 x 59 ARTICO MATE</t>
  </si>
  <si>
    <t>021701632155.2.1</t>
  </si>
  <si>
    <t>29 x 59 ARTICO MATE 2DA CAL</t>
  </si>
  <si>
    <t>021701633000.1.1</t>
  </si>
  <si>
    <t>29 x 59 MURAD</t>
  </si>
  <si>
    <t>021701633000.2.1</t>
  </si>
  <si>
    <t>29 x 59 MURAD 2DA CAL</t>
  </si>
  <si>
    <t>021701634000.1.1</t>
  </si>
  <si>
    <t>29 x 59 BALCANES</t>
  </si>
  <si>
    <t>021701634000.2.1</t>
  </si>
  <si>
    <t>29 x 59 BALCANES 2DA CAL</t>
  </si>
  <si>
    <t>021701635149.1.1</t>
  </si>
  <si>
    <t>29 x 59 TAVOLA CLARA P1</t>
  </si>
  <si>
    <t>021701635149.1.2</t>
  </si>
  <si>
    <t>29 x 59 TAVOLA CLARA</t>
  </si>
  <si>
    <t>021701635149.2.1</t>
  </si>
  <si>
    <t>29 x 59 TAVOLA CLARA 2DA CAL</t>
  </si>
  <si>
    <t>021701635149.2.2</t>
  </si>
  <si>
    <t>29 x 59 TAVOLA CLARA P2 2DA CAL</t>
  </si>
  <si>
    <t>021701635151.1.1</t>
  </si>
  <si>
    <t>29 x 59 TAVOLA OSCURA P1</t>
  </si>
  <si>
    <t>021701635151.1.2</t>
  </si>
  <si>
    <t>29 x 59 TAVOLA OSCURA</t>
  </si>
  <si>
    <t>021701635151.2.1</t>
  </si>
  <si>
    <t>29 x 59 TAVOLA OSCURA 2DA CAL</t>
  </si>
  <si>
    <t>021701635151.2.2</t>
  </si>
  <si>
    <t>29 x 59 TAVOLA OSCURA P2 2DA CAL</t>
  </si>
  <si>
    <t>021701636006.1.1</t>
  </si>
  <si>
    <t>29 x 59 BIZANCIO GRIS P1</t>
  </si>
  <si>
    <t>021701636006.1.2</t>
  </si>
  <si>
    <t>29 x 59 BIZANCIO GRIS</t>
  </si>
  <si>
    <t>021701636006.2.1</t>
  </si>
  <si>
    <t>29 x 59 BIZANCIO GRIS 2DA CAL</t>
  </si>
  <si>
    <t>021701636006.2.2</t>
  </si>
  <si>
    <t>021701636053.1.1</t>
  </si>
  <si>
    <t>29 x 59 BIZANCIO AZUL P1</t>
  </si>
  <si>
    <t>021701636053.1.2</t>
  </si>
  <si>
    <t>29 x 59 BIZANCIO AZUL</t>
  </si>
  <si>
    <t>021701636053.2.1</t>
  </si>
  <si>
    <t>29 x 59 BIZANCIO AZUL 2DA CAL</t>
  </si>
  <si>
    <t>021701636053.2.2</t>
  </si>
  <si>
    <t>021701636158.1.2</t>
  </si>
  <si>
    <t>29 x 59 BIZANCIO TERRA</t>
  </si>
  <si>
    <t>021701636158.2.2</t>
  </si>
  <si>
    <t>29 x 59 BIZANCIO TERRA 2DA CAL</t>
  </si>
  <si>
    <t>021701637006.1.1</t>
  </si>
  <si>
    <t>29 x 59 TOSCANA GRIS</t>
  </si>
  <si>
    <t>021701637006.2.1</t>
  </si>
  <si>
    <t>29 x 59 TOSCANA GRIS 2DA CAL</t>
  </si>
  <si>
    <t>021701637034.1.1</t>
  </si>
  <si>
    <t>29 x 59 TOSCANA MARFIL</t>
  </si>
  <si>
    <t>021701637034.2.1</t>
  </si>
  <si>
    <t>29 x 59 TOSCANA MARFIL 2DA CAL</t>
  </si>
  <si>
    <t>021701638006.1.1</t>
  </si>
  <si>
    <t>29 x 59 ORVIETO GRIS</t>
  </si>
  <si>
    <t>021701638006.2.1</t>
  </si>
  <si>
    <t>29 x 59 ORVIETO GRIS 2DA CAL</t>
  </si>
  <si>
    <t>021701638014.1.1</t>
  </si>
  <si>
    <t>29 x 59 ORVIETO VERDE</t>
  </si>
  <si>
    <t>021701638014.2.1</t>
  </si>
  <si>
    <t>29 x 59 ORVIETO VERDE 2DA CAL</t>
  </si>
  <si>
    <t>021701638019.1.1</t>
  </si>
  <si>
    <t>29 x 59 ORVIETO BEIGE</t>
  </si>
  <si>
    <t>021701638019.2.1</t>
  </si>
  <si>
    <t>29 x 59 ORVIETO BEIGE 2DA CAL</t>
  </si>
  <si>
    <t>021701638053.1.1</t>
  </si>
  <si>
    <t>29 x 59 ORVIETO AZUL</t>
  </si>
  <si>
    <t>021701638053.2.1</t>
  </si>
  <si>
    <t>29 x 59 ORVIETO AZUL 2DA CAL</t>
  </si>
  <si>
    <t>021701640000.1.1</t>
  </si>
  <si>
    <t>29 x 59 SAHARA WALL</t>
  </si>
  <si>
    <t>021701640000.2.1</t>
  </si>
  <si>
    <t>29 x 59 SAHARA WALL 2DA CAL</t>
  </si>
  <si>
    <t>021701729006.1.2</t>
  </si>
  <si>
    <t>29 x 59 TREVI GRIS</t>
  </si>
  <si>
    <t>021701729006.2.2</t>
  </si>
  <si>
    <t>29 x 59 TREVI GRIS 2DA CAL</t>
  </si>
  <si>
    <t>021701730009.1.2</t>
  </si>
  <si>
    <t>29 x 59 TERAMO ARENA</t>
  </si>
  <si>
    <t>021701730009.2.2</t>
  </si>
  <si>
    <t>29 x 59 TERAMO ARENA 2DA CAL</t>
  </si>
  <si>
    <t>021701730097.1.2</t>
  </si>
  <si>
    <t>29 x 59 TERAMO TIZA</t>
  </si>
  <si>
    <t>021701730097.2.2</t>
  </si>
  <si>
    <t>29 x 59 TERAMO TIZA 2DA CAL</t>
  </si>
  <si>
    <t>021701730097.4.2</t>
  </si>
  <si>
    <t>29 x 59 TERAMO TIZA EXPORT</t>
  </si>
  <si>
    <t>021701731000.1.2</t>
  </si>
  <si>
    <t>29 x 59 JACARANDA</t>
  </si>
  <si>
    <t>021701731000.2.2</t>
  </si>
  <si>
    <t>29 x 59 JACARANDA 2DA CAL</t>
  </si>
  <si>
    <t>021701732000.1.2</t>
  </si>
  <si>
    <t>29 x 59 LAUREL</t>
  </si>
  <si>
    <t>021701732000.2.2</t>
  </si>
  <si>
    <t>29 x 59 LAUREL 2DA CAL</t>
  </si>
  <si>
    <t>021701733000.1.2</t>
  </si>
  <si>
    <t>29 x 59 URBANO</t>
  </si>
  <si>
    <t>021701733000.2.2</t>
  </si>
  <si>
    <t>29 x 59 URBANO 2DA CAL</t>
  </si>
  <si>
    <t>021701734000.1.2</t>
  </si>
  <si>
    <t>29 x 59 CARRARA</t>
  </si>
  <si>
    <t>021701734000.2.2</t>
  </si>
  <si>
    <t>29 x 59 CARRARA 2DA CAL</t>
  </si>
  <si>
    <t>021701734000.4.2</t>
  </si>
  <si>
    <t>29 x 59 CARRARA EXPORT</t>
  </si>
  <si>
    <t>031720051000.1.1</t>
  </si>
  <si>
    <t>19 x 120 COTTO</t>
  </si>
  <si>
    <t xml:space="preserve">19 x 120 </t>
  </si>
  <si>
    <t xml:space="preserve">Tablas LOSA        </t>
  </si>
  <si>
    <t>Tablas (19x120-21x120)</t>
  </si>
  <si>
    <t>031720051000.1.2</t>
  </si>
  <si>
    <t>19 x 120 COTTO 1,37</t>
  </si>
  <si>
    <t>031720051000.2.1</t>
  </si>
  <si>
    <t>19 x 120 COTTO 2DA CAL</t>
  </si>
  <si>
    <t>031720051000.2.2</t>
  </si>
  <si>
    <t>19 x 120 COTTO 1,37 2DA CAL</t>
  </si>
  <si>
    <t>031721460000.1.1</t>
  </si>
  <si>
    <t>19 x 120 ABEDUL</t>
  </si>
  <si>
    <t>031721460000.1.2</t>
  </si>
  <si>
    <t>19 x 120 ABEDUL 1,37</t>
  </si>
  <si>
    <t>031721460000.2.1</t>
  </si>
  <si>
    <t>19 x 120 ABEDUL 2DA CAL</t>
  </si>
  <si>
    <t>031721460000.2.2</t>
  </si>
  <si>
    <t>19 x 120 ABEDUL 1,37 2DA CAL</t>
  </si>
  <si>
    <t>031721650000.1.1</t>
  </si>
  <si>
    <t>19 x 120 MALBEC</t>
  </si>
  <si>
    <t>031721650000.1.2</t>
  </si>
  <si>
    <t>19 x 120 MALBEC 1,37</t>
  </si>
  <si>
    <t>031721650000.2.1</t>
  </si>
  <si>
    <t>19 x 120 MALBEC 2DA CAL</t>
  </si>
  <si>
    <t>031721650000.2.2</t>
  </si>
  <si>
    <t>19 x 120 MALBEC 1,37 2DA CAL</t>
  </si>
  <si>
    <t>031721650000.4.1</t>
  </si>
  <si>
    <t>19 x 120 MALBEC EXPORTACION</t>
  </si>
  <si>
    <t>031721651000.1.1</t>
  </si>
  <si>
    <t>19 x 120 LAPACHO</t>
  </si>
  <si>
    <t>031721651000.1.2</t>
  </si>
  <si>
    <t>NO USAR 19 x 120 LAPACHO 1,37</t>
  </si>
  <si>
    <t xml:space="preserve">NO USAR 19 </t>
  </si>
  <si>
    <t>031721651000.2.1</t>
  </si>
  <si>
    <t>19 x 120 LAPACHO 2DA CAL</t>
  </si>
  <si>
    <t>031721651000.2.2</t>
  </si>
  <si>
    <t>NO USAR 19 x 120 LAPACHO 1,37 2DA CAL</t>
  </si>
  <si>
    <t>031721651000.4.1</t>
  </si>
  <si>
    <t>19 x 120 LAPACHO EXPORTACION</t>
  </si>
  <si>
    <t>031721652000.1.1</t>
  </si>
  <si>
    <t>19 x 120 PATINA</t>
  </si>
  <si>
    <t>031721652000.1.2</t>
  </si>
  <si>
    <t>19 x 120 PATINA 1,37</t>
  </si>
  <si>
    <t>031721652000.2.1</t>
  </si>
  <si>
    <t>19 x 120 PATINA 2DA CAL</t>
  </si>
  <si>
    <t>031721652000.2.2</t>
  </si>
  <si>
    <t>19 x 120 PATINA 1,37 2DA CAL</t>
  </si>
  <si>
    <t>031721653000.1.1</t>
  </si>
  <si>
    <t>19 x 120 DECAP</t>
  </si>
  <si>
    <t>031721653000.1.2</t>
  </si>
  <si>
    <t>19 x 120 DECAP 1,37</t>
  </si>
  <si>
    <t>031721653000.2.1</t>
  </si>
  <si>
    <t>19 x 120 DECAP 2DA CAL</t>
  </si>
  <si>
    <t>031721653000.2.2</t>
  </si>
  <si>
    <t>19 x 120 DECAP 1,37 2DA CAL</t>
  </si>
  <si>
    <t>031721653000.4.1</t>
  </si>
  <si>
    <t>19 x 120 DECAP EXPORTACION</t>
  </si>
  <si>
    <t>031721654000.1.1</t>
  </si>
  <si>
    <t>19 x 120 OLMO</t>
  </si>
  <si>
    <t>031721654000.1.2</t>
  </si>
  <si>
    <t>19 x 120 OLMO 1,37</t>
  </si>
  <si>
    <t>031721654000.2.1</t>
  </si>
  <si>
    <t>19 x 120 OLMO 2DA CAL</t>
  </si>
  <si>
    <t>031721654000.2.2</t>
  </si>
  <si>
    <t>19 x 120 OLMO 1,37 2DA CAL</t>
  </si>
  <si>
    <t>031721654000.4.1</t>
  </si>
  <si>
    <t>19 x 120 OLMO EXPORTACION</t>
  </si>
  <si>
    <t>031721667000.1.1</t>
  </si>
  <si>
    <t>19 x 120 PETREO</t>
  </si>
  <si>
    <t>031721667000.1.2</t>
  </si>
  <si>
    <t>19 x 120 PETREO 1,37</t>
  </si>
  <si>
    <t>031721667000.2.1</t>
  </si>
  <si>
    <t>19 x 120 PETREO 2DA CAL</t>
  </si>
  <si>
    <t>031721667000.2.2</t>
  </si>
  <si>
    <t>19 x 120 PETREO 1,37 2DA CAL</t>
  </si>
  <si>
    <t>031721667000.4.1</t>
  </si>
  <si>
    <t>19 x 120 PETREO EXPORTACION</t>
  </si>
  <si>
    <t>031721668000.1.1</t>
  </si>
  <si>
    <t>19 x 120 LACAR</t>
  </si>
  <si>
    <t>031721668000.1.2</t>
  </si>
  <si>
    <t>19 x 120 LACAR 1,37</t>
  </si>
  <si>
    <t>031721668000.2.1</t>
  </si>
  <si>
    <t>19 x 120 LACAR 2DA CAL</t>
  </si>
  <si>
    <t>031721668000.2.2</t>
  </si>
  <si>
    <t>19 x 120 LACAR 1,37 2DA CAL</t>
  </si>
  <si>
    <t>031721668000.4.1</t>
  </si>
  <si>
    <t>19 x 120 LACAR EXPORTACION</t>
  </si>
  <si>
    <t>031721676000.1.1</t>
  </si>
  <si>
    <t>19 x 120 CONCRETO</t>
  </si>
  <si>
    <t>031721676000.1.2</t>
  </si>
  <si>
    <t>19 x 120 CONCRETO 1,37</t>
  </si>
  <si>
    <t>031721676000.2.1</t>
  </si>
  <si>
    <t>19 x 120 CONCRETO 2DA CAL</t>
  </si>
  <si>
    <t>031721676000.2.2</t>
  </si>
  <si>
    <t>19 x 120 CONCRETO 1,37 2DA CAL</t>
  </si>
  <si>
    <t>031721676000.4.1</t>
  </si>
  <si>
    <t>19 x 120 CONCRETO EXPORTACION</t>
  </si>
  <si>
    <t>031721685174.1.1</t>
  </si>
  <si>
    <t>19 x 120 NEXO CEMENTO</t>
  </si>
  <si>
    <t>031721685174.2.1</t>
  </si>
  <si>
    <t>19 x 120 NEXO CEMENTO 2DA CAL</t>
  </si>
  <si>
    <t>031721685174.4.1</t>
  </si>
  <si>
    <t>19 x 120 NEXO CEMENTO EXPORTACION</t>
  </si>
  <si>
    <t>031721690000.1.1</t>
  </si>
  <si>
    <t>19 x 120 TELMO</t>
  </si>
  <si>
    <t>031721690000.2.1</t>
  </si>
  <si>
    <t>19 x 120 TELMO 2DA CAL</t>
  </si>
  <si>
    <t>031721691006.1.1</t>
  </si>
  <si>
    <t>19 x 120 ARMONIA GRIS</t>
  </si>
  <si>
    <t>031721691006.2.1</t>
  </si>
  <si>
    <t>19 x 120 ARMONIA GRIS 2DA CAL</t>
  </si>
  <si>
    <t>031721691019.1.1</t>
  </si>
  <si>
    <t>19 x 120 ARMONIA BEIGE</t>
  </si>
  <si>
    <t>031721691019.2.1</t>
  </si>
  <si>
    <t>19 x 120 ARMONIA BEIGE 2DA CAL</t>
  </si>
  <si>
    <t>031721694000.1.1</t>
  </si>
  <si>
    <t>19 X 120 NORDICA</t>
  </si>
  <si>
    <t xml:space="preserve">19 X 120 </t>
  </si>
  <si>
    <t>031721694000.1.2</t>
  </si>
  <si>
    <t>19 x 120 NORDICA 1,37</t>
  </si>
  <si>
    <t>031721694000.2.1</t>
  </si>
  <si>
    <t>19 X 120 NORDICA 2DA CAL</t>
  </si>
  <si>
    <t>031721694000.2.2</t>
  </si>
  <si>
    <t>19 x 120 NORDICA 1,37 2DA CAL</t>
  </si>
  <si>
    <t>031721705000.1.1</t>
  </si>
  <si>
    <t>19 x 120 NAMIBIA</t>
  </si>
  <si>
    <t>031721705000.2.1</t>
  </si>
  <si>
    <t>19 x 120 NAMIBIA 2DA CAL</t>
  </si>
  <si>
    <t>031721709000.1.1</t>
  </si>
  <si>
    <t>19 x 120 DECAP TAAd</t>
  </si>
  <si>
    <t>031721709000.2.1</t>
  </si>
  <si>
    <t>19 x 120 DECAP TAAd 2DA CAL</t>
  </si>
  <si>
    <t>031721710000.1.1</t>
  </si>
  <si>
    <t>19 x 120 LACAR TAAd</t>
  </si>
  <si>
    <t>031721710000.2.1</t>
  </si>
  <si>
    <t>19 x 120 LACAR TAAd 2DA CAL</t>
  </si>
  <si>
    <t>031721711000.1.1</t>
  </si>
  <si>
    <t>19 x 120 LAPACHO TAAd</t>
  </si>
  <si>
    <t>031721711000.2.1</t>
  </si>
  <si>
    <t>19 x 120 LAPACHO TAAd 2DA CAL</t>
  </si>
  <si>
    <t>031721712000.1.1</t>
  </si>
  <si>
    <t>19 x 120 MALBEC TAAd</t>
  </si>
  <si>
    <t>031721712000.2.1</t>
  </si>
  <si>
    <t>19 x 120 MALBEC TAAd 2DA CAL</t>
  </si>
  <si>
    <t>031721713000.1.1</t>
  </si>
  <si>
    <t>19 x 120 NORDICA TAAd</t>
  </si>
  <si>
    <t>031721713000.2.1</t>
  </si>
  <si>
    <t>19 x 120 NORDICA TAAd 2DA CAL</t>
  </si>
  <si>
    <t>031721717000.1.1</t>
  </si>
  <si>
    <t>19 x 120 KENIA</t>
  </si>
  <si>
    <t>031721717000.1.2</t>
  </si>
  <si>
    <t>19 x 120 KENIA 1,37</t>
  </si>
  <si>
    <t>031721717000.2.1</t>
  </si>
  <si>
    <t>19 x 120 KENIA 2DA CAL</t>
  </si>
  <si>
    <t>031721719000.1.1</t>
  </si>
  <si>
    <t>19 x 120 ROBLE</t>
  </si>
  <si>
    <t>031721719000.1.2</t>
  </si>
  <si>
    <t>19 x 120 ROBLE 1,37</t>
  </si>
  <si>
    <t>031721719000.2.1</t>
  </si>
  <si>
    <t>19 x 120 ROBLE 2DA CAL</t>
  </si>
  <si>
    <t>031721719000.2.2</t>
  </si>
  <si>
    <t>19 x 120 ROBLE 1,37 2DA CAL</t>
  </si>
  <si>
    <t>031721720000.1.1</t>
  </si>
  <si>
    <t>19 x 120 VIRARO</t>
  </si>
  <si>
    <t>031721720000.1.2</t>
  </si>
  <si>
    <t>19 x 120 VIRARO 1,37</t>
  </si>
  <si>
    <t>031721720000.2.1</t>
  </si>
  <si>
    <t>19 x 120 VIRARO 2DA CAL</t>
  </si>
  <si>
    <t>031721720000.2.2</t>
  </si>
  <si>
    <t>19 x 120 VIRARO 1,37 2DA CAL</t>
  </si>
  <si>
    <t>031721728000.1.2</t>
  </si>
  <si>
    <t>19 x 120 LAPACHO 1,37</t>
  </si>
  <si>
    <t>031721728000.2.2</t>
  </si>
  <si>
    <t>19 x 120 LAPACHO 1,37 2DA CAL</t>
  </si>
  <si>
    <t>031731650000.1.1</t>
  </si>
  <si>
    <t>19 x 160 MALBEC</t>
  </si>
  <si>
    <t xml:space="preserve">19 x 160 </t>
  </si>
  <si>
    <t>Tablas (40x160-19x160)</t>
  </si>
  <si>
    <t>031731650000.2.1</t>
  </si>
  <si>
    <t>19 x 160 MALBEC 2DA CAL</t>
  </si>
  <si>
    <t>031731651000.1.1</t>
  </si>
  <si>
    <t>19 x 160 LAPACHO</t>
  </si>
  <si>
    <t>031731651000.2.1</t>
  </si>
  <si>
    <t>19 x 160 LAPACHO 2DA CAL</t>
  </si>
  <si>
    <t>031731651000.4.1</t>
  </si>
  <si>
    <t>19 x 160 LAPACHO EXPORTACION</t>
  </si>
  <si>
    <t>031731652000.1.1</t>
  </si>
  <si>
    <t>19 x 160 PATINA</t>
  </si>
  <si>
    <t>031731652000.2.1</t>
  </si>
  <si>
    <t>19 x 160 PATINA 2DA CAL</t>
  </si>
  <si>
    <t>031731653000.1.1</t>
  </si>
  <si>
    <t>19 x 160 DECAP</t>
  </si>
  <si>
    <t>031731653000.2.1</t>
  </si>
  <si>
    <t>19 x 160 DECAP 2DA CAL</t>
  </si>
  <si>
    <t>031731653000.4.1</t>
  </si>
  <si>
    <t>19 x 160 DECAP EXPORTACION</t>
  </si>
  <si>
    <t>031731654000.1.1</t>
  </si>
  <si>
    <t>19 x 160 OLMO</t>
  </si>
  <si>
    <t>031731654000.2.1</t>
  </si>
  <si>
    <t>19 x 160 OLMO 2DA CAL</t>
  </si>
  <si>
    <t>031731654000.4.1</t>
  </si>
  <si>
    <t>19 x 160 OLMO EXPORTACION</t>
  </si>
  <si>
    <t>031731668000.1.1</t>
  </si>
  <si>
    <t>19 x 160 LACAR</t>
  </si>
  <si>
    <t>031731668000.2.1</t>
  </si>
  <si>
    <t>19 x 160 LACAR 2DA CAL</t>
  </si>
  <si>
    <t>031790051000.1.1</t>
  </si>
  <si>
    <t>40 x 160 COTTO</t>
  </si>
  <si>
    <t xml:space="preserve">40 x 160 </t>
  </si>
  <si>
    <t>031790051000.1.2</t>
  </si>
  <si>
    <t>40 x 160 COTTO 1,92</t>
  </si>
  <si>
    <t>031790051000.2.1</t>
  </si>
  <si>
    <t>40 x 160 COTTO 2DA CAL</t>
  </si>
  <si>
    <t>031790051000.2.2</t>
  </si>
  <si>
    <t>40 x 160 COTTO 1,92 2DA CAL</t>
  </si>
  <si>
    <t>031791650000.1.1</t>
  </si>
  <si>
    <t>40 x 160 MALBEC</t>
  </si>
  <si>
    <t>031791650000.1.2</t>
  </si>
  <si>
    <t>40 x 160 MALBEC 1,92</t>
  </si>
  <si>
    <t>031791650000.2.1</t>
  </si>
  <si>
    <t>40 x 160 MALBEC 2DA CAL</t>
  </si>
  <si>
    <t>031791650000.2.2</t>
  </si>
  <si>
    <t>40 x 160 MALBEC 1,92 2DA CAL</t>
  </si>
  <si>
    <t>031791667000.1.1</t>
  </si>
  <si>
    <t>40 x 160 PETREO</t>
  </si>
  <si>
    <t>031791667000.1.2</t>
  </si>
  <si>
    <t>40 x 160 PETREO 1,92</t>
  </si>
  <si>
    <t>031791667000.2.1</t>
  </si>
  <si>
    <t>40 x 160 PETREO 2DA CAL</t>
  </si>
  <si>
    <t>031791667000.2.2</t>
  </si>
  <si>
    <t>40 x 160 PETREO 1,92 2DA CAL</t>
  </si>
  <si>
    <t>031791667000.4.1</t>
  </si>
  <si>
    <t>40 x 160 PETREO EXPORTACION</t>
  </si>
  <si>
    <t>031791676000.1.1</t>
  </si>
  <si>
    <t>40 x 160 CONCRETO</t>
  </si>
  <si>
    <t>031791676000.1.2</t>
  </si>
  <si>
    <t>40 x 160 CONCRETO 1,92</t>
  </si>
  <si>
    <t>031791676000.2.1</t>
  </si>
  <si>
    <t>40 x 160 CONCRETO 2DA CAL</t>
  </si>
  <si>
    <t>031791676000.2.2</t>
  </si>
  <si>
    <t>40 x 160 CONCRETO 1,92 2DA CAL</t>
  </si>
  <si>
    <t>031791691006.1.2</t>
  </si>
  <si>
    <t>40 x 160 ARMONIA GRIS</t>
  </si>
  <si>
    <t>031791691006.2.2</t>
  </si>
  <si>
    <t>40 x 160 ARMONIA GRIS 1,92 2DA CAL</t>
  </si>
  <si>
    <t>031791691035.1.1</t>
  </si>
  <si>
    <t>40 x 160 ARMONIA TOSTADO</t>
  </si>
  <si>
    <t>031791691035.1.2</t>
  </si>
  <si>
    <t>40 x 160 ARMONIA TOSTADO 1,92</t>
  </si>
  <si>
    <t>031791691035.2.1</t>
  </si>
  <si>
    <t>40 x 160 ARMONIA TOSTADO 2DA CAL</t>
  </si>
  <si>
    <t>031791691035.2.2</t>
  </si>
  <si>
    <t>40 x 160 ARMONIA TOSTADO 1,92 2DA CAL</t>
  </si>
  <si>
    <t>031791706000.1.1</t>
  </si>
  <si>
    <t>40 x 160 CONCRETO TAAd</t>
  </si>
  <si>
    <t>031791706000.1.2</t>
  </si>
  <si>
    <t>40 x 160 CONCRETO TAAd 1,92</t>
  </si>
  <si>
    <t>031791706000.2.1</t>
  </si>
  <si>
    <t>40 x 160 CONCRETO TAAd 2DA CAL</t>
  </si>
  <si>
    <t>031791706000.2.2</t>
  </si>
  <si>
    <t>40 x 160 CONCRETO TAAd 1,92 2DA CAL</t>
  </si>
  <si>
    <t>031791707000.1.1</t>
  </si>
  <si>
    <t>40 x 160 PETREO TAAd</t>
  </si>
  <si>
    <t>031791707000.1.2</t>
  </si>
  <si>
    <t>40 x 160 PETREO TAAd 1,92</t>
  </si>
  <si>
    <t>031791707000.2.1</t>
  </si>
  <si>
    <t>40 x 160 PETREO TAAd 2DA CAL</t>
  </si>
  <si>
    <t>031791707000.2.2</t>
  </si>
  <si>
    <t>40 x 160 PETREO TAAd 1,92 2DA CAL</t>
  </si>
  <si>
    <t>031791708000.1.1</t>
  </si>
  <si>
    <t>40 x 160 GRECO TAAd</t>
  </si>
  <si>
    <t>031791708000.1.2</t>
  </si>
  <si>
    <t>40 x 160 GRECO TAAd 1,92</t>
  </si>
  <si>
    <t>031791708000.2.1</t>
  </si>
  <si>
    <t>40 x 160 GRECO TAAd 2DA CAL</t>
  </si>
  <si>
    <t>031791708000.2.2</t>
  </si>
  <si>
    <t>40 x 160 GRECO TAAd 1,92 2DA CAL</t>
  </si>
  <si>
    <t>031791718000.1.1</t>
  </si>
  <si>
    <t>40 x 160 GRECO</t>
  </si>
  <si>
    <t>031791718000.1.2</t>
  </si>
  <si>
    <t>40 x 160 GRECO 1,92</t>
  </si>
  <si>
    <t>031791718000.2.1</t>
  </si>
  <si>
    <t>40 x 160 GRECO 2DA CAL</t>
  </si>
  <si>
    <t>031791718000.2.2</t>
  </si>
  <si>
    <t>40 x 160 GRECO 1,92 2DA CAL</t>
  </si>
  <si>
    <t>031791735000.1.2</t>
  </si>
  <si>
    <t>40 x 160 VESUVIO 1,92</t>
  </si>
  <si>
    <t>031791735000.2.2</t>
  </si>
  <si>
    <t>40 x 160 VESUVIO 1,92 2DA CAL</t>
  </si>
  <si>
    <t>031841460000.1.1</t>
  </si>
  <si>
    <t>21 x 120 ABEDUL</t>
  </si>
  <si>
    <t xml:space="preserve">21 x 120 </t>
  </si>
  <si>
    <t>031841460000.2.1</t>
  </si>
  <si>
    <t>21 x 120 ABEDUL 2DA CAL</t>
  </si>
  <si>
    <t>031841650000.1.1</t>
  </si>
  <si>
    <t>21 x 120 MALBEC</t>
  </si>
  <si>
    <t>031841650000.2.1</t>
  </si>
  <si>
    <t>21 x 120 MALBEC 2DA CAL</t>
  </si>
  <si>
    <t>031841652000.1.1</t>
  </si>
  <si>
    <t>21 x 120 PATINA</t>
  </si>
  <si>
    <t>031841652000.2.1</t>
  </si>
  <si>
    <t>21 x 120 PATINA 2DA CAL</t>
  </si>
  <si>
    <t>031841653000.1.1</t>
  </si>
  <si>
    <t>21 x 120 DECAP</t>
  </si>
  <si>
    <t>031841653000.2.1</t>
  </si>
  <si>
    <t>21 x 120 DECAP 2DA CAL</t>
  </si>
  <si>
    <t>031841654000.1.1</t>
  </si>
  <si>
    <t>21 x 120 OLMO</t>
  </si>
  <si>
    <t>031841654000.2.1</t>
  </si>
  <si>
    <t>21 x 120 OLMO 2DA CAL</t>
  </si>
  <si>
    <t>031841667000.1.1</t>
  </si>
  <si>
    <t>21 x 120 PETREO</t>
  </si>
  <si>
    <t>031841667000.2.1</t>
  </si>
  <si>
    <t>21 x 120 PETREO 2DA CAL</t>
  </si>
  <si>
    <t>031841668000.1.1</t>
  </si>
  <si>
    <t>21 x 120 LACAR</t>
  </si>
  <si>
    <t>031841668000.2.1</t>
  </si>
  <si>
    <t>21 x 120 LACAR 2DA CAL</t>
  </si>
  <si>
    <t>031841676000.1.1</t>
  </si>
  <si>
    <t>21 x 120 CONCRETO</t>
  </si>
  <si>
    <t>031841676000.2.1</t>
  </si>
  <si>
    <t>21 x 120 CONCRETO 2DA CAL</t>
  </si>
  <si>
    <t>031841685174.1.1</t>
  </si>
  <si>
    <t>21 x 120 NEXO CEMENTO</t>
  </si>
  <si>
    <t>031841685174.2.1</t>
  </si>
  <si>
    <t>21 x 120 NEXO CEMENTO 2DA CAL</t>
  </si>
  <si>
    <t>031841691006.1.1</t>
  </si>
  <si>
    <t>21 x 120 ARMONIA GRIS</t>
  </si>
  <si>
    <t>031841691006.2.1</t>
  </si>
  <si>
    <t>21 x 120 ARMONIA GRIS 2DA CAL</t>
  </si>
  <si>
    <t>031841694000.1.1</t>
  </si>
  <si>
    <t>21 x 120 NORDICA</t>
  </si>
  <si>
    <t>031841694000.2.1</t>
  </si>
  <si>
    <t>21 x 120 NORDICA 2DA CAL</t>
  </si>
  <si>
    <t>031841719000.1.1</t>
  </si>
  <si>
    <t>21 x 120 ROBLE</t>
  </si>
  <si>
    <t>031841719000.2.1</t>
  </si>
  <si>
    <t>21 x 120 ROBLE 2DA CAL</t>
  </si>
  <si>
    <t>031841728000.1.1</t>
  </si>
  <si>
    <t>21 x 120 LAPACHO</t>
  </si>
  <si>
    <t>031841728000.2.1</t>
  </si>
  <si>
    <t>21 x 120 LAPACHO 2DA CAL</t>
  </si>
  <si>
    <t>031841766000.1.1</t>
  </si>
  <si>
    <t>21 x 120 LAPACHO TAAD</t>
  </si>
  <si>
    <t>031841766000.2.1</t>
  </si>
  <si>
    <t>21 x 120 LAPACHO TAAD 2DA CAL</t>
  </si>
  <si>
    <t>031841767000.1.1</t>
  </si>
  <si>
    <t>21 x 120 ABEDUL TAAD</t>
  </si>
  <si>
    <t>031841767000.2.1</t>
  </si>
  <si>
    <t>21 x 120 ABEDUL TAAD 2DA CAL</t>
  </si>
  <si>
    <t>031841768000.1.1</t>
  </si>
  <si>
    <t>21 x 120 DECAP TAAD</t>
  </si>
  <si>
    <t>031841768000.2.1</t>
  </si>
  <si>
    <t>21 x 120 DECAP TAAD 2DA CAL</t>
  </si>
  <si>
    <t>050080271004.1.2</t>
  </si>
  <si>
    <t>40 x 40 LAJA NEGRO</t>
  </si>
  <si>
    <t xml:space="preserve">40 x 40 </t>
  </si>
  <si>
    <t>050080271004.2.2</t>
  </si>
  <si>
    <t>40 x 40 LAJA NEGRO SEGUNDA CALIDAD</t>
  </si>
  <si>
    <t>050081441009.1.2</t>
  </si>
  <si>
    <t>40 x 40 TAOS ARENA</t>
  </si>
  <si>
    <t>050081441009.2.2</t>
  </si>
  <si>
    <t>40 x 40 TAOS ARENA SEGUNDA CALIDAD</t>
  </si>
  <si>
    <t>050081441040.1.2</t>
  </si>
  <si>
    <t>40 x 40 TAOS ACERO</t>
  </si>
  <si>
    <t>050081441040.2.2</t>
  </si>
  <si>
    <t>40 x 40 TAOS ACERO SEGUNDA CALIDAD</t>
  </si>
  <si>
    <t>050081441055.1.1</t>
  </si>
  <si>
    <t>40 x 40 TAOS PIEDRA</t>
  </si>
  <si>
    <t>050081441055.1.2</t>
  </si>
  <si>
    <t>050081441055.2.2</t>
  </si>
  <si>
    <t>40 x 40 TAOS PIEDRA SEGUNDA CALIDAD</t>
  </si>
  <si>
    <t>050081441192.1.1</t>
  </si>
  <si>
    <t>40 x 40 TAOS PATINA ARENA</t>
  </si>
  <si>
    <t>050081441192.1.2</t>
  </si>
  <si>
    <t>050081441192.2.2</t>
  </si>
  <si>
    <t>40 x 40 TAOS PATINA ARENA SEGUNDA CALIDA</t>
  </si>
  <si>
    <t>050081441193.1.1</t>
  </si>
  <si>
    <t>40 x 40 TAOS TIERRA</t>
  </si>
  <si>
    <t>050081441193.1.2</t>
  </si>
  <si>
    <t>050081441193.2.2</t>
  </si>
  <si>
    <t>40 x 40 TAOS TIERRA SEGUNDA CALIDAD</t>
  </si>
  <si>
    <t>061011L</t>
  </si>
  <si>
    <t>PTA STD 914 SG C/201 Y FRENOMAN. "L"  PL</t>
  </si>
  <si>
    <t>061011LS</t>
  </si>
  <si>
    <t>PTA STD 914 SG C/201 Y SUPERFREN MAN. "L</t>
  </si>
  <si>
    <t>061011P</t>
  </si>
  <si>
    <t>PTA STD 914 SG C/202 Y FRENOMAN. "L"  IN</t>
  </si>
  <si>
    <t>061011PPH</t>
  </si>
  <si>
    <t>ZZ(NO USAR) PTA STD 914 SG C/202-PHS-MAN</t>
  </si>
  <si>
    <t>061011PPH2</t>
  </si>
  <si>
    <t>PTA STD 914 SG C/202-PHS-MAN "L" PLATIL</t>
  </si>
  <si>
    <t>061011PS</t>
  </si>
  <si>
    <t>PTA STD 914 SG C/202 Y SUPERFREN MAN."L"</t>
  </si>
  <si>
    <t>061012L</t>
  </si>
  <si>
    <t>PTA STD 914 SG C/201 Y FRENOMAN. "L"  BR</t>
  </si>
  <si>
    <t>061012P</t>
  </si>
  <si>
    <t>061012PS</t>
  </si>
  <si>
    <t>062011P</t>
  </si>
  <si>
    <t>ZZ (NO USAR) PTA STD 914 SG C/202 Y PIVO</t>
  </si>
  <si>
    <t>062011P2</t>
  </si>
  <si>
    <t>PTA STD 914 SG C/202 Y PIVOT MAN. "L"  I</t>
  </si>
  <si>
    <t>063011S</t>
  </si>
  <si>
    <t>PTA STD 914 SG C/PDOR. Y SUPERFREN  MAN.</t>
  </si>
  <si>
    <t>071011LS</t>
  </si>
  <si>
    <t>PTA STD 762 SG C/201 Y 915MAN "L" PLATIL</t>
  </si>
  <si>
    <t>071011PS</t>
  </si>
  <si>
    <t>PTA STD 762 SG C/202 915 MAN"L" INCOLORA</t>
  </si>
  <si>
    <t>073011S</t>
  </si>
  <si>
    <t>PTA STD 762 SG C/PDOR. Y 915MAN. "L" PLA</t>
  </si>
  <si>
    <t>081011L</t>
  </si>
  <si>
    <t>PTA STD 914 C/ZOCALO-255-FRENO-MAN."L"</t>
  </si>
  <si>
    <t>081011LS</t>
  </si>
  <si>
    <t>PTA STD 914 C/ZOCALO-255-915MAN "L" PLAT</t>
  </si>
  <si>
    <t>081011P</t>
  </si>
  <si>
    <t>081011PS</t>
  </si>
  <si>
    <t>PTA STD 914 C/ZOCALO-255-915-MAN "L" INC</t>
  </si>
  <si>
    <t>081012L</t>
  </si>
  <si>
    <t>081012LS</t>
  </si>
  <si>
    <t>PTA STD 914 C/ZOCALO-255-915-MAN "L" BRO</t>
  </si>
  <si>
    <t>081012P</t>
  </si>
  <si>
    <t>081012PS</t>
  </si>
  <si>
    <t>081T11L</t>
  </si>
  <si>
    <t>PTA STD 914 C/ZOCAL-255-963-MAN. TUBULAR</t>
  </si>
  <si>
    <t>081T11P</t>
  </si>
  <si>
    <t>081T11SP</t>
  </si>
  <si>
    <t>PTA STD 914 C/ZOCAL-255-915-MAN. TUBULAR</t>
  </si>
  <si>
    <t>081T12L</t>
  </si>
  <si>
    <t>081T12P</t>
  </si>
  <si>
    <t>083011S</t>
  </si>
  <si>
    <t>PTA STD 914 C/ZOCALO-PDOR.-915 MAN "L" P</t>
  </si>
  <si>
    <t>083012S</t>
  </si>
  <si>
    <t>PTA STD 914 C/ZOCALO-PDOR.-915 MAN "L" B</t>
  </si>
  <si>
    <t>083T11</t>
  </si>
  <si>
    <t>PTA STD 914 C/ZOCAL-301-963-MAN. TUBULAR</t>
  </si>
  <si>
    <t>083T12</t>
  </si>
  <si>
    <t>101GD10</t>
  </si>
  <si>
    <t>F</t>
  </si>
  <si>
    <t>102GD20</t>
  </si>
  <si>
    <t>103011ESP</t>
  </si>
  <si>
    <t>ZOCALO INFERIOR PIVOT CON VUELO  PLATIL</t>
  </si>
  <si>
    <t>103012ESP</t>
  </si>
  <si>
    <t>ZOCALO INFERIOR PIVOT CON VUELO  PULIDO</t>
  </si>
  <si>
    <t>104DOR</t>
  </si>
  <si>
    <t>BUJE PARA PIVOT BANDEROLA DORMMA</t>
  </si>
  <si>
    <t>110000909137.1.2</t>
  </si>
  <si>
    <t>DUBLIN MOD GRANDE BLEND</t>
  </si>
  <si>
    <t>110000910035.1.2</t>
  </si>
  <si>
    <t>BERGERAC CUATRO PIEZAS TOSTADO</t>
  </si>
  <si>
    <t>110000910138.1.2</t>
  </si>
  <si>
    <t>BERGERAC CUATRO PIEZAS ROBLE</t>
  </si>
  <si>
    <t>110000911035.1.2</t>
  </si>
  <si>
    <t>BERGERAC CIRCULO TOSTADO</t>
  </si>
  <si>
    <t>110000911138.1.2</t>
  </si>
  <si>
    <t>BERGERAC CIRCULO ROBLE</t>
  </si>
  <si>
    <t>111009.</t>
  </si>
  <si>
    <t>LAD. BLOQUE TECHO 13X42X25*70 CORMELA</t>
  </si>
  <si>
    <t>Unidades</t>
  </si>
  <si>
    <t>Ladrillos</t>
  </si>
  <si>
    <t>Ladrillos (Campana)</t>
  </si>
  <si>
    <t>111009.2</t>
  </si>
  <si>
    <t>LAD. BLOQUE TECHO 13X42X25*56 CORMELA</t>
  </si>
  <si>
    <t>120000142023.1.1</t>
  </si>
  <si>
    <t>TEJA CLASSIC NATURAL</t>
  </si>
  <si>
    <t>Tejas</t>
  </si>
  <si>
    <t>12 Tejas LOSA</t>
  </si>
  <si>
    <t>120000142023.1.2</t>
  </si>
  <si>
    <t>TEJA CLASSIC NATURAL S2</t>
  </si>
  <si>
    <t>120000142023.1.4</t>
  </si>
  <si>
    <t>Z TEJA CLASSIC NATURAL EXP (NO USAR)</t>
  </si>
  <si>
    <t>120000142023.4.1</t>
  </si>
  <si>
    <t>TEJA CLASSIC NATURAL EXPORTACION</t>
  </si>
  <si>
    <t>120000142023.4.2</t>
  </si>
  <si>
    <t>TEJA CLASSIC NATURAL S2 EXPO</t>
  </si>
  <si>
    <t>120000142037.1.1</t>
  </si>
  <si>
    <t>TEJA CLASSIC NEGRO BRILLANTE</t>
  </si>
  <si>
    <t>120000142037.1.2</t>
  </si>
  <si>
    <t>TEJA CLASSIC NEGRO BRILLANTE S2</t>
  </si>
  <si>
    <t>120000142037.4.1</t>
  </si>
  <si>
    <t>TEJA CLASSIC NEGRO BRILLANTE EXPORTACION</t>
  </si>
  <si>
    <t>120000142037.4.2</t>
  </si>
  <si>
    <t>TEJA CLASSIC NEGRO BRILLANTE S2 EXPORT</t>
  </si>
  <si>
    <t>120000142038.1.1</t>
  </si>
  <si>
    <t>TEJA CLASSIC NEGRO MATE</t>
  </si>
  <si>
    <t>120000142038.1.2</t>
  </si>
  <si>
    <t>TEJA CLASSIC NEGRO MATE S2</t>
  </si>
  <si>
    <t>120000142038.2.2</t>
  </si>
  <si>
    <t>TEJA CLASSIC NEGRO MATE S2 (RESERVA)</t>
  </si>
  <si>
    <t>120000142038.4.1</t>
  </si>
  <si>
    <t>TEJA CLASSIC NEGRO MATE EXPN</t>
  </si>
  <si>
    <t>120000142038.4.2</t>
  </si>
  <si>
    <t>TEJA CLASSIC NEGRO MATE S2 EXPORT</t>
  </si>
  <si>
    <t>120000142042.1.1</t>
  </si>
  <si>
    <t>TEJA CLASSIC ESMALTADA</t>
  </si>
  <si>
    <t>120000142042.1.2</t>
  </si>
  <si>
    <t>TEJA CLASSIC BRILLO NATURAL</t>
  </si>
  <si>
    <t>120000142051.1.2</t>
  </si>
  <si>
    <t>TEJA CLASSIC ENVEJECIDA S2</t>
  </si>
  <si>
    <t>120000142054.1.1</t>
  </si>
  <si>
    <t>TEJA CLASSIC GRIS PIEDRA</t>
  </si>
  <si>
    <t>120000142054.1.2</t>
  </si>
  <si>
    <t>TEJA CLASSIC GRIS PIEDRA S2</t>
  </si>
  <si>
    <t>120000142054.3.1</t>
  </si>
  <si>
    <t>120000142054.4.1</t>
  </si>
  <si>
    <t>TEJA CLASSIC GRIS PIEDRA EXPORT</t>
  </si>
  <si>
    <t>120000142054.4.2</t>
  </si>
  <si>
    <t>TEJA CLASSIC GRIS PIEDRA S2 EXPORT</t>
  </si>
  <si>
    <t>120001466001.1.1</t>
  </si>
  <si>
    <t>TEJA PORTUGUESA BLANCA ÃšNICA</t>
  </si>
  <si>
    <t>120001466009.1.1</t>
  </si>
  <si>
    <t>TEJA PORTUGUESA ARENA</t>
  </si>
  <si>
    <t>120001466009.3.1</t>
  </si>
  <si>
    <t>120001466011.1.1</t>
  </si>
  <si>
    <t>TEJA PORTUGUESA SIENA</t>
  </si>
  <si>
    <t>120001466011.1.3</t>
  </si>
  <si>
    <t>TEJA PORTUGUESA SIENA (x260)</t>
  </si>
  <si>
    <t>120001466011.4.1</t>
  </si>
  <si>
    <t>TEJA PORTUGUESA SIENA EXPORT</t>
  </si>
  <si>
    <t>120001466011.4.3</t>
  </si>
  <si>
    <t>TEJA PORTUGUESA SIENA EXPORT (x260)</t>
  </si>
  <si>
    <t>120001466023.1.1</t>
  </si>
  <si>
    <t>TEJA PORTUGUESA NAT (X300)</t>
  </si>
  <si>
    <t>120001466023.1.2</t>
  </si>
  <si>
    <t>TEJA PORTUGUESA NAT (x250)</t>
  </si>
  <si>
    <t>120001466023.1.3</t>
  </si>
  <si>
    <t>TEJA PORTUGUESA NAT (x260)</t>
  </si>
  <si>
    <t>120001466023.4.1</t>
  </si>
  <si>
    <t>TEJA PORTUGUESA NAT EXPORT</t>
  </si>
  <si>
    <t>120001466023.4.2</t>
  </si>
  <si>
    <t>TEJA PORTUGUESA NAT (x250) EXPORTACION</t>
  </si>
  <si>
    <t>120001466023.4.3</t>
  </si>
  <si>
    <t>TEJA PORTUGUESA NAT EXPORT (x260)</t>
  </si>
  <si>
    <t>120001466051.1.1</t>
  </si>
  <si>
    <t>TEJA PORTUGUESA NUEVA ENVEJECIDA</t>
  </si>
  <si>
    <t>120001466051.1.3</t>
  </si>
  <si>
    <t>TEJA PORTUGUESA ENVEJECIDA (x260)</t>
  </si>
  <si>
    <t>120001466051.4.1</t>
  </si>
  <si>
    <t>TEJA PORTUGUESA ENVEJECIDA EXPORT</t>
  </si>
  <si>
    <t>120001466051.4.3</t>
  </si>
  <si>
    <t>TEJA PORTUGUESA ENVEJECIDA (x260) EXPORT</t>
  </si>
  <si>
    <t>120001466090.1.1</t>
  </si>
  <si>
    <t>TEJA PORTUGUESA SIENA NAT</t>
  </si>
  <si>
    <t>120001466090.1.3</t>
  </si>
  <si>
    <t>TEJA PORTUGUESA SIENA NATURAL (x260)</t>
  </si>
  <si>
    <t>120001466090.4.1</t>
  </si>
  <si>
    <t>TEJA PORTUGUESA SIENA NAT EXPORT</t>
  </si>
  <si>
    <t>120001466090.4.3</t>
  </si>
  <si>
    <t>TEJA PORTUGUESA SIENA NAT (x260) EXPORT</t>
  </si>
  <si>
    <t>120001466097.1.1</t>
  </si>
  <si>
    <t>TEJA PORTUGUESA NUEVA TIZA</t>
  </si>
  <si>
    <t>120001466097.1.3</t>
  </si>
  <si>
    <t>TEJA PORTUGUESA TIZA (x260)</t>
  </si>
  <si>
    <t>120001466097.4.1</t>
  </si>
  <si>
    <t>TEJA PORTUGUESA TIZA EXPORT</t>
  </si>
  <si>
    <t>120001466097.4.3</t>
  </si>
  <si>
    <t>TEJA PORTUGUESA TIZA (x260) EXPORT</t>
  </si>
  <si>
    <t>120001466158.1.1</t>
  </si>
  <si>
    <t>TEJA PORTUGUESA TIERRA ÃšNICA</t>
  </si>
  <si>
    <t>120001466176.1.1</t>
  </si>
  <si>
    <t>TEJA PORTUGUESA ANTIGUA</t>
  </si>
  <si>
    <t>120001466176.3.1</t>
  </si>
  <si>
    <t>120001466177.1.1</t>
  </si>
  <si>
    <t>TEJA PORTUGUESA ARENA ESFUMADA</t>
  </si>
  <si>
    <t>120001466182.1.1</t>
  </si>
  <si>
    <t>TEJA PORTUGUESA MATIZADA GRIS</t>
  </si>
  <si>
    <t>120001466182.3.1</t>
  </si>
  <si>
    <t>120001466191.1.1</t>
  </si>
  <si>
    <t>TEJA PORTUGUESA CENIZA ÃšNICA</t>
  </si>
  <si>
    <t>120001466200.1.1</t>
  </si>
  <si>
    <t>TEJA PORTUGUESA BRILLO NATURAL</t>
  </si>
  <si>
    <t>120001466200.1.3</t>
  </si>
  <si>
    <t>TEJA PORTUGUESA BRILLO NATURAL (x260)</t>
  </si>
  <si>
    <t>120001466200.3.1</t>
  </si>
  <si>
    <t>120001466200.4.1</t>
  </si>
  <si>
    <t>TEJA PORTUGUESA BRILLO NAT EXPORT</t>
  </si>
  <si>
    <t>17-18 Accesorios (Discnt.)</t>
  </si>
  <si>
    <t>120001466200.4.3</t>
  </si>
  <si>
    <t>TEJA PORTUGUESA BRILLO NAT (x260) EXPORT</t>
  </si>
  <si>
    <t>120001466201.1.1</t>
  </si>
  <si>
    <t>TEJA PORTUGUESA MATIZADA ARENA</t>
  </si>
  <si>
    <t>120001466202.1.1</t>
  </si>
  <si>
    <t>TEJA PORTUGUESA SILICONADA</t>
  </si>
  <si>
    <t>120001466204.1.1</t>
  </si>
  <si>
    <t>TEJA PORTUGUESA ARENA ÃšNICA</t>
  </si>
  <si>
    <t>120001542003.1.1</t>
  </si>
  <si>
    <t>TEJA SIMIL PIZARRA NEGRO SAT.</t>
  </si>
  <si>
    <t>120001542003.3.1</t>
  </si>
  <si>
    <t>120001542037.3.1</t>
  </si>
  <si>
    <t>TEJA SIMIL PIZARRA NEGRO BRILLANTE</t>
  </si>
  <si>
    <t>120011C</t>
  </si>
  <si>
    <t>ZOC SUP C/VUELO Y BUJE INCORPORADO PLA</t>
  </si>
  <si>
    <t>120013C</t>
  </si>
  <si>
    <t>ZOCALO SUP. CON VUELO CROMADO</t>
  </si>
  <si>
    <t>120101465001.3.1</t>
  </si>
  <si>
    <t>TEJA FRANCESA BLANCA</t>
  </si>
  <si>
    <t>120101465003.1.1</t>
  </si>
  <si>
    <t>TEJA FRANCESA NEGRO MATE</t>
  </si>
  <si>
    <t>120101465003.1.3</t>
  </si>
  <si>
    <t>TEJA FRANCESA N MATE MONOCOCCION (x290)</t>
  </si>
  <si>
    <t>120101465003.2.1</t>
  </si>
  <si>
    <t>120101465003.3.1</t>
  </si>
  <si>
    <t>120101465003.4.1</t>
  </si>
  <si>
    <t>TEJA FRANCESA NEGRO SAT. EXPORT</t>
  </si>
  <si>
    <t>120101465014.1.1</t>
  </si>
  <si>
    <t>TEJA FRANCESA VERDE</t>
  </si>
  <si>
    <t>120101465014.3.1</t>
  </si>
  <si>
    <t>120101465014.4.1</t>
  </si>
  <si>
    <t>TEJA FRANCESA VERDE EXPO</t>
  </si>
  <si>
    <t>120101465023.1.1</t>
  </si>
  <si>
    <t>TEJA FRANCESA NAT (x300)</t>
  </si>
  <si>
    <t>120101465023.1.2</t>
  </si>
  <si>
    <t>TEJA FRANCESA NAT (x270)</t>
  </si>
  <si>
    <t>120101465023.1.3</t>
  </si>
  <si>
    <t>TEJA FRANCESA NAT (x290)</t>
  </si>
  <si>
    <t>120101465023.2.3</t>
  </si>
  <si>
    <t>TEJA FRANCESA NAT 2DA CAL (x290)</t>
  </si>
  <si>
    <t>120101465023.4.1</t>
  </si>
  <si>
    <t>TEJA FRANCESA NAT EXP.</t>
  </si>
  <si>
    <t>120101465023.4.2</t>
  </si>
  <si>
    <t>TEJA FRANCESA NAT EXPORT (x270)</t>
  </si>
  <si>
    <t>120101465023.4.3</t>
  </si>
  <si>
    <t>TEJA FRANCESA NAT EXPORT (x290)</t>
  </si>
  <si>
    <t>120101465037.1.1</t>
  </si>
  <si>
    <t>TEJA FRANCESA NEGRO BRILLANTE</t>
  </si>
  <si>
    <t>120101465037.1.3</t>
  </si>
  <si>
    <t>TEJA FRANCESA N BRILL MONOCOCCION (x290)</t>
  </si>
  <si>
    <t>120101465037.3.1</t>
  </si>
  <si>
    <t>Z TEJA FRANCESA NEGRO BRILLANTE</t>
  </si>
  <si>
    <t>120101465037.4.1</t>
  </si>
  <si>
    <t>TEJA FRANCESA NEGRO BRILLANTE EXPORT</t>
  </si>
  <si>
    <t>120101465053.1.1</t>
  </si>
  <si>
    <t>TEJA FRANCESA AZUL</t>
  </si>
  <si>
    <t>120101465053.3.1</t>
  </si>
  <si>
    <t>120101465053.4.1</t>
  </si>
  <si>
    <t>TEJA FRANCESA AZUL EXPORT</t>
  </si>
  <si>
    <t>120101465176.1.1</t>
  </si>
  <si>
    <t>TEJA FRANCESA ANTIGUA</t>
  </si>
  <si>
    <t>120101465176.4.1</t>
  </si>
  <si>
    <t>120101465198.1.1</t>
  </si>
  <si>
    <t>TEJA FRANCESA NUEVA SILICONADA</t>
  </si>
  <si>
    <t>120101465199.1.1</t>
  </si>
  <si>
    <t>TEJA FRANCESA ESMALTADA BRILLO INT (X300</t>
  </si>
  <si>
    <t>120101465199.1.2</t>
  </si>
  <si>
    <t>TEJA FRANCESA ESMALTADA BRILLO INT (X270</t>
  </si>
  <si>
    <t>120101465199.1.3</t>
  </si>
  <si>
    <t>TEJA FRANCESA ESMALTADA BRILLO INT (X290</t>
  </si>
  <si>
    <t>120101465199.4.1</t>
  </si>
  <si>
    <t>TEJA FRANCESA ESMALTADA BRILLO INT. EXP.</t>
  </si>
  <si>
    <t>120101465199.4.2</t>
  </si>
  <si>
    <t>TEJA FRANCESA ESM BRILLO INT (X270) EXPO</t>
  </si>
  <si>
    <t>120101465199.4.3</t>
  </si>
  <si>
    <t>TEJA FRANCESA ESM BRILLO INT EXP (X290)</t>
  </si>
  <si>
    <t>120101465200.1.1</t>
  </si>
  <si>
    <t>TEJA FRANCESA ESMALTADA BRILLO NAT (x300</t>
  </si>
  <si>
    <t>120101465200.1.2</t>
  </si>
  <si>
    <t>TEJA FRANCESA ESMALTADA BRILLO NAT (x270</t>
  </si>
  <si>
    <t>120101465200.1.3</t>
  </si>
  <si>
    <t>TEJA FRANCESA ESMALTADA BRILLO NAT (x290</t>
  </si>
  <si>
    <t>120101465200.4.1</t>
  </si>
  <si>
    <t>TEJA FRANCESA ESMALTADA BRILLO NAT. EXP.</t>
  </si>
  <si>
    <t>120101465200.4.2</t>
  </si>
  <si>
    <t>TEJA FRANCESA ESM BRILLO NAT (x270) EXPO</t>
  </si>
  <si>
    <t>120101465200.4.3</t>
  </si>
  <si>
    <t>TEJA FRANCESA ESM BRILLO NAT EXP (x290)</t>
  </si>
  <si>
    <t>121542000023.3.1</t>
  </si>
  <si>
    <t>TEJA SIMIL PIZARRA NAT</t>
  </si>
  <si>
    <t>122004.</t>
  </si>
  <si>
    <t>12 X 18 X 33 (6T) LADRIILO HUECO CORMELA</t>
  </si>
  <si>
    <t>122006.</t>
  </si>
  <si>
    <t>DINTEL 18X18X33 LADRILLO HUECO CORMELA</t>
  </si>
  <si>
    <t>122007.</t>
  </si>
  <si>
    <t>8 x 18 x 33 LADRILLO HUECO CORMELA</t>
  </si>
  <si>
    <t>122008.</t>
  </si>
  <si>
    <t>12 x 18 x 33 (9T) LADRILLO HUECO CORMELA</t>
  </si>
  <si>
    <t>122009.</t>
  </si>
  <si>
    <t>27X19X33(Doble Muro) HUECO CORMELA</t>
  </si>
  <si>
    <t>122010.</t>
  </si>
  <si>
    <t>18 x 18 x 33 LADRILLO HUECO(12T) CORMELA</t>
  </si>
  <si>
    <t>130001559025.1.1</t>
  </si>
  <si>
    <t>CABALLETE COLONIAL SATINADA TERRACOTA</t>
  </si>
  <si>
    <t>13 Accesorios LOSA</t>
  </si>
  <si>
    <t>130511467003.1.1</t>
  </si>
  <si>
    <t>CABALLETE RECTO FRANCESA NEGRO MATE</t>
  </si>
  <si>
    <t>130511467003.4.1</t>
  </si>
  <si>
    <t>CABALLETE RECTO FRANCESA NEGRO MATE EXP</t>
  </si>
  <si>
    <t>130511467014.1.1</t>
  </si>
  <si>
    <t>CABALLETE RECTO FRANCESA VERDE</t>
  </si>
  <si>
    <t>130511467014.4.1</t>
  </si>
  <si>
    <t>CABALLETE RECTO FRANCESA VERDE EXPORT</t>
  </si>
  <si>
    <t>130511467023.1.1</t>
  </si>
  <si>
    <t>CABALLETE RECTO FRANCESA NAT</t>
  </si>
  <si>
    <t>130511467023.4.1</t>
  </si>
  <si>
    <t>CABALLETE RECTO NATURAL</t>
  </si>
  <si>
    <t>130511467037.1.1</t>
  </si>
  <si>
    <t>CABALLETE RECTO FRANCESA NEGRO BRILLANT</t>
  </si>
  <si>
    <t>130511467037.4.1</t>
  </si>
  <si>
    <t>CABALLETE RECTO FRANCESA NEGRO BRI EXP</t>
  </si>
  <si>
    <t>130511467053.1.1</t>
  </si>
  <si>
    <t>CABALLETE RECTO FRANCESA AZUL</t>
  </si>
  <si>
    <t>130511467053.4.1</t>
  </si>
  <si>
    <t>130511467054.1.1</t>
  </si>
  <si>
    <t>CABALLETE RECTO FRANCESA GRIS PIEDRA</t>
  </si>
  <si>
    <t>130511467054.4.1</t>
  </si>
  <si>
    <t>CABALLETE RECTO FRANCESA GRIS PIEDRA EXP</t>
  </si>
  <si>
    <t>130511467176.1.1</t>
  </si>
  <si>
    <t>CABALLETE RECTO FRANCESA ANTIGUA</t>
  </si>
  <si>
    <t>130511467199.1.1</t>
  </si>
  <si>
    <t>CABALLETE RECTO FRANCESA BRILLO INT.</t>
  </si>
  <si>
    <t>130511467199.4.1</t>
  </si>
  <si>
    <t>CABALLETE RECTO FRANCESA BRILLO INT EXPO</t>
  </si>
  <si>
    <t>130511467200.1.1</t>
  </si>
  <si>
    <t>CABALLETE RECTO FRANCESA BRILLO NAT.</t>
  </si>
  <si>
    <t>130511692011.1.1</t>
  </si>
  <si>
    <t>CABALLETE RECTO SIENA</t>
  </si>
  <si>
    <t>130511692023.1.1</t>
  </si>
  <si>
    <t>130511692051.1.1</t>
  </si>
  <si>
    <t>CABALLETE RECTO ENVEJECIDO</t>
  </si>
  <si>
    <t>130511692090.1.1</t>
  </si>
  <si>
    <t>CABALLETE RECTO SIENA NATURAL</t>
  </si>
  <si>
    <t>130511692097.1.1</t>
  </si>
  <si>
    <t>CABALLETE RECTO TIZA</t>
  </si>
  <si>
    <t>130521468003.1.1</t>
  </si>
  <si>
    <t>CABALLETE RECTOÂ TER. FRANCESA</t>
  </si>
  <si>
    <t>130521468014.1.1</t>
  </si>
  <si>
    <t>130521468053.1.1</t>
  </si>
  <si>
    <t>130521468200.1.1</t>
  </si>
  <si>
    <t>130541469003.1.1</t>
  </si>
  <si>
    <t>MEDIA TEJAÂ FRANCESA NEGRO SAT.</t>
  </si>
  <si>
    <t>130541469014.1.1</t>
  </si>
  <si>
    <t>MEDIA TEJAÂ FRANCESA VERDE</t>
  </si>
  <si>
    <t>130541469023.1.1</t>
  </si>
  <si>
    <t>MEDIA TEJAÂ FRANCESA NAT</t>
  </si>
  <si>
    <t>130541469200.1.1</t>
  </si>
  <si>
    <t>MEDIA TEJAÂ FRANCESA BRILLO NAT.</t>
  </si>
  <si>
    <t>131461470009.1.1</t>
  </si>
  <si>
    <t>CABALLETE CURVOÂ PORTUGUESA ARENA</t>
  </si>
  <si>
    <t>131461470023.1.1</t>
  </si>
  <si>
    <t>CABALLETE CURVOÂ PORTUGUESA NAT.</t>
  </si>
  <si>
    <t>131461470177.1.1</t>
  </si>
  <si>
    <t>CABALLETE CURVOÂ PORTUGUESA ARENA E</t>
  </si>
  <si>
    <t>131461470182.1.1</t>
  </si>
  <si>
    <t>CABALLETE CURVOÂ PORTUGUESA MATIZADO</t>
  </si>
  <si>
    <t>131461470200.1.1</t>
  </si>
  <si>
    <t>CABALLETE CURVOÂ PORTUGUESA BRILLO</t>
  </si>
  <si>
    <t>131461615011.1.1</t>
  </si>
  <si>
    <t>CABALLETE PORTUGUESA SIENA</t>
  </si>
  <si>
    <t>131461615011.4.1</t>
  </si>
  <si>
    <t>CABALLETE PORTUGUESA SIENA EXPORT</t>
  </si>
  <si>
    <t>131461615023.1.1</t>
  </si>
  <si>
    <t>CABALLETE PORTUGUESA NATURAL</t>
  </si>
  <si>
    <t>131461615023.4.1</t>
  </si>
  <si>
    <t>CABALLETE PORTUGUESA NATURAL EXPORT</t>
  </si>
  <si>
    <t>131461615042.1.1</t>
  </si>
  <si>
    <t>CABALLETE PORTUGUESA BRILLO NATURAL</t>
  </si>
  <si>
    <t>131461615042.4.1</t>
  </si>
  <si>
    <t>CABALLETE PORTUGUESA BRILLO NATURAL EXP</t>
  </si>
  <si>
    <t>131461615051.1.1</t>
  </si>
  <si>
    <t>CABALLETE PORTUGUESA ENVEJECIDO</t>
  </si>
  <si>
    <t>131461615051.4.1</t>
  </si>
  <si>
    <t>CABALLETE PORTUGUESA ENVEJECIDO EXPORT</t>
  </si>
  <si>
    <t>131461615090.1.1</t>
  </si>
  <si>
    <t>CABALLETE PORTUGUESA SIENA NATURAL</t>
  </si>
  <si>
    <t>131461615090.4.1</t>
  </si>
  <si>
    <t>CABALLETE PORTUGUESA SIENA NATURAL EXPOR</t>
  </si>
  <si>
    <t>131461615097.1.1</t>
  </si>
  <si>
    <t>CABALLETE PORTUGUESA TIZA</t>
  </si>
  <si>
    <t>131461615097.4.1</t>
  </si>
  <si>
    <t>CABALLETE PORTUGUESA TIZA EXPORT</t>
  </si>
  <si>
    <t>131471471023.1.1</t>
  </si>
  <si>
    <t>CABALLETE CURVOÂ TER. PORTUGUESA</t>
  </si>
  <si>
    <t>131471471176.1.1</t>
  </si>
  <si>
    <t>131471471177.1.1</t>
  </si>
  <si>
    <t>131471471200.1.1</t>
  </si>
  <si>
    <t>133001.</t>
  </si>
  <si>
    <t>LAD. PORTANTE 12X19X33 CORMELA</t>
  </si>
  <si>
    <t>133002.</t>
  </si>
  <si>
    <t>LAD. PORTANTE 18X19X33 CORMELA</t>
  </si>
  <si>
    <t>133003.</t>
  </si>
  <si>
    <t>LAD. PORTANTE COLUMNA 18X19x33 CORMELA</t>
  </si>
  <si>
    <t>133004.</t>
  </si>
  <si>
    <t>LAD. PORTANTE 27X19x18(TW) CORMELA</t>
  </si>
  <si>
    <t>140001637023.1.1</t>
  </si>
  <si>
    <t>TEJA TOSCANA NATURAL</t>
  </si>
  <si>
    <t>14-15 Tejas (Discont.)</t>
  </si>
  <si>
    <t>140001739037.1.1</t>
  </si>
  <si>
    <t>TEJA GALIA NEGRO BRILLANTE</t>
  </si>
  <si>
    <t>140001741167.1.1</t>
  </si>
  <si>
    <t>TEJA PIZARRA GRAFITO x 336</t>
  </si>
  <si>
    <t>140001741167.1.2</t>
  </si>
  <si>
    <t>TEJA PIZARRA GRAFITO x 252</t>
  </si>
  <si>
    <t>14000CABANGULAR</t>
  </si>
  <si>
    <t>CABALLETE ANGULAR GRAPHITE</t>
  </si>
  <si>
    <t>14000CABNATURAL</t>
  </si>
  <si>
    <t>CABALLETE NATURAL X 480</t>
  </si>
  <si>
    <t>14000CABNEBR</t>
  </si>
  <si>
    <t>CABALLETE NEGRO BRILLANTE X 480</t>
  </si>
  <si>
    <t>14000FLAT-10GR</t>
  </si>
  <si>
    <t>TEJA FLAT-10 GRAPHITE</t>
  </si>
  <si>
    <t>14000PREMIER</t>
  </si>
  <si>
    <t>TEJA PREMIER X 406</t>
  </si>
  <si>
    <t>14000WAVE</t>
  </si>
  <si>
    <t>TEJA WAVE X 448</t>
  </si>
  <si>
    <t>140530000023.1.1</t>
  </si>
  <si>
    <t>CABALLETE NATURAL</t>
  </si>
  <si>
    <t>140530000037.1.1</t>
  </si>
  <si>
    <t>CABALLETE NEGRO BRILLANTE</t>
  </si>
  <si>
    <t>140530000167.1.1</t>
  </si>
  <si>
    <t>CABALLETE GRAFITO</t>
  </si>
  <si>
    <t>150000076051.1.2</t>
  </si>
  <si>
    <t>TEJA COLONIAL ENVEJECIDA</t>
  </si>
  <si>
    <t>150000141051.1.1</t>
  </si>
  <si>
    <t>TEJA AMERICANA ENVEJECIDA</t>
  </si>
  <si>
    <t>150000141090.1.1</t>
  </si>
  <si>
    <t>TEJA AMERICANA SIENA NAT</t>
  </si>
  <si>
    <t>150000338001.1.1</t>
  </si>
  <si>
    <t>TEJA CLASSIC DOBLE ENCASTRE BLANCO</t>
  </si>
  <si>
    <t>150000338009.1.1</t>
  </si>
  <si>
    <t>TEJA CLASSIC DOBLE ENCASTRE ARENA</t>
  </si>
  <si>
    <t>150000338037.1.1</t>
  </si>
  <si>
    <t>TEJA CLASSIC DOBLE ENCASTRE NEGRO BRILLA</t>
  </si>
  <si>
    <t>150000338038.1.1</t>
  </si>
  <si>
    <t>TEJA CLASSIC DOBLE ENCASTRE NEGRO MATE</t>
  </si>
  <si>
    <t>150000338042.1.1</t>
  </si>
  <si>
    <t>TEJA CLASSIC DOBLE BRILLO NATURAL</t>
  </si>
  <si>
    <t>150000338051.1.1</t>
  </si>
  <si>
    <t>TEJA CLASSIC DOBLE ENCASTRE ENVEJECIDA</t>
  </si>
  <si>
    <t>150000338054.1.1</t>
  </si>
  <si>
    <t>TEJA CLASSIC DOBLE ENCASTRE GRIS PIEDRA</t>
  </si>
  <si>
    <t>150000338072.1.1</t>
  </si>
  <si>
    <t>TEJA CLASSIC DOBLE ENCASTRE VERDE PIEDRA</t>
  </si>
  <si>
    <t>150000338119.1.1</t>
  </si>
  <si>
    <t>TEJA CLASSIC DOBLE ENCASTRE DORADA</t>
  </si>
  <si>
    <t>150000458001.1.3</t>
  </si>
  <si>
    <t>TEJA NUEVA ROMANA BLANCO</t>
  </si>
  <si>
    <t>150000458011.1.3</t>
  </si>
  <si>
    <t>TEJA NUEVA ROMANA SIENA</t>
  </si>
  <si>
    <t>150000458023.1.3</t>
  </si>
  <si>
    <t>TEJA NUEVA ROMANA NAT</t>
  </si>
  <si>
    <t>150000458034.1.3</t>
  </si>
  <si>
    <t>TEJA NUEVA ROMANA MARFIL</t>
  </si>
  <si>
    <t>150000458038.1.3</t>
  </si>
  <si>
    <t>TEJA NUEVA ROMANA NEGRO MATE</t>
  </si>
  <si>
    <t>150000458042.1.3</t>
  </si>
  <si>
    <t>TEJA NUEVA ROMANA ESMALTADA</t>
  </si>
  <si>
    <t>150000458051.1.3</t>
  </si>
  <si>
    <t>TEJA NUEVA ROMANA ENVEJECIDA</t>
  </si>
  <si>
    <t>150000458097.1.3</t>
  </si>
  <si>
    <t>TEJA NUEVA ROMANA TIZA</t>
  </si>
  <si>
    <t>150000834038.1.1</t>
  </si>
  <si>
    <t>TEJA AMERICANA MONO. NEGRO MATE</t>
  </si>
  <si>
    <t>150001258051.1.1</t>
  </si>
  <si>
    <t>TEJA COLONIAL FORTE ENVEJECIDA</t>
  </si>
  <si>
    <t>150001276007.1.1</t>
  </si>
  <si>
    <t>TEJA AMERICANA CALVÃš BRILLANTE</t>
  </si>
  <si>
    <t>150001276023.1.1</t>
  </si>
  <si>
    <t>TEJA AMERICANA CALVÃš NAT</t>
  </si>
  <si>
    <t>150001276023.1.2</t>
  </si>
  <si>
    <t>TEJA AMERICANA CALVÃš P/BICOCCION</t>
  </si>
  <si>
    <t>150001276038.1.1</t>
  </si>
  <si>
    <t>TEJA AMERICANA CALVÃš NEGRO MATE</t>
  </si>
  <si>
    <t>150001276051.1.1</t>
  </si>
  <si>
    <t>TEJA AMERICANA CALVÃš ENVEJECIDA</t>
  </si>
  <si>
    <t>150001276090.1.1</t>
  </si>
  <si>
    <t>TEJA AMERICANA CALVÃš SIENA NAT</t>
  </si>
  <si>
    <t>150001277011.1.1</t>
  </si>
  <si>
    <t>TEJA ROMANA CALVÃš SIENA</t>
  </si>
  <si>
    <t>150001277023.1.1</t>
  </si>
  <si>
    <t>TEJA ROMANA CALVÃš NAT</t>
  </si>
  <si>
    <t>150001277034.1.1</t>
  </si>
  <si>
    <t>TEJA ROMANA CALVÃš MARFIL</t>
  </si>
  <si>
    <t>150001277042.1.1</t>
  </si>
  <si>
    <t>TEJA ROMANA CALVÃš ESMALTADA</t>
  </si>
  <si>
    <t>150001277051.1.1</t>
  </si>
  <si>
    <t>TEJA ROMANA CALVÃš ENVEJECIDA</t>
  </si>
  <si>
    <t>150001277090.1.1</t>
  </si>
  <si>
    <t>TEJA ROMANA CALVÃš SIENA NAT</t>
  </si>
  <si>
    <t>150001277097.1.1</t>
  </si>
  <si>
    <t>TEJA ROMANA CALVÃš TIZA</t>
  </si>
  <si>
    <t>150001278014.1.1</t>
  </si>
  <si>
    <t>TEJA CLASSIC CALVÃš Doble Encastre VERDE</t>
  </si>
  <si>
    <t>150001278023.1.1</t>
  </si>
  <si>
    <t>TEJA CLASSIC CALVÃš Doble Encastre NATUR</t>
  </si>
  <si>
    <t>150001278037.1.1</t>
  </si>
  <si>
    <t>TEJA CLASSIC CALVÃš Doble Encastre NEGRO</t>
  </si>
  <si>
    <t>150001278038.1.1</t>
  </si>
  <si>
    <t>150001278051.1.1</t>
  </si>
  <si>
    <t>TEJA CLASSIC CALVÃš Doble Encastre ENVEJ</t>
  </si>
  <si>
    <t>150001278054.1.1</t>
  </si>
  <si>
    <t>TEJA CLASSIC CALVÃš Doble Encastre GRIS</t>
  </si>
  <si>
    <t>150001278072.1.1</t>
  </si>
  <si>
    <t>150001278097.1.1</t>
  </si>
  <si>
    <t>TEJA CLASSIC CALVÃš Doble Encastre TIZA</t>
  </si>
  <si>
    <t>150001369023.1.1</t>
  </si>
  <si>
    <t>TEJA CLASSIC CALVÃš NAT</t>
  </si>
  <si>
    <t>150001369037.1.1</t>
  </si>
  <si>
    <t>TEJA CLASSIC CALVÃš NEGRO BRILLANTE</t>
  </si>
  <si>
    <t>150001369038.1.1</t>
  </si>
  <si>
    <t>TEJA CLASSIC CALVÃš NEGRO MATE</t>
  </si>
  <si>
    <t>150001369042.1.1</t>
  </si>
  <si>
    <t>TEJA CLASSIC CALVÃš ESMALTADA</t>
  </si>
  <si>
    <t>150001369051.1.1</t>
  </si>
  <si>
    <t>TEJA CLASSIC CALVÃš ENVEJECIDA</t>
  </si>
  <si>
    <t>150001369054.1.1</t>
  </si>
  <si>
    <t>TEJA CLASSIC CALVÃš GRIS PIEDRA</t>
  </si>
  <si>
    <t>150100456023.2.3</t>
  </si>
  <si>
    <t>TEJA FRANCESA CHICA NAT 2DA CAL</t>
  </si>
  <si>
    <t>150100456023.8.3</t>
  </si>
  <si>
    <t>TEJA FRANCESA CHICA NAT</t>
  </si>
  <si>
    <t>150100456037.2.3</t>
  </si>
  <si>
    <t>TEJA FRANCESA CHICA NEGRO BRILLANTE 2DA</t>
  </si>
  <si>
    <t>150100456042.1.3</t>
  </si>
  <si>
    <t>TEJA FRANCESA CHICA ESMALTADA</t>
  </si>
  <si>
    <t>150100535053.1.1</t>
  </si>
  <si>
    <t>TEJA FRANCESA CHICA AZUL MEDITERRA</t>
  </si>
  <si>
    <t>150101279007.1.1</t>
  </si>
  <si>
    <t>TEJA FRANCESA CHICA CALVÃš BRILLANTE</t>
  </si>
  <si>
    <t>150101279023.1.1</t>
  </si>
  <si>
    <t>TEJA FRANCESA CHICA CALVÃš NAT</t>
  </si>
  <si>
    <t>150101279023.1.2</t>
  </si>
  <si>
    <t>TEJA FRANCESA CHICA CALVÃš P/BICOCCION</t>
  </si>
  <si>
    <t>150101279042.1.1</t>
  </si>
  <si>
    <t>TEJA FRANCESA CHICA CALVÃš ESMALTADA</t>
  </si>
  <si>
    <t>150101279051.1.1</t>
  </si>
  <si>
    <t>TEJA FRANCESA CHICA CALVÃš ENVEJECIDA</t>
  </si>
  <si>
    <t>150101338037.1.1</t>
  </si>
  <si>
    <t>TEJA FRANCESA CHICA CALVÃš MONO. NAT</t>
  </si>
  <si>
    <t>150101338038.1.1</t>
  </si>
  <si>
    <t>TEJA FRANCESA CHICA CALVÃš MONO. NEGRO</t>
  </si>
  <si>
    <t>150110056007.1.1</t>
  </si>
  <si>
    <t>TEJA FRANCESA BRILLANTE</t>
  </si>
  <si>
    <t>150110056011.1.1</t>
  </si>
  <si>
    <t>TEJA FRANCESA SIENA</t>
  </si>
  <si>
    <t>150110056025.1.1</t>
  </si>
  <si>
    <t>TEJA FRANCESA TERRACOTA</t>
  </si>
  <si>
    <t>150110056037.1.1</t>
  </si>
  <si>
    <t>150110056038.1.1</t>
  </si>
  <si>
    <t>150110056038.2.1</t>
  </si>
  <si>
    <t>TEJA FRANCESA NEGRO MATE 2DA CAL</t>
  </si>
  <si>
    <t>150110056038.4.1</t>
  </si>
  <si>
    <t>TEJA FRANCESA NEGRO MATE EXPORT</t>
  </si>
  <si>
    <t>150110056042.1.1</t>
  </si>
  <si>
    <t>TEJA FRANCESA ESMALTADA</t>
  </si>
  <si>
    <t>150110056051.1.1</t>
  </si>
  <si>
    <t>TEJA FRANCESA ENVEJECIDA</t>
  </si>
  <si>
    <t>150110056053.1.1</t>
  </si>
  <si>
    <t>150110056054.1.1</t>
  </si>
  <si>
    <t>TEJA FRANCESA GRIS PIEDRA</t>
  </si>
  <si>
    <t>150110624037.1.1</t>
  </si>
  <si>
    <t>TEJA FRANCESA MONO. NEGRO BRILLANTE</t>
  </si>
  <si>
    <t>150110624037.2.1</t>
  </si>
  <si>
    <t>150110624037.8.1</t>
  </si>
  <si>
    <t>150110624038.1.1</t>
  </si>
  <si>
    <t>TEJA FRANCESA MONO. NEGRO MATE</t>
  </si>
  <si>
    <t>150111275007.1.1</t>
  </si>
  <si>
    <t>TEJA FRANCESA CALVÃš BRILLANTE</t>
  </si>
  <si>
    <t>150111275011.1.1</t>
  </si>
  <si>
    <t>TEJA FRANCESA CALVÃš SIENA</t>
  </si>
  <si>
    <t>150111275014.1.1</t>
  </si>
  <si>
    <t>TEJA FRANCESA CALVÃš VERDE</t>
  </si>
  <si>
    <t>150111275023.1.1</t>
  </si>
  <si>
    <t>TEJA FRANCESA CALVÃš NAT</t>
  </si>
  <si>
    <t>150111275023.1.2</t>
  </si>
  <si>
    <t>TEJA FRANCESA CALVÃš P/BICOCCION</t>
  </si>
  <si>
    <t>150111275023.4.1</t>
  </si>
  <si>
    <t>TEJA FRANCESA CALVU NATURAL EXP</t>
  </si>
  <si>
    <t>150111275025.1.1</t>
  </si>
  <si>
    <t>TEJA FRANCESA CALVÃš TERRACOTA</t>
  </si>
  <si>
    <t>150111275037.1.1</t>
  </si>
  <si>
    <t>TEJA FRANCESA CALVÃš NEGRO BRILLANTE</t>
  </si>
  <si>
    <t>150111275038.1.1</t>
  </si>
  <si>
    <t>TEJA FRANCESA CALVÃš NEGRO MATE</t>
  </si>
  <si>
    <t>150111275042.1.1</t>
  </si>
  <si>
    <t>TEJA FRANCESA CALVÃš ESMALTADA</t>
  </si>
  <si>
    <t>150111275051.1.1</t>
  </si>
  <si>
    <t>TEJA FRANCESA CALVÃš ENVEJECIDA</t>
  </si>
  <si>
    <t>150111275053.1.1</t>
  </si>
  <si>
    <t>TEJA FRANCESA CALVÃš AZUL</t>
  </si>
  <si>
    <t>150111337037.1.1</t>
  </si>
  <si>
    <t>TEJA FRANCESA CALVÃš MONO.NEGRO BRILLANT</t>
  </si>
  <si>
    <t>150111337038.1.1</t>
  </si>
  <si>
    <t>TEJA FRANCESA CALVÃš MONO.NEGRO MATE</t>
  </si>
  <si>
    <t>152E11</t>
  </si>
  <si>
    <t>HERRAJE SUPERIOR CON CARRO,PL</t>
  </si>
  <si>
    <t>152E12</t>
  </si>
  <si>
    <t>HERRAJE SUPERIOR CON CARRO,BCE</t>
  </si>
  <si>
    <t>155000.</t>
  </si>
  <si>
    <t>NO USAR</t>
  </si>
  <si>
    <t>155000.1</t>
  </si>
  <si>
    <t>no usar</t>
  </si>
  <si>
    <t>155000.10</t>
  </si>
  <si>
    <t>POLVILLO CERAMICO</t>
  </si>
  <si>
    <t>Porcellanato</t>
  </si>
  <si>
    <t>155000.11</t>
  </si>
  <si>
    <t>PASTA PORCELANATO</t>
  </si>
  <si>
    <t>155000.12</t>
  </si>
  <si>
    <t>ESCOMBRO CERAMICO CORMELA (T)</t>
  </si>
  <si>
    <t>155000.2</t>
  </si>
  <si>
    <t>Z No usar</t>
  </si>
  <si>
    <t>155000.3</t>
  </si>
  <si>
    <t>ESCOMBRO LADRILLOS OLAVARRIA</t>
  </si>
  <si>
    <t>155000.4</t>
  </si>
  <si>
    <t>ESCOMBRO PISOS OLAVARRIA</t>
  </si>
  <si>
    <t>155000.5</t>
  </si>
  <si>
    <t>ESCOMBRO TEJAS OLAVARRIA</t>
  </si>
  <si>
    <t>155000.6</t>
  </si>
  <si>
    <t>155000.7</t>
  </si>
  <si>
    <t>155000.8</t>
  </si>
  <si>
    <t>155000.9</t>
  </si>
  <si>
    <t>155000ESP</t>
  </si>
  <si>
    <t>ACCESORIO PARA PIVOT SUPERIOR EN ZOCALON</t>
  </si>
  <si>
    <t>155001.</t>
  </si>
  <si>
    <t>15600S</t>
  </si>
  <si>
    <t>ACCESOR. P/FRENO EN ZOCALO EJE ITALIANO</t>
  </si>
  <si>
    <t>159000ADZ</t>
  </si>
  <si>
    <t>ADAPTADOR CARRO ZOCALON</t>
  </si>
  <si>
    <t>159000L</t>
  </si>
  <si>
    <t>ADAPTADOR P/CARRO EN ZOCALON LIVIANO</t>
  </si>
  <si>
    <t>159000P</t>
  </si>
  <si>
    <t>ADAPTADOR P/CARRO EN ZOCALON PESADO</t>
  </si>
  <si>
    <t>170041ESP</t>
  </si>
  <si>
    <t>GUIA DE PISO (TORTUGA)</t>
  </si>
  <si>
    <t>170041Z</t>
  </si>
  <si>
    <t>GUIA DE PISO PARA P31 INOX P/ZOCALON C/T</t>
  </si>
  <si>
    <t>170510000001.1.1</t>
  </si>
  <si>
    <t>ARISTERO BLANCO</t>
  </si>
  <si>
    <t>170510000007.1.1</t>
  </si>
  <si>
    <t>ARISTERO BRILLANTE</t>
  </si>
  <si>
    <t>170510000007.4.1</t>
  </si>
  <si>
    <t>ARISTERO BRILLANTE EXPORT</t>
  </si>
  <si>
    <t>170510000011.1.1</t>
  </si>
  <si>
    <t>ARISTERO SIENA</t>
  </si>
  <si>
    <t>170510000014.1.1</t>
  </si>
  <si>
    <t>ARISTERO VERDE</t>
  </si>
  <si>
    <t>170510000014.4.1</t>
  </si>
  <si>
    <t>ARISTERO VERDE EXPORT</t>
  </si>
  <si>
    <t>170510000023.1.1</t>
  </si>
  <si>
    <t>ARISTERO NAT</t>
  </si>
  <si>
    <t>170510000023.1.2</t>
  </si>
  <si>
    <t>ARISTERO P/BICOCCION</t>
  </si>
  <si>
    <t>170510000023.4.1</t>
  </si>
  <si>
    <t>ARISTERO NATURAL EXPORT</t>
  </si>
  <si>
    <t>170510000025.1.1</t>
  </si>
  <si>
    <t>ARISTERO TERRACOTA</t>
  </si>
  <si>
    <t>170510000037.1.1</t>
  </si>
  <si>
    <t>ARISTERO NEGRO BRILLANTE</t>
  </si>
  <si>
    <t>170510000037.4.1</t>
  </si>
  <si>
    <t>ARISTERO NEGRO BRILLANTE EXPORT</t>
  </si>
  <si>
    <t>170510000038.1.1</t>
  </si>
  <si>
    <t>ARISTERO NEGRO MATE</t>
  </si>
  <si>
    <t>170510000038.4.1</t>
  </si>
  <si>
    <t>ARISTERO NEGRO MATE EXPORT</t>
  </si>
  <si>
    <t>170510000042.1.1</t>
  </si>
  <si>
    <t>ARISTERO ESMALTADO</t>
  </si>
  <si>
    <t>170510000051.1.1</t>
  </si>
  <si>
    <t>ARISTERO ENVEJECIDO</t>
  </si>
  <si>
    <t>170510000053.1.1</t>
  </si>
  <si>
    <t>ARISTERO AZUL</t>
  </si>
  <si>
    <t>170510000053.4.1</t>
  </si>
  <si>
    <t>ARISTERO AZUL EXPORT</t>
  </si>
  <si>
    <t>170510000054.1.1</t>
  </si>
  <si>
    <t>ARISTERO GRIS PIEDRA</t>
  </si>
  <si>
    <t>170510000054.4.1</t>
  </si>
  <si>
    <t>ARISTERO GRIS PIEDRA EXPORT</t>
  </si>
  <si>
    <t>170510000072.1.1</t>
  </si>
  <si>
    <t>ARISTERO VERDE PIEDRA</t>
  </si>
  <si>
    <t>170510000090.1.1</t>
  </si>
  <si>
    <t>ARISTERO SIENA NAT</t>
  </si>
  <si>
    <t>170510000097.1.1</t>
  </si>
  <si>
    <t>ARISTERO TIZA</t>
  </si>
  <si>
    <t>170510000119.1.1</t>
  </si>
  <si>
    <t>ARISTERO DORADO</t>
  </si>
  <si>
    <t>170510058051.1.1</t>
  </si>
  <si>
    <t>ARISTERO ROMANA ENVEJECIDO ( NO USAR )</t>
  </si>
  <si>
    <t>170510458009.1.3</t>
  </si>
  <si>
    <t>ARISTERO ROMANA ARENA NUEVO</t>
  </si>
  <si>
    <t>170510458011.1.3</t>
  </si>
  <si>
    <t>ARISTERO ROMANA SIENA NUEVO</t>
  </si>
  <si>
    <t>170510458023.1.2</t>
  </si>
  <si>
    <t>ARISTERO ROMANA P/BICOCCION</t>
  </si>
  <si>
    <t>170510458023.1.3</t>
  </si>
  <si>
    <t>ARISTERO ROMANA NAT NUEVO</t>
  </si>
  <si>
    <t>170510458023.4.3</t>
  </si>
  <si>
    <t>ARISTERO ROMANA NATURAL EXPORT</t>
  </si>
  <si>
    <t>170510458034.1.3</t>
  </si>
  <si>
    <t>ARISTERO ROMANA MARFIL NUEVO</t>
  </si>
  <si>
    <t>170510458038.1.3</t>
  </si>
  <si>
    <t>ARISTERO ROMANA NEGRO MATE NUEVO</t>
  </si>
  <si>
    <t>170510458042.1.3</t>
  </si>
  <si>
    <t>ARISTERO ROMANA ESMALTADO NUEVO</t>
  </si>
  <si>
    <t>170510458051.1.3</t>
  </si>
  <si>
    <t>ARISTERO ROMANA ENVEJECIDO NUEVO</t>
  </si>
  <si>
    <t>170510458090.1.3</t>
  </si>
  <si>
    <t>ARISTERO ROMANA SIENA NAT NUEVO</t>
  </si>
  <si>
    <t>170510458097.1.3</t>
  </si>
  <si>
    <t>ARISTERO ROMANA TIZA NUEVO</t>
  </si>
  <si>
    <t>170520000001.1.1</t>
  </si>
  <si>
    <t>ARISTERO TER. BLANCO</t>
  </si>
  <si>
    <t>170520000007.1.1</t>
  </si>
  <si>
    <t>ARISTERO TER. BRILLANTE</t>
  </si>
  <si>
    <t>170520000009.1.1</t>
  </si>
  <si>
    <t>ARISTERO TER. ARENA</t>
  </si>
  <si>
    <t>170520000011.1.1</t>
  </si>
  <si>
    <t>ARISTERO TER. SIENA</t>
  </si>
  <si>
    <t>170520000014.1.1</t>
  </si>
  <si>
    <t>ARISTERO TER. VERDE</t>
  </si>
  <si>
    <t>170520000023.1.1</t>
  </si>
  <si>
    <t>ARISTERO TER. NAT</t>
  </si>
  <si>
    <t>170520000023.1.2</t>
  </si>
  <si>
    <t>ARISTERO TER. P/BICOCCION</t>
  </si>
  <si>
    <t>170520000037.1.1</t>
  </si>
  <si>
    <t>ARISTERO TER. NEGRO BRILLANTE</t>
  </si>
  <si>
    <t>170520000038.1.1</t>
  </si>
  <si>
    <t>ARISTERO TER. NEGRO MATE</t>
  </si>
  <si>
    <t>170520000042.1.1</t>
  </si>
  <si>
    <t>ARISTERO TER. ESMALTADO</t>
  </si>
  <si>
    <t>170520000051.1.1</t>
  </si>
  <si>
    <t>ARISTERO TER. ENVEJECIDO</t>
  </si>
  <si>
    <t>170520000053.1.1</t>
  </si>
  <si>
    <t>ARISTERO TER. AZUL</t>
  </si>
  <si>
    <t>170520000054.1.1</t>
  </si>
  <si>
    <t>ARISTERO TER. GRIS PIEDRA</t>
  </si>
  <si>
    <t>170520000072.1.1</t>
  </si>
  <si>
    <t>ARISTERO TER. VERDE PIEDRA</t>
  </si>
  <si>
    <t>170520000090.1.1</t>
  </si>
  <si>
    <t>ARISTERO TER. SIENA NAT</t>
  </si>
  <si>
    <t>170520458009.1.3</t>
  </si>
  <si>
    <t>ARISTERO TER. ROMANA ARENA NUEVO</t>
  </si>
  <si>
    <t>170520458023.1.2</t>
  </si>
  <si>
    <t>ARISTERO TER. ROMANA P/BICOCCION</t>
  </si>
  <si>
    <t>170520458023.1.3</t>
  </si>
  <si>
    <t>ARISTERO TER. ROMANA NAT NUEV</t>
  </si>
  <si>
    <t>170520458034.1.3</t>
  </si>
  <si>
    <t>ARISTERO TER. ROMANA MARFIL NUEVO</t>
  </si>
  <si>
    <t>170520458038.1.3</t>
  </si>
  <si>
    <t>ARISTERO TER. ROMANA NEGRO MATE NUEVA</t>
  </si>
  <si>
    <t>170520458042.1.3</t>
  </si>
  <si>
    <t>ARISTERO TER. ROMANA ESMALTADO NUEVA</t>
  </si>
  <si>
    <t>170520458051.1.3</t>
  </si>
  <si>
    <t>ARISTERO TER. ROMANA ENVEJECIDO NUEVA</t>
  </si>
  <si>
    <t>170520458054.1.3</t>
  </si>
  <si>
    <t>ARISTERO TER. ROMANA GRIS PIEDRA</t>
  </si>
  <si>
    <t>170520458090.1.3</t>
  </si>
  <si>
    <t>ARISTERO TER. ROMANA SIENA NATURAL</t>
  </si>
  <si>
    <t>170520458097.1.3</t>
  </si>
  <si>
    <t>ARISTERO TER. ROMANA TIZA NUEVO</t>
  </si>
  <si>
    <t>170530000007.1.1</t>
  </si>
  <si>
    <t>CABALLETE CUMBRERA BRILLANTE</t>
  </si>
  <si>
    <t>170530000009.1.1</t>
  </si>
  <si>
    <t>CABALLETE CUMBRERA ARENA</t>
  </si>
  <si>
    <t>170530000011.1.1</t>
  </si>
  <si>
    <t>CABALLETE CUMBRERA SIENA</t>
  </si>
  <si>
    <t>170530000014.1.1</t>
  </si>
  <si>
    <t>CABALLETE CUMBRERA VERDE</t>
  </si>
  <si>
    <t>170530000023.1.1</t>
  </si>
  <si>
    <t>CABALLETE CUMBRERA NAT</t>
  </si>
  <si>
    <t>170530000023.1.2</t>
  </si>
  <si>
    <t>CABALLETE CUMBRERA P/BICOCCION</t>
  </si>
  <si>
    <t>170530000034.1.1</t>
  </si>
  <si>
    <t>CABALLETE CUMBRERA MARFIL</t>
  </si>
  <si>
    <t>170530000037.1.1</t>
  </si>
  <si>
    <t>CABALLETE CUMBRERA NEGRO BRILLANTE</t>
  </si>
  <si>
    <t>170530000038.1.1</t>
  </si>
  <si>
    <t>CABALLETE CUMBRERA NEGRO MATE</t>
  </si>
  <si>
    <t>170530000042.1.1</t>
  </si>
  <si>
    <t>CABALLETE CUMBRERA ESMALTADA</t>
  </si>
  <si>
    <t>170530000051.1.1</t>
  </si>
  <si>
    <t>CABALLETE CUMBRERA ENVEJECIDO</t>
  </si>
  <si>
    <t>170530000051.4.1</t>
  </si>
  <si>
    <t>CABALLETE CUMBRERA ENVEJECIDO EXPORT</t>
  </si>
  <si>
    <t>170530000053.1.1</t>
  </si>
  <si>
    <t>CABALLETE CUMBRERA AZUL</t>
  </si>
  <si>
    <t>170530000054.1.1</t>
  </si>
  <si>
    <t>CABALLETE CUMBRERA GRIS PIEDRA</t>
  </si>
  <si>
    <t>170530000072.1.1</t>
  </si>
  <si>
    <t>CABALLETE CUMBRERA VERDE PIEDRA</t>
  </si>
  <si>
    <t>170530000090.1.1</t>
  </si>
  <si>
    <t>CABALLETE CUMBRERA SIENA NAT</t>
  </si>
  <si>
    <t>170530000097.1.1</t>
  </si>
  <si>
    <t>CABALLETE CUMBRERA TIZA</t>
  </si>
  <si>
    <t>170540139038.1.1</t>
  </si>
  <si>
    <t>MEDIA TEJA CLASSIC NEGRO MATE</t>
  </si>
  <si>
    <t>170540140007.1.1</t>
  </si>
  <si>
    <t>MEDIA TEJA FRANCESA BRILLANTE</t>
  </si>
  <si>
    <t>170540140011.1.1</t>
  </si>
  <si>
    <t>MEDIA TEJA FRANCESA SIENA</t>
  </si>
  <si>
    <t>170540140014.1.1</t>
  </si>
  <si>
    <t>MEDIA TEJA FRANCESA VERDE</t>
  </si>
  <si>
    <t>170540140023.1.1</t>
  </si>
  <si>
    <t>MEDIA TEJA FRANCESA NAT</t>
  </si>
  <si>
    <t>170540140023.1.2</t>
  </si>
  <si>
    <t>MEDIA TEJA FRANCESA P/BICOCCION</t>
  </si>
  <si>
    <t>170540140025.1.1</t>
  </si>
  <si>
    <t>MEDIA TEJA FRANCESA TERRACOTA</t>
  </si>
  <si>
    <t>170540140037.1.1</t>
  </si>
  <si>
    <t>MEDIA TEJA FRANCESA NEGRO BRILLANTE</t>
  </si>
  <si>
    <t>170540140038.1.1</t>
  </si>
  <si>
    <t>MEDIA TEJA FRANCESA NEGRO MATE</t>
  </si>
  <si>
    <t>170540140042.1.1</t>
  </si>
  <si>
    <t>MEDIA TEJA FRANCESA ESMALTADA</t>
  </si>
  <si>
    <t>170540140051.1.1</t>
  </si>
  <si>
    <t>MEDIA TEJA FRANCESA ENVEJECIDA</t>
  </si>
  <si>
    <t>170540140053.1.1</t>
  </si>
  <si>
    <t>MEDIA TEJA FRANCESA AZUL</t>
  </si>
  <si>
    <t>170550000007.1.1</t>
  </si>
  <si>
    <t>CENEFA IZQUIERDA BRILLANTE</t>
  </si>
  <si>
    <t>170550000011.1.1</t>
  </si>
  <si>
    <t>CENEFA IZQUIERDA SIENA</t>
  </si>
  <si>
    <t>170550000014.1.1</t>
  </si>
  <si>
    <t>CENEFA IZQUIERDA VERDE</t>
  </si>
  <si>
    <t>170550000023.1.1</t>
  </si>
  <si>
    <t>CENEFA IZQUIERDA NAT</t>
  </si>
  <si>
    <t>170550000025.1.1</t>
  </si>
  <si>
    <t>CENEFA IZQUIERDA TERRACOTA</t>
  </si>
  <si>
    <t>170550000037.1.1</t>
  </si>
  <si>
    <t>CENEFA IZQUIERDA NEGRO BRILLANTE</t>
  </si>
  <si>
    <t>170550000038.1.1</t>
  </si>
  <si>
    <t>CENEFA IZQUIERDA NEGRO MATE</t>
  </si>
  <si>
    <t>170550000042.1.1</t>
  </si>
  <si>
    <t>CENEFA IZQUIERDA ESMALTADA</t>
  </si>
  <si>
    <t>170550000051.1.1</t>
  </si>
  <si>
    <t>CENEFA IZQUIERDA ENVEJECIDO</t>
  </si>
  <si>
    <t>170550000053.1.1</t>
  </si>
  <si>
    <t>CENEFA IZQUIERDA AZUL</t>
  </si>
  <si>
    <t>170550000090.1.1</t>
  </si>
  <si>
    <t>CENEFA IZQUIERDA SIENA NAT</t>
  </si>
  <si>
    <t>170560000007.1.1</t>
  </si>
  <si>
    <t>CENEFA DERECHA BRILLANTE</t>
  </si>
  <si>
    <t>170560000011.1.1</t>
  </si>
  <si>
    <t>CENEFA DERECHA SIENA</t>
  </si>
  <si>
    <t>170560000014.1.1</t>
  </si>
  <si>
    <t>CENEFA DERECHA VERDE</t>
  </si>
  <si>
    <t>170560000023.1.1</t>
  </si>
  <si>
    <t>CENEFA DERECHA NAT</t>
  </si>
  <si>
    <t>170560000023.1.2</t>
  </si>
  <si>
    <t>CENEFA DERECHA P/BICOCCION</t>
  </si>
  <si>
    <t>170560000025.1.1</t>
  </si>
  <si>
    <t>CENEFA DERECHA TERRACOTA</t>
  </si>
  <si>
    <t>170560000037.1.1</t>
  </si>
  <si>
    <t>CENEFA DERECHA NEGRO BRILLANTE</t>
  </si>
  <si>
    <t>170560000038.1.1</t>
  </si>
  <si>
    <t>CENEFA DERECHA NEGRO MATE</t>
  </si>
  <si>
    <t>170560000042.1.1</t>
  </si>
  <si>
    <t>CENEFA DERECHA ESMALTADA</t>
  </si>
  <si>
    <t>170560000051.1.1</t>
  </si>
  <si>
    <t>CENEFA DERECHA ENVEJECIDO</t>
  </si>
  <si>
    <t>170560000053.1.1</t>
  </si>
  <si>
    <t>CENEFA DERECHA AZUL</t>
  </si>
  <si>
    <t>170570000007.1.1</t>
  </si>
  <si>
    <t>TEJA VENTILACION BRILLANTE</t>
  </si>
  <si>
    <t>170570000011.1.1</t>
  </si>
  <si>
    <t>TEJA VENTILACION SIENA</t>
  </si>
  <si>
    <t>170570000014.1.1</t>
  </si>
  <si>
    <t>TEJA VENTILACION VERDE</t>
  </si>
  <si>
    <t>170570000023.1.1</t>
  </si>
  <si>
    <t>TEJA VENTILACION NAT</t>
  </si>
  <si>
    <t>170570000023.1.2</t>
  </si>
  <si>
    <t>TEJA VENTILACION P/BICOCCION</t>
  </si>
  <si>
    <t>170570000037.1.1</t>
  </si>
  <si>
    <t>TEJA VENTILACION NEGRO BRILLANTE</t>
  </si>
  <si>
    <t>170570000038.1.1</t>
  </si>
  <si>
    <t>TEJA VENTILACION NEGRO MATE</t>
  </si>
  <si>
    <t>170570000042.1.1</t>
  </si>
  <si>
    <t>TEJA VENTILACION ESMALTADA</t>
  </si>
  <si>
    <t>170570000051.1.1</t>
  </si>
  <si>
    <t>TEJA VENTILACION ENVEJECIDO</t>
  </si>
  <si>
    <t>170570000053.1.1</t>
  </si>
  <si>
    <t>TEJA VENTILACION AZUL</t>
  </si>
  <si>
    <t>170580000007.1.1</t>
  </si>
  <si>
    <t>TEJA CHIMENEA BRILLANTE</t>
  </si>
  <si>
    <t>170580000011.1.1</t>
  </si>
  <si>
    <t>TEJA CHIMENEA SIENA</t>
  </si>
  <si>
    <t>170580000014.1.1</t>
  </si>
  <si>
    <t>TEJA CHIMENEA VERDE</t>
  </si>
  <si>
    <t>170580000023.1.1</t>
  </si>
  <si>
    <t>TEJA CHIMENEA NAT</t>
  </si>
  <si>
    <t>170580000023.1.2</t>
  </si>
  <si>
    <t>TEJA CHIMENEA P/BICOCCION</t>
  </si>
  <si>
    <t>170580000037.1.1</t>
  </si>
  <si>
    <t>TEJA CHIMENEA NEGRO BRILLANTE</t>
  </si>
  <si>
    <t>170580000038.1.1</t>
  </si>
  <si>
    <t>TEJA CHIMENEA NEGRO MATE</t>
  </si>
  <si>
    <t>170580000042.1.1</t>
  </si>
  <si>
    <t>TEJA CHIMENEA ESMALTADA</t>
  </si>
  <si>
    <t>170580000051.1.1</t>
  </si>
  <si>
    <t>TEJA CHIMENEA ENVEJECIDO</t>
  </si>
  <si>
    <t>170580000053.1.1</t>
  </si>
  <si>
    <t>TEJA CHIMENEA AZUL</t>
  </si>
  <si>
    <t>170590000007.1.1</t>
  </si>
  <si>
    <t>CAÃ‘O BRILLANTE</t>
  </si>
  <si>
    <t>170590000011.1.1</t>
  </si>
  <si>
    <t>CAÃ‘O SIENA</t>
  </si>
  <si>
    <t>170590000014.1.1</t>
  </si>
  <si>
    <t>CAÃ‘O VERDE</t>
  </si>
  <si>
    <t>170590000023.1.1</t>
  </si>
  <si>
    <t>CAÃ‘O NAT</t>
  </si>
  <si>
    <t>170590000037.1.1</t>
  </si>
  <si>
    <t>CAÃ‘O NEGRO BRILLANTE</t>
  </si>
  <si>
    <t>170590000038.1.1</t>
  </si>
  <si>
    <t>CAÃ‘O NEGRO MATE</t>
  </si>
  <si>
    <t>170590000042.1.1</t>
  </si>
  <si>
    <t>CAÃ‘O ESMALTADO</t>
  </si>
  <si>
    <t>170590000051.1.1</t>
  </si>
  <si>
    <t>CAÃ‘O ENVEJECIDO</t>
  </si>
  <si>
    <t>170590000053.1.1</t>
  </si>
  <si>
    <t>CAÃ‘O AZUL</t>
  </si>
  <si>
    <t>170590000054.1.1</t>
  </si>
  <si>
    <t>CAÃ‘O GRIS PIEDRA</t>
  </si>
  <si>
    <t>170600000007.1.1</t>
  </si>
  <si>
    <t>SOMBRERETE BRILLANTE</t>
  </si>
  <si>
    <t>170600000011.1.1</t>
  </si>
  <si>
    <t>SOMBRERETE SIENA</t>
  </si>
  <si>
    <t>170600000014.1.1</t>
  </si>
  <si>
    <t>SOMBRERETE VERDE</t>
  </si>
  <si>
    <t>170600000023.1.1</t>
  </si>
  <si>
    <t>SOMBRERETE NAT</t>
  </si>
  <si>
    <t>170600000023.1.2</t>
  </si>
  <si>
    <t>SOMBRERETE P/BICOCCION</t>
  </si>
  <si>
    <t>170600000037.1.1</t>
  </si>
  <si>
    <t>SOMBRERETE NEGRO BRILLANTE</t>
  </si>
  <si>
    <t>170600000038.1.1</t>
  </si>
  <si>
    <t>SOMBRERETE NEGRO MATE</t>
  </si>
  <si>
    <t>170600000042.1.1</t>
  </si>
  <si>
    <t>SOMBRERETE ESMALTADO</t>
  </si>
  <si>
    <t>170600000051.1.1</t>
  </si>
  <si>
    <t>SOMBRERETE ENVEJECIDO</t>
  </si>
  <si>
    <t>170600000053.1.1</t>
  </si>
  <si>
    <t>SOMBRERETE AZUL</t>
  </si>
  <si>
    <t>170600000054.1.1</t>
  </si>
  <si>
    <t>SOMBRERETE GRIS PIEDRA</t>
  </si>
  <si>
    <t>170610000001.1.1</t>
  </si>
  <si>
    <t>ENCUENTRO 3 DIR (ARIS. ARIS.) BLANCO</t>
  </si>
  <si>
    <t>170610000007.1.1</t>
  </si>
  <si>
    <t>ENCUENTRO 3 DIR (ARIS. ARIS.) BRILLANTE</t>
  </si>
  <si>
    <t>170610000011.1.1</t>
  </si>
  <si>
    <t>ENCUENTRO 3 DIR (ARIS. ARIS.) SIENA</t>
  </si>
  <si>
    <t>170610000014.1.1</t>
  </si>
  <si>
    <t>ENCUENTRO 3 DIR (ARIS. ARIS.) VERDE</t>
  </si>
  <si>
    <t>170610000023.1.1</t>
  </si>
  <si>
    <t>ENCUENTRO 3 DIR (ARIS. ARIS.) NATURAL</t>
  </si>
  <si>
    <t>170610000037.1.1</t>
  </si>
  <si>
    <t>ENCUENTRO 3 DIR (ARIS. ARIS.) NEGRO</t>
  </si>
  <si>
    <t>170610000042.1.1</t>
  </si>
  <si>
    <t>ENCUENTRO 3 DIR (ARIS. ARIS.) ESMALT. NA</t>
  </si>
  <si>
    <t>170610000051.1.1</t>
  </si>
  <si>
    <t>ENCUENTRO 3 DIR (ARIS. ARIS.) ENVEJECIDA</t>
  </si>
  <si>
    <t>170610000053.1.1</t>
  </si>
  <si>
    <t>ENCUENTRO 3 DIR (ARIS. ARIS.) AZUL</t>
  </si>
  <si>
    <t>170610000054.1.1</t>
  </si>
  <si>
    <t>ENCUENTRO 3 DIR (ARIS. ARIS.) GRIS PIEDR</t>
  </si>
  <si>
    <t>170610000072.1.1</t>
  </si>
  <si>
    <t>170610000097.1.1</t>
  </si>
  <si>
    <t>ENCUENTRO 3 DIR (ARIS. ARIS.) TIZA</t>
  </si>
  <si>
    <t>170620000007.1.1</t>
  </si>
  <si>
    <t>ENCUENTRO 3 DIR (ARIS. CUMB.) BRILLANTE</t>
  </si>
  <si>
    <t>170620000011.1.1</t>
  </si>
  <si>
    <t>ENCUENTRO 3 DIR (ARIS. CUMB.) SIENA</t>
  </si>
  <si>
    <t>170620000037.1.1</t>
  </si>
  <si>
    <t>ENCUENTRO 3 DIR (ARIS. CUMB.) NEGRO</t>
  </si>
  <si>
    <t>170620000038.1.1</t>
  </si>
  <si>
    <t>170620000053.1.1</t>
  </si>
  <si>
    <t>ENCUENTRO 3 DIR (ARIS. CUMB.) AZUL</t>
  </si>
  <si>
    <t>170630000001.1.1</t>
  </si>
  <si>
    <t>ENCUENTRO 4 DIR (ARIS. ARIS.) BLANCO</t>
  </si>
  <si>
    <t>170630000007.1.1</t>
  </si>
  <si>
    <t>ENCUENTRO 4 DIR (ARIS. ARIS.) BRILLANTE</t>
  </si>
  <si>
    <t>170630000014.1.1</t>
  </si>
  <si>
    <t>ENCUENTRO 4 DIR (ARIS. ARIS.) VERDE</t>
  </si>
  <si>
    <t>170630000023.1.1</t>
  </si>
  <si>
    <t>ENCUENTRO 4 DIR (ARIS. ARIS.) NATURAL</t>
  </si>
  <si>
    <t>170630000037.1.1</t>
  </si>
  <si>
    <t>ENCUENTRO 4 DIR (ARIS. ARIS.) NEGRO</t>
  </si>
  <si>
    <t>170630000038.1.1</t>
  </si>
  <si>
    <t>170630000042.1.1</t>
  </si>
  <si>
    <t>ENCUENTRO 4 DIR (ARIS. ARIS.) ESMALT. NA</t>
  </si>
  <si>
    <t>170630000051.1.1</t>
  </si>
  <si>
    <t>ENCUENTRO 4 DIR (ARIS. ARIS.) ENVEJE</t>
  </si>
  <si>
    <t>170630000053.1.1</t>
  </si>
  <si>
    <t>ENCUENTRO 4 DIR (ARIS. ARIS.) AZUL</t>
  </si>
  <si>
    <t>170630000054.1.1</t>
  </si>
  <si>
    <t>ENCUENTRO 4 DIR (ARIS. ARIS.) GRIS PIEDR</t>
  </si>
  <si>
    <t>170650000007.1.1</t>
  </si>
  <si>
    <t>ENCUENTRO 3 DIR (CUMB. CUMB.) BRILLANTE</t>
  </si>
  <si>
    <t>170650000011.1.1</t>
  </si>
  <si>
    <t>ENCUENTRO 3 DIR (CUMB. CUMB.) SIENA</t>
  </si>
  <si>
    <t>170650000014.1.1</t>
  </si>
  <si>
    <t>ENCUENTRO 3 DIR (CUMB. CUMB.) VERDE</t>
  </si>
  <si>
    <t>170650000023.1.1</t>
  </si>
  <si>
    <t>ENCUENTRO 3 DIR (CUMB. CUMB.) NATURAL</t>
  </si>
  <si>
    <t>170650000037.1.1</t>
  </si>
  <si>
    <t>ENCUENTRO 3 DIR (CUMB. CUMB.) NEGRO</t>
  </si>
  <si>
    <t>170650000038.1.1</t>
  </si>
  <si>
    <t>170650000051.1.1</t>
  </si>
  <si>
    <t>ENCUENTRO 3 DIR (CUMB. CUMB.) ENVEJECIDA</t>
  </si>
  <si>
    <t>170650000053.1.1</t>
  </si>
  <si>
    <t>ENCUENTRO 3 DIR (CUMB. CUMB.) AZUL</t>
  </si>
  <si>
    <t>170660000007.1.1</t>
  </si>
  <si>
    <t>ENCUENTRO 4 DIR (CUMB. CUMB.) BRILLANTE</t>
  </si>
  <si>
    <t>170660000011.1.1</t>
  </si>
  <si>
    <t>ENCUENTRO 4 DIR (CUMB. CUMB.) SIENA</t>
  </si>
  <si>
    <t>170660000014.1.1</t>
  </si>
  <si>
    <t>ENCUENTRO 4 DIR (CUMB. CUMB.) VERDE</t>
  </si>
  <si>
    <t>170660000023.1.1</t>
  </si>
  <si>
    <t>ENCUENTRO 4 DIR (CUMB. CUMB.) NATURAL</t>
  </si>
  <si>
    <t>170660000037.1.1</t>
  </si>
  <si>
    <t>ENCUENTRO 4 DIR (CUMB. CUMB.) NEGRO</t>
  </si>
  <si>
    <t>170660000051.1.1</t>
  </si>
  <si>
    <t>ENCUENTRO 4 DIR ( CUMB. CUMB.) ENVEJECID</t>
  </si>
  <si>
    <t>170660000053.1.1</t>
  </si>
  <si>
    <t>ENCUENTRO 4 DIR (CUMB. CUMB.) AZUL</t>
  </si>
  <si>
    <t>170670000007.1.1</t>
  </si>
  <si>
    <t>FRONTON ARISTERO BRILLANTE</t>
  </si>
  <si>
    <t>170670000014.1.1</t>
  </si>
  <si>
    <t>FRONTON ARISTERO VERDE</t>
  </si>
  <si>
    <t>170670000023.1.1</t>
  </si>
  <si>
    <t>FRONTON ARISTERO NAT</t>
  </si>
  <si>
    <t>170670000023.1.2</t>
  </si>
  <si>
    <t>FRONTON ARISTERO P/BICOCCION</t>
  </si>
  <si>
    <t>170670000025.1.1</t>
  </si>
  <si>
    <t>FRONTON ARISTERO TERRACOTA</t>
  </si>
  <si>
    <t>170670000037.1.1</t>
  </si>
  <si>
    <t>FRONTON ARISTERO NEGRO BRILLANTE</t>
  </si>
  <si>
    <t>170670000038.1.1</t>
  </si>
  <si>
    <t>FRONTON ARISTERO NEGRO MATE</t>
  </si>
  <si>
    <t>170670000042.1.1</t>
  </si>
  <si>
    <t>FRONTON ARISTERO ESMALTADO</t>
  </si>
  <si>
    <t>170670000051.1.1</t>
  </si>
  <si>
    <t>FRONTON ARISTERO ENVEJECIDO</t>
  </si>
  <si>
    <t>170670000053.1.1</t>
  </si>
  <si>
    <t>FRONTON ARISTERO AZUL</t>
  </si>
  <si>
    <t>170680000007.1.1</t>
  </si>
  <si>
    <t>FRONTON CUMBRERA BRILLANTE</t>
  </si>
  <si>
    <t>170680000011.1.1</t>
  </si>
  <si>
    <t>FRONTON CUMBRERA SIENA</t>
  </si>
  <si>
    <t>170680000014.1.1</t>
  </si>
  <si>
    <t>FRONTON CUMBRERA VERDE</t>
  </si>
  <si>
    <t>170680000023.1.1</t>
  </si>
  <si>
    <t>FRONTON CUMBRERA NAT</t>
  </si>
  <si>
    <t>170680000023.1.2</t>
  </si>
  <si>
    <t>FRONTON CUMBRERA P/BICOCCION</t>
  </si>
  <si>
    <t>170680000025.1.1</t>
  </si>
  <si>
    <t>FRONTON CUMBRERA TERRACOTA</t>
  </si>
  <si>
    <t>170680000037.1.1</t>
  </si>
  <si>
    <t>FRONTON CUMBRERA NEGRO BRILLANTE</t>
  </si>
  <si>
    <t>170680000038.1.1</t>
  </si>
  <si>
    <t>FRONTON CUMBRERA NEGRO MATE</t>
  </si>
  <si>
    <t>170680000042.1.1</t>
  </si>
  <si>
    <t>FRONTON CUMBRERA ESMALTADO</t>
  </si>
  <si>
    <t>170680000051.1.1</t>
  </si>
  <si>
    <t>FRONTON CUMBRERA ENVEJECIDO</t>
  </si>
  <si>
    <t>170680000053.1.1</t>
  </si>
  <si>
    <t>FRONTON CUMBRERA AZUL</t>
  </si>
  <si>
    <t>170690744023.1.1</t>
  </si>
  <si>
    <t>MEDIA TEJA ROMANA NAT</t>
  </si>
  <si>
    <t>170690744034.1.1</t>
  </si>
  <si>
    <t>MEDIA TEJA ROMANA MARFIL</t>
  </si>
  <si>
    <t>170690744038.1.1</t>
  </si>
  <si>
    <t>MEDIA TEJA ROMANA NEGRO MATE</t>
  </si>
  <si>
    <t>170690744042.1.1</t>
  </si>
  <si>
    <t>MEDIA TEJA ROMANA ESMALTADA</t>
  </si>
  <si>
    <t>170690744051.1.1</t>
  </si>
  <si>
    <t>MEDIA TEJA ROMANA ENVEJECIDA</t>
  </si>
  <si>
    <t>170690744054.1.1</t>
  </si>
  <si>
    <t>MEDIA TEJA ROMANA GRIS PIEDRA</t>
  </si>
  <si>
    <t>170690744090.1.1</t>
  </si>
  <si>
    <t>MEDIA TEJA ROMANA SIENA NAT</t>
  </si>
  <si>
    <t>170690744097.1.1</t>
  </si>
  <si>
    <t>MEDIA TEJA ROMANA TIZA</t>
  </si>
  <si>
    <t>170710000001.1.1</t>
  </si>
  <si>
    <t>MEDIA TEJA CLASSIC DE BLANCO</t>
  </si>
  <si>
    <t>170710000009.1.1</t>
  </si>
  <si>
    <t>MEDIA TEJA CLASSIC DE ARENA</t>
  </si>
  <si>
    <t>170710000023.1.1</t>
  </si>
  <si>
    <t>MEDIA TEJA CLASSIC DE NATURAL</t>
  </si>
  <si>
    <t>170710000037.1.1</t>
  </si>
  <si>
    <t>MEDIA TEJA CLASSIC DE NEGRO</t>
  </si>
  <si>
    <t>170710000038.1.1</t>
  </si>
  <si>
    <t>170710000042.1.1</t>
  </si>
  <si>
    <t>MEDIA TEJA CLASSIC DE ESMALTE</t>
  </si>
  <si>
    <t>170710000051.1.1</t>
  </si>
  <si>
    <t>MEDIA TEJA CLASSIC DE ENVEJECIDA</t>
  </si>
  <si>
    <t>170710000053.1.1</t>
  </si>
  <si>
    <t>MEDIA TEJA CLASSIC DE AZUL</t>
  </si>
  <si>
    <t>170710000054.1.1</t>
  </si>
  <si>
    <t>MEDIA TEJA CLASSIC DE GRIS PIEDRA</t>
  </si>
  <si>
    <t>170710000072.1.1</t>
  </si>
  <si>
    <t>MEDIA TEJA CLASSIC DE VERDE</t>
  </si>
  <si>
    <t>170750000007.1.1</t>
  </si>
  <si>
    <t>KIT CHIMENEA BRILLANTE</t>
  </si>
  <si>
    <t>170750000011.1.1</t>
  </si>
  <si>
    <t>KIT CHIMENEA SIENA</t>
  </si>
  <si>
    <t>170750000014.1.1</t>
  </si>
  <si>
    <t>KIT CHIMENEA VERDE</t>
  </si>
  <si>
    <t>170750000037.1.1</t>
  </si>
  <si>
    <t>KIT CHIMENEA NEGRO BRILLANTE</t>
  </si>
  <si>
    <t>170750000038.1.1</t>
  </si>
  <si>
    <t>KIT CHIMENEA NEGRO MATE</t>
  </si>
  <si>
    <t>170750000042.1.1</t>
  </si>
  <si>
    <t>KIT CHIMENEA ESMALTADO</t>
  </si>
  <si>
    <t>170750000051.1.1</t>
  </si>
  <si>
    <t>KIT CHIMENEA ENVEJECIDO</t>
  </si>
  <si>
    <t>170750000053.1.1</t>
  </si>
  <si>
    <t>KIT CHIMENEA AZUL</t>
  </si>
  <si>
    <t>170750000054.1.1</t>
  </si>
  <si>
    <t>KIT CHIMENEA GRIS PIEDRA</t>
  </si>
  <si>
    <t>171180000023.1.1</t>
  </si>
  <si>
    <t>TEJA VENTILACIÃ“N ROMANA NAT</t>
  </si>
  <si>
    <t>180000904023.1.1</t>
  </si>
  <si>
    <t>FRISO TECNOBRICK</t>
  </si>
  <si>
    <t>180000905023.1.1</t>
  </si>
  <si>
    <t>ESQUINERO TECNOBRICK</t>
  </si>
  <si>
    <t>180000906023.1.1</t>
  </si>
  <si>
    <t>SARDINEL TECNOBRICK</t>
  </si>
  <si>
    <t>180050903023.1.1</t>
  </si>
  <si>
    <t>TECNOBRICK - PACK DE 25 UNIDADES -</t>
  </si>
  <si>
    <t>180050907023.1.1</t>
  </si>
  <si>
    <t>TECNOBRICK - PACK DE 7 UNIDADES -</t>
  </si>
  <si>
    <t>200040565053.1.1</t>
  </si>
  <si>
    <t>20 x 20 SLATE BLUE PORC. NAT FB</t>
  </si>
  <si>
    <t>200080679009.1.1</t>
  </si>
  <si>
    <t>40 x 40 TANGER SAND NAT FB</t>
  </si>
  <si>
    <t>200170565121.1.1</t>
  </si>
  <si>
    <t>25 x 25 SLATE BLUE FB</t>
  </si>
  <si>
    <t xml:space="preserve">25 x 25 </t>
  </si>
  <si>
    <t>200420565020.1.1</t>
  </si>
  <si>
    <t>25 x 50 SLATE BROWN FB</t>
  </si>
  <si>
    <t xml:space="preserve">25 x 50 </t>
  </si>
  <si>
    <t>200420565121.1.1</t>
  </si>
  <si>
    <t>25 x 50 SLATE BLUE FB</t>
  </si>
  <si>
    <t>200420936022.1.1</t>
  </si>
  <si>
    <t>25 x 50 MIES GREY LAPPATO</t>
  </si>
  <si>
    <t>200420936084.1.1</t>
  </si>
  <si>
    <t>25 x 50 MIES IVORY LAPPATO</t>
  </si>
  <si>
    <t>200421342006.1.2</t>
  </si>
  <si>
    <t>25 x 50 ETRURIA GRIS POL S2</t>
  </si>
  <si>
    <t>200421342058.1.2</t>
  </si>
  <si>
    <t>25 x 50 ETRURIA MIEL POL S2</t>
  </si>
  <si>
    <t>200421343009.1.2</t>
  </si>
  <si>
    <t>25 x 50 FORUM ARENA POL S2</t>
  </si>
  <si>
    <t>200470565120.1.3</t>
  </si>
  <si>
    <t>50 x 50 SLATE RECT. SAND FB</t>
  </si>
  <si>
    <t xml:space="preserve">50 x 50 </t>
  </si>
  <si>
    <t>200470783006.1.3</t>
  </si>
  <si>
    <t>50 x 50 ETRURIA GRIS RECT.</t>
  </si>
  <si>
    <t>200470783097.1.3</t>
  </si>
  <si>
    <t>50 x 50 ETRURIA TIZA RECT.</t>
  </si>
  <si>
    <t>200470783097.1.4</t>
  </si>
  <si>
    <t>200470783097.2.3</t>
  </si>
  <si>
    <t>50 x 50 ETRURIA TIZA RECT. 2DA CAL</t>
  </si>
  <si>
    <t>200470934022.1.4</t>
  </si>
  <si>
    <t>50 x 50 CITY GREY</t>
  </si>
  <si>
    <t>200470934022.2.4</t>
  </si>
  <si>
    <t>50 x 50 CITY GREY 2DA CAL</t>
  </si>
  <si>
    <t>200470934114.1.3</t>
  </si>
  <si>
    <t>50 x 50 CITY BONE</t>
  </si>
  <si>
    <t>200470934114.1.4</t>
  </si>
  <si>
    <t>200470934114.2.3</t>
  </si>
  <si>
    <t>50 x 50 CITY BONE 2DA CAL</t>
  </si>
  <si>
    <t>200470934142.1.3</t>
  </si>
  <si>
    <t>50 x 50 CITY NUT</t>
  </si>
  <si>
    <t>200470934142.1.4</t>
  </si>
  <si>
    <t>200470936022.1.3</t>
  </si>
  <si>
    <t>50 x 50 MIES GREY LAPPATO</t>
  </si>
  <si>
    <t>200470936084.2.3</t>
  </si>
  <si>
    <t>50 x 50 MIES IVORY LAPPATO 2DA CAL</t>
  </si>
  <si>
    <t>200470936127.1.3</t>
  </si>
  <si>
    <t>50 x 50 MIES COFFEE LAPPATO</t>
  </si>
  <si>
    <t>200470942020.2.3</t>
  </si>
  <si>
    <t>50 x 50 STYLE BROWN RECT. 2DA CAL</t>
  </si>
  <si>
    <t>200470942020.4.3</t>
  </si>
  <si>
    <t>50 x 50 STYLE BROWN RECT. EXP</t>
  </si>
  <si>
    <t>200470942022.4.3</t>
  </si>
  <si>
    <t>50 x 50 STYLE GREY RECT. EXP</t>
  </si>
  <si>
    <t>200470942146.1.3</t>
  </si>
  <si>
    <t>50 x 50 STYLE CREAM RECT.</t>
  </si>
  <si>
    <t>200470942146.4.3</t>
  </si>
  <si>
    <t>50 x 50 STYLE CREAM RECT. EXP</t>
  </si>
  <si>
    <t>200470942147.1.3</t>
  </si>
  <si>
    <t>50 x 50 STYLE ICE RECT.</t>
  </si>
  <si>
    <t>200470942147.4.3</t>
  </si>
  <si>
    <t>50 x 50 STYLE ICE RECT. EXP</t>
  </si>
  <si>
    <t>200470942148.1.3</t>
  </si>
  <si>
    <t>50 x 50 STYLE NOCCE RECT.</t>
  </si>
  <si>
    <t>200470942148.4.3</t>
  </si>
  <si>
    <t>50 x 50 STYLE NOCCE RECT. EXP</t>
  </si>
  <si>
    <t>200470944000.1.3</t>
  </si>
  <si>
    <t>50 x 50 TUNEZ</t>
  </si>
  <si>
    <t>200470944000.1.4</t>
  </si>
  <si>
    <t>200470944000.2.3</t>
  </si>
  <si>
    <t>50 x 50 TUNEZ 2DA CAL</t>
  </si>
  <si>
    <t>200470989009.1.4</t>
  </si>
  <si>
    <t>50 x 50 TRANSIT ARENA</t>
  </si>
  <si>
    <t>200470989097.1.4</t>
  </si>
  <si>
    <t>50 x 50 TRANSIT TIZA</t>
  </si>
  <si>
    <t>200470989167.1.4</t>
  </si>
  <si>
    <t>50 x 50 TRANSIT GRAFITO</t>
  </si>
  <si>
    <t>200470996009.1.4</t>
  </si>
  <si>
    <t>50 x 50 VENETO ARENA</t>
  </si>
  <si>
    <t>200470996034.1.4</t>
  </si>
  <si>
    <t>50 x 50 VENETO MARFIL</t>
  </si>
  <si>
    <t>200470996034.2.3</t>
  </si>
  <si>
    <t>50 x 50 VENETO MARFIL 2DA CAL</t>
  </si>
  <si>
    <t>200470996034.2.4</t>
  </si>
  <si>
    <t>200470996148.1.3</t>
  </si>
  <si>
    <t>50 x 50 VENETO NOCCE</t>
  </si>
  <si>
    <t>200470996148.2.3</t>
  </si>
  <si>
    <t>50 x 50 VENETO NOCCE 2DA CAL</t>
  </si>
  <si>
    <t>200470996148.2.4</t>
  </si>
  <si>
    <t>200471005006.1.4</t>
  </si>
  <si>
    <t>50 x 50 ZEN GRIS</t>
  </si>
  <si>
    <t>200471005034.1.4</t>
  </si>
  <si>
    <t>50 x 50 ZEN MARFIL</t>
  </si>
  <si>
    <t>200471005097.1.3</t>
  </si>
  <si>
    <t>50 x 50 ZEN TIZA</t>
  </si>
  <si>
    <t>200471005097.1.4</t>
  </si>
  <si>
    <t>200471015142.1.3</t>
  </si>
  <si>
    <t>50 x 50 CITY NUT RECT.</t>
  </si>
  <si>
    <t>200471015142.2.4</t>
  </si>
  <si>
    <t>50 x 50 CITY NUT RECT. 2DA CAL CAL</t>
  </si>
  <si>
    <t>200471044006.1.3</t>
  </si>
  <si>
    <t>50 x 50 FORTEZZE GRIS</t>
  </si>
  <si>
    <t>200471044006.1.4</t>
  </si>
  <si>
    <t>200471044006.2.4</t>
  </si>
  <si>
    <t>50 x 50 FORTEZZE GRIS 2DA CAL</t>
  </si>
  <si>
    <t>200471044009.1.3</t>
  </si>
  <si>
    <t>50 x 50 FORTEZZE ARENA</t>
  </si>
  <si>
    <t>200471044009.1.4</t>
  </si>
  <si>
    <t>200471044034.1.3</t>
  </si>
  <si>
    <t>50 x 50 FORTEZZE MARFIL</t>
  </si>
  <si>
    <t>200471044034.1.4</t>
  </si>
  <si>
    <t>200471044034.2.3</t>
  </si>
  <si>
    <t>50 x 50 FORTEZZE MARFIL 2DA CAL</t>
  </si>
  <si>
    <t>200471047009.1.4</t>
  </si>
  <si>
    <t>50 x 50 URBAN ARENA</t>
  </si>
  <si>
    <t>200471076000.1.4</t>
  </si>
  <si>
    <t>50 x 50 TUNEZ RECT.</t>
  </si>
  <si>
    <t>200471215006.1.4</t>
  </si>
  <si>
    <t>50 x 50 FORTEZZE GRIS RECT.</t>
  </si>
  <si>
    <t>200471215034.1.4</t>
  </si>
  <si>
    <t>50 x 50 FORTEZZE MARFIL RECT.</t>
  </si>
  <si>
    <t>200471309020.1.4</t>
  </si>
  <si>
    <t>50 x 50 NEW SLATE BROWN</t>
  </si>
  <si>
    <t>200471309120.1.4</t>
  </si>
  <si>
    <t>50 x 50 NEW SLATE SAND</t>
  </si>
  <si>
    <t>200471342006.4.3</t>
  </si>
  <si>
    <t>50 x 50 ETRURIA GRIS POL EXP</t>
  </si>
  <si>
    <t>200471342058.1.3</t>
  </si>
  <si>
    <t>50 x 50 ETRURIA MIEL POL S2</t>
  </si>
  <si>
    <t>200471342058.2.3</t>
  </si>
  <si>
    <t>50 x 50 ETRURIA MIEL POL 2DA CAL</t>
  </si>
  <si>
    <t>200471342058.4.3</t>
  </si>
  <si>
    <t>50 x 50 ETRURIA MIEL POL EXP</t>
  </si>
  <si>
    <t>200471343009.1.3</t>
  </si>
  <si>
    <t>50 x 50 FORUM ARENA POL S2</t>
  </si>
  <si>
    <t>200471343009.4.3</t>
  </si>
  <si>
    <t>50 x 50 FORUM ARENA POL EXP</t>
  </si>
  <si>
    <t>200471343183.1.3</t>
  </si>
  <si>
    <t>50 x 50 FORUM VISON POL</t>
  </si>
  <si>
    <t>200471344006.2.3</t>
  </si>
  <si>
    <t>50 x 50 ETRURIA GRIS PRE POL 2DA CAL</t>
  </si>
  <si>
    <t>200471345009.1.4</t>
  </si>
  <si>
    <t>50 x 50 FORUM ARENA PRE POL</t>
  </si>
  <si>
    <t>200471345009.2.3</t>
  </si>
  <si>
    <t>50 x 50 FORUM ARENA PRE POL 2DA CAL</t>
  </si>
  <si>
    <t>200471345097.2.3</t>
  </si>
  <si>
    <t>50 x 50 FORUM TIZA PRE POL 2DA CAL</t>
  </si>
  <si>
    <t>200700020001.1.1</t>
  </si>
  <si>
    <t>33 x 33 GRANITO WHITE NAT FB</t>
  </si>
  <si>
    <t xml:space="preserve">33 x 33 </t>
  </si>
  <si>
    <t>Otros Porcellanatos</t>
  </si>
  <si>
    <t>200700020001.1.3</t>
  </si>
  <si>
    <t>200700020001.2.3</t>
  </si>
  <si>
    <t>200700020008.1.3</t>
  </si>
  <si>
    <t>33 x 33 GRANITO ROSSO NAT FB</t>
  </si>
  <si>
    <t>200700020022.1.1</t>
  </si>
  <si>
    <t>33 x 33 GRANITO GREY NAT FB</t>
  </si>
  <si>
    <t>200700020022.1.2</t>
  </si>
  <si>
    <t>33 x 33 GRANITO GREY</t>
  </si>
  <si>
    <t>200700020022.1.3</t>
  </si>
  <si>
    <t>200700020022.2.3</t>
  </si>
  <si>
    <t>33 x 33 GRANITO GREY NAT FB S</t>
  </si>
  <si>
    <t>200700020022.2.4</t>
  </si>
  <si>
    <t>200700020120.1.3</t>
  </si>
  <si>
    <t>33 x 33 GRANITO SAND NAT FB</t>
  </si>
  <si>
    <t>200700020120.2.3</t>
  </si>
  <si>
    <t>33 x 33 GRANITO SAND NAT FB S</t>
  </si>
  <si>
    <t>200700020123.1.3</t>
  </si>
  <si>
    <t>33 x 33 GRANITO BLACK NAT FB</t>
  </si>
  <si>
    <t>200700552009.1.1</t>
  </si>
  <si>
    <t>33 x 33 SAGUNTO ARENA PORCELLANATO LAP.</t>
  </si>
  <si>
    <t>200700553014.1.1</t>
  </si>
  <si>
    <t>33 x 33 ARGOS VERDE PORCELLANATO LAP.</t>
  </si>
  <si>
    <t>200700559001.1.1</t>
  </si>
  <si>
    <t>33 x 33 DOLOMITE WHITE PORC. PULIDO M.</t>
  </si>
  <si>
    <t>200700563000.1.1</t>
  </si>
  <si>
    <t>33 x 33 DOLOMITE IVORY - PORC. SAT.</t>
  </si>
  <si>
    <t>200700625004.1.1</t>
  </si>
  <si>
    <t>33 x 33 CHESS BLACK ESMALTADO NAT</t>
  </si>
  <si>
    <t>200700641006.1.3</t>
  </si>
  <si>
    <t>33 x 33 CUARZO GRIS NAT MARBLE</t>
  </si>
  <si>
    <t>200700641009.1.1</t>
  </si>
  <si>
    <t>33 x 33 CUARZO ARENA NAT MARBLE</t>
  </si>
  <si>
    <t>200700641009.1.3</t>
  </si>
  <si>
    <t>200700643006.1.3</t>
  </si>
  <si>
    <t>33 x 33 CUARZO GRIS PULIDO MARBLE</t>
  </si>
  <si>
    <t>200700643009.1.3</t>
  </si>
  <si>
    <t>33 x 33 CUARZO ARENA PULIDO MARBLE</t>
  </si>
  <si>
    <t>200700743006.1.3</t>
  </si>
  <si>
    <t>33 x 33 CUARZO GRIS A/D</t>
  </si>
  <si>
    <t>200700757004.1.3</t>
  </si>
  <si>
    <t>33 x 33 ARGOS NEGRO NAT RECT.</t>
  </si>
  <si>
    <t>200700783006.1.3</t>
  </si>
  <si>
    <t>33 x 33 ETRURIA RECT. GRIS</t>
  </si>
  <si>
    <t>200700783058.1.2</t>
  </si>
  <si>
    <t>33 x 33 ETRURIA RECT. MIEL</t>
  </si>
  <si>
    <t>200700783058.1.3</t>
  </si>
  <si>
    <t>200700783058.2.3</t>
  </si>
  <si>
    <t>33 x 33 ETRURIA RECT. MIEL 2DA CAL</t>
  </si>
  <si>
    <t>200700783097.1.1</t>
  </si>
  <si>
    <t>33 x 33 ETRURIA RECT. TIZA</t>
  </si>
  <si>
    <t>200700783097.1.3</t>
  </si>
  <si>
    <t>200700783097.2.3</t>
  </si>
  <si>
    <t>33 x 33 ETRURIA RECT. TIZA 2DA CAL</t>
  </si>
  <si>
    <t>200700783127.1.2</t>
  </si>
  <si>
    <t>33 x 33 ETRURIA RECT. CAFE</t>
  </si>
  <si>
    <t>200700783127.1.3</t>
  </si>
  <si>
    <t>200700783127.2.3</t>
  </si>
  <si>
    <t>33 x 33 ETRURIA RECT. CAFE 2DA CAL</t>
  </si>
  <si>
    <t>200700791000.2.1</t>
  </si>
  <si>
    <t>33 x 33 PORCELLANATO CARRARA RECT.</t>
  </si>
  <si>
    <t>200700884006.1.1</t>
  </si>
  <si>
    <t>33 x 33 CUARZO GRIS DESTON.</t>
  </si>
  <si>
    <t>200700884006.1.3</t>
  </si>
  <si>
    <t>200700884009.1.1</t>
  </si>
  <si>
    <t>33 x 33 CUARZO ARENA DESTON.</t>
  </si>
  <si>
    <t>200700884009.1.3</t>
  </si>
  <si>
    <t>200700981006.1.3</t>
  </si>
  <si>
    <t>33 x 33 CUARZO DESTON. CLARO GRIS</t>
  </si>
  <si>
    <t>200700981009.1.3</t>
  </si>
  <si>
    <t>33 x 33 CUARZO DESTON. CLARO ARENA</t>
  </si>
  <si>
    <t>200700982009.1.1</t>
  </si>
  <si>
    <t>33 x 33 CUARZO DESTON. OSCURO AREN</t>
  </si>
  <si>
    <t>200701200022.1.3</t>
  </si>
  <si>
    <t>33 x 33 QUARTZ GREY</t>
  </si>
  <si>
    <t>200701200120.1.3</t>
  </si>
  <si>
    <t>33 x 33 QUARTZ SAND</t>
  </si>
  <si>
    <t>200701201022.1.3</t>
  </si>
  <si>
    <t>33 x 33 QUARTZ GREY A/D</t>
  </si>
  <si>
    <t>200701201022.2.3</t>
  </si>
  <si>
    <t>33 x 33 QUARTZ GREY A/D 2DA CAL</t>
  </si>
  <si>
    <t>200701201120.2.3</t>
  </si>
  <si>
    <t>33 x 33 QUARTZ SAND A/D 2DA CAL</t>
  </si>
  <si>
    <t>200701201120.4.3</t>
  </si>
  <si>
    <t>33 x 33 QUARTZ SAND A/D EXP.</t>
  </si>
  <si>
    <t>200701202022.1.3</t>
  </si>
  <si>
    <t>33 x 33 QUARTZ GREY PULIDO</t>
  </si>
  <si>
    <t>200701202120.1.3</t>
  </si>
  <si>
    <t>33 x 33 QUARTZ SAND PULIDO</t>
  </si>
  <si>
    <t>200701316009.1.3</t>
  </si>
  <si>
    <t>33 x 33 ROCKY ARENA</t>
  </si>
  <si>
    <t>200880767008.1.2</t>
  </si>
  <si>
    <t>33 x 66 GRANITO ROSSO FB</t>
  </si>
  <si>
    <t xml:space="preserve">33 x 66 </t>
  </si>
  <si>
    <t>200880767022.1.2</t>
  </si>
  <si>
    <t>33 x 66 GRANITO GREY FB</t>
  </si>
  <si>
    <t>200880767022.1.3</t>
  </si>
  <si>
    <t>200880767022.2.3</t>
  </si>
  <si>
    <t>33 x 66 GRANITO GREY FB 2DA CAL</t>
  </si>
  <si>
    <t>200880767120.1.2</t>
  </si>
  <si>
    <t>33 x 66 GRANITO SAND FB</t>
  </si>
  <si>
    <t>200880767120.1.3</t>
  </si>
  <si>
    <t>200880767120.2.2</t>
  </si>
  <si>
    <t>33 x 66 GRANITO SAND FB 2DA CAL</t>
  </si>
  <si>
    <t>200880767120.2.3</t>
  </si>
  <si>
    <t>200880767122.1.2</t>
  </si>
  <si>
    <t>33 x 66 GRANITO WHITE FB</t>
  </si>
  <si>
    <t>200880767122.1.3</t>
  </si>
  <si>
    <t>200880767122.2.3</t>
  </si>
  <si>
    <t>33 x 66 GRANITO WHITE FB 2DA CAL</t>
  </si>
  <si>
    <t>200880767122.4.3</t>
  </si>
  <si>
    <t>33 x 66 GRANITO WHITE FB EXPORT</t>
  </si>
  <si>
    <t>200880767123.1.2</t>
  </si>
  <si>
    <t>33 x 66 GRANITO BLACK FB</t>
  </si>
  <si>
    <t>200880767123.1.3</t>
  </si>
  <si>
    <t>200880767123.2.3</t>
  </si>
  <si>
    <t>33 x 66 GRANITO BLACK FB 2DA CAL</t>
  </si>
  <si>
    <t>200880783006.1.2</t>
  </si>
  <si>
    <t>33 x 66 ETRURIA GRIS RECT.</t>
  </si>
  <si>
    <t>200880783006.1.3</t>
  </si>
  <si>
    <t>200880783006.2.3</t>
  </si>
  <si>
    <t>33 x 66 ETRURIA GRIS RECT. 2DA CAL</t>
  </si>
  <si>
    <t>200880783058.1.2</t>
  </si>
  <si>
    <t>33 x 66 ETRURIA MIEL RECT.</t>
  </si>
  <si>
    <t>200880783058.1.3</t>
  </si>
  <si>
    <t>200880783058.2.3</t>
  </si>
  <si>
    <t>33 x 66 ETRURIA MIEL RECT. 2DA CAL</t>
  </si>
  <si>
    <t>200880783097.1.2</t>
  </si>
  <si>
    <t>33 x 66 ETRURIA TIZA RECT.</t>
  </si>
  <si>
    <t>200880783097.1.3</t>
  </si>
  <si>
    <t>200880783097.2.3</t>
  </si>
  <si>
    <t>33 x 66 ETRURIA TIZA RECT. 2DA CAL</t>
  </si>
  <si>
    <t>200880783127.1.2</t>
  </si>
  <si>
    <t>33 x 66 ETRURIA CAFE RECT.</t>
  </si>
  <si>
    <t>200880783127.1.3</t>
  </si>
  <si>
    <t>200880783127.2.3</t>
  </si>
  <si>
    <t>33 x 66 ETRURIA CAFE RECT. 2DA CAL</t>
  </si>
  <si>
    <t>200880935028.1.2</t>
  </si>
  <si>
    <t>33 x 66 METALICO PLATA</t>
  </si>
  <si>
    <t>200880935101.1.2</t>
  </si>
  <si>
    <t>33 x 66 METALICO COBRE</t>
  </si>
  <si>
    <t>200880935145.1.2</t>
  </si>
  <si>
    <t>33 x 66 METALICO PELTRE</t>
  </si>
  <si>
    <t>200880942020.1.2</t>
  </si>
  <si>
    <t>33 x 66 STYLE BROWN RECT.</t>
  </si>
  <si>
    <t>200880942020.1.3</t>
  </si>
  <si>
    <t>200880942020.2.3</t>
  </si>
  <si>
    <t>33 x 66 STYLE BROWN RECT. 2DA CAL</t>
  </si>
  <si>
    <t>200880942022.1.2</t>
  </si>
  <si>
    <t>33 x 66 STYLE GREY RECT.</t>
  </si>
  <si>
    <t>200880942022.1.3</t>
  </si>
  <si>
    <t>200880942022.2.3</t>
  </si>
  <si>
    <t>33 x 66 STYLE GREY RECT. 2DA CAL</t>
  </si>
  <si>
    <t>200880942146.1.2</t>
  </si>
  <si>
    <t>33 x 66 STYLE CREAM RECT.</t>
  </si>
  <si>
    <t>200880942146.1.3</t>
  </si>
  <si>
    <t>200880942146.2.3</t>
  </si>
  <si>
    <t>33 x 66 STYLE CREAM RECT. 2DA CAL</t>
  </si>
  <si>
    <t>200880942147.1.2</t>
  </si>
  <si>
    <t>33 x 66 STYLE ICE RECT.</t>
  </si>
  <si>
    <t>200880942147.1.3</t>
  </si>
  <si>
    <t>200880942147.2.3</t>
  </si>
  <si>
    <t>33 x 66 STYLE ICE RECT. 2DA CAL</t>
  </si>
  <si>
    <t>200880942148.1.2</t>
  </si>
  <si>
    <t>33 x 66 STYLE NOCCE RECT.</t>
  </si>
  <si>
    <t>200880942148.1.3</t>
  </si>
  <si>
    <t>200880942148.2.2</t>
  </si>
  <si>
    <t>33 x 66 STYLE NOCCE RECT. 2DA CAL</t>
  </si>
  <si>
    <t>200880942148.2.3</t>
  </si>
  <si>
    <t>200881594000.1.3</t>
  </si>
  <si>
    <t>33 x 66 RAVENNA RECTIFICADO</t>
  </si>
  <si>
    <t>200881594000.2.3</t>
  </si>
  <si>
    <t>33 x 66 RAVENNA RECTIFICADO 2DA CAL</t>
  </si>
  <si>
    <t>200881595028.1.3</t>
  </si>
  <si>
    <t>33 x 66 PORTOFINO RECTIFICADO PLATA</t>
  </si>
  <si>
    <t>200881595028.2.3</t>
  </si>
  <si>
    <t>33 x 66 PORTOFINO RECT PLATA 2DA CAL</t>
  </si>
  <si>
    <t>200881618006.1.3</t>
  </si>
  <si>
    <t>33 x 66 BELLAGIO RECTIFICADO GRIS</t>
  </si>
  <si>
    <t>200881618006.2.3</t>
  </si>
  <si>
    <t>33 x 66 BELLAGIO RECT GRIS 2DA CAL</t>
  </si>
  <si>
    <t>200881619006.1.3</t>
  </si>
  <si>
    <t>33 x 66 LIFE RECTIFICADO GRIS</t>
  </si>
  <si>
    <t>200881619006.2.3</t>
  </si>
  <si>
    <t>33 x 66 LIFE RECTIFICADO GRIS 2DA CAL</t>
  </si>
  <si>
    <t>200881619097.1.3</t>
  </si>
  <si>
    <t>33 x 66 LIFE RECTIFICADO TIZA</t>
  </si>
  <si>
    <t>200881619097.2.3</t>
  </si>
  <si>
    <t>33 x 66 LIFE RECTIFICADO TIZA 2DA CAL</t>
  </si>
  <si>
    <t>200881620147.1.3</t>
  </si>
  <si>
    <t>33 x 66 SIDNEY RECTIFICADO ICE</t>
  </si>
  <si>
    <t>200881620147.2.3</t>
  </si>
  <si>
    <t>33 x 66 SIDNEY RECTIFICADO ICE 2DA CAL</t>
  </si>
  <si>
    <t>200881620207.1.3</t>
  </si>
  <si>
    <t>33 x 66 SIDNEY RECTIFICADO SILVER</t>
  </si>
  <si>
    <t>200881620207.2.3</t>
  </si>
  <si>
    <t>33 x 66 SIDNEY RECTIFICADO SILVER 2DA CA</t>
  </si>
  <si>
    <t>200881621028.1.3</t>
  </si>
  <si>
    <t>33 x 66 FIESOLE RECTIFICADO PLATA</t>
  </si>
  <si>
    <t>200881621028.2.3</t>
  </si>
  <si>
    <t>33 x 66 FIESOLE RECT PLATA 2DA CAL</t>
  </si>
  <si>
    <t>200881628174.1.3</t>
  </si>
  <si>
    <t>33 x 66 BLEND RECTIFICADO CEMENTO</t>
  </si>
  <si>
    <t>200881628174.2.3</t>
  </si>
  <si>
    <t>33 x 66 BLEND RECT CEMENTO 2DA CAL</t>
  </si>
  <si>
    <t>201060883022.1.1</t>
  </si>
  <si>
    <t>8 x 16 GRANITO GREY</t>
  </si>
  <si>
    <t xml:space="preserve">8 x 16 </t>
  </si>
  <si>
    <t>201060883122.1.1</t>
  </si>
  <si>
    <t>8 x 16 GRANITO WHITE</t>
  </si>
  <si>
    <t>201070783058.1.1</t>
  </si>
  <si>
    <t>16 x 16 ETRURIA MIEL</t>
  </si>
  <si>
    <t xml:space="preserve">16 x 16 </t>
  </si>
  <si>
    <t>201070783127.1.1</t>
  </si>
  <si>
    <t>16 x 16 ETRURIA CAFÃ‰</t>
  </si>
  <si>
    <t>201070883022.1.1</t>
  </si>
  <si>
    <t>16 x 16 GRANITO GREY</t>
  </si>
  <si>
    <t>201070883122.1.1</t>
  </si>
  <si>
    <t>16 x 16 GRANITO WHITE</t>
  </si>
  <si>
    <t>201200996006.1.1</t>
  </si>
  <si>
    <t>45 x 45 VENETO GRIS</t>
  </si>
  <si>
    <t>201200996006.2.1</t>
  </si>
  <si>
    <t>45 x 45 VENETO GRIS 2DA CAL</t>
  </si>
  <si>
    <t>201201005006.1.1</t>
  </si>
  <si>
    <t>45 x 45 ZEN GRIS</t>
  </si>
  <si>
    <t>201201005034.1.1</t>
  </si>
  <si>
    <t>45 x 45 ZEN MARFIL</t>
  </si>
  <si>
    <t>201261020020.1.1</t>
  </si>
  <si>
    <t>16 x 66 SEQUOIA BROWN RECT.</t>
  </si>
  <si>
    <t xml:space="preserve">16 x 66 </t>
  </si>
  <si>
    <t>201261020020.2.1</t>
  </si>
  <si>
    <t>16 x 66 SEQUOIA BROWN RECT. 2DA CAL</t>
  </si>
  <si>
    <t>201261020142.1.1</t>
  </si>
  <si>
    <t>16 x 66 SEQUOIA NUT RECT.</t>
  </si>
  <si>
    <t>201261020142.2.1</t>
  </si>
  <si>
    <t>16 x 66 SEQUOIA NUT RECT. 2DA CAL</t>
  </si>
  <si>
    <t>201261020146.1.1</t>
  </si>
  <si>
    <t>16 x 66 SEQUOIA CREAM RECT.</t>
  </si>
  <si>
    <t>201290299006.1.1</t>
  </si>
  <si>
    <t>60 x 60 FORTEZZE GRIS</t>
  </si>
  <si>
    <t xml:space="preserve">60 x 60 </t>
  </si>
  <si>
    <t>60x60-61x61-61,5x61,5</t>
  </si>
  <si>
    <t>HR2</t>
  </si>
  <si>
    <t>201290299006.1.2</t>
  </si>
  <si>
    <t>60 x 60 FORTEZZE GRIS 1,8</t>
  </si>
  <si>
    <t>201290299006.2.1</t>
  </si>
  <si>
    <t>60 x 60 FORTEZZE GRIS 2DA CAL</t>
  </si>
  <si>
    <t>201290299006.2.2</t>
  </si>
  <si>
    <t>60 x 60 FORTEZZE GRIS 1,8 2DA CAL</t>
  </si>
  <si>
    <t>201290299009.1.1</t>
  </si>
  <si>
    <t>60 x 60 FORTEZZE ARENA</t>
  </si>
  <si>
    <t>201290299009.1.2</t>
  </si>
  <si>
    <t>60 x 60 FORTEZZE ARENA 1,8</t>
  </si>
  <si>
    <t>201290299009.2.1</t>
  </si>
  <si>
    <t>60 x 60 FORTEZZE ARENA 2DA CAL</t>
  </si>
  <si>
    <t>201290299009.2.2</t>
  </si>
  <si>
    <t>60 x 60 FORTEZZE ARENA 1,8 2DA CAL</t>
  </si>
  <si>
    <t>201290299034.1.1</t>
  </si>
  <si>
    <t>60 x 60 FORTEZZE MARFIL</t>
  </si>
  <si>
    <t>201290299034.1.2</t>
  </si>
  <si>
    <t>60 x 60 FORTEZZE MARFIL 1,8</t>
  </si>
  <si>
    <t>201290299034.2.1</t>
  </si>
  <si>
    <t>60 x 60 FORTEZZE MARFIL 2DA CAL</t>
  </si>
  <si>
    <t>201290299034.2.2</t>
  </si>
  <si>
    <t>60 x 60 FORTEZZE MARFIL 1,8 2DA CAL</t>
  </si>
  <si>
    <t>201290883022.1.1</t>
  </si>
  <si>
    <t>60 x 60 GRANITO GREY RECT.</t>
  </si>
  <si>
    <t>201290883022.1.2</t>
  </si>
  <si>
    <t>60 x 60 GRANITO OUT GREY RECT 1,8</t>
  </si>
  <si>
    <t>201290883022.2.1</t>
  </si>
  <si>
    <t>60 x 60 GRANITO GREY RECT. 2DA CAL</t>
  </si>
  <si>
    <t>201290883022.2.2</t>
  </si>
  <si>
    <t>60 x 60 GRANITO OUT GREY RECT 1,8 2DA CA</t>
  </si>
  <si>
    <t>201290883120.1.1</t>
  </si>
  <si>
    <t>60 x 60 GRANITO SAND RECT.</t>
  </si>
  <si>
    <t>201290883120.1.2</t>
  </si>
  <si>
    <t>60 x 60 GRANITO OUT SAND RECT 1,8</t>
  </si>
  <si>
    <t>201290883120.2.1</t>
  </si>
  <si>
    <t>60 x 60 GRANITO SAND RECT. 2DA CAL</t>
  </si>
  <si>
    <t>201290883120.2.2</t>
  </si>
  <si>
    <t>60 x 60 GRANITO OUT SAND RECT 1,8 2DA CA</t>
  </si>
  <si>
    <t>201290883123.1.1</t>
  </si>
  <si>
    <t>60 x 60 GRANITO BLACK RECT.</t>
  </si>
  <si>
    <t>201290883123.1.2</t>
  </si>
  <si>
    <t>60 x 60 GRANITO OUT BLACK RECT 1,8</t>
  </si>
  <si>
    <t>201290883123.2.1</t>
  </si>
  <si>
    <t>60 x 60 GRANITO BLACK RECT. 2DA CAL</t>
  </si>
  <si>
    <t>201290883123.2.2</t>
  </si>
  <si>
    <t>60 x 60 GRANITO OUT BLACK RECT 1,8 2DA C</t>
  </si>
  <si>
    <t>201290934022.2.1</t>
  </si>
  <si>
    <t>60 x 60 CITY GREY 2DA CAL</t>
  </si>
  <si>
    <t>201290934114.1.1</t>
  </si>
  <si>
    <t>60 x 60 CITY BONE</t>
  </si>
  <si>
    <t>201290934142.1.1</t>
  </si>
  <si>
    <t>60 x 60 CITY NUT</t>
  </si>
  <si>
    <t>201290942020.1.1</t>
  </si>
  <si>
    <t>60 x 60 STYLE BROWN RECT.</t>
  </si>
  <si>
    <t>201290942020.2.1</t>
  </si>
  <si>
    <t>60 x 60 STYLE BROWN RECT. 2DA CAL</t>
  </si>
  <si>
    <t>201290942022.1.1</t>
  </si>
  <si>
    <t>60 x 60 STYLE GREY RECT.</t>
  </si>
  <si>
    <t>201290942022.2.1</t>
  </si>
  <si>
    <t>60 x 60 STYLE GREY RECT. 2DA CAL</t>
  </si>
  <si>
    <t>201290942146.1.1</t>
  </si>
  <si>
    <t>60 x 60 STYLE CREAM RECT.</t>
  </si>
  <si>
    <t>201290942147.1.1</t>
  </si>
  <si>
    <t>60 x 60 STYLE ICE RECT.</t>
  </si>
  <si>
    <t>201290942147.2.1</t>
  </si>
  <si>
    <t>60 x 60 STYLE ICE RECT. 2DA CAL</t>
  </si>
  <si>
    <t>201290942148.1.1</t>
  </si>
  <si>
    <t>60 x 60 STYLE NOCCE RECT.</t>
  </si>
  <si>
    <t>201290942148.2.1</t>
  </si>
  <si>
    <t>60 x 60 STYLE NOCCE RECT. 2DA CAL</t>
  </si>
  <si>
    <t>201290989009.1.1</t>
  </si>
  <si>
    <t>60 x 60 TRANSIT ARENA</t>
  </si>
  <si>
    <t>201290989167.1.1</t>
  </si>
  <si>
    <t>60 x 60 TRANSIT GRAFITO</t>
  </si>
  <si>
    <t>201291005006.1.1</t>
  </si>
  <si>
    <t>60 x 60 ZEN GRIS</t>
  </si>
  <si>
    <t>201291005006.1.2</t>
  </si>
  <si>
    <t>60 x 60 ZEN GRIS 1,8</t>
  </si>
  <si>
    <t>201291005006.2.1</t>
  </si>
  <si>
    <t>60 x 60 ZEN GRIS 2DA CAL</t>
  </si>
  <si>
    <t>201291005006.2.2</t>
  </si>
  <si>
    <t>60 x 60 ZEN GRIS 1,8 2DA CAL</t>
  </si>
  <si>
    <t>201291005034.1.1</t>
  </si>
  <si>
    <t>60 x 60 ZEN MARFIL</t>
  </si>
  <si>
    <t>201291005034.1.2</t>
  </si>
  <si>
    <t>60 x 60 ZEN MARFIL 1,8</t>
  </si>
  <si>
    <t>201291005034.2.1</t>
  </si>
  <si>
    <t>60 x 60 ZEN MARFIL 2DA CAL</t>
  </si>
  <si>
    <t>201291005034.2.2</t>
  </si>
  <si>
    <t>60 x 60 ZEN MARFIL 1,8 2DA CAL</t>
  </si>
  <si>
    <t>201291005097.1.1</t>
  </si>
  <si>
    <t>60 x 60 ZEN TIZA</t>
  </si>
  <si>
    <t>201291005097.1.2</t>
  </si>
  <si>
    <t>60 x 60 ZEN TIZA 1,8</t>
  </si>
  <si>
    <t>201291005097.2.1</t>
  </si>
  <si>
    <t>60 x 60 ZEN TIZA 2DA CAL</t>
  </si>
  <si>
    <t>201291005097.2.2</t>
  </si>
  <si>
    <t>60 x 60 ZEN TIZA S2 2DA CAL</t>
  </si>
  <si>
    <t>201291015022.1.1</t>
  </si>
  <si>
    <t>60 x 60 CITY GREY RECT.</t>
  </si>
  <si>
    <t>201291015114.1.1</t>
  </si>
  <si>
    <t>60 x 60 CITY BONE RECT.</t>
  </si>
  <si>
    <t>201291015114.2.1</t>
  </si>
  <si>
    <t>60 x 60 CITY BONE RECT. 2DA CAL</t>
  </si>
  <si>
    <t>201291015142.1.1</t>
  </si>
  <si>
    <t>60 x 60 CITY NUT RECT.</t>
  </si>
  <si>
    <t>201291015142.2.1</t>
  </si>
  <si>
    <t>60 x 60 CITY NUT RECT. 2DA CAL CAL</t>
  </si>
  <si>
    <t>201291023006.1.1</t>
  </si>
  <si>
    <t>60 x 60 ZEN GRIS RECT.</t>
  </si>
  <si>
    <t>201291023006.2.1</t>
  </si>
  <si>
    <t>60 x 60 ZEN GRIS RECT. 2DA CAL CAL</t>
  </si>
  <si>
    <t>201291023034.1.1</t>
  </si>
  <si>
    <t>60 x 60 ZEN MARFIL RECT.</t>
  </si>
  <si>
    <t>201291023034.2.1</t>
  </si>
  <si>
    <t>60 x 60 ZEN MARFIL RECT. 2DA CAL</t>
  </si>
  <si>
    <t>201291023097.1.1</t>
  </si>
  <si>
    <t>60 x 60 ZEN TIZA RECT.</t>
  </si>
  <si>
    <t>201291023097.2.1</t>
  </si>
  <si>
    <t>60 x 60 ZEN TIZA RECT. 2DA CAL CAL</t>
  </si>
  <si>
    <t>201291038006.1.1</t>
  </si>
  <si>
    <t>60 x 60 ETRURIA GRIS RECT.</t>
  </si>
  <si>
    <t>201291038006.2.1</t>
  </si>
  <si>
    <t>60 x 60 ETRURIA GRIS RECT. 2DA CAL</t>
  </si>
  <si>
    <t>201291038058.1.1</t>
  </si>
  <si>
    <t>60 x 60 ETRURIA MIEL RECT.</t>
  </si>
  <si>
    <t>201291038058.2.1</t>
  </si>
  <si>
    <t>60 x 60 ETRURIA MIEL RECT. 2DA CAL</t>
  </si>
  <si>
    <t>201291038097.1.1</t>
  </si>
  <si>
    <t>60 x 60 ETRURIA TIZA RECT.</t>
  </si>
  <si>
    <t>201291038097.2.1</t>
  </si>
  <si>
    <t>60 x 60 ETRURIA TIZA RECT. 2DA CAL</t>
  </si>
  <si>
    <t>201291038127.1.1</t>
  </si>
  <si>
    <t>60 x 60 ETRURIA CAFE RECT.</t>
  </si>
  <si>
    <t>201291038127.2.1</t>
  </si>
  <si>
    <t>60 x 60 ETRURIA CAFE RECT. 2DA CAL</t>
  </si>
  <si>
    <t>201291047097.1.1</t>
  </si>
  <si>
    <t>60 x 60 URBAN TIZA</t>
  </si>
  <si>
    <t>201291076000.1.1</t>
  </si>
  <si>
    <t>60 x 60 TUNEZ RECT.</t>
  </si>
  <si>
    <t>201291088122.1.1</t>
  </si>
  <si>
    <t>60 x 60 INTEGRA WHITE NAT RECT.</t>
  </si>
  <si>
    <t>201291088165.1.1</t>
  </si>
  <si>
    <t>60 x 60 INTEGRA CEMENT NAT RECT.</t>
  </si>
  <si>
    <t>201291089122.1.2</t>
  </si>
  <si>
    <t>60 x 60 INTEGRA WHITE PULIDO</t>
  </si>
  <si>
    <t>201291089165.1.2</t>
  </si>
  <si>
    <t>60 x 60 INTEGRA CEMENT PULIDO</t>
  </si>
  <si>
    <t>201291089165.2.1</t>
  </si>
  <si>
    <t>60 x 60 INTEGRA CEMENT PULIDO 2DA CAL</t>
  </si>
  <si>
    <t>201291215006.1.1</t>
  </si>
  <si>
    <t>60 x 60 FORTEZZE GRIS RECT.</t>
  </si>
  <si>
    <t>201291215009.1.1</t>
  </si>
  <si>
    <t>60 x 60 FORTEZZE ARENA RECT.</t>
  </si>
  <si>
    <t>201291215009.2.1</t>
  </si>
  <si>
    <t>60 x 60 FORTEZZE ARENA RECT. 2DA CAL</t>
  </si>
  <si>
    <t>201291215034.1.1</t>
  </si>
  <si>
    <t>60 x 60 FORTEZZE MARFIL RECT.</t>
  </si>
  <si>
    <t>201291291023.1.1</t>
  </si>
  <si>
    <t>60 x 60 BLEND NATURAL</t>
  </si>
  <si>
    <t>201291291023.1.2</t>
  </si>
  <si>
    <t>60 x 60 BLEND NATURAL 1,8</t>
  </si>
  <si>
    <t>201291291023.2.1</t>
  </si>
  <si>
    <t>60 x 60 BLEND NATURAL 2DA CAL</t>
  </si>
  <si>
    <t>201291291023.2.2</t>
  </si>
  <si>
    <t>60 x 60 BLEND NATURAL 1,8 2DA CAL</t>
  </si>
  <si>
    <t>201291291167.1.1</t>
  </si>
  <si>
    <t>60 x 60 BLEND GRAFITO</t>
  </si>
  <si>
    <t>201291291167.1.2</t>
  </si>
  <si>
    <t>60 x 60 BLEND GRAFITO 1,8</t>
  </si>
  <si>
    <t>201291291167.2.1</t>
  </si>
  <si>
    <t>60 x 60 BLEND GRAFITO 2DA CAL</t>
  </si>
  <si>
    <t>201291291167.2.2</t>
  </si>
  <si>
    <t>60 x 60 BLEND GRAFITO 1,8 2DA CAL</t>
  </si>
  <si>
    <t>201291291174.1.1</t>
  </si>
  <si>
    <t>60 x 60 BLEND CEMENTO</t>
  </si>
  <si>
    <t>201291291174.1.2</t>
  </si>
  <si>
    <t>60 x 60 BLEND CEMENTO 1,8</t>
  </si>
  <si>
    <t>201291291174.2.1</t>
  </si>
  <si>
    <t>60 x 60 BLEND CEMENTO 2DA CAL</t>
  </si>
  <si>
    <t>201291291174.2.2</t>
  </si>
  <si>
    <t>60 x 60 BLEND CEMENTO 1,8 2DA CAL</t>
  </si>
  <si>
    <t>201291292006.1.1</t>
  </si>
  <si>
    <t>60 x 60 ARDESSIA GRIS</t>
  </si>
  <si>
    <t>201291292006.1.2</t>
  </si>
  <si>
    <t>60 x 60 ARDESSIA GRIS 1,8</t>
  </si>
  <si>
    <t>201291292006.2.1</t>
  </si>
  <si>
    <t>60 x 60 ARDESSIA GRIS 2DA CAL</t>
  </si>
  <si>
    <t>201291292006.2.2</t>
  </si>
  <si>
    <t>60 x 60 ARDESSIA GRIS 1,8 2DA CAL</t>
  </si>
  <si>
    <t>201291292009.1.1</t>
  </si>
  <si>
    <t>60 x 60 ARDESSIA ARENA</t>
  </si>
  <si>
    <t>201291292009.1.2</t>
  </si>
  <si>
    <t>60 x 60 ARDESSIA ARENA 1,8</t>
  </si>
  <si>
    <t>201291292009.2.1</t>
  </si>
  <si>
    <t>60 x 60 ARDESSIA ARENA 2DA CAL</t>
  </si>
  <si>
    <t>201291292009.2.2</t>
  </si>
  <si>
    <t>60 x 60 ARDESSIA ARENA 1,8 2DA CAL</t>
  </si>
  <si>
    <t>201291292086.1.1</t>
  </si>
  <si>
    <t>60 x 60 ARDESSIA HUMO</t>
  </si>
  <si>
    <t>201291292086.1.2</t>
  </si>
  <si>
    <t>60 x 60 ARDESSIA HUMO 1,8</t>
  </si>
  <si>
    <t>201291292086.2.1</t>
  </si>
  <si>
    <t>60 x 60 ARDESSIA HUMO 2DA CAL</t>
  </si>
  <si>
    <t>201291292086.2.2</t>
  </si>
  <si>
    <t>60 x 60 ARDESSIA HUMO 1,8 2DA CAL</t>
  </si>
  <si>
    <t>201291294149.1.1</t>
  </si>
  <si>
    <t>60 x 60 OXIDO CLARO</t>
  </si>
  <si>
    <t>201291294149.1.2</t>
  </si>
  <si>
    <t>60 x 60 OXIDO CLARO 1,8</t>
  </si>
  <si>
    <t>201291294149.2.1</t>
  </si>
  <si>
    <t>60 x 60 OXIDO CLARO 2DA CAL</t>
  </si>
  <si>
    <t>201291294149.2.2</t>
  </si>
  <si>
    <t>60 x 60 OXIDO CLARO 1,8 2DA CAL</t>
  </si>
  <si>
    <t>201291294151.1.1</t>
  </si>
  <si>
    <t>60 x 60 OXIDO OSCURO</t>
  </si>
  <si>
    <t>201291294151.1.2</t>
  </si>
  <si>
    <t>60 x 60 OXIDO OSCURO 1,8</t>
  </si>
  <si>
    <t>201291294151.2.1</t>
  </si>
  <si>
    <t>60 x 60 OXIDO OSCURO 2DA CAL</t>
  </si>
  <si>
    <t>201291294151.2.2</t>
  </si>
  <si>
    <t>60 x 60 OXIDO OSCURO 1,8 2DA CAL</t>
  </si>
  <si>
    <t>201291295000.1.1</t>
  </si>
  <si>
    <t>60 x 60 TABLAS ABEDUL</t>
  </si>
  <si>
    <t>201291295000.2.1</t>
  </si>
  <si>
    <t>60 x 60 TABLAS ABEDUL 2DA CAL</t>
  </si>
  <si>
    <t>201291296000.1.1</t>
  </si>
  <si>
    <t>60 x 60 TABLAS TEKA</t>
  </si>
  <si>
    <t>201291305006.1.1</t>
  </si>
  <si>
    <t>60 x 60 SIRACUSA GRIS</t>
  </si>
  <si>
    <t>201291305058.1.1</t>
  </si>
  <si>
    <t>60 x 60 SIRACUSA MIEL</t>
  </si>
  <si>
    <t>201291305097.1.1</t>
  </si>
  <si>
    <t>60 x 60 SIRACUSA TIZA</t>
  </si>
  <si>
    <t>201291310006.1.1</t>
  </si>
  <si>
    <t>60 x 60 FORUM GRIS</t>
  </si>
  <si>
    <t>201291310006.1.2</t>
  </si>
  <si>
    <t>60 x 60 FORUM GRIS 1,8</t>
  </si>
  <si>
    <t>201291310006.2.1</t>
  </si>
  <si>
    <t>60 x 60 FORUM GRIS 2DA CAL</t>
  </si>
  <si>
    <t>201291310006.2.2</t>
  </si>
  <si>
    <t>60 x 60 FORUM GRIS 1,8 2DA CAL</t>
  </si>
  <si>
    <t>201291310009.1.1</t>
  </si>
  <si>
    <t>60 x 60 FORUM ARENA</t>
  </si>
  <si>
    <t>201291310009.1.2</t>
  </si>
  <si>
    <t>60 x 60 FORUM ARENA 1,8</t>
  </si>
  <si>
    <t>201291310009.2.1</t>
  </si>
  <si>
    <t>60 x 60 FORUM ARENA 2DA CAL</t>
  </si>
  <si>
    <t>201291310009.2.2</t>
  </si>
  <si>
    <t>60 x 60 FORUM ARENA 1,8 2DA CAL</t>
  </si>
  <si>
    <t>201291310097.1.1</t>
  </si>
  <si>
    <t>60 x 60 FORUM TIZA</t>
  </si>
  <si>
    <t>201291310097.1.2</t>
  </si>
  <si>
    <t>60 x 60 FORUM TIZA 1,8</t>
  </si>
  <si>
    <t>201291310097.2.1</t>
  </si>
  <si>
    <t>60 x 60 FORUM TIZA 2DA CAL</t>
  </si>
  <si>
    <t>201291310097.2.2</t>
  </si>
  <si>
    <t>60 x 60 FORUM TIZA 1,8 2DA CAL</t>
  </si>
  <si>
    <t>201291313058.1.1</t>
  </si>
  <si>
    <t>60 x 60 LUMINOUS ETRURIA MIEL</t>
  </si>
  <si>
    <t>201291320023.1.1</t>
  </si>
  <si>
    <t>60 x 60 BLEND MOD NAT RECT</t>
  </si>
  <si>
    <t>201291320023.2.1</t>
  </si>
  <si>
    <t>60 x 60 BLEND MOD NAT 2DA CAL</t>
  </si>
  <si>
    <t>201291320023.4.1</t>
  </si>
  <si>
    <t>60 x 60 BLEND MOD NAT RECT EXP</t>
  </si>
  <si>
    <t>201291320167.1.1</t>
  </si>
  <si>
    <t>60 x 60 BLEND MOD GRAFITO RECT</t>
  </si>
  <si>
    <t>201291320167.2.1</t>
  </si>
  <si>
    <t>60 x 60 BLEND MOD GRAFITO 2DA CAL</t>
  </si>
  <si>
    <t>201291320167.4.1</t>
  </si>
  <si>
    <t>60 x 60 BLEND MOD GRAFITO RECT EXP</t>
  </si>
  <si>
    <t>201291320174.1.1</t>
  </si>
  <si>
    <t>60 x 60 BLEND MOD CEMENTO RECT</t>
  </si>
  <si>
    <t>201291320174.2.1</t>
  </si>
  <si>
    <t>60 x 60 BLEND MOD CEMENTO 2DA CAL</t>
  </si>
  <si>
    <t>201291323000.1.1</t>
  </si>
  <si>
    <t>60 x 60 BLEND TRAMADO RECT</t>
  </si>
  <si>
    <t>201291323000.2.1</t>
  </si>
  <si>
    <t>60 x 60 BLEND TRAMADO 2DA CAL</t>
  </si>
  <si>
    <t>201291324149.1.1</t>
  </si>
  <si>
    <t>60 x 60 OXIDO MODULAR CLARO RECT</t>
  </si>
  <si>
    <t>201291324149.2.1</t>
  </si>
  <si>
    <t>60 x 60 OXIDO MODULAR CLARO 2DA CAL</t>
  </si>
  <si>
    <t>201291324151.1.1</t>
  </si>
  <si>
    <t>60 x 60 OXIDO MODULAR OSCURO RECT</t>
  </si>
  <si>
    <t>201291324151.2.1</t>
  </si>
  <si>
    <t>60 x 60 OXIDO MODULAR OSCURO 2DA CAL</t>
  </si>
  <si>
    <t>201291325000.1.1</t>
  </si>
  <si>
    <t>60 x 60 ARDESSIA DAMERO RECT</t>
  </si>
  <si>
    <t>201291325000.2.1</t>
  </si>
  <si>
    <t>60 x 60 ARDESSIA DAMERO 2DA CAL</t>
  </si>
  <si>
    <t>201291325000.4.1</t>
  </si>
  <si>
    <t>60 x 60 ARDESSIA DAMERO RECT EXP</t>
  </si>
  <si>
    <t>201291326000.1.1</t>
  </si>
  <si>
    <t>60 x 60 FORTEZZE DAMERO RECT</t>
  </si>
  <si>
    <t>201291326000.2.1</t>
  </si>
  <si>
    <t>60 x 60 FORTEZZE DAMERO 2DA CAL</t>
  </si>
  <si>
    <t>201291326000.4.1</t>
  </si>
  <si>
    <t>60 x 60 FORTEZZE DAMERO RECT EXPORT</t>
  </si>
  <si>
    <t>201291331023.1.1</t>
  </si>
  <si>
    <t>60 x 60 BLEND PRE MOD NAT</t>
  </si>
  <si>
    <t>201291331023.2.1</t>
  </si>
  <si>
    <t>60 x 60 BLEND PRE MOD NAT 2DA CAL</t>
  </si>
  <si>
    <t>201291331023.2.2</t>
  </si>
  <si>
    <t>60 x 60 BLEND PRE MOD NAT 1,8 2DA CAL</t>
  </si>
  <si>
    <t>201291331167.2.1</t>
  </si>
  <si>
    <t>60 x 60 BLEND PRE MOD GRAFITO 2DA CAL</t>
  </si>
  <si>
    <t>201291331167.2.2</t>
  </si>
  <si>
    <t>60 x 60 BLEND PRE MOD GRAFITO 1,8 2 CAL</t>
  </si>
  <si>
    <t>201291331174.2.1</t>
  </si>
  <si>
    <t>60 x 60 BLEND PRE MOD CEMENTO 2DA CAL</t>
  </si>
  <si>
    <t>201291331174.2.2</t>
  </si>
  <si>
    <t>60 x 60 BLEND PRE MOD CEMENTO 1,8 2 CAL</t>
  </si>
  <si>
    <t>201291332149.2.1</t>
  </si>
  <si>
    <t>60 x 60 OXIDO PRE MOD CLARO 2DA CAL</t>
  </si>
  <si>
    <t>201291332149.2.2</t>
  </si>
  <si>
    <t>201291332151.2.1</t>
  </si>
  <si>
    <t>60 x 60 OXIDO PRE MOD OSCURO 2DA CAL</t>
  </si>
  <si>
    <t>201291332151.2.2</t>
  </si>
  <si>
    <t>201291333000.2.1</t>
  </si>
  <si>
    <t>60 x 60 BLEND PRE TRAMADO 2DA CAL</t>
  </si>
  <si>
    <t>201291333000.2.2</t>
  </si>
  <si>
    <t>60 x 60 BLEND PRE TRAMADO 1,8 2DA CAL</t>
  </si>
  <si>
    <t>201291334000.2.1</t>
  </si>
  <si>
    <t>60 x 60 ARDESSIA PRE DAMERO 2DA CAL</t>
  </si>
  <si>
    <t>201291334000.2.2</t>
  </si>
  <si>
    <t>201291335000.2.1</t>
  </si>
  <si>
    <t>60 x 60 FORTEZZE PRE DAMERO 2DA CAL</t>
  </si>
  <si>
    <t>201291335000.2.2</t>
  </si>
  <si>
    <t>60 x 60 FORTEZZE PRE DAMERO 1,8 2DA CAL</t>
  </si>
  <si>
    <t>201291344006.1.1</t>
  </si>
  <si>
    <t>60 x 60 ETRURIA GRIS PRE POL</t>
  </si>
  <si>
    <t>201291344058.2.1</t>
  </si>
  <si>
    <t>60 x 60 ETRURIA MIEL PRE POL 2DA CAL</t>
  </si>
  <si>
    <t>201291345009.2.1</t>
  </si>
  <si>
    <t>60 x 60 FORUM ARENA PRE POL 2DA CAL</t>
  </si>
  <si>
    <t>201291350184.2.1</t>
  </si>
  <si>
    <t>60 x 60 ARDESIA BATIK ARENA CLARO 2DA CA</t>
  </si>
  <si>
    <t>201291351174.1.1</t>
  </si>
  <si>
    <t>60 x 60 BLEND NAZCA CEMENTO</t>
  </si>
  <si>
    <t>201291370023.1.1</t>
  </si>
  <si>
    <t>60 x 60 D 10 MAPAS NAT</t>
  </si>
  <si>
    <t>201291370023.2.1</t>
  </si>
  <si>
    <t>60 x 60 D 10 MAPAS NAT 2DA CAL</t>
  </si>
  <si>
    <t>201291371174.1.1</t>
  </si>
  <si>
    <t>60 x 60 D 10 SELLOS CEMENTO</t>
  </si>
  <si>
    <t>201291371174.2.1</t>
  </si>
  <si>
    <t>60 x 60 D 10 SELLOS CEMENTO 2DA CAL</t>
  </si>
  <si>
    <t>201291405173.2.1</t>
  </si>
  <si>
    <t>60 x 60 TABLAS EBANO 2DA CAL</t>
  </si>
  <si>
    <t>201291406006.1.1</t>
  </si>
  <si>
    <t>60 x 60 ARDESSIA GRIS RECT.</t>
  </si>
  <si>
    <t>201291406009.1.1</t>
  </si>
  <si>
    <t>60 x 60 ARDESSIA ARENA RECT.</t>
  </si>
  <si>
    <t>201291407167.1.1</t>
  </si>
  <si>
    <t>60 x 60 BLEND GRAFITO RECT.</t>
  </si>
  <si>
    <t>201291407174.1.1</t>
  </si>
  <si>
    <t>60 x 60 BLEND CEMENTO RECT.</t>
  </si>
  <si>
    <t>201291407174.2.1</t>
  </si>
  <si>
    <t>60 x 60 BLEND CEMENTO RECT. 2DA CAL</t>
  </si>
  <si>
    <t>201291408149.1.1</t>
  </si>
  <si>
    <t>60 x 60 OXIDO CLARO RECT.</t>
  </si>
  <si>
    <t>201291408149.2.1</t>
  </si>
  <si>
    <t>60 x 60 OXIDO CLARO RECT. 2DA CAL</t>
  </si>
  <si>
    <t>201291408151.1.1</t>
  </si>
  <si>
    <t>60 x 60 OXIDO OSCURO RECT.</t>
  </si>
  <si>
    <t>201291420009.1.1</t>
  </si>
  <si>
    <t>60 x 60 FORUM ARENA RECT.</t>
  </si>
  <si>
    <t>201291420009.2.1</t>
  </si>
  <si>
    <t>60 x 60 FORUM ARENA RECT. 2DA CAL</t>
  </si>
  <si>
    <t>201291420097.1.1</t>
  </si>
  <si>
    <t>60 x 60 FORUM TIZA RECT.</t>
  </si>
  <si>
    <t>201291420097.2.1</t>
  </si>
  <si>
    <t>60 x 60 FORUM TIZA RECT. 2DA CAL</t>
  </si>
  <si>
    <t>201291433039.1.1</t>
  </si>
  <si>
    <t>60 x 60 RESERVE HABANO</t>
  </si>
  <si>
    <t>201291433039.1.2</t>
  </si>
  <si>
    <t>60 x 60 RESERVE HABANO 1,8</t>
  </si>
  <si>
    <t>201291433039.2.1</t>
  </si>
  <si>
    <t>60 x 60 RESERVE HABANO 2DA CAL</t>
  </si>
  <si>
    <t>201291433039.2.2</t>
  </si>
  <si>
    <t>60 x 60 RESERVE HABANO 1,8 2DA CAL</t>
  </si>
  <si>
    <t>201291433097.1.1</t>
  </si>
  <si>
    <t>60 x 60 RESERVE TIZA</t>
  </si>
  <si>
    <t>201291433097.1.2</t>
  </si>
  <si>
    <t>60 x 60 RESERVE TIZA 1,8</t>
  </si>
  <si>
    <t>201291433097.2.1</t>
  </si>
  <si>
    <t>60 x 60 RESERVE TIZA 2DA CAL</t>
  </si>
  <si>
    <t>201291433097.2.2</t>
  </si>
  <si>
    <t>60 x 60 RESERVE TIZA 1,8 2DA CAL</t>
  </si>
  <si>
    <t>201291433191.1.1</t>
  </si>
  <si>
    <t>60 x 60 RESERVE CENIZA</t>
  </si>
  <si>
    <t>201291433191.1.2</t>
  </si>
  <si>
    <t>60 x 60 RESERVE CENIZA 1,8</t>
  </si>
  <si>
    <t>201291433191.2.1</t>
  </si>
  <si>
    <t>60 x 60 RESERVE CENIZA 2DA CAL</t>
  </si>
  <si>
    <t>201291433191.2.2</t>
  </si>
  <si>
    <t>60 x 60 RESERVE CENIZA 1,8 2DA CAL</t>
  </si>
  <si>
    <t>201291438023.1.1</t>
  </si>
  <si>
    <t>60 x 60 ABEDUL NAT RECT.</t>
  </si>
  <si>
    <t>201291438023.1.2</t>
  </si>
  <si>
    <t>60 X 60 ABEDUL NAT RECT. 1,8</t>
  </si>
  <si>
    <t xml:space="preserve">60 X 60 </t>
  </si>
  <si>
    <t>201291438023.2.1</t>
  </si>
  <si>
    <t>60 x 60 ABEDUL NAT RECT. 2DA CAL</t>
  </si>
  <si>
    <t>201291438023.2.2</t>
  </si>
  <si>
    <t>60 x 60 ABEDUL NAT RECT. 1,8 2DA CAL</t>
  </si>
  <si>
    <t>201291439023.1.1</t>
  </si>
  <si>
    <t>60 x 60 TEKA NAT RECT.</t>
  </si>
  <si>
    <t>201291439023.1.2</t>
  </si>
  <si>
    <t>60 x 60 TEKA NAT RECT. 1,8</t>
  </si>
  <si>
    <t>201291439023.2.1</t>
  </si>
  <si>
    <t>60 x 60 TEKA NAT RECT. 2DA CAL</t>
  </si>
  <si>
    <t>201291439023.2.2</t>
  </si>
  <si>
    <t>60 x 60 TEKA NAT RECT. 1,8 2DA CAL</t>
  </si>
  <si>
    <t>201291440023.1.1</t>
  </si>
  <si>
    <t>60 x 60 EBANO NAT RECT.</t>
  </si>
  <si>
    <t>201291440023.1.2</t>
  </si>
  <si>
    <t>60 x 60 EBANO NAT RECT. 1,8</t>
  </si>
  <si>
    <t>201291440023.2.1</t>
  </si>
  <si>
    <t>60 x 60 EBANO NAT RECT. 2DA CAL</t>
  </si>
  <si>
    <t>201291440023.2.2</t>
  </si>
  <si>
    <t>60 x 60 EBANO NAT RECT. 1,8 2DA CAL</t>
  </si>
  <si>
    <t>201291444000.1.1</t>
  </si>
  <si>
    <t>60 x 60 ABEDUL SEMIPULIDO RECT.</t>
  </si>
  <si>
    <t>201291445000.1.1</t>
  </si>
  <si>
    <t>60 x 60 TEKA SEMIPULIDO RECT.</t>
  </si>
  <si>
    <t>201291446000.1.1</t>
  </si>
  <si>
    <t>60 x 60 EBANO SEMIPULIDO RECT.</t>
  </si>
  <si>
    <t>201291446000.2.1</t>
  </si>
  <si>
    <t>60 x 60 EBANO SEMIPULIDO RECT. 2DA CAL</t>
  </si>
  <si>
    <t>201291460000.2.1</t>
  </si>
  <si>
    <t>60 x 60 ABEDUL 2DA CAL</t>
  </si>
  <si>
    <t>201291461000.2.1</t>
  </si>
  <si>
    <t>60 x 60 EBANO 2DA CAL</t>
  </si>
  <si>
    <t>201291462000.2.1</t>
  </si>
  <si>
    <t>60 x 60 TEKA 2DA CAL</t>
  </si>
  <si>
    <t>201291472000.2.1</t>
  </si>
  <si>
    <t>60 x 60 BELLAGIO PRE POL 2DA CAL</t>
  </si>
  <si>
    <t>201291474006.1.1</t>
  </si>
  <si>
    <t>60 x 60 CAESAR GRIS PRE POLISHED</t>
  </si>
  <si>
    <t>201291474034.1.1</t>
  </si>
  <si>
    <t>60 x 60 CAESAR MARFIL PRE POLISHED</t>
  </si>
  <si>
    <t>201291474183.1.1</t>
  </si>
  <si>
    <t>60 x 60 CAESAR VISON PRE POLISHED</t>
  </si>
  <si>
    <t>201291593006.1.1</t>
  </si>
  <si>
    <t>60 x 60 MODENA BRILLANTE GRIS</t>
  </si>
  <si>
    <t>201291593006.2.1</t>
  </si>
  <si>
    <t>60 x 60 MODENA BRILLANTE GRIS 2DA CAL</t>
  </si>
  <si>
    <t>201291594023.1.2</t>
  </si>
  <si>
    <t>60 x 60 RAVENNA NAT RECT</t>
  </si>
  <si>
    <t>201291594023.2.2</t>
  </si>
  <si>
    <t>60 x 60 RAVENNA NAT RECT 2DA CAL</t>
  </si>
  <si>
    <t>201291595028.1.2</t>
  </si>
  <si>
    <t>60 x 60 PORTOFINO NAT RECT PLATA</t>
  </si>
  <si>
    <t>201291595028.2.2</t>
  </si>
  <si>
    <t>60 x 60 PORTOFINO NAT RECT PLATA 2DA CAL</t>
  </si>
  <si>
    <t>201291595136.1.2</t>
  </si>
  <si>
    <t>60 x 60 PORTOFINO NAT RECT TABACO</t>
  </si>
  <si>
    <t>201291595136.2.2</t>
  </si>
  <si>
    <t>60 x 60 PORTOFINO NAT RECT TABACO 2DA C</t>
  </si>
  <si>
    <t>201291595167.1.2</t>
  </si>
  <si>
    <t>60 x 60 PORTOFINO NAT RECT GRAFITO</t>
  </si>
  <si>
    <t>201291595167.2.2</t>
  </si>
  <si>
    <t>60 x 60 PORTOFINO NAT RECT GRAFITO 2DA C</t>
  </si>
  <si>
    <t>201291596006.1.2</t>
  </si>
  <si>
    <t>60 x 60 BELLAGIO NAT RECT GRIS</t>
  </si>
  <si>
    <t>201291596006.2.2</t>
  </si>
  <si>
    <t>60 x 60 BELLAGIO NAT RECT GRIS 2DA CAL</t>
  </si>
  <si>
    <t>201291596009.1.2</t>
  </si>
  <si>
    <t>60 x 60 BELLAGIO NAT RECT ARENA</t>
  </si>
  <si>
    <t>201291596009.2.2</t>
  </si>
  <si>
    <t>60 x 60 BELLAGIO NAT RECT ARENA 2DA CAL</t>
  </si>
  <si>
    <t>201291597006.1.2</t>
  </si>
  <si>
    <t>60 x 60 LIFE NAT RECT GRIS</t>
  </si>
  <si>
    <t>201291597006.2.2</t>
  </si>
  <si>
    <t>60 x 60 LIFE NAT RECT GRIS 2DA CAL</t>
  </si>
  <si>
    <t>201291597034.1.2</t>
  </si>
  <si>
    <t>60 x 60 LIFE NAT RECT MARFIL</t>
  </si>
  <si>
    <t>201291597034.2.2</t>
  </si>
  <si>
    <t>60 x 60 LIFE NAT RECT MARFIL 2DA CAL</t>
  </si>
  <si>
    <t>201291597097.1.2</t>
  </si>
  <si>
    <t>60 x 60 LIFE NAT RECT TIZA</t>
  </si>
  <si>
    <t>201291597097.2.2</t>
  </si>
  <si>
    <t>60 x 60 LIFE NAT RECT TIZA 2DA CAL</t>
  </si>
  <si>
    <t>201291598006.1.1</t>
  </si>
  <si>
    <t>60 x 60 TERAMO BRILLANTE GRIS</t>
  </si>
  <si>
    <t>201291598006.1.2</t>
  </si>
  <si>
    <t>60 x 60 TERAMO BRILLANTE GRIS 1,8</t>
  </si>
  <si>
    <t>201291598006.2.2</t>
  </si>
  <si>
    <t>60 x 60 TERAMO BRILLANTE GRIS 1,8 2DA C</t>
  </si>
  <si>
    <t>201291598011.1.1</t>
  </si>
  <si>
    <t>60 x 60 TERAMO BRILLANTE SIENA</t>
  </si>
  <si>
    <t>201291598011.1.2</t>
  </si>
  <si>
    <t>60 x 60 TERAMO BRILLANTE SIENA 1,8</t>
  </si>
  <si>
    <t>201291598011.2.1</t>
  </si>
  <si>
    <t>60 x 60 TERAMO BRILLANTE SIENA 2DA CAL</t>
  </si>
  <si>
    <t>201291598011.2.2</t>
  </si>
  <si>
    <t>60 x 60 TERAMO BRILLANTE SIENA 1,8 2DA C</t>
  </si>
  <si>
    <t>201291598097.1.1</t>
  </si>
  <si>
    <t>60 x 60 TERAMO BRILLANTE TIZA</t>
  </si>
  <si>
    <t>201291598097.1.2</t>
  </si>
  <si>
    <t>60 x 60 TERAMO BRILLANTE TIZA 1,8</t>
  </si>
  <si>
    <t>201291598097.2.1</t>
  </si>
  <si>
    <t>60 x 60 TERAMO BRILLANTE TIZA 2DA CAL</t>
  </si>
  <si>
    <t>201291598097.2.2</t>
  </si>
  <si>
    <t>60 x 60 TERAMO BRILLANTE TIZA 1,8 2DA CA</t>
  </si>
  <si>
    <t>201291598183.1.1</t>
  </si>
  <si>
    <t>60 x 60 TERAMO BRILLANTE VISON</t>
  </si>
  <si>
    <t>201291598183.1.2</t>
  </si>
  <si>
    <t>60 x 60 TERAMO BRILLANTE VISON 1,8</t>
  </si>
  <si>
    <t>201291598183.2.2</t>
  </si>
  <si>
    <t>60 x 60 TERAMO BRILLANTE VISON 1,8 2DA C</t>
  </si>
  <si>
    <t>201291606000.1.1</t>
  </si>
  <si>
    <t>60 x 60 CIRCUS PRE POLISHED</t>
  </si>
  <si>
    <t>201291607028.1.2</t>
  </si>
  <si>
    <t>60 x 60 FIESOLE NATURAL RECT PLATA</t>
  </si>
  <si>
    <t>201291607028.2.2</t>
  </si>
  <si>
    <t>60 x 60 FIESOLE NAT RECT PLATA 2DA CAL</t>
  </si>
  <si>
    <t>201291607167.1.2</t>
  </si>
  <si>
    <t>60 x 60 FIESOLE NATURAL RECT GRAFITO</t>
  </si>
  <si>
    <t>201291607167.2.2</t>
  </si>
  <si>
    <t>60 X 60 FIESOLE NAT RECT GRAFITO 2DA CAL</t>
  </si>
  <si>
    <t>201291608022.1.2</t>
  </si>
  <si>
    <t>60 x 60 SIDNEY NATURAL RECT GREY</t>
  </si>
  <si>
    <t>201291608022.2.2</t>
  </si>
  <si>
    <t>60 x 60 SIDNEY NAT RECT GREY 2DA CAL</t>
  </si>
  <si>
    <t>201291608147.1.2</t>
  </si>
  <si>
    <t>60 x 60 SIDNEY NATURAL RECT ICE</t>
  </si>
  <si>
    <t>201291608147.2.2</t>
  </si>
  <si>
    <t>60 x 60 SIDNEY NAT RECT ICE 2DA CAL</t>
  </si>
  <si>
    <t>201291608207.1.2</t>
  </si>
  <si>
    <t>60 x 60 SIDNEY NATURAL RECT SILVER</t>
  </si>
  <si>
    <t>201291608207.2.2</t>
  </si>
  <si>
    <t>60 x 60 SIDNEY NAT RECT SILVER 2DA CAL</t>
  </si>
  <si>
    <t>201291616029.1.2</t>
  </si>
  <si>
    <t>60 x 60 MOON-OUT GOLD</t>
  </si>
  <si>
    <t>201291616029.2.2</t>
  </si>
  <si>
    <t>60 x 60 MOON-OUT GOLD 2DA CAL</t>
  </si>
  <si>
    <t>201291616122.1.2</t>
  </si>
  <si>
    <t>60 x 60 MOON-OUT WHITE</t>
  </si>
  <si>
    <t>201291616122.2.2</t>
  </si>
  <si>
    <t>60 x 60 MOON-OUT WHITE 2DA CAL</t>
  </si>
  <si>
    <t>201291616123.1.2</t>
  </si>
  <si>
    <t>60 x 60 MOON-OUT BLACK</t>
  </si>
  <si>
    <t>201291616123.2.2</t>
  </si>
  <si>
    <t>60 x 60 MOON-OUT BLACK 2DA CAL</t>
  </si>
  <si>
    <t>201291639006.1.2</t>
  </si>
  <si>
    <t>60 x 60 WORK GRIS</t>
  </si>
  <si>
    <t>201291639006.2.2</t>
  </si>
  <si>
    <t>60 x 60 WORK GRIS 2DA CAL</t>
  </si>
  <si>
    <t>201291639009.1.2</t>
  </si>
  <si>
    <t>60 x 60 WORK ARENA</t>
  </si>
  <si>
    <t>201291639009.2.2</t>
  </si>
  <si>
    <t>60 x 60 WORK ARENA 2DA CAL</t>
  </si>
  <si>
    <t>201291639097.1.2</t>
  </si>
  <si>
    <t>60 x 60 WORK TIZA</t>
  </si>
  <si>
    <t>201291639097.2.2</t>
  </si>
  <si>
    <t>60 x 60 WORK TIZA 2DA CAL</t>
  </si>
  <si>
    <t>201291642029.1.2</t>
  </si>
  <si>
    <t>60 x 60 MOON-IN GOLD</t>
  </si>
  <si>
    <t>201291642029.2.2</t>
  </si>
  <si>
    <t>60 x 60 MOON-IN GOLD 2DA CAL</t>
  </si>
  <si>
    <t>201291642122.1.2</t>
  </si>
  <si>
    <t>60 x 60 MOON-IN WHITE</t>
  </si>
  <si>
    <t>201291642122.2.2</t>
  </si>
  <si>
    <t>60 x 60 MOON-IN WHITE 2DA CAL</t>
  </si>
  <si>
    <t>201291642123.1.2</t>
  </si>
  <si>
    <t>60 x 60 MOON-IN BLACK</t>
  </si>
  <si>
    <t>201291642123.2.2</t>
  </si>
  <si>
    <t>60 x 60 MOON-IN BLACK 2DA CAL</t>
  </si>
  <si>
    <t>201291649022.1.2</t>
  </si>
  <si>
    <t>60 x 60 GRANITO IN RECT GREY</t>
  </si>
  <si>
    <t>201291649022.2.2</t>
  </si>
  <si>
    <t>60 x 60 GRANITO IN RECT GREY 2DA CAL</t>
  </si>
  <si>
    <t>201291649120.1.2</t>
  </si>
  <si>
    <t>60 x 60 GRANITO IN RECT SAND</t>
  </si>
  <si>
    <t>201291649120.2.2</t>
  </si>
  <si>
    <t>60 x 60 GRANITO IN RECT SAND 2DA CAL</t>
  </si>
  <si>
    <t>201291666006.1.2</t>
  </si>
  <si>
    <t>60 x 60 DA VINCI GRIS</t>
  </si>
  <si>
    <t>201291666006.2.2</t>
  </si>
  <si>
    <t>60 x 60 DA VINCI GRIS 2DA CAL</t>
  </si>
  <si>
    <t>201291666009.1.2</t>
  </si>
  <si>
    <t>60 x 60 DA VINCI ARENA</t>
  </si>
  <si>
    <t>201291666009.2.2</t>
  </si>
  <si>
    <t>60 x 60 DA VINCI ARENA 2DA CAL</t>
  </si>
  <si>
    <t>201291666034.1.2</t>
  </si>
  <si>
    <t>60 x 60 DA VINCI MARFIL</t>
  </si>
  <si>
    <t>201291666034.2.2</t>
  </si>
  <si>
    <t>60 x 60 DA VINCI MARFIL 2DA CAL</t>
  </si>
  <si>
    <t>201291666097.1.2</t>
  </si>
  <si>
    <t>60 x 60 DA VINCI TIZA</t>
  </si>
  <si>
    <t>201291666097.2.2</t>
  </si>
  <si>
    <t>60 x 60 DA VINCI TIZA 2DA CAL</t>
  </si>
  <si>
    <t>201441319173.1.1</t>
  </si>
  <si>
    <t>19 x 60 TABLAS EBANO</t>
  </si>
  <si>
    <t xml:space="preserve">19 x 60 </t>
  </si>
  <si>
    <t>Tablas (19x60-14.2x60)</t>
  </si>
  <si>
    <t>201441319173.1.2</t>
  </si>
  <si>
    <t>19 x 60 TABLAS EBANO 1,48</t>
  </si>
  <si>
    <t>201441319173.2.1</t>
  </si>
  <si>
    <t>19 x 60 TABLAS EBANO 2DA CAL</t>
  </si>
  <si>
    <t>201441319173.2.2</t>
  </si>
  <si>
    <t>19 x 60 TABLAS EBANO 1,48 2DA CAL</t>
  </si>
  <si>
    <t>201441319179.1.1</t>
  </si>
  <si>
    <t>19 x 60 TABLAS ABEDUL</t>
  </si>
  <si>
    <t>201441319179.1.2</t>
  </si>
  <si>
    <t>19 x 60 TABLAS ABEDUL 1,48</t>
  </si>
  <si>
    <t>201441319179.2.1</t>
  </si>
  <si>
    <t>19 x 60 TABLAS ABEDUL 2DA CAL</t>
  </si>
  <si>
    <t>201441319179.2.2</t>
  </si>
  <si>
    <t>19 x 60 TABLAS ABEDUL 1,48 2DA CAL</t>
  </si>
  <si>
    <t>201441319180.1.1</t>
  </si>
  <si>
    <t>19 x 60 TABLAS TEKA</t>
  </si>
  <si>
    <t>201441319180.1.2</t>
  </si>
  <si>
    <t>19 x 60 TABLAS TEKA 1,48</t>
  </si>
  <si>
    <t>201441319180.2.1</t>
  </si>
  <si>
    <t>19 x 60 TABLAS TEKA 2DA CAL</t>
  </si>
  <si>
    <t>201441319180.2.2</t>
  </si>
  <si>
    <t>19 x 60 TABLAS TEKA 1,48 2DA CAL</t>
  </si>
  <si>
    <t>201441609000.1.2</t>
  </si>
  <si>
    <t>19 x 60 TABLAS OLMO</t>
  </si>
  <si>
    <t>201441609000.2.2</t>
  </si>
  <si>
    <t>19 x 60 TABLAS OLMO 2DA CAL</t>
  </si>
  <si>
    <t>201441610000.1.2</t>
  </si>
  <si>
    <t>19 x 60 TABLAS LAPACHO</t>
  </si>
  <si>
    <t>201441610000.2.2</t>
  </si>
  <si>
    <t>19 x 60 TABLAS LAPACHO 2DA CAL</t>
  </si>
  <si>
    <t>201441611000.1.2</t>
  </si>
  <si>
    <t>19 x 60 TABLAS NOGAL</t>
  </si>
  <si>
    <t>201441611000.2.2</t>
  </si>
  <si>
    <t>19 x 60 TABLAS NOGAL 2DA CAL</t>
  </si>
  <si>
    <t>201451319173.1.1</t>
  </si>
  <si>
    <t>14.2 x 60 TABLAS EBANO</t>
  </si>
  <si>
    <t xml:space="preserve">14.2 x 60 </t>
  </si>
  <si>
    <t>201451319173.1.2</t>
  </si>
  <si>
    <t>14.2 x 60 TABLAS EBANO 1,02</t>
  </si>
  <si>
    <t>201451319173.1.3</t>
  </si>
  <si>
    <t>14.2 x 60 TABLAS EBANO 1,18</t>
  </si>
  <si>
    <t>201451319173.2.1</t>
  </si>
  <si>
    <t>14.2 x 60 TABLAS EBANO 2DA CAL</t>
  </si>
  <si>
    <t>201451319173.2.2</t>
  </si>
  <si>
    <t>14.2 x 60 TABLAS EBANO S2 2DA CAL</t>
  </si>
  <si>
    <t>201451319173.2.3</t>
  </si>
  <si>
    <t>14.2 x 60 TABLAS EBANO S3 2DA CAL</t>
  </si>
  <si>
    <t>201451319179.1.1</t>
  </si>
  <si>
    <t>14.2 x 60 TABLAS ABEDUL</t>
  </si>
  <si>
    <t>201451319179.1.2</t>
  </si>
  <si>
    <t>14.2 x 60 TABLAS ABEDUL 1,02</t>
  </si>
  <si>
    <t>201451319179.1.3</t>
  </si>
  <si>
    <t>14.2 x 60 TABLAS ABEDUL 1,18</t>
  </si>
  <si>
    <t>201451319179.2.2</t>
  </si>
  <si>
    <t>14.2 x 60 TABLAS ABEDUL S2 2DA CAL</t>
  </si>
  <si>
    <t>201451319179.2.3</t>
  </si>
  <si>
    <t>14.2 x 60 TABLAS ABEDUL 1,18 2DA CAL</t>
  </si>
  <si>
    <t>201451319180.1.1</t>
  </si>
  <si>
    <t>14.2 x 60 TABLAS TEKA</t>
  </si>
  <si>
    <t>201451319180.1.2</t>
  </si>
  <si>
    <t>14.2 x 60 TABLAS TEKA 1,02</t>
  </si>
  <si>
    <t>201451319180.1.3</t>
  </si>
  <si>
    <t>14.2 x 60 TABLAS TEKA 1,18</t>
  </si>
  <si>
    <t>201451319180.2.2</t>
  </si>
  <si>
    <t>14.2 x 60 TABLAS TEKA S2 2DA CAL</t>
  </si>
  <si>
    <t>201451319180.2.3</t>
  </si>
  <si>
    <t>14.2 x 60 TABLAS TEKA S3 2DA CAL</t>
  </si>
  <si>
    <t>201501417006.1.1</t>
  </si>
  <si>
    <t>58.1 x 58.1 LUMINOUS ETRURIA GRIS</t>
  </si>
  <si>
    <t xml:space="preserve">58.1 x 58.1 </t>
  </si>
  <si>
    <t>201501417058.1.1</t>
  </si>
  <si>
    <t>58.1 x 58.1 LUMINOUS ETRURIA MIEL</t>
  </si>
  <si>
    <t>201501417058.2.1</t>
  </si>
  <si>
    <t>58.1 x 58.1 LUMINOUS ETRURIA MIEL 2DA CA</t>
  </si>
  <si>
    <t>201521342006.1.1</t>
  </si>
  <si>
    <t>58.5 x 58.5 ETRURIA GRIS POL</t>
  </si>
  <si>
    <t xml:space="preserve">58.5 x 58.5 </t>
  </si>
  <si>
    <t>58x58 Polished</t>
  </si>
  <si>
    <t>Pulidos</t>
  </si>
  <si>
    <t>HR6</t>
  </si>
  <si>
    <t>201521342006.2.1</t>
  </si>
  <si>
    <t>58.5 x 58.5 ETRURIA GRIS POL 2DA CAL</t>
  </si>
  <si>
    <t>201521342058.1.1</t>
  </si>
  <si>
    <t>58.5 x 58.5 ETRURIA MIEL POL</t>
  </si>
  <si>
    <t>201521342058.2.1</t>
  </si>
  <si>
    <t>58.5 x 58.5 ETRURIA MIEL POL 2DA CAL</t>
  </si>
  <si>
    <t>201521343009.1.1</t>
  </si>
  <si>
    <t>58.5 x 58.5 FORUM ARENA POL</t>
  </si>
  <si>
    <t>201521343009.2.1</t>
  </si>
  <si>
    <t>58.5 x 58.5 FORUM ARENA POL 2DA CAL</t>
  </si>
  <si>
    <t>201521463000.1.1</t>
  </si>
  <si>
    <t>58.5 x 58.5 BELLAGIO POL</t>
  </si>
  <si>
    <t>201521463000.2.1</t>
  </si>
  <si>
    <t>58.5 x 58.5 BELLAGIO POL 2DA CAL</t>
  </si>
  <si>
    <t>201521463006.1.1</t>
  </si>
  <si>
    <t>58.5 x 58.5 BELLAGIO GRIS PULIDO RECT</t>
  </si>
  <si>
    <t>201521463006.2.1</t>
  </si>
  <si>
    <t>58.5 x 58.5 BELLAGIO GRIS PULIDO RECT 2C</t>
  </si>
  <si>
    <t>201521463009.2.1</t>
  </si>
  <si>
    <t>58.5 x 58.5 BELLAGIO ARENA PUL RECT 2 C</t>
  </si>
  <si>
    <t>201521625000.1.1</t>
  </si>
  <si>
    <t>58.5 x 58.5 RAVENNA PULIDO RECTIFICADO</t>
  </si>
  <si>
    <t>201521625000.2.1</t>
  </si>
  <si>
    <t>58.5 x 58.5 RAVENNA PULIDO RECT 2DA CAL</t>
  </si>
  <si>
    <t>201521626028.1.1</t>
  </si>
  <si>
    <t>58.5 x 58.5 PORTOFINO PLATA PULIDO RECT</t>
  </si>
  <si>
    <t>201521626028.2.1</t>
  </si>
  <si>
    <t>58.5 x 58.5 PORTOFINO PLATA PUL RECT 2 C</t>
  </si>
  <si>
    <t>201521626136.1.1</t>
  </si>
  <si>
    <t>58.5 x 58.5 PORTOFINO TABACO PULIDO RECT</t>
  </si>
  <si>
    <t>201521626167.1.1</t>
  </si>
  <si>
    <t>58.5 x 58.5 PORTOFINO GRAFITO PULIDO REC</t>
  </si>
  <si>
    <t>201521626167.2.1</t>
  </si>
  <si>
    <t>58.5 x 58.5 PORTOFINO GRAFITO PUL REC 2C</t>
  </si>
  <si>
    <t>201521627006.1.1</t>
  </si>
  <si>
    <t>58.5 x 58.5 LIFE GRIS PULIDO RECTIFICADO</t>
  </si>
  <si>
    <t>201521627006.2.1</t>
  </si>
  <si>
    <t>58.5 x 58.5 LIFE GRIS PULIDO RECT 2 C</t>
  </si>
  <si>
    <t>201521627034.1.1</t>
  </si>
  <si>
    <t>58.5 x 58.5 LIFE MARFIL PULIDO RECT</t>
  </si>
  <si>
    <t>201521627034.2.1</t>
  </si>
  <si>
    <t>58.5 x 58.5 LIFE MARFIL PULIDO RECT 2 C</t>
  </si>
  <si>
    <t>201521627097.1.1</t>
  </si>
  <si>
    <t>58.5 x 58.5 LIFE TIZA PULIDO RECTIFICADO</t>
  </si>
  <si>
    <t>201521627097.2.1</t>
  </si>
  <si>
    <t>58.5 x 58.5 LIFE TIZA PULIDO RECT 2 C</t>
  </si>
  <si>
    <t>201521644000.1.1</t>
  </si>
  <si>
    <t>58.5 x 58.5 GLACIAR PULIDO</t>
  </si>
  <si>
    <t>201521644000.2.1</t>
  </si>
  <si>
    <t>58.5 x 58.5 GLACIAR PULIDO 2DA CAL</t>
  </si>
  <si>
    <t>201521647122.1.1</t>
  </si>
  <si>
    <t>58.5 x 58.5 ATLAS WHITE PULIDO</t>
  </si>
  <si>
    <t>201521647122.2.1</t>
  </si>
  <si>
    <t>58.5 x 58.5 ATLAS WHITE PULIDO 2DA CAL</t>
  </si>
  <si>
    <t>201741343009.1.1</t>
  </si>
  <si>
    <t>58 x 58 FORUM ARENA PULIDO RECTIFICADO</t>
  </si>
  <si>
    <t xml:space="preserve">58 x 58 </t>
  </si>
  <si>
    <t>201741343009.2.1</t>
  </si>
  <si>
    <t>58 x 58 FORUM ARENA PULIDO RECT 2 C</t>
  </si>
  <si>
    <t>201741463006.1.1</t>
  </si>
  <si>
    <t>58 x 58 BELLAGIO GRIS PULIDO RECTIFICADO</t>
  </si>
  <si>
    <t>201741463006.2.1</t>
  </si>
  <si>
    <t>58 x 58 BELLAGIO GRIS PULIDO RECT 2 C</t>
  </si>
  <si>
    <t>201741625000.1.1</t>
  </si>
  <si>
    <t>58 x 58 RAVENNA PULIDO RECTIFICADO</t>
  </si>
  <si>
    <t>201741625000.2.1</t>
  </si>
  <si>
    <t>58 x 58 RAVENNA PULIDO RECTIFICADO 2 C</t>
  </si>
  <si>
    <t>201741626028.1.1</t>
  </si>
  <si>
    <t>58 x 58 PORTOFINO PLATA PULIDO RECT</t>
  </si>
  <si>
    <t>201741626028.2.1</t>
  </si>
  <si>
    <t>58 x 58 PORTOFINO PLATA PULIDO RECT 2 C</t>
  </si>
  <si>
    <t>201741626167.1.1</t>
  </si>
  <si>
    <t>58 x 58 PORTOFINO GRAFITO PULIDO RECT</t>
  </si>
  <si>
    <t>201741626167.2.1</t>
  </si>
  <si>
    <t>58 x 58 PORTOFINO GRAFITO PULIDO RECT 2C</t>
  </si>
  <si>
    <t>201741627006.1.1</t>
  </si>
  <si>
    <t>58 x 58 LIFE GRIS PULIDO RECTIFICADO</t>
  </si>
  <si>
    <t>201741627006.2.1</t>
  </si>
  <si>
    <t>58 x 58 LIFE GRIS PULIDO RECTIFICADO 2 C</t>
  </si>
  <si>
    <t>201741627034.1.1</t>
  </si>
  <si>
    <t>58 x 58 LIFE MARFIL PULIDO RECTIFICADO</t>
  </si>
  <si>
    <t>201741627034.2.1</t>
  </si>
  <si>
    <t>58 x 58 LIFE MARFIL PULIDO RECT 2 C</t>
  </si>
  <si>
    <t>201741627097.1.1</t>
  </si>
  <si>
    <t>58 x 58 LIFE TIZA PULIDO RECTIFICADO</t>
  </si>
  <si>
    <t>201741627097.2.1</t>
  </si>
  <si>
    <t>58 x 58 LIFE TIZA PULIDO RECTIFICADO 2 C</t>
  </si>
  <si>
    <t>201741644000.1.1</t>
  </si>
  <si>
    <t>58 x 58 GLACIAR PULIDO RECTIFICADO</t>
  </si>
  <si>
    <t>201741644000.2.1</t>
  </si>
  <si>
    <t>58 x 58 GLACIAR PULIDO RECT 2DA CAL</t>
  </si>
  <si>
    <t>201741664006.1.1</t>
  </si>
  <si>
    <t>58 x 58 MOMA GRIS PULIDO</t>
  </si>
  <si>
    <t>201741664006.2.1</t>
  </si>
  <si>
    <t>58 x 58 MOMA GRIS PULIDO 2DA CAL</t>
  </si>
  <si>
    <t>201741664034.1.1</t>
  </si>
  <si>
    <t>58 x 58 MOMA MARFIL PULIDO</t>
  </si>
  <si>
    <t>201741664034.2.1</t>
  </si>
  <si>
    <t>58 x 58 MOMA MARFIL PULIDO 2DA CAL</t>
  </si>
  <si>
    <t>201741672006.1.1</t>
  </si>
  <si>
    <t>58 x 58 MONACO GRIS PULIDO</t>
  </si>
  <si>
    <t>201741672006.2.1</t>
  </si>
  <si>
    <t>58 x 58 MONACO GRIS PULIDO 2DA CAL</t>
  </si>
  <si>
    <t>201741672160.1.1</t>
  </si>
  <si>
    <t>58 x 58 MONACO CREMA PULIDO</t>
  </si>
  <si>
    <t>201741672160.2.1</t>
  </si>
  <si>
    <t>58 x 58 MONACO CREMA PULIDO 2DA CAL</t>
  </si>
  <si>
    <t>201741681006.1.1</t>
  </si>
  <si>
    <t>58 x 58 MALBA GRIS PULIDO RECT</t>
  </si>
  <si>
    <t>201741681006.2.1</t>
  </si>
  <si>
    <t>58 x 58 MALBA GRIS PULIDO RECT 2DA CA</t>
  </si>
  <si>
    <t>201741681097.1.1</t>
  </si>
  <si>
    <t>58 x 58 MALBA TIZA PULIDO RECT</t>
  </si>
  <si>
    <t>201741681097.2.1</t>
  </si>
  <si>
    <t>58 x 58 MALBA TIZA PULIDO RECT 2DA CAL</t>
  </si>
  <si>
    <t>201741682174.1.1</t>
  </si>
  <si>
    <t>58 x 58 BLEND CEMENTO PULIDO RECT</t>
  </si>
  <si>
    <t>201741682174.2.1</t>
  </si>
  <si>
    <t>58 x 58 BLEND CEMENTO PULIDO RECT 2DA CA</t>
  </si>
  <si>
    <t>201741686006.1.</t>
  </si>
  <si>
    <t>Z 58 x 58 MONACO GRIS PUL MATE (NO USAR)</t>
  </si>
  <si>
    <t>201741686006.1.1</t>
  </si>
  <si>
    <t>58 x 58 MONACO GRIS PULIDO MATE</t>
  </si>
  <si>
    <t>201741686006.2.1</t>
  </si>
  <si>
    <t>58 x 58 MONACO GRIS PULIDO MATE 2DA CAL</t>
  </si>
  <si>
    <t>201741687000.1.1</t>
  </si>
  <si>
    <t>58 x 58 RAVENNA PULIDO MATE</t>
  </si>
  <si>
    <t>201741687000.2.1</t>
  </si>
  <si>
    <t>58 x 58 RAVENNA PULIDO MATE 2DA CAL</t>
  </si>
  <si>
    <t>201741700000.1.1</t>
  </si>
  <si>
    <t>58 x 58 DUBAI PULIDO</t>
  </si>
  <si>
    <t>201741700000.2.1</t>
  </si>
  <si>
    <t>58 x 58 DUBAI PULIDO 2DA CAL</t>
  </si>
  <si>
    <t>201741701000.1.1</t>
  </si>
  <si>
    <t>58 x 58 ROMA PULIDO</t>
  </si>
  <si>
    <t>201741701000.2.1</t>
  </si>
  <si>
    <t>58 x 58 ROMA PULIDO 2DA CAL</t>
  </si>
  <si>
    <t>201741737000.1.1</t>
  </si>
  <si>
    <t>58 x 58 CAVA XX PULIDO RECTIFICADO</t>
  </si>
  <si>
    <t>201741737000.2.1</t>
  </si>
  <si>
    <t>58 x 58 CAVA XX PULIDO RECT 2DA CAL</t>
  </si>
  <si>
    <t>201751597097.1.1</t>
  </si>
  <si>
    <t>60 x 120 LIFE TIZA RECT.</t>
  </si>
  <si>
    <t xml:space="preserve">60 x 120 </t>
  </si>
  <si>
    <t>60x120 y 58x117 Rect.</t>
  </si>
  <si>
    <t>Rectificados</t>
  </si>
  <si>
    <t>201751597097.2.1</t>
  </si>
  <si>
    <t>60 x 120 LIFE TIZA RECT. 2DA CAL</t>
  </si>
  <si>
    <t>201751656006.1.1</t>
  </si>
  <si>
    <t>60 x 120 MOMA GRIS RECT.</t>
  </si>
  <si>
    <t>201751656006.2.1</t>
  </si>
  <si>
    <t>60 x 120 MOMA GRIS RECT. 2DA CAL</t>
  </si>
  <si>
    <t>201751656034.1.1</t>
  </si>
  <si>
    <t>60 x 120 MOMA MARFIL RECT.</t>
  </si>
  <si>
    <t>201751656034.2.1</t>
  </si>
  <si>
    <t>60 x 120 MOMA MARFIL RECT. 2DA CAL</t>
  </si>
  <si>
    <t>201751657006.1.1</t>
  </si>
  <si>
    <t>60 x 120 MALBA GRIS RECT.</t>
  </si>
  <si>
    <t>201751657006.2.1</t>
  </si>
  <si>
    <t>60 x 120 MALBA GRIS RECT. 2DA CAL</t>
  </si>
  <si>
    <t>201751657097.1.1</t>
  </si>
  <si>
    <t>60 x 120 MALBA TIZA RECT.</t>
  </si>
  <si>
    <t>201751657097.2.1</t>
  </si>
  <si>
    <t>60 x 120 MALBA TIZA RECT. 2DA CAL</t>
  </si>
  <si>
    <t>201751657167.1.1</t>
  </si>
  <si>
    <t>60 x 120 MALBA GRAFITO RECT.</t>
  </si>
  <si>
    <t>201751657167.2.1</t>
  </si>
  <si>
    <t>60 x 120 MALBA GRAFITO RECT. 2DA CAL</t>
  </si>
  <si>
    <t>201751658001.1.1</t>
  </si>
  <si>
    <t>60 x 120 MIRO BLANCO RECT.</t>
  </si>
  <si>
    <t>201751658001.2.1</t>
  </si>
  <si>
    <t>60 x 120 MIRO BLANCO RECT. 2DA CAL</t>
  </si>
  <si>
    <t>201751658006.1.1</t>
  </si>
  <si>
    <t>60 x 120 MIRO GRIS RECT.</t>
  </si>
  <si>
    <t>201751658006.2.1</t>
  </si>
  <si>
    <t>60 x 120 MIRO GRIS RECT. 2DA CAL</t>
  </si>
  <si>
    <t>201751659009.1.1</t>
  </si>
  <si>
    <t>60 x 120 TRAFALGAR ARENA RECT.</t>
  </si>
  <si>
    <t>201751659009.1.2</t>
  </si>
  <si>
    <t>60 x 120 TRAFALGAR ARENA RECT. P2</t>
  </si>
  <si>
    <t>201751659009.2.1</t>
  </si>
  <si>
    <t>60 x 120 TRAFALGAR ARENA RECT. 2 C</t>
  </si>
  <si>
    <t>201751659009.2.2</t>
  </si>
  <si>
    <t>60 x 120 TRAFALGAR ARENA RECT. P2 2DA CA</t>
  </si>
  <si>
    <t>201751659167.1.1</t>
  </si>
  <si>
    <t>60 x 120 TRAFALGAR GRAFITO RECT.</t>
  </si>
  <si>
    <t>201751659167.1.2</t>
  </si>
  <si>
    <t>60 x 120 TRAFALGAR GRAFITO RECT. P2</t>
  </si>
  <si>
    <t>201751659167.2.1</t>
  </si>
  <si>
    <t>60 x 120 TRAFALGAR GRAFITO RECT. 2DA CAL</t>
  </si>
  <si>
    <t>201751659167.2.2</t>
  </si>
  <si>
    <t>60 x 120 TRAFALGAR GRAFITO RECT. P2 2 C</t>
  </si>
  <si>
    <t>201751660006.1.1</t>
  </si>
  <si>
    <t>60 x 120 ATLAS GRIS RECT.</t>
  </si>
  <si>
    <t>201751660006.2.1</t>
  </si>
  <si>
    <t>60 x 120 ATLAS GRIS RECT. 2DA CAL</t>
  </si>
  <si>
    <t>201751665210.1.1</t>
  </si>
  <si>
    <t>60 x 120 METAL HIERRO RECT.</t>
  </si>
  <si>
    <t>201751665210.2.1</t>
  </si>
  <si>
    <t>60 x 120 METAL HIERRO RECT. 2DA CAL</t>
  </si>
  <si>
    <t>201751669000.1.1</t>
  </si>
  <si>
    <t>60 x 120 ALCANTARA COTTO RECT.</t>
  </si>
  <si>
    <t>201751669000.2.1</t>
  </si>
  <si>
    <t>60 x 120 ALCANTARA COTTO RECT. 2DA CAL</t>
  </si>
  <si>
    <t>201751670006.1.1</t>
  </si>
  <si>
    <t>60 x 120 RODAS GRIS RECT.</t>
  </si>
  <si>
    <t>201751670006.1.2</t>
  </si>
  <si>
    <t>60 x 120 RODAS GRIS RECT. P2</t>
  </si>
  <si>
    <t>201751670006.2.1</t>
  </si>
  <si>
    <t>60 x 120 RODAS GRIS RECT. 2DA CAL</t>
  </si>
  <si>
    <t>201751670006.2.2</t>
  </si>
  <si>
    <t>60 x 120 RODAS GRIS RECT. P2 2DA CAL</t>
  </si>
  <si>
    <t>201751670149.1.1</t>
  </si>
  <si>
    <t>60 x 120 RODAS CLARO RECT.</t>
  </si>
  <si>
    <t>201751670149.2.1</t>
  </si>
  <si>
    <t>60 x 120 RODAS CLARO RECT. 2DA CAL</t>
  </si>
  <si>
    <t>201751670167.1.1</t>
  </si>
  <si>
    <t>60 x 120 RODAS GRAFITO RECT.</t>
  </si>
  <si>
    <t>201751670167.1.2</t>
  </si>
  <si>
    <t>60 x 120 RODAS GRAFITO RECT. P2</t>
  </si>
  <si>
    <t>201751670167.2.1</t>
  </si>
  <si>
    <t>60 x 120 RODAS GRAFITO RECT. 2DA CAL</t>
  </si>
  <si>
    <t>201751670167.2.2</t>
  </si>
  <si>
    <t>60 x 120 RODAS GRAFITO RECT. P2 2DA CAL</t>
  </si>
  <si>
    <t>201751693006.1.1</t>
  </si>
  <si>
    <t>60 x 120 EPICO GRIS RECT.</t>
  </si>
  <si>
    <t>201751693006.2.1</t>
  </si>
  <si>
    <t>60 x 120 EPICO GRIS RECT. 2DA CAL</t>
  </si>
  <si>
    <t>201761597097.1.1</t>
  </si>
  <si>
    <t>58 x 117 LIFE TIZA RECT. P1</t>
  </si>
  <si>
    <t xml:space="preserve">58 x 117 </t>
  </si>
  <si>
    <t>201761597097.1.2</t>
  </si>
  <si>
    <t>58 x 117 LIFE TIZA RECT. (NO USAR)</t>
  </si>
  <si>
    <t>201761597097.2.1</t>
  </si>
  <si>
    <t>58 x 117 LIFE TIZA RECT. 2DA CAL</t>
  </si>
  <si>
    <t>201761597097.2.2</t>
  </si>
  <si>
    <t>58 x 117 LIFE TIZA RECT. P2 2C (NO USAR)</t>
  </si>
  <si>
    <t>201761627006.1.2</t>
  </si>
  <si>
    <t>58 x 117 LIFE GRIS PULIDO</t>
  </si>
  <si>
    <t>58 x 117 Polished</t>
  </si>
  <si>
    <t>201761627006.2.2</t>
  </si>
  <si>
    <t>58 x 117 LIFE GRIS PULIDO 2DA CAL</t>
  </si>
  <si>
    <t>201761627097.1.1</t>
  </si>
  <si>
    <t>58 x 117 LIFE TIZA PULIDO P1</t>
  </si>
  <si>
    <t>201761627097.1.2</t>
  </si>
  <si>
    <t>58 x 117 LIFE TIZA PULIDO</t>
  </si>
  <si>
    <t>201761627097.2.1</t>
  </si>
  <si>
    <t>58 x 117 LIFE TIZA PULIDO 2DA CAL</t>
  </si>
  <si>
    <t>201761627097.2.2</t>
  </si>
  <si>
    <t>58 x 117 LIFE TIZA PULIDO P2 2DA CAL</t>
  </si>
  <si>
    <t>201761644000.1.2</t>
  </si>
  <si>
    <t>58 x 117 GLACIAR PULIDO</t>
  </si>
  <si>
    <t>201761644000.2.2</t>
  </si>
  <si>
    <t>58 x 117 GLACIAR PULIDO 2DA CAL</t>
  </si>
  <si>
    <t>201761647001.1.1</t>
  </si>
  <si>
    <t>58 x 117 ATLAS BLANCO PULIDO P1</t>
  </si>
  <si>
    <t>201761647001.1.2</t>
  </si>
  <si>
    <t>58 x 117 ATLAS BLANCO PULIDO</t>
  </si>
  <si>
    <t>201761647001.2.1</t>
  </si>
  <si>
    <t>58 x 117 ATLAS BLANCO PULIDO 2DA CAL</t>
  </si>
  <si>
    <t>201761647001.2.2</t>
  </si>
  <si>
    <t>58 x 117 ATLAS BLANCO PULIDO P2 2DA CAL</t>
  </si>
  <si>
    <t>201761647006.1.1</t>
  </si>
  <si>
    <t>58 x 117 ATLAS GRIS PULIDO P1</t>
  </si>
  <si>
    <t>201761647006.1.2</t>
  </si>
  <si>
    <t>58 x 117 ATLAS GRIS PULIDO</t>
  </si>
  <si>
    <t>201761647006.2.1</t>
  </si>
  <si>
    <t>58 x 117 ATLAS GRIS PULIDO 2DA CAL</t>
  </si>
  <si>
    <t>201761647006.2.2</t>
  </si>
  <si>
    <t>58 x 117 ATLAS GRIS PULIDO P2 2DA CAL</t>
  </si>
  <si>
    <t>201761647097.1.1</t>
  </si>
  <si>
    <t>58 x 117 ATLAS TIZA PULIDO</t>
  </si>
  <si>
    <t>201761647097.2.1</t>
  </si>
  <si>
    <t>58 x 117 ATLAS TIZA PULIDO 2DA CAL</t>
  </si>
  <si>
    <t>201761656006.1.1</t>
  </si>
  <si>
    <t>58 x 117 MOMA GRIS RECT. P1</t>
  </si>
  <si>
    <t>201761656006.1.2</t>
  </si>
  <si>
    <t>58 x 117 MOMA GRIS RECT. (NO USAR)</t>
  </si>
  <si>
    <t>201761656006.2.1</t>
  </si>
  <si>
    <t>58 x 117 MOMA GRIS RECT. 2DA CAL</t>
  </si>
  <si>
    <t>201761656006.2.2</t>
  </si>
  <si>
    <t>58 x 117 MOMA GRIS RECT. P2 2C (NO USAR)</t>
  </si>
  <si>
    <t>201761656034.1.1</t>
  </si>
  <si>
    <t>58 x 117 MOMA MARFIL RECT. P1</t>
  </si>
  <si>
    <t>201761656034.1.2</t>
  </si>
  <si>
    <t>58 x 117 MOMA MARFIL RECT. (NO USAR)</t>
  </si>
  <si>
    <t>201761656034.2.1</t>
  </si>
  <si>
    <t>58 x 117 MOMA MARFIL RECT. 2DA CAL</t>
  </si>
  <si>
    <t>201761656034.2.2</t>
  </si>
  <si>
    <t>58 x 117 MOMA MARFIL RECT. 2C (NO USAR)</t>
  </si>
  <si>
    <t>201761657097.1.1</t>
  </si>
  <si>
    <t>58 x 117 MALBA TIZA RECT. P1</t>
  </si>
  <si>
    <t>201761657097.1.2</t>
  </si>
  <si>
    <t>58 x 117 MALBA TIZA RECT. (NO USAR)</t>
  </si>
  <si>
    <t>201761657097.2.1</t>
  </si>
  <si>
    <t>58 x 117 MALBA TIZA RECT. 2DA CAL</t>
  </si>
  <si>
    <t>201761657097.2.2</t>
  </si>
  <si>
    <t>58 x 117 MALBA TIZA RECT.  2C (NO USAR)</t>
  </si>
  <si>
    <t>201761657167.1.1</t>
  </si>
  <si>
    <t>58 x 117 MALBA GRAFITO RECT. P1</t>
  </si>
  <si>
    <t>201761657167.1.2</t>
  </si>
  <si>
    <t>58 x 117 MALBA GRAFITO RECT. (NO USAR)</t>
  </si>
  <si>
    <t>201761657167.2.1</t>
  </si>
  <si>
    <t>58 x 117 MALBA GRAFITO RECT. 2DA CAL</t>
  </si>
  <si>
    <t>201761657167.2.2</t>
  </si>
  <si>
    <t>58 x 117 MALBA GRAFITO RECT 2C (NO USAR)</t>
  </si>
  <si>
    <t>201761659006.1.2</t>
  </si>
  <si>
    <t>58 x 117 TRAFALGAR GRIS RECT (NO USAR)</t>
  </si>
  <si>
    <t>201761659006.2.2</t>
  </si>
  <si>
    <t>58 x 117 TRAFALGAR GRIS RECT 2C (NO USAR</t>
  </si>
  <si>
    <t>201761659009.1.2</t>
  </si>
  <si>
    <t>58 x 117 TRAFALGAR ARENA RECT. (NO USAR)</t>
  </si>
  <si>
    <t>201761659009.2.2</t>
  </si>
  <si>
    <t>58 x 117 TRAFALGAR ARENA RT 2C (NO USAR)</t>
  </si>
  <si>
    <t>201761659167.1.1</t>
  </si>
  <si>
    <t>58 x 117 TRAFALGAR GRAFITO RECT. P1</t>
  </si>
  <si>
    <t>201761659167.1.2</t>
  </si>
  <si>
    <t>58 x 117 TRAFALGAR GRAFITO REC (NO USAR)</t>
  </si>
  <si>
    <t>201761659167.2.1</t>
  </si>
  <si>
    <t>58 x 117 TRAFALGAR GRAFITO RECT. 2DA CAL</t>
  </si>
  <si>
    <t>201761659167.2.2</t>
  </si>
  <si>
    <t>58 x 117 TRAFALGAR GRAFITO R2C (NO USAR)</t>
  </si>
  <si>
    <t>201761660006.1.1</t>
  </si>
  <si>
    <t>58 x 117 ATLAS GRIS RECT. P1</t>
  </si>
  <si>
    <t>201761660006.1.2</t>
  </si>
  <si>
    <t>58 x 117 ATLAS GRIS RECT.</t>
  </si>
  <si>
    <t>201761660006.2.1</t>
  </si>
  <si>
    <t>58 x 117 ATLAS GRIS RECT. 2DA CAL</t>
  </si>
  <si>
    <t>201761660006.2.2</t>
  </si>
  <si>
    <t>58 x 117 ATLAS GRIS RECT. 2C (NO USAR)</t>
  </si>
  <si>
    <t>201761663000.1.1</t>
  </si>
  <si>
    <t>58 x 117 PARTENON PULIDO P1</t>
  </si>
  <si>
    <t>201761663000.1.2</t>
  </si>
  <si>
    <t>58 x 117 PARTENON PULIDO</t>
  </si>
  <si>
    <t>201761663000.2.1</t>
  </si>
  <si>
    <t>58 x 117 PARTENON PULIDO 2DA CAL</t>
  </si>
  <si>
    <t>201761663000.2.2</t>
  </si>
  <si>
    <t>58 x 117 PARTENON PULIDO P2 2DA CAL</t>
  </si>
  <si>
    <t>201761664006.1.1</t>
  </si>
  <si>
    <t>58 x 117 MOMA GRIS PULIDO P1</t>
  </si>
  <si>
    <t>201761664006.1.2</t>
  </si>
  <si>
    <t>58 x 117 MOMA GRIS PULIDO</t>
  </si>
  <si>
    <t>201761664006.2.1</t>
  </si>
  <si>
    <t>58 x 117 MOMA GRIS PULIDO 2DA CAL</t>
  </si>
  <si>
    <t>201761664006.2.2</t>
  </si>
  <si>
    <t>58 x 117 MOMA GRIS PULIDO P2 2DA CAL</t>
  </si>
  <si>
    <t>201761664034.1.1</t>
  </si>
  <si>
    <t>58 x 117 MOMA MARFIL PULIDO P1</t>
  </si>
  <si>
    <t>201761664034.1.2</t>
  </si>
  <si>
    <t>58 x 117 MOMA MARFIL PULIDO</t>
  </si>
  <si>
    <t>201761664034.2.1</t>
  </si>
  <si>
    <t>58 x 117 MOMA MARFIL PULIDO 2DA CAL</t>
  </si>
  <si>
    <t>201761664034.2.2</t>
  </si>
  <si>
    <t>58 x 117 MOMA MARFIL PULIDO P2 2DA CAL</t>
  </si>
  <si>
    <t>201761664097.1.1</t>
  </si>
  <si>
    <t>58 x 117 MOMA TIZA PULIDO</t>
  </si>
  <si>
    <t>201761664097.2.1</t>
  </si>
  <si>
    <t>58 x 117 MOMA TIZA PULIDO 2DA CAL</t>
  </si>
  <si>
    <t>201761670006.1.1</t>
  </si>
  <si>
    <t>58 x 117 RODAS GRIS RECT.</t>
  </si>
  <si>
    <t>201761670006.2.1</t>
  </si>
  <si>
    <t>58 x 117 RODAS GRIS RECT. 2DA CAL</t>
  </si>
  <si>
    <t>201761670167.1.1</t>
  </si>
  <si>
    <t>58 x 117 RODAS GRAFITO RECT.</t>
  </si>
  <si>
    <t>201761670167.2.1</t>
  </si>
  <si>
    <t>58 x 117 RODAS GRAFITO RECT. 2DA CAL</t>
  </si>
  <si>
    <t>201761671009.1.1</t>
  </si>
  <si>
    <t>58 x 117 NAVONA ARENA PULIDO</t>
  </si>
  <si>
    <t>201761671009.2.1</t>
  </si>
  <si>
    <t>58 x 117 NAVONA ARENA PULIDO 2DA CAL</t>
  </si>
  <si>
    <t>201761672006.1.1</t>
  </si>
  <si>
    <t>58 x 117 MONACO GRIS PULIDO P1</t>
  </si>
  <si>
    <t>201761672006.1.2</t>
  </si>
  <si>
    <t>58 x 117 MONACO GRIS PULIDO</t>
  </si>
  <si>
    <t>201761672006.2.1</t>
  </si>
  <si>
    <t>58 x 117 MONACO GRIS PULIDO 2DA CAL</t>
  </si>
  <si>
    <t>201761672006.2.2</t>
  </si>
  <si>
    <t>58 x 117 MONACO GRIS PULIDO P2 2DA CAL</t>
  </si>
  <si>
    <t>201761672160.1.1</t>
  </si>
  <si>
    <t>58 x 117 MONACO CREMA PULIDO P1</t>
  </si>
  <si>
    <t>201761672160.1.2</t>
  </si>
  <si>
    <t>58 x 117 MONACO CREMA PULIDO</t>
  </si>
  <si>
    <t>201761672160.2.1</t>
  </si>
  <si>
    <t>58 x 117 MONACO CREMA PULIDO 2DA CAL</t>
  </si>
  <si>
    <t>201761672160.2.2</t>
  </si>
  <si>
    <t>58 x 117 MONACO CREMA PULIDO P2 2DA CAL</t>
  </si>
  <si>
    <t>201761672209.1.1</t>
  </si>
  <si>
    <t>58 x 117 MONACO GREIGE PULIDO</t>
  </si>
  <si>
    <t>201761672209.2.1</t>
  </si>
  <si>
    <t>58 x 117 MONACO GREIGE PULIDO 2DA CAL</t>
  </si>
  <si>
    <t>201761684009.1.1</t>
  </si>
  <si>
    <t>58 x 117 SAVOIA ARENA PULIDO P1</t>
  </si>
  <si>
    <t>201761684009.1.2</t>
  </si>
  <si>
    <t>58 x 117 SAVOIA ARENA PULIDO</t>
  </si>
  <si>
    <t>201761684009.2.1</t>
  </si>
  <si>
    <t>58 x 117 SAVOIA ARENA PULIDO 2DA CAL</t>
  </si>
  <si>
    <t>201761684009.2.2</t>
  </si>
  <si>
    <t>58 x 117 SAVOIA ARENA PULIDO P2 2DA CAL</t>
  </si>
  <si>
    <t>201761686006.1.1</t>
  </si>
  <si>
    <t>58 x 117 MONACO GRIS PULIDO MATE</t>
  </si>
  <si>
    <t>201761693006.1.1</t>
  </si>
  <si>
    <t>58 x 117 EPICO GRIS RECT. P1</t>
  </si>
  <si>
    <t>201761693006.1.2</t>
  </si>
  <si>
    <t>58 x 117 EPICO GRIS RECT.</t>
  </si>
  <si>
    <t>201761693006.2.1</t>
  </si>
  <si>
    <t>58 x 117 EPICO GRIS RECT. 2DA CAL</t>
  </si>
  <si>
    <t>201761693006.2.2</t>
  </si>
  <si>
    <t>58 x 117 EPICO GRIS RECT.  2C (NO USAR)</t>
  </si>
  <si>
    <t>201761700000.1.1</t>
  </si>
  <si>
    <t>58 x 117 DUBAI PULIDO P1</t>
  </si>
  <si>
    <t>201761700000.1.2</t>
  </si>
  <si>
    <t>58 x 117 DUBAI PULIDO</t>
  </si>
  <si>
    <t>201761700000.2.1</t>
  </si>
  <si>
    <t>58 x 117 DUBAI PULIDO 2DA CAL</t>
  </si>
  <si>
    <t>201761700000.2.2</t>
  </si>
  <si>
    <t>58 x 117 DUBAI PULIDO P2 2DA CAL</t>
  </si>
  <si>
    <t>201761701000.1.1</t>
  </si>
  <si>
    <t>58 x 117 ROMA PULIDO P1</t>
  </si>
  <si>
    <t>201761701000.1.2</t>
  </si>
  <si>
    <t>58 x 117 ROMA PULIDO</t>
  </si>
  <si>
    <t>201761701000.2.1</t>
  </si>
  <si>
    <t>58 x 117 ROMA PULIDO 2DA CAL</t>
  </si>
  <si>
    <t>201761701000.2.2</t>
  </si>
  <si>
    <t>58 x 117 ROMA PULIDO P2 2DA CAL</t>
  </si>
  <si>
    <t>201761704000.1.1</t>
  </si>
  <si>
    <t>58 x 117 OLIMPO RECTIFICADO P1</t>
  </si>
  <si>
    <t>201761704000.1.2</t>
  </si>
  <si>
    <t>58 x 117 OLIMPO RECTIFICADO (NO USAR)</t>
  </si>
  <si>
    <t>201761704000.2.1</t>
  </si>
  <si>
    <t>58 x 117 OLIMPO RECTIFICADO 2DA CAL</t>
  </si>
  <si>
    <t>201761704000.2.2</t>
  </si>
  <si>
    <t>58 x 117 OLIMPO RECTIFICADO 2C (NO USAR)</t>
  </si>
  <si>
    <t>201761726006.1.2</t>
  </si>
  <si>
    <t>58 x 117 LONDON GRIS RECT (NO USAR)</t>
  </si>
  <si>
    <t>201761726006.2.2</t>
  </si>
  <si>
    <t>58 x 117 LONDON GRIS RECT 2 C (NO USAR)</t>
  </si>
  <si>
    <t>201761726097.1.2</t>
  </si>
  <si>
    <t>58 x 117 LONDON TIZA RECT (NO USAR)</t>
  </si>
  <si>
    <t>201761726097.2.2</t>
  </si>
  <si>
    <t>58 x 117 LONDON TIZA RECT 2 C (NO USAR)</t>
  </si>
  <si>
    <t>201761726209.1.2</t>
  </si>
  <si>
    <t>58 x 117 LONDON GREIGE RECT (NO USAR)</t>
  </si>
  <si>
    <t>201761726209.2.2</t>
  </si>
  <si>
    <t>58 x 117 LONDON GREIGE RECT 2C (NO USAR)</t>
  </si>
  <si>
    <t>201761737000.1.2</t>
  </si>
  <si>
    <t>58 x 117 CAVA XX PULIDO</t>
  </si>
  <si>
    <t>201761737000.2.2</t>
  </si>
  <si>
    <t>58 x 117 CAVA XX PULIDO 2DA CAL</t>
  </si>
  <si>
    <t>201761750028.1.2</t>
  </si>
  <si>
    <t>58 x 117 BIOCITY PLATA RECT (NO USAR)</t>
  </si>
  <si>
    <t>201761750028.2.2</t>
  </si>
  <si>
    <t>58 x 117 BIOCITY PLATA RECT 2C (NO USAR)</t>
  </si>
  <si>
    <t>201761758000.1.2</t>
  </si>
  <si>
    <t>58 x 117 PORTORO (NO USAR)</t>
  </si>
  <si>
    <t>201761758000.2.2</t>
  </si>
  <si>
    <t>58 x 117 PORTORO 2DA CAL (NO USAR)</t>
  </si>
  <si>
    <t>201761759167.1.2</t>
  </si>
  <si>
    <t>58 x 117 VENATO GRAFITO (NO USAR)</t>
  </si>
  <si>
    <t>201761759167.2.2</t>
  </si>
  <si>
    <t>58 x 117 VENATO GRAFITO 2DA C (NO USAR)</t>
  </si>
  <si>
    <t>201761760000.1.2</t>
  </si>
  <si>
    <t>58 x 117 TERRAZZO BLU (NO USAR)</t>
  </si>
  <si>
    <t>201761760000.2.2</t>
  </si>
  <si>
    <t>58 x 117 TERRAZZO BLU 2DA CAL (NO USAR)</t>
  </si>
  <si>
    <t>201761761167.1.2</t>
  </si>
  <si>
    <t>58 x 117 MONACO GRAFITO (NO USAR)</t>
  </si>
  <si>
    <t>201761761167.2.2</t>
  </si>
  <si>
    <t>58 x 117 MONACO GRAFITO 2 C (NO USAR)</t>
  </si>
  <si>
    <t>201761762000.1.2</t>
  </si>
  <si>
    <t>58 x 117 ARABESCATO</t>
  </si>
  <si>
    <t>201761762000.2.2</t>
  </si>
  <si>
    <t>58 x 117 ARABESCATO 2DA CAL (NO USAR)</t>
  </si>
  <si>
    <t>201761763000.1.2</t>
  </si>
  <si>
    <t>58 x 117 NERO POMPEI</t>
  </si>
  <si>
    <t>201761763000.2.2</t>
  </si>
  <si>
    <t>58 x 117 NERO POMPEI 2DA CAL (NO USAR)</t>
  </si>
  <si>
    <t>201761764000.1.2</t>
  </si>
  <si>
    <t>58 x 117 FLOWER</t>
  </si>
  <si>
    <t>201761764000.2.2</t>
  </si>
  <si>
    <t>58 x 117 FLOWER 2DA CAL (NO USAR)</t>
  </si>
  <si>
    <t>201761777000.1.1</t>
  </si>
  <si>
    <t>58 x 117 TRAVERTINO CRISTAL P (NO USAR)</t>
  </si>
  <si>
    <t>201761777000.1.2</t>
  </si>
  <si>
    <t>58 x 117 TRAVERTINO CRISTAL PULIDO</t>
  </si>
  <si>
    <t>201761777000.2.1</t>
  </si>
  <si>
    <t>58 x 117 TRAVERTINO CRISTAL P2C (NO USAR</t>
  </si>
  <si>
    <t>201761777000.2.2</t>
  </si>
  <si>
    <t>58 x 117 TRAVERTINO CRISTAL PULIDO 2DA C</t>
  </si>
  <si>
    <t>201761778000.1.1</t>
  </si>
  <si>
    <t>58 x 117 PORTORO CRISTAL PUL (NO USAR)</t>
  </si>
  <si>
    <t>201761778000.1.2</t>
  </si>
  <si>
    <t>58 x 117 PORTORO PULIDO</t>
  </si>
  <si>
    <t>201761778000.2.1</t>
  </si>
  <si>
    <t>58 x 117 PORTORO CRISTAL P 2C (NO USAR)</t>
  </si>
  <si>
    <t>201761778000.2.2</t>
  </si>
  <si>
    <t>58 x 117 PORTORO PULIDO 2DA CAL</t>
  </si>
  <si>
    <t>201761779000.1.2</t>
  </si>
  <si>
    <t>58 x 117 ARABESCATO PULIDO</t>
  </si>
  <si>
    <t>201761779000.2.2</t>
  </si>
  <si>
    <t>58 x 117 ARABESCATO PULIDO 2DA CAL</t>
  </si>
  <si>
    <t>201769999000.1.2</t>
  </si>
  <si>
    <t>58 x 117 PRUEBA INDUSTRIAL</t>
  </si>
  <si>
    <t>201769999000.2.2</t>
  </si>
  <si>
    <t>58 x 117 PRUEBA INDUSTRIAL 2DA CAL</t>
  </si>
  <si>
    <t>201771675006.1.1</t>
  </si>
  <si>
    <t>43 x 43 LIFE GRIS</t>
  </si>
  <si>
    <t xml:space="preserve">43 x 43 </t>
  </si>
  <si>
    <t>201771675006.2.1</t>
  </si>
  <si>
    <t>43 x 43 LIFE GRIS 2DA CAL</t>
  </si>
  <si>
    <t>201771675097.1.1</t>
  </si>
  <si>
    <t>43 x 43 LIFE TIZA</t>
  </si>
  <si>
    <t>201771675097.2.1</t>
  </si>
  <si>
    <t>43 x 43 LIFE TIZA 2DA CAL</t>
  </si>
  <si>
    <t>201780522123.1.1</t>
  </si>
  <si>
    <t>61 x 61 NAXOS BLACK</t>
  </si>
  <si>
    <t xml:space="preserve">61 x 61 </t>
  </si>
  <si>
    <t>201780522123.2.1</t>
  </si>
  <si>
    <t>61 x 61 NAXOS BLACK 2DA CAL</t>
  </si>
  <si>
    <t>201781005006.1.1</t>
  </si>
  <si>
    <t>61 x 61 ZEN GRIS 1.89</t>
  </si>
  <si>
    <t>201781005006.2.1</t>
  </si>
  <si>
    <t>61 x 61 ZEN GRIS 2DA CAL</t>
  </si>
  <si>
    <t>201781005034.1.1</t>
  </si>
  <si>
    <t>61 x 61 ZEN MARFIL 1.89</t>
  </si>
  <si>
    <t>201781005034.2.1</t>
  </si>
  <si>
    <t>61 x 61 ZEN MARFIL 2DA CAL</t>
  </si>
  <si>
    <t>201781005097.1.1</t>
  </si>
  <si>
    <t>61 x 61 ZEN TIZA 1.89</t>
  </si>
  <si>
    <t>201781005097.2.1</t>
  </si>
  <si>
    <t>61 x 61 ZEN TIZA 2DA CAL</t>
  </si>
  <si>
    <t>201781291009.1.1</t>
  </si>
  <si>
    <t>61 x 61 BLEND ARENA 1,89</t>
  </si>
  <si>
    <t>201781291009.2.1</t>
  </si>
  <si>
    <t>61 x 61 BLEND ARENA 2DA CAL</t>
  </si>
  <si>
    <t>201781291009.4.1</t>
  </si>
  <si>
    <t>61 x 61 BLEND ARENA EXPORT</t>
  </si>
  <si>
    <t>201781291023.1.1</t>
  </si>
  <si>
    <t>61 x 61 BLEND NATURAL 1.89</t>
  </si>
  <si>
    <t>201781291023.2.1</t>
  </si>
  <si>
    <t>61 x 61 BLEND NATURAL 2DA CAL</t>
  </si>
  <si>
    <t>201781291167.1.1</t>
  </si>
  <si>
    <t>61 x 61 BLEND GRAFITO 1.89</t>
  </si>
  <si>
    <t>201781291167.2.1</t>
  </si>
  <si>
    <t>61 x 61 BLEND GRAFITO 2DA CAL</t>
  </si>
  <si>
    <t>201781291167.4.1</t>
  </si>
  <si>
    <t>61 x 61 BLEND GRAFITO EXPORT</t>
  </si>
  <si>
    <t>201781291174.1.1</t>
  </si>
  <si>
    <t>61 x 61 BLEND CEMENTO 1.89</t>
  </si>
  <si>
    <t>201781291174.2.1</t>
  </si>
  <si>
    <t>61 x 61 BLEND CEMENTO 2DA CAL</t>
  </si>
  <si>
    <t>201781291174.4.1</t>
  </si>
  <si>
    <t>61 x 61 BLEND CEMENTO EXPORT</t>
  </si>
  <si>
    <t>201781292006.1.1</t>
  </si>
  <si>
    <t>61 x 61 ARDESSIA GRIS 1.89</t>
  </si>
  <si>
    <t>201781292006.2.1</t>
  </si>
  <si>
    <t>61 x 61 ARDESSIA GRIS 2DA CAL</t>
  </si>
  <si>
    <t>201781292009.1.1</t>
  </si>
  <si>
    <t>61 x 61 ARDESSIA ARENA 1.89</t>
  </si>
  <si>
    <t>201781292009.2.1</t>
  </si>
  <si>
    <t>61 x 61 ARDESSIA ARENA 2DA CAL</t>
  </si>
  <si>
    <t>201781292086.1.1</t>
  </si>
  <si>
    <t>61 x 61 ARDESSIA HUMO 1.89</t>
  </si>
  <si>
    <t>201781292086.2.1</t>
  </si>
  <si>
    <t>61 x 61 ARDESSIA HUMO 2DA CAL</t>
  </si>
  <si>
    <t>201781294149.1.1</t>
  </si>
  <si>
    <t>61 x 61 OXIDO CLARO 1.89</t>
  </si>
  <si>
    <t>201781294149.2.1</t>
  </si>
  <si>
    <t>61 x 61 OXIDO CLARO 2DA CAL</t>
  </si>
  <si>
    <t>201781294151.1.1</t>
  </si>
  <si>
    <t>61 x 61 OXIDO OSCURO 1.89</t>
  </si>
  <si>
    <t>201781294151.2.1</t>
  </si>
  <si>
    <t>61 x 61 OXIDO OSCURO 2DA CAL</t>
  </si>
  <si>
    <t>201781310006.1.1</t>
  </si>
  <si>
    <t>61 x 61 FORUM GRIS 1.89</t>
  </si>
  <si>
    <t>201781310006.2.1</t>
  </si>
  <si>
    <t>61 x 61 FORUM GRIS 2DA CAL</t>
  </si>
  <si>
    <t>201781310009.1.1</t>
  </si>
  <si>
    <t>61 x 61 FORUM ARENA 1.89</t>
  </si>
  <si>
    <t>201781310009.2.1</t>
  </si>
  <si>
    <t>61 x 61 FORUM ARENA 2DA CAL</t>
  </si>
  <si>
    <t>201781310097.1.1</t>
  </si>
  <si>
    <t>61 x 61 FORUM TIZA 1.89</t>
  </si>
  <si>
    <t>201781310097.2.1</t>
  </si>
  <si>
    <t>61 x 61 FORUM TIZA 2DA CAL</t>
  </si>
  <si>
    <t>201781433039.1.1</t>
  </si>
  <si>
    <t>61 x 61 RESERVE HABANO 1.89</t>
  </si>
  <si>
    <t>201781433039.2.1</t>
  </si>
  <si>
    <t>61 x 61 RESERVE HABANO 2DA CAL</t>
  </si>
  <si>
    <t>201781433039.4.1</t>
  </si>
  <si>
    <t>61 x 61 RESERVE HABANO EXPORT</t>
  </si>
  <si>
    <t>201781433097.1.1</t>
  </si>
  <si>
    <t>61 x 61 RESERVE TIZA 1.89</t>
  </si>
  <si>
    <t>201781433097.2.1</t>
  </si>
  <si>
    <t>61 x 61 RESERVE TIZA 2DA CAL</t>
  </si>
  <si>
    <t>201781433097.4.1</t>
  </si>
  <si>
    <t>61 x 61 RESERVE TIZA EXPORT</t>
  </si>
  <si>
    <t>201781433191.1.1</t>
  </si>
  <si>
    <t>61 x 61 RESERVE CENIZA 1.89</t>
  </si>
  <si>
    <t>201781433191.2.1</t>
  </si>
  <si>
    <t>61 x 61 RESERVE CENIZA 2DA CAL</t>
  </si>
  <si>
    <t>201781433191.4.1</t>
  </si>
  <si>
    <t>61 x 61 RESERVE CENIZA EXPORT</t>
  </si>
  <si>
    <t>201781598006.1.1</t>
  </si>
  <si>
    <t>61 x 61 TERAMO BRILLANTE GRIS 1.89</t>
  </si>
  <si>
    <t>201781598006.2.1</t>
  </si>
  <si>
    <t>61 x 61 TERAMO BRILLANTE GRIS 2DA CAL</t>
  </si>
  <si>
    <t>201781598011.1.1</t>
  </si>
  <si>
    <t>61 x 61 TERAMO BRILLANTE SIENA 1.89</t>
  </si>
  <si>
    <t>201781598011.2.1</t>
  </si>
  <si>
    <t>61 x 61 TERAMO BRILLANTE SIENA 2DA CAL</t>
  </si>
  <si>
    <t>201781598097.1.1</t>
  </si>
  <si>
    <t>61 x 61 TERAMO BRILLANTE TIZA 1.89</t>
  </si>
  <si>
    <t>201781598097.2.1</t>
  </si>
  <si>
    <t>61 x 61 TERAMO BRILLANTE TIZA 2DA CAL</t>
  </si>
  <si>
    <t>201781598183.1.1</t>
  </si>
  <si>
    <t>61 x 61 TERAMO BRILLANTE VISON 1.89</t>
  </si>
  <si>
    <t>201781598183.2.1</t>
  </si>
  <si>
    <t>61 x 61 TERAMO BRILLANTE VISON 2DA CAL</t>
  </si>
  <si>
    <t>201781616029.1.1</t>
  </si>
  <si>
    <t>61 x 61 MOON-OUT GOLD 1.89</t>
  </si>
  <si>
    <t>201781616029.2.1</t>
  </si>
  <si>
    <t>61 x 61 MOON-OUT GOLD 2DA CAL</t>
  </si>
  <si>
    <t>201781616122.1.1</t>
  </si>
  <si>
    <t>61 x 61 MOON-OUT WHITE 1.89</t>
  </si>
  <si>
    <t>201781616122.2.1</t>
  </si>
  <si>
    <t>61 x 61 MOON-OUT WHITE 2DA CAL</t>
  </si>
  <si>
    <t>201781616123.1.1</t>
  </si>
  <si>
    <t>61 x 61 MOON-OUT BLACK 1.89</t>
  </si>
  <si>
    <t>201781616123.2.1</t>
  </si>
  <si>
    <t>61 x 61 MOON-OUT BLACK 2DA CAL</t>
  </si>
  <si>
    <t>201781639006.1.1</t>
  </si>
  <si>
    <t>61 x 61 WORK GRIS 1.89</t>
  </si>
  <si>
    <t>201781639006.2.1</t>
  </si>
  <si>
    <t>61 x 61 WORK GRIS 2DA CAL</t>
  </si>
  <si>
    <t>201781639009.1.1</t>
  </si>
  <si>
    <t>61 x 61 WORK ARENA 1.89</t>
  </si>
  <si>
    <t>201781639009.2.1</t>
  </si>
  <si>
    <t>61 x 61 WORK ARENA 2DA CAL</t>
  </si>
  <si>
    <t>201781639097.1.1</t>
  </si>
  <si>
    <t>61 x 61 WORK TIZA</t>
  </si>
  <si>
    <t>201781639097.2.1</t>
  </si>
  <si>
    <t>61 x 61 WORK TIZA 2DA CAL</t>
  </si>
  <si>
    <t>201781642029.1.1</t>
  </si>
  <si>
    <t>61 x 61 MOON-IN GOLD 1.89</t>
  </si>
  <si>
    <t>201781642029.2.1</t>
  </si>
  <si>
    <t>61 x 61 MOON-IN GOLD 2DA CAL</t>
  </si>
  <si>
    <t>201781642122.1.1</t>
  </si>
  <si>
    <t>61 x 61 MOON-IN WHITE 1.89</t>
  </si>
  <si>
    <t>201781642122.2.1</t>
  </si>
  <si>
    <t>61 x 61 MOON-IN WHITE 2DA CAL</t>
  </si>
  <si>
    <t>201781642123.1.1</t>
  </si>
  <si>
    <t>61 x 61 MOON-IN BLACK 1.89</t>
  </si>
  <si>
    <t>201781642123.2.1</t>
  </si>
  <si>
    <t>61 x 61 MOON-IN BLACK 2DA CAL</t>
  </si>
  <si>
    <t>201781666006.1.1</t>
  </si>
  <si>
    <t>61 x 61 DA VINCI GRIS 1.89</t>
  </si>
  <si>
    <t>201781666006.2.1</t>
  </si>
  <si>
    <t>61 x 61 DA VINCI GRIS 2DA CAL</t>
  </si>
  <si>
    <t>201781666034.1.1</t>
  </si>
  <si>
    <t>61 x 61 DA VINCI MARFIL 1.89</t>
  </si>
  <si>
    <t>201781666034.2.1</t>
  </si>
  <si>
    <t>61 x 61 DA VINCI MARFIL 2DA CAL</t>
  </si>
  <si>
    <t>201781666097.1.1</t>
  </si>
  <si>
    <t>61 x 61 DA VINCI TIZA 1.89</t>
  </si>
  <si>
    <t>201781666097.2.1</t>
  </si>
  <si>
    <t>61 x 61 DA VINCI TIZA 2DA CAL</t>
  </si>
  <si>
    <t>201781696006.1.1</t>
  </si>
  <si>
    <t>61 x 61 CROSS GRIS</t>
  </si>
  <si>
    <t>201781696006.2.1</t>
  </si>
  <si>
    <t>61 x 61 CROSS GRIS 2DA CAL</t>
  </si>
  <si>
    <t>201781741006.1.1</t>
  </si>
  <si>
    <t>61 x 61 DUBLIN V GRIS</t>
  </si>
  <si>
    <t>201781741006.2.1</t>
  </si>
  <si>
    <t>61 x 61 DUBLIN V GRIS 2DA CAL</t>
  </si>
  <si>
    <t>201781742006.1.1</t>
  </si>
  <si>
    <t>61 x 61 PRAGA V GRIS</t>
  </si>
  <si>
    <t>201781742006.2.1</t>
  </si>
  <si>
    <t>61 x 61 PRAGA V GRIS 2DA CAL</t>
  </si>
  <si>
    <t>201820883022.1.1</t>
  </si>
  <si>
    <t>59 x 59 GRANITO OUT GREY RECT</t>
  </si>
  <si>
    <t xml:space="preserve">59 x 59 </t>
  </si>
  <si>
    <t>201820883022.2.1</t>
  </si>
  <si>
    <t>59 x 59 GRANITO OUT GREY RECT 2DA CAL</t>
  </si>
  <si>
    <t>201820883022.4.1</t>
  </si>
  <si>
    <t>59 x 59 GRANITO OUT GREY RECT EXPORT</t>
  </si>
  <si>
    <t>201820883120.1.1</t>
  </si>
  <si>
    <t>59 x 59 GRANITO OUT SAND RECT</t>
  </si>
  <si>
    <t>201820883120.2.1</t>
  </si>
  <si>
    <t>59 x 59 GRANITO OUT SAND RECT 2DA CAL</t>
  </si>
  <si>
    <t>201820883120.4.1</t>
  </si>
  <si>
    <t>59 x 59 GRANITO OUT SAND RECT EXPORT</t>
  </si>
  <si>
    <t>201820883123.1.1</t>
  </si>
  <si>
    <t>59 x 59 GRANITO OUT BLACK RECT</t>
  </si>
  <si>
    <t>201820883123.2.1</t>
  </si>
  <si>
    <t>59 x 59 GRANITO OUT BLACK RECT 2DA CAL</t>
  </si>
  <si>
    <t>201820883123.4.1</t>
  </si>
  <si>
    <t>59 x 59 GRANITO OUT BLACK RECT EXPORT</t>
  </si>
  <si>
    <t>201821291009.1.1</t>
  </si>
  <si>
    <t>59 x 59 BLEND ARENA NATURAL RECT</t>
  </si>
  <si>
    <t>201821291009.2.1</t>
  </si>
  <si>
    <t>59 x 59 BLEND ARENA NATURAL RECT 2DA CAL</t>
  </si>
  <si>
    <t>201821291167.1.1</t>
  </si>
  <si>
    <t>59 x 59 BLEND GRAFITO NATURAL RECT</t>
  </si>
  <si>
    <t>201821291167.2.1</t>
  </si>
  <si>
    <t>59 x 59 BLEND GRAFITO NATURAL RECT 2DA C</t>
  </si>
  <si>
    <t>201821291174.1.1</t>
  </si>
  <si>
    <t>59 x 59 BLEND CEMENTO NATURAL RECT</t>
  </si>
  <si>
    <t>201821291174.2.1</t>
  </si>
  <si>
    <t>59 x 59 BLEND CEMENTO NATURAL RECT 2DA C</t>
  </si>
  <si>
    <t>201821594023.1.1</t>
  </si>
  <si>
    <t>59 x 59 RAVENNA NATURAL RECT</t>
  </si>
  <si>
    <t>201821594023.2.1</t>
  </si>
  <si>
    <t>59 x 59 RAVENNA NAT RECT 2DA CAL</t>
  </si>
  <si>
    <t>201821597006.1.1</t>
  </si>
  <si>
    <t>59 x 59 LIFE GRIS NATURAL RECT</t>
  </si>
  <si>
    <t>201821597006.2.1</t>
  </si>
  <si>
    <t>59 x 59 LIFE GRIS NAT RECT 2DA CAL</t>
  </si>
  <si>
    <t>201821597034.1.1</t>
  </si>
  <si>
    <t>59 x 59 LIFE MARFIL NATURAL RECT</t>
  </si>
  <si>
    <t>201821597034.2.1</t>
  </si>
  <si>
    <t>59 x 59 LIFE MARFIL NAT RECT 2DA CAL</t>
  </si>
  <si>
    <t>201821597097.1.1</t>
  </si>
  <si>
    <t>59 x 59 LIFE TIZA NATURAL RECT</t>
  </si>
  <si>
    <t>201821597097.2.1</t>
  </si>
  <si>
    <t>59 x 59 LIFE TIZA NAT RECT 2DA CAL</t>
  </si>
  <si>
    <t>201821607028.1.1</t>
  </si>
  <si>
    <t>59 x 59 FIESOLE PLATA NATURAL RECT</t>
  </si>
  <si>
    <t>201821607028.2.1</t>
  </si>
  <si>
    <t>59 x 59 FIESOLE PLATA NAT RECT 2DA CAL</t>
  </si>
  <si>
    <t>201821607167.1.1</t>
  </si>
  <si>
    <t>59 x 59 FIESOLE GRAFITO NATURAL RECT</t>
  </si>
  <si>
    <t>201821607167.2.1</t>
  </si>
  <si>
    <t>59 x 59 FIESOLE GRAFITO NAT RECT 2DA CAL</t>
  </si>
  <si>
    <t>201821608022.1.1</t>
  </si>
  <si>
    <t>59 x 59 SIDNEY GREY NATURAL RECT</t>
  </si>
  <si>
    <t>201821608022.2.1</t>
  </si>
  <si>
    <t>59 x 59 SIDNEY GREY NAT RECT 2DA CAL</t>
  </si>
  <si>
    <t>201821608147.1.1</t>
  </si>
  <si>
    <t>59 x 59 SIDNEY ICE NATURAL RECT</t>
  </si>
  <si>
    <t>201821608147.2.1</t>
  </si>
  <si>
    <t>59 x 59 SIDNEY ICE NAT RECT 2DA CAL</t>
  </si>
  <si>
    <t>201821608207.1.1</t>
  </si>
  <si>
    <t>59 x 59 SIDNEY SILVER NATURAL RECT</t>
  </si>
  <si>
    <t>201821608207.2.1</t>
  </si>
  <si>
    <t>59 x 59 SIDNEY SILVER NAT RECT 2DA CAL</t>
  </si>
  <si>
    <t>201821649022.1.1</t>
  </si>
  <si>
    <t>59 x 59 GRANITO IN GREY RECT</t>
  </si>
  <si>
    <t>201821649022.2.1</t>
  </si>
  <si>
    <t>59 x 59 GRANITO IN GREY RECT 2DA CAL</t>
  </si>
  <si>
    <t>201821649120.1.1</t>
  </si>
  <si>
    <t>59 x 59 GRANITO IN SAND RECT</t>
  </si>
  <si>
    <t>201821649120.2.1</t>
  </si>
  <si>
    <t>59 x 59 GRANITO IN SAND RECT 2DA CAL</t>
  </si>
  <si>
    <t>201821649123.1.1</t>
  </si>
  <si>
    <t>59 x 59 GRANITO IN BLACK RECT</t>
  </si>
  <si>
    <t>201821649123.2.1</t>
  </si>
  <si>
    <t>59 x 59 GRANITO IN BLACK RECT 2DA CAL</t>
  </si>
  <si>
    <t>201821699006.1.1</t>
  </si>
  <si>
    <t>59 x 59 WORK GRIS RECTIFICADO</t>
  </si>
  <si>
    <t>201821699006.2.1</t>
  </si>
  <si>
    <t>59 x 59 WORK GRIS RECTIFICADO 2DA CAL</t>
  </si>
  <si>
    <t>201821699009.1.1</t>
  </si>
  <si>
    <t>59 x 59 WORK ARENA RECTIFICADO</t>
  </si>
  <si>
    <t>201821699009.2.1</t>
  </si>
  <si>
    <t>59 x 59 WORK ARENA RECTIFICADO 2DA CAL</t>
  </si>
  <si>
    <t>201821699097.1.1</t>
  </si>
  <si>
    <t>59 x 59 WORK TIZA RECTIFICADO</t>
  </si>
  <si>
    <t>201821699097.2.1</t>
  </si>
  <si>
    <t>59 x 59 WORK TIZA RECTIFICADO 2DA CAL</t>
  </si>
  <si>
    <t>201821726006.1.1</t>
  </si>
  <si>
    <t>59 x 59 LONDON GRIS RECT</t>
  </si>
  <si>
    <t>201821726006.2.1</t>
  </si>
  <si>
    <t>59 x 59 LONDON GRIS RECT 2DA CAL</t>
  </si>
  <si>
    <t>201821726006.4.1</t>
  </si>
  <si>
    <t>59 x 59 LONDON GRIS RECT EXPORT</t>
  </si>
  <si>
    <t>201821726097.1.1</t>
  </si>
  <si>
    <t>59 x 59 LONDON TIZA RECT</t>
  </si>
  <si>
    <t>201821726097.2.1</t>
  </si>
  <si>
    <t>59 x 59 LONDON TIZA RECT 2DA CAL</t>
  </si>
  <si>
    <t>201821726097.4.1</t>
  </si>
  <si>
    <t>59 x 59 LONDON TIZA RECT EXPORT</t>
  </si>
  <si>
    <t>201821726209.1.1</t>
  </si>
  <si>
    <t>59 x 59 LONDON GREIGE RECT</t>
  </si>
  <si>
    <t>201821726209.2.1</t>
  </si>
  <si>
    <t>59 x 59 LONDON GREIGE RECT 2DA CAL</t>
  </si>
  <si>
    <t>201821726209.4.1</t>
  </si>
  <si>
    <t>59 x 59 LONDON GREIGE RECT EXPORT</t>
  </si>
  <si>
    <t>201821742006.1.1</t>
  </si>
  <si>
    <t>59 x 59 LIFE GRIS NANOTEC RECT</t>
  </si>
  <si>
    <t>201821742006.2.1</t>
  </si>
  <si>
    <t>59 x 59 LIFE GRIS NANOTEC RECT 2DA CAL</t>
  </si>
  <si>
    <t>201821750006.1.1</t>
  </si>
  <si>
    <t>59 x 59 BIOCITY GRIS RECTIFICADO</t>
  </si>
  <si>
    <t xml:space="preserve">59 x 59 BIOCITY </t>
  </si>
  <si>
    <t>201821750006.2.1</t>
  </si>
  <si>
    <t>59 x 59 BIOCITY GRIS RECT 2DA CAL</t>
  </si>
  <si>
    <t>201821750028.1.1</t>
  </si>
  <si>
    <t>59 x 59 BIOCITY PLATA RECTIFICADO</t>
  </si>
  <si>
    <t>201821750028.2.1</t>
  </si>
  <si>
    <t>59 x 59 BIOCITY PLATA RECT 2DA CAL</t>
  </si>
  <si>
    <t>201851611000.1.1</t>
  </si>
  <si>
    <t>20 x 120 NOGAL</t>
  </si>
  <si>
    <t xml:space="preserve">20 x 120 </t>
  </si>
  <si>
    <t>Tablas 20x120</t>
  </si>
  <si>
    <t>201851611000.2.1</t>
  </si>
  <si>
    <t>20 x 120 NOGAL 2DA CAL</t>
  </si>
  <si>
    <t>201851611006.1.1</t>
  </si>
  <si>
    <t>20 x 120 NOGAL GRIS</t>
  </si>
  <si>
    <t>201851611006.2.1</t>
  </si>
  <si>
    <t>20 x 120 NOGAL GRIS 2DA CAL</t>
  </si>
  <si>
    <t>201851611158.1.1</t>
  </si>
  <si>
    <t>20 x 120 NOGAL TERRA</t>
  </si>
  <si>
    <t>201851611158.2.1</t>
  </si>
  <si>
    <t>20 x 120 NOGAL TERRA 2DA CAL</t>
  </si>
  <si>
    <t>201851744000.1.1</t>
  </si>
  <si>
    <t>20 x 120 BAMBU</t>
  </si>
  <si>
    <t>201851744000.2.1</t>
  </si>
  <si>
    <t>20 x 120 BAMBU 2DA CAL</t>
  </si>
  <si>
    <t>201851745000.1.1</t>
  </si>
  <si>
    <t>20 x 120 LENGA</t>
  </si>
  <si>
    <t>201851745000.2.1</t>
  </si>
  <si>
    <t>20 x 120 LENGA 2DA CAL</t>
  </si>
  <si>
    <t>201851745183.1.1</t>
  </si>
  <si>
    <t>20 x 120 LENGA VISON</t>
  </si>
  <si>
    <t>201851745183.2.1</t>
  </si>
  <si>
    <t>20 x 120 LENGA VISON 2DA CAL</t>
  </si>
  <si>
    <t>201851746000.1.1</t>
  </si>
  <si>
    <t>20 x 120 PINOTEA</t>
  </si>
  <si>
    <t>201851746000.2.1</t>
  </si>
  <si>
    <t>20 x 120 PINOTEA 2DA CAL</t>
  </si>
  <si>
    <t>201851747000.1.1</t>
  </si>
  <si>
    <t>20 x 120 ALAMO</t>
  </si>
  <si>
    <t>201851747000.2.1</t>
  </si>
  <si>
    <t>20 x 120 ALAMO 2DA CAL</t>
  </si>
  <si>
    <t>201851748000.1.1</t>
  </si>
  <si>
    <t>20 x 120 INCIENSO</t>
  </si>
  <si>
    <t>201851748000.2.1</t>
  </si>
  <si>
    <t>20 x 120 INCIENSO 2DA CAL</t>
  </si>
  <si>
    <t>201851751000.1.1</t>
  </si>
  <si>
    <t>20 x 120 CASTAÑO</t>
  </si>
  <si>
    <t>201851751000.2.1</t>
  </si>
  <si>
    <t>20 x 120 CASTAÑO 2DA CAL</t>
  </si>
  <si>
    <t>201851752000.1.1</t>
  </si>
  <si>
    <t>20 x 120 FUOCO</t>
  </si>
  <si>
    <t>201851752000.2.1</t>
  </si>
  <si>
    <t>20 x 120 FUOCO 2DA CAL</t>
  </si>
  <si>
    <t>201851752123.1.1</t>
  </si>
  <si>
    <t>20 x 120 FUOCO NEGRO</t>
  </si>
  <si>
    <t>201851752123.2.1</t>
  </si>
  <si>
    <t>20 x 120 FUOCO NEGRO 2DA CAL</t>
  </si>
  <si>
    <t>201851753000.1.1</t>
  </si>
  <si>
    <t>20 x 120 GUAYUBIRA</t>
  </si>
  <si>
    <t>201851753000.2.1</t>
  </si>
  <si>
    <t>20 x 120 GUAYUBIRA 2DA CAL</t>
  </si>
  <si>
    <t>201851754000.1.1</t>
  </si>
  <si>
    <t>20 x 120 ACACIA</t>
  </si>
  <si>
    <t>201851754000.2.1</t>
  </si>
  <si>
    <t>20 x 120 ACACIA 2DA CAL</t>
  </si>
  <si>
    <t>201851755000.1.1</t>
  </si>
  <si>
    <t>20 x 120 TECA</t>
  </si>
  <si>
    <t>201851755000.2.1</t>
  </si>
  <si>
    <t>20 x 120 TECA 2DA CAL</t>
  </si>
  <si>
    <t>201851756006.1.1</t>
  </si>
  <si>
    <t>20 x 120 NOGAL GRIS TAAD</t>
  </si>
  <si>
    <t>201851756006.2.1</t>
  </si>
  <si>
    <t>20 x 120 NOGAL GRIS TAAD 2DA CAL</t>
  </si>
  <si>
    <t>201851756158.1.1</t>
  </si>
  <si>
    <t>20 x 120 NOGAL TERRA TAAD</t>
  </si>
  <si>
    <t>201851756158.2.1</t>
  </si>
  <si>
    <t>20 x 120 NOGAL TERRA TAAD 2DA CAL</t>
  </si>
  <si>
    <t>201851757000.1.1</t>
  </si>
  <si>
    <t>20 x 120 BIODECK</t>
  </si>
  <si>
    <t>201851757000.2.1</t>
  </si>
  <si>
    <t>20 x 120 BIODECK 2DA CAL</t>
  </si>
  <si>
    <t>201860883022.1.1</t>
  </si>
  <si>
    <t>61 x 61 R GRANITO OUT GREY</t>
  </si>
  <si>
    <t>61 x 61 R</t>
  </si>
  <si>
    <t>201860883022.2.1</t>
  </si>
  <si>
    <t>61 x 61 R GRANITO OUT GREY 2DA CAL</t>
  </si>
  <si>
    <t>201860883120.1.1</t>
  </si>
  <si>
    <t>61 x 61 R GRANITO OUT SAND</t>
  </si>
  <si>
    <t>201860883120.2.1</t>
  </si>
  <si>
    <t>61 x 61 R GRANITO OUT SAND 2DA CAL</t>
  </si>
  <si>
    <t>201860883123.1.1</t>
  </si>
  <si>
    <t>61 x 61 R GRANITO OUT BLACK</t>
  </si>
  <si>
    <t>201860883123.2.1</t>
  </si>
  <si>
    <t>61 x 61 R GRANITO OUT BLACK 2DA CAL</t>
  </si>
  <si>
    <t>201861015028.1.1</t>
  </si>
  <si>
    <t>61 x 61 R CITY PLATA</t>
  </si>
  <si>
    <t>201861015028.2.1</t>
  </si>
  <si>
    <t>61 x 61 R CITY PLATA 2DA CAL</t>
  </si>
  <si>
    <t>201861291174.1.1</t>
  </si>
  <si>
    <t>61 x 61 R BLEND CEMENTO</t>
  </si>
  <si>
    <t>201861291174.2.1</t>
  </si>
  <si>
    <t>61 x 61 R BLEND CEMENTO 2DA CAL</t>
  </si>
  <si>
    <t>201861594023.1.1</t>
  </si>
  <si>
    <t>61 x 61 R RAVENNA NATURAL</t>
  </si>
  <si>
    <t>201861594023.2.1</t>
  </si>
  <si>
    <t>61 x 61 R RAVENNA NATURAL 2DA CAL</t>
  </si>
  <si>
    <t>201861597006.1.1</t>
  </si>
  <si>
    <t>61 x 61 R LIFE NATURAL GRIS</t>
  </si>
  <si>
    <t>201861597006.2.1</t>
  </si>
  <si>
    <t>61 x 61 R LIFE NATURAL GRIS 2DA CAL</t>
  </si>
  <si>
    <t>201861597034.1.1</t>
  </si>
  <si>
    <t>61 x 61 R LIFE NATURAL MARFIL</t>
  </si>
  <si>
    <t>201861597034.2.1</t>
  </si>
  <si>
    <t>61 x 61 R LIFE NATURAL MARFIL 2DA CAL</t>
  </si>
  <si>
    <t>201861597097.1.1</t>
  </si>
  <si>
    <t>61 x 61 R LIFE NATURAL TIZA</t>
  </si>
  <si>
    <t>201861597097.2.1</t>
  </si>
  <si>
    <t>61 x 61 R LIFE NATURAL TIZA 2DA CAL</t>
  </si>
  <si>
    <t>201861608022.1.1</t>
  </si>
  <si>
    <t>61 x 61 R SIDNEY NATURAL GREY</t>
  </si>
  <si>
    <t>201861608022.2.1</t>
  </si>
  <si>
    <t>61 x 61 R SIDNEY NATURAL GREY 2DA CAL</t>
  </si>
  <si>
    <t>201861608147.1.1</t>
  </si>
  <si>
    <t>61 x 61 R SIDNEY NATURAL ICE</t>
  </si>
  <si>
    <t>201861608147.2.1</t>
  </si>
  <si>
    <t>61 x 61 R SIDNEY NATURAL ICE 2DA CAL</t>
  </si>
  <si>
    <t>201861608207.1.1</t>
  </si>
  <si>
    <t>61 x 61 R SIDNEY NATURAL SILVER</t>
  </si>
  <si>
    <t>201861608207.2.1</t>
  </si>
  <si>
    <t>61 x 61 R SIDNEY NATURAL SILVER 2DA CAL</t>
  </si>
  <si>
    <t>201861656006.1.1</t>
  </si>
  <si>
    <t>61 x 61 R MOMA GRIS</t>
  </si>
  <si>
    <t>201861656006.2.1</t>
  </si>
  <si>
    <t>61 x 61 R MOMA GRIS 2DA CAL</t>
  </si>
  <si>
    <t>201861656034.1.1</t>
  </si>
  <si>
    <t>61 x 61 R MOMA MARFIL</t>
  </si>
  <si>
    <t>201861656034.2.1</t>
  </si>
  <si>
    <t>61 x 61 R MOMA MARFIL 2DA CAL</t>
  </si>
  <si>
    <t>201861699097.1.1</t>
  </si>
  <si>
    <t>61 x 61 R WORK TIZA</t>
  </si>
  <si>
    <t>201861699097.2.1</t>
  </si>
  <si>
    <t>61 x 61 R WORK TIZA 2DA CAL</t>
  </si>
  <si>
    <t>201861726006.1.1</t>
  </si>
  <si>
    <t>61 x 61 R LONDON GRIS</t>
  </si>
  <si>
    <t>201861726006.2.1</t>
  </si>
  <si>
    <t>61 x 61 R LONDON GRIS 2DA CAL</t>
  </si>
  <si>
    <t>201861726097.1.1</t>
  </si>
  <si>
    <t>61 x 61 R LONDON TIZA</t>
  </si>
  <si>
    <t>201861726097.2.1</t>
  </si>
  <si>
    <t>61 x 61 R LONDON TIZA 2DA CAL</t>
  </si>
  <si>
    <t>201861726209.1.1</t>
  </si>
  <si>
    <t>61 x 61 R LONDON GREIGE</t>
  </si>
  <si>
    <t>201861726209.2.1</t>
  </si>
  <si>
    <t>61 x 61 R LONDON GREIGE 2DA CAL</t>
  </si>
  <si>
    <t>201870522123.1.1</t>
  </si>
  <si>
    <t>61,5 x 61,5 NAXOS BLACK</t>
  </si>
  <si>
    <t xml:space="preserve">61,5 x 61,5 </t>
  </si>
  <si>
    <t>201870522123.2.1</t>
  </si>
  <si>
    <t>61,5 x 61,5 NAXOS BLACK 2DA CAL</t>
  </si>
  <si>
    <t>201871005006.1.1</t>
  </si>
  <si>
    <t>61,5 x 61,5 ZEN GRIS</t>
  </si>
  <si>
    <t>201871005006.2.1</t>
  </si>
  <si>
    <t>61,5 x 61,5 ZEN GRIS 2DA CAL</t>
  </si>
  <si>
    <t>201871005034.1.1</t>
  </si>
  <si>
    <t>61,5 x 61,5 ZEN MARFIL</t>
  </si>
  <si>
    <t>201871005034.2.1</t>
  </si>
  <si>
    <t>61,5 x 61,5 ZEN MARFIL 2DA CAL</t>
  </si>
  <si>
    <t>201871005097.1.1</t>
  </si>
  <si>
    <t>61,5 x 61,5 ZEN TIZA</t>
  </si>
  <si>
    <t>201871005097.2.1</t>
  </si>
  <si>
    <t>61,5 x 61,5 ZEN TIZA 2DA CAL</t>
  </si>
  <si>
    <t>201871291009.1.1</t>
  </si>
  <si>
    <t>61,5 x 61,5 BLEND ARENA</t>
  </si>
  <si>
    <t>201871291009.2.1</t>
  </si>
  <si>
    <t>61,5 x 61,5 BLEND ARENA 2DA CAL</t>
  </si>
  <si>
    <t>201871291167.1.1</t>
  </si>
  <si>
    <t>61,5 x 61,5 BLEND GRAFITO</t>
  </si>
  <si>
    <t>201871291167.2.1</t>
  </si>
  <si>
    <t>61,5 x 61,5 BLEND GRAFITO 2DA CAL</t>
  </si>
  <si>
    <t>201871291174.1.1</t>
  </si>
  <si>
    <t>61,5 x 61,5 BLEND CEMENTO</t>
  </si>
  <si>
    <t>201871291174.2.1</t>
  </si>
  <si>
    <t>61,5 x 61,5 BLEND CEMENTO 2DA CAL</t>
  </si>
  <si>
    <t>201871292006.1.1</t>
  </si>
  <si>
    <t>61,5 x 61,5 ARDESSIA GRIS</t>
  </si>
  <si>
    <t>201871292006.2.1</t>
  </si>
  <si>
    <t>61,5 x 61,5 ARDESSIA GRIS 2DA CAL</t>
  </si>
  <si>
    <t>201871292009.1.1</t>
  </si>
  <si>
    <t>61,5 x 61,5 ARDESSIA ARENA</t>
  </si>
  <si>
    <t>201871292009.2.1</t>
  </si>
  <si>
    <t>61,5 x 61,5 ARDESSIA ARENA 2DA CAL</t>
  </si>
  <si>
    <t>201871292086.1.1</t>
  </si>
  <si>
    <t>61,5 x 61,5 ARDESSIA HUMO</t>
  </si>
  <si>
    <t>201871292086.2.1</t>
  </si>
  <si>
    <t>61,5 x 61,5 ARDESSIA HUMO 2DA CAL</t>
  </si>
  <si>
    <t>201871294149.1.1</t>
  </si>
  <si>
    <t>61,5 x 61,5 OXIDO CLARO</t>
  </si>
  <si>
    <t>201871294149.2.1</t>
  </si>
  <si>
    <t>61,5 x 61,5 OXIDO CLARO 2DA CAL</t>
  </si>
  <si>
    <t>201871294151.1.1</t>
  </si>
  <si>
    <t>61,5 x 61,5 OXIDO OSCURO</t>
  </si>
  <si>
    <t>201871294151.2.1</t>
  </si>
  <si>
    <t>61,5 x 61,5 OXIDO OSCURO 2DA CAL</t>
  </si>
  <si>
    <t>201871310006.1.1</t>
  </si>
  <si>
    <t>61,5 x 61,5 FORUM GRIS</t>
  </si>
  <si>
    <t>201871310006.2.1</t>
  </si>
  <si>
    <t>61,5 x 61,5 FORUM GRIS 2DA CAL</t>
  </si>
  <si>
    <t>201871310009.1.1</t>
  </si>
  <si>
    <t>61,5 x 61,5 FORUM ARENA</t>
  </si>
  <si>
    <t>201871310009.2.1</t>
  </si>
  <si>
    <t>61,5 x 61,5 FORUM ARENA 2DA CAL</t>
  </si>
  <si>
    <t>201871310097.1.1</t>
  </si>
  <si>
    <t>61,5 x 61,5 FORUM TIZA</t>
  </si>
  <si>
    <t>201871310097.2.1</t>
  </si>
  <si>
    <t>61,5 x 61,5 FORUM TIZA 2DA CAL</t>
  </si>
  <si>
    <t>201871433039.1.1</t>
  </si>
  <si>
    <t>61,5 x 61,5 RESERVE HABANO</t>
  </si>
  <si>
    <t>201871433039.2.1</t>
  </si>
  <si>
    <t>61,5 x 61,5 RESERVE HABANO 2DA CAL</t>
  </si>
  <si>
    <t>201871433097.1.1</t>
  </si>
  <si>
    <t>61,5 x 61,5 RESERVE TIZA</t>
  </si>
  <si>
    <t>201871433097.2.1</t>
  </si>
  <si>
    <t>61,5 x 61,5 RESERVE TIZA 2DA CAL</t>
  </si>
  <si>
    <t>201871433191.1.1</t>
  </si>
  <si>
    <t>61,5 x 61,5 RESERVE CENIZA</t>
  </si>
  <si>
    <t>201871433191.2.1</t>
  </si>
  <si>
    <t>61,5 x 61,5 RESERVE CENIZA 2DA CAL</t>
  </si>
  <si>
    <t>201871598006.1.1</t>
  </si>
  <si>
    <t>61,5 x 61,5 TERAMO BRILLANTE GRIS</t>
  </si>
  <si>
    <t>201871598006.2.1</t>
  </si>
  <si>
    <t>61,5 x 61,5 TERAMO BRILLANTE GRIS 2DA C</t>
  </si>
  <si>
    <t>201871598011.1.1</t>
  </si>
  <si>
    <t>61,5 x 61,5 TERAMO BRILLANTE SIENA</t>
  </si>
  <si>
    <t>201871598011.2.1</t>
  </si>
  <si>
    <t>61,5 x 61,5 TERAMO BRILLANTE SIENA 2DA C</t>
  </si>
  <si>
    <t>201871598097.1.1</t>
  </si>
  <si>
    <t>61,5 x 61,5 TERAMO BRILLANTE TIZA</t>
  </si>
  <si>
    <t>201871598097.2.1</t>
  </si>
  <si>
    <t>61,5 x 61,5 TERAMO BRILLANTE TIZA 2DA C</t>
  </si>
  <si>
    <t>201871616029.1.1</t>
  </si>
  <si>
    <t>61,5 x 61,5 MOON-OUT GOLD</t>
  </si>
  <si>
    <t>201871616029.2.1</t>
  </si>
  <si>
    <t>61,5 x 61,5 MOON-OUT GOLD 2DA CAL</t>
  </si>
  <si>
    <t>201871616122.1.1</t>
  </si>
  <si>
    <t>61,5 x 61,5 MOON-OUT WHITE</t>
  </si>
  <si>
    <t>201871616122.2.1</t>
  </si>
  <si>
    <t>61,5 x 61,5 MOON-OUT WHITE 2DA CAL</t>
  </si>
  <si>
    <t>201871639097.1.1</t>
  </si>
  <si>
    <t>61,5 x 61,5 WORK TIZA</t>
  </si>
  <si>
    <t>201871639097.2.1</t>
  </si>
  <si>
    <t>61,5 x 61,5 WORK TIZA 2DA CAL</t>
  </si>
  <si>
    <t>201871741006.1.1</t>
  </si>
  <si>
    <t>61,5 x 61,5 DUBLIN V GRIS</t>
  </si>
  <si>
    <t>201871741006.2.1</t>
  </si>
  <si>
    <t>61,5 x 61,5 DUBLIN V GRIS 2DA CAL</t>
  </si>
  <si>
    <t>201871742006.1.1</t>
  </si>
  <si>
    <t>61,5 x 61,5 PRAGA V GRIS</t>
  </si>
  <si>
    <t>201871742006.2.1</t>
  </si>
  <si>
    <t>61,5 x 61,5 PRAGA V GRIS 2DA CAL</t>
  </si>
  <si>
    <t>201871772097.1.1</t>
  </si>
  <si>
    <t>61,5 x 61,5 LONDON TIZA</t>
  </si>
  <si>
    <t>201871772097.2.1</t>
  </si>
  <si>
    <t>61,5 x 61,5 LONDON TIZA 2DA CAL</t>
  </si>
  <si>
    <t>201881015028.1.1</t>
  </si>
  <si>
    <t>58 x 117 CITY PLATA RECTIFICADO</t>
  </si>
  <si>
    <t>201881015028.2.1</t>
  </si>
  <si>
    <t>58 x 117 CITY PLATA RECTIFICADO 2DA CAL</t>
  </si>
  <si>
    <t>201881597006.1.1</t>
  </si>
  <si>
    <t>58 x 117 LIFE GRIS RECTIFICADO</t>
  </si>
  <si>
    <t>201881597006.2.1</t>
  </si>
  <si>
    <t>58 x 117 LIFE GRIS RECTIFICADO 2DA CAL</t>
  </si>
  <si>
    <t>201881597097.1.1</t>
  </si>
  <si>
    <t>58 x 117 LIFE TIZA RECTIFICADO</t>
  </si>
  <si>
    <t>201881597097.2.1</t>
  </si>
  <si>
    <t>58 x 117 LIFE TIZA RECTIFICADO 2DA CAL</t>
  </si>
  <si>
    <t>201881656006.1.1</t>
  </si>
  <si>
    <t>58 x 117 MOMA GRIS RECTIFICADO</t>
  </si>
  <si>
    <t>201881656006.2.1</t>
  </si>
  <si>
    <t>58 x 117 MOMA GRIS RECTIFICADO 2DA CAL</t>
  </si>
  <si>
    <t>201881656034.1.1</t>
  </si>
  <si>
    <t>58 x 117 MOMA MARFIL RECTIFICADO</t>
  </si>
  <si>
    <t>201881656034.2.1</t>
  </si>
  <si>
    <t>58 x 117 MOMA MARFIL RECTIFICADO 2DA CAL</t>
  </si>
  <si>
    <t>201881657097.1.1</t>
  </si>
  <si>
    <t>58 x 117 MALBA TIZA RECTIFICADO</t>
  </si>
  <si>
    <t>201881657097.2.1</t>
  </si>
  <si>
    <t>58 x 117 MALBA TIZA RECTIFICADO 2DA CAL</t>
  </si>
  <si>
    <t>201881657167.1.1</t>
  </si>
  <si>
    <t>58 x 117 MALBA GRAFITO RECTIFICADO</t>
  </si>
  <si>
    <t>201881657167.2.1</t>
  </si>
  <si>
    <t>201881659006.1.1</t>
  </si>
  <si>
    <t>58 x 117 TRAFALGAR GRIS TAAD RECTIFICADO</t>
  </si>
  <si>
    <t>201881659006.2.1</t>
  </si>
  <si>
    <t>58 x 117 TRAFALGAR GRIS TAAD RECT. 2DA C</t>
  </si>
  <si>
    <t>201881659009.1.1</t>
  </si>
  <si>
    <t>58 x 117 TRAFALGAR ARENA TAAD RECT.</t>
  </si>
  <si>
    <t>201881659009.2.1</t>
  </si>
  <si>
    <t>58 x 117 TRAFALGAR ARENA TAAD RECT. 2 C</t>
  </si>
  <si>
    <t>201881659167.1.1</t>
  </si>
  <si>
    <t>58 x 117 TRAFALGAR GRAFITO TAAD RECT.</t>
  </si>
  <si>
    <t>201881659167.2.1</t>
  </si>
  <si>
    <t>58 x 117 TRAFALGAR GRAFITO TAAD RECT. 2C</t>
  </si>
  <si>
    <t>201881704000.1.1</t>
  </si>
  <si>
    <t>58 x 117 OLIMPO RECTIFICADO</t>
  </si>
  <si>
    <t>201881704000.2.1</t>
  </si>
  <si>
    <t>201881726006.1.1</t>
  </si>
  <si>
    <t>58 x 117 LONDON GRIS RECTIFICADO</t>
  </si>
  <si>
    <t>201881726006.2.1</t>
  </si>
  <si>
    <t>58 x 117 LONDON GRIS RECTIFICADO 2DA CAL</t>
  </si>
  <si>
    <t>201881726097.1.1</t>
  </si>
  <si>
    <t>58 x 117 LONDON TIZA RECTIFICADO</t>
  </si>
  <si>
    <t>201881726097.2.1</t>
  </si>
  <si>
    <t>58 x 117 LONDON TIZA RECTIFICADO 2DA CAL</t>
  </si>
  <si>
    <t>201881726209.1.1</t>
  </si>
  <si>
    <t>58 x 117 LONDON GREIGE RECTIFICADO</t>
  </si>
  <si>
    <t>201881726209.2.1</t>
  </si>
  <si>
    <t>58 x 117 LONDON GREIGE RECT. 2DA CAL</t>
  </si>
  <si>
    <t>201881750028.1.1</t>
  </si>
  <si>
    <t>58 x 117 BIOCITY PLATA RECTIFICADO</t>
  </si>
  <si>
    <t>201881750028.2.1</t>
  </si>
  <si>
    <t>58 x 117 BIOCITY PLATA RECT. 2DA CAL</t>
  </si>
  <si>
    <t>201881758000.1.1</t>
  </si>
  <si>
    <t>58 x 117 PORTORO</t>
  </si>
  <si>
    <t>201881758000.2.1</t>
  </si>
  <si>
    <t>58 x 117 PORTORO 2DA CAL</t>
  </si>
  <si>
    <t>201881759167.1.1</t>
  </si>
  <si>
    <t>58 x 117 VENATO GRAFITO</t>
  </si>
  <si>
    <t>201881759167.2.1</t>
  </si>
  <si>
    <t>58 x 117 VENATO GRAFITO 2DA CAL</t>
  </si>
  <si>
    <t>201881760000.1.1</t>
  </si>
  <si>
    <t>58 x 117 TERRAZZO BLU</t>
  </si>
  <si>
    <t>201881760000.2.1</t>
  </si>
  <si>
    <t>58 x 117 TERRAZZO BLU 2DA CAL</t>
  </si>
  <si>
    <t>201881761167.1.1</t>
  </si>
  <si>
    <t>58 x 117 MONACO GRAFITO</t>
  </si>
  <si>
    <t>201881761167.2.1</t>
  </si>
  <si>
    <t>58 x 117 MONACO GRAFITO 2DA CAL</t>
  </si>
  <si>
    <t>201881765006.1.1</t>
  </si>
  <si>
    <t>58 x 117 LONDON GRIS TAAD RECTIFICADO</t>
  </si>
  <si>
    <t>201881765006.2.1</t>
  </si>
  <si>
    <t>58 x 117 LONDON GRIS TAAD RECT. 2DA CAL</t>
  </si>
  <si>
    <t>201890883022.1.1</t>
  </si>
  <si>
    <t>59 x 59 GRANITO OUT GREY RECTIFICADO</t>
  </si>
  <si>
    <t>201890883022.2.1</t>
  </si>
  <si>
    <t>201890883120.1.1</t>
  </si>
  <si>
    <t>59 x 59 GRANITO OUT SAND RECTIFICADO</t>
  </si>
  <si>
    <t>201890883120.2.1</t>
  </si>
  <si>
    <t>201890883123.1.1</t>
  </si>
  <si>
    <t>59 x 59 GRANITO OUT BLACK RECTIFICADO</t>
  </si>
  <si>
    <t>201890883123.2.1</t>
  </si>
  <si>
    <t>201891015028.1.1</t>
  </si>
  <si>
    <t>59 x 59 CITY PLATA RECTIFICADO</t>
  </si>
  <si>
    <t>201891015028.2.1</t>
  </si>
  <si>
    <t>59 x 59 CITY PLATA RECTIFICADO 2DA CAL</t>
  </si>
  <si>
    <t>201891291174.1.1</t>
  </si>
  <si>
    <t>59 x 59 BLEND CEMENTO RECTIFICADO</t>
  </si>
  <si>
    <t>201891291174.2.1</t>
  </si>
  <si>
    <t>59 x 59 BLEND CEMENTO RECT 2DA CAL</t>
  </si>
  <si>
    <t>201891594023.1.1</t>
  </si>
  <si>
    <t>59 x 59 RAVENNA NATURAL RECTIFICADO</t>
  </si>
  <si>
    <t>201891594023.2.1</t>
  </si>
  <si>
    <t>59 x 59 RAVENNA NATURAL RECT 2DA CAL</t>
  </si>
  <si>
    <t>201891597006.1.1</t>
  </si>
  <si>
    <t>59 x 59 LIFE GRIS RECTIFICADO</t>
  </si>
  <si>
    <t>201891597006.2.1</t>
  </si>
  <si>
    <t>59 x 59 LIFE GRIS RECTIFICADO 2DA CAL</t>
  </si>
  <si>
    <t>201891597034.1.1</t>
  </si>
  <si>
    <t>59 x 59 LIFE MARFIL RECTIFICADO</t>
  </si>
  <si>
    <t>201891597034.2.1</t>
  </si>
  <si>
    <t>59 x 59 LIFE MARFIL RECTIFICADO 2DA CAL</t>
  </si>
  <si>
    <t>201891597097.1.1</t>
  </si>
  <si>
    <t>59 x 59 LIFE TIZA RECTIFICADO</t>
  </si>
  <si>
    <t>201891597097.2.1</t>
  </si>
  <si>
    <t>59 x 59 LIFE TIZA RECTIFICADO 2DA CAL</t>
  </si>
  <si>
    <t>201891608147.1.1</t>
  </si>
  <si>
    <t>59 x 59 SIDNEY ICE RECTIFICADO</t>
  </si>
  <si>
    <t>201891608147.2.1</t>
  </si>
  <si>
    <t>59 x 59 SIDNEY ICE RECT 2DA CAL</t>
  </si>
  <si>
    <t>201891608207.1.1</t>
  </si>
  <si>
    <t>59 x 59 SIDNEY SILVER RECTIFICADO</t>
  </si>
  <si>
    <t>201891608207.2.1</t>
  </si>
  <si>
    <t>59 x 59 SIDNEY SILVER RECT 2DA CAL</t>
  </si>
  <si>
    <t>201891656006.1.1</t>
  </si>
  <si>
    <t>59 x 59 MOMA GRIS RECTIFICADO</t>
  </si>
  <si>
    <t>201891656006.2.1</t>
  </si>
  <si>
    <t>59 x 59 MOMA GRIS RECTIFICADO 2DA CAL</t>
  </si>
  <si>
    <t>201891656034.1.1</t>
  </si>
  <si>
    <t>59 x 59 MOMA MARFIL RECTIFICADO</t>
  </si>
  <si>
    <t>201891656034.2.1</t>
  </si>
  <si>
    <t>59 x 59 MOMA MARFIL RECTIFICADO 2DA CAL</t>
  </si>
  <si>
    <t>201891699097.1.1</t>
  </si>
  <si>
    <t>201891699097.2.1</t>
  </si>
  <si>
    <t>201891726006.1.1</t>
  </si>
  <si>
    <t>59 x 59 LONDON GRIS RECTIFICADO</t>
  </si>
  <si>
    <t>201891726006.2.1</t>
  </si>
  <si>
    <t>201891726097.1.1</t>
  </si>
  <si>
    <t>59 x 59 LONDON TIZA RECTIFICADO</t>
  </si>
  <si>
    <t>201891726097.2.1</t>
  </si>
  <si>
    <t>201891726209.1.1</t>
  </si>
  <si>
    <t>59 x 59 LONDON GREIGE RECTIFICADO</t>
  </si>
  <si>
    <t>201891726209.2.1</t>
  </si>
  <si>
    <t>201900522123.1.1</t>
  </si>
  <si>
    <t>60 x 60 NAXOS BLACK</t>
  </si>
  <si>
    <t>201900522123.2.1</t>
  </si>
  <si>
    <t>60 x 60 NAXOS BLACK 2DA CAL</t>
  </si>
  <si>
    <t>201901005006.1.1</t>
  </si>
  <si>
    <t>201901005006.2.1</t>
  </si>
  <si>
    <t>201901005034.1.1</t>
  </si>
  <si>
    <t>201901005034.2.1</t>
  </si>
  <si>
    <t>201901005097.1.1</t>
  </si>
  <si>
    <t>201901005097.2.1</t>
  </si>
  <si>
    <t>201901291009.1.1</t>
  </si>
  <si>
    <t>60 x 60 BLEND ARENA</t>
  </si>
  <si>
    <t>201901291009.2.1</t>
  </si>
  <si>
    <t>60 x 60 BLEND ARENA 2DA CAL</t>
  </si>
  <si>
    <t>201901291167.1.1</t>
  </si>
  <si>
    <t>201901291167.2.1</t>
  </si>
  <si>
    <t>201901291174.1.1</t>
  </si>
  <si>
    <t>201901291174.2.1</t>
  </si>
  <si>
    <t>201901294149.1.1</t>
  </si>
  <si>
    <t>201901294149.2.1</t>
  </si>
  <si>
    <t>201901294151.1.1</t>
  </si>
  <si>
    <t>201901294151.2.1</t>
  </si>
  <si>
    <t>201901310006.1.1</t>
  </si>
  <si>
    <t>201901310006.2.1</t>
  </si>
  <si>
    <t>201901310009.1.1</t>
  </si>
  <si>
    <t>201901310009.2.1</t>
  </si>
  <si>
    <t>201901310097.1.1</t>
  </si>
  <si>
    <t>201901310097.2.1</t>
  </si>
  <si>
    <t>201901433039.1.1</t>
  </si>
  <si>
    <t>201901433039.2.1</t>
  </si>
  <si>
    <t>201901433097.1.1</t>
  </si>
  <si>
    <t>201901433097.2.1</t>
  </si>
  <si>
    <t>201901433191.1.1</t>
  </si>
  <si>
    <t>201901433191.2.1</t>
  </si>
  <si>
    <t>201901598006.1.1</t>
  </si>
  <si>
    <t>201901598006.2.1</t>
  </si>
  <si>
    <t>60 x 60 TERAMO BRILLANTE GRIS 2DA CAL</t>
  </si>
  <si>
    <t>201901598011.1.1</t>
  </si>
  <si>
    <t>201901598011.2.1</t>
  </si>
  <si>
    <t>201901598097.1.1</t>
  </si>
  <si>
    <t>201901598097.2.1</t>
  </si>
  <si>
    <t>201901639097.1.1</t>
  </si>
  <si>
    <t>201901639097.2.1</t>
  </si>
  <si>
    <t>201901741006.1.1</t>
  </si>
  <si>
    <t>60 x 60 DUBLIN V GRIS</t>
  </si>
  <si>
    <t>201901741006.2.1</t>
  </si>
  <si>
    <t>60 x 60 DUBLIN V GRIS 2DA CAL</t>
  </si>
  <si>
    <t>201901742006.1.1</t>
  </si>
  <si>
    <t>60 x 60 PRAGA V GRIS</t>
  </si>
  <si>
    <t>201901742006.2.1</t>
  </si>
  <si>
    <t>60 x 60 PRAGA V GRIS 2DA CAL</t>
  </si>
  <si>
    <t>201910759209.1.1</t>
  </si>
  <si>
    <t>63 x 121 ATENAS GREIGE</t>
  </si>
  <si>
    <t xml:space="preserve">63 x 121 </t>
  </si>
  <si>
    <t>HR7</t>
  </si>
  <si>
    <t>201910759209.2.1</t>
  </si>
  <si>
    <t>63 x 121 ATENAS GREIGE 2DA CAL</t>
  </si>
  <si>
    <t>201910798006.1.1</t>
  </si>
  <si>
    <t>63 x 121 MIKONOS GRIS</t>
  </si>
  <si>
    <t>201910798006.2.1</t>
  </si>
  <si>
    <t>63 x 121 MIKONOS GRIS 2DA CAL</t>
  </si>
  <si>
    <t>201911630006.1.1</t>
  </si>
  <si>
    <t>63 x 121 TRACIA GRIS</t>
  </si>
  <si>
    <t>201911630006.2.1</t>
  </si>
  <si>
    <t>63 x 121 TRACIA GRIS 2DA CAL</t>
  </si>
  <si>
    <t>201911735086.1.1</t>
  </si>
  <si>
    <t>63 x 121 VESUBIO HUMO</t>
  </si>
  <si>
    <t>201911735086.2.1</t>
  </si>
  <si>
    <t>63 x 121 VESUBIO HUMO 2DA CAL</t>
  </si>
  <si>
    <t>201911769006.1.1</t>
  </si>
  <si>
    <t>63 x 121 NIZA GRIS</t>
  </si>
  <si>
    <t>201911769006.2.1</t>
  </si>
  <si>
    <t>63 x 121 NIZA GRIS 2DA CAL</t>
  </si>
  <si>
    <t>201911770009.1.1</t>
  </si>
  <si>
    <t>63 x 121 NAVONA ARENA</t>
  </si>
  <si>
    <t>201911770009.2.1</t>
  </si>
  <si>
    <t>63 x 121 NAVONA ARENA 2DA CAL</t>
  </si>
  <si>
    <t>201911771006.1.1</t>
  </si>
  <si>
    <t>63 x 121 DUOMO GRIS</t>
  </si>
  <si>
    <t>201911771006.2.1</t>
  </si>
  <si>
    <t>63 x 121 DUOMO GRIS 2DA CAL</t>
  </si>
  <si>
    <t>201911775001.1.1</t>
  </si>
  <si>
    <t>63 x 121 CEMENTO BLANCO</t>
  </si>
  <si>
    <t>201911775001.2.1</t>
  </si>
  <si>
    <t>63 x 121 CEMENTO BLANCO 2DA CAL</t>
  </si>
  <si>
    <t>201921762000.1.1</t>
  </si>
  <si>
    <t>64 x 122 ARABESCATO</t>
  </si>
  <si>
    <t xml:space="preserve">64 x 122 </t>
  </si>
  <si>
    <t>201921762000.2.1</t>
  </si>
  <si>
    <t>64 x 122 ARABESCATO 2DA CAL</t>
  </si>
  <si>
    <t>201921775001.1.1</t>
  </si>
  <si>
    <t>64 x 122 CEMENTO BLANCO</t>
  </si>
  <si>
    <t>201921775001.2.1</t>
  </si>
  <si>
    <t>64 x 122 CEMENTO BLANCO 2DA CAL</t>
  </si>
  <si>
    <t>201921776028.1.1</t>
  </si>
  <si>
    <t>64 x 122 METROPOLIS PLATA</t>
  </si>
  <si>
    <t>201921776028.2.1</t>
  </si>
  <si>
    <t>64 x 122 METROPOLIS PLATA 2DA CAL</t>
  </si>
  <si>
    <t>202GL10</t>
  </si>
  <si>
    <t>203111ESP</t>
  </si>
  <si>
    <t>CERRADURA CENTRAL CHICA IZQ.  PLATIL</t>
  </si>
  <si>
    <t>203211ESP</t>
  </si>
  <si>
    <t>CERRADURA CENTRAL CHICA DER.  PLATIL</t>
  </si>
  <si>
    <t>204E11</t>
  </si>
  <si>
    <t>CONTRA A PAÃO CON TOPE, PARA P51, PL</t>
  </si>
  <si>
    <t>204E12</t>
  </si>
  <si>
    <t>CONTRA A PAÃO CON TOPE, PARA P51,BCE</t>
  </si>
  <si>
    <t>205E11</t>
  </si>
  <si>
    <t>CHAPA A PARED PARA 203, PL</t>
  </si>
  <si>
    <t>205E12</t>
  </si>
  <si>
    <t>CHAPA A PARED PARA 203, BCE</t>
  </si>
  <si>
    <t>206E11</t>
  </si>
  <si>
    <t>CERRADURA CON TRABA INT. PL</t>
  </si>
  <si>
    <t>206E12</t>
  </si>
  <si>
    <t>CERRADURA CON TRABA INT.BCE</t>
  </si>
  <si>
    <t>207E11</t>
  </si>
  <si>
    <t>CHAPA A PARED PARA 206, PL</t>
  </si>
  <si>
    <t>207E12</t>
  </si>
  <si>
    <t>CHAPA A PARED PARA 206, BCE</t>
  </si>
  <si>
    <t>208011ESP</t>
  </si>
  <si>
    <t>CONTRACERRADURA PARA 206 A PAÃO  PLATIL</t>
  </si>
  <si>
    <t>208012ESP</t>
  </si>
  <si>
    <t>CONTRACERRADURA PARA 206 A PAÃO  PULIDO</t>
  </si>
  <si>
    <t>211911015028.1.1</t>
  </si>
  <si>
    <t>63 x 121 CITY PLATA</t>
  </si>
  <si>
    <t>211911015028.2.1</t>
  </si>
  <si>
    <t>63 x 121 CITY PLATA 2DA CAL</t>
  </si>
  <si>
    <t>211911771028.1.1</t>
  </si>
  <si>
    <t>63 x 121 DUOMO PLATA</t>
  </si>
  <si>
    <t>211911771028.2.1</t>
  </si>
  <si>
    <t>63 x 121 DUOMO PLATA 2DA CAL</t>
  </si>
  <si>
    <t>211911771086.1.1</t>
  </si>
  <si>
    <t>63 x 121 DUOMO HUMO</t>
  </si>
  <si>
    <t>211911771086.2.1</t>
  </si>
  <si>
    <t>63 x 121 DUOMO HUMO 2DA CAL</t>
  </si>
  <si>
    <t>211911773028.1.1</t>
  </si>
  <si>
    <t>63 x 121 CITY PLATA TAAD</t>
  </si>
  <si>
    <t>211911773028.2.1</t>
  </si>
  <si>
    <t>63 x 121 CITY PLATA TAAD 2DA CAL</t>
  </si>
  <si>
    <t>227011ESP</t>
  </si>
  <si>
    <t>CERRADURA POSTIZA DOBLE C/CONTRA A PAÃ‘O</t>
  </si>
  <si>
    <t>227012ESP</t>
  </si>
  <si>
    <t>240111ESP</t>
  </si>
  <si>
    <t>CERR CENTR POMO/BALANCIN AMBOS PLATIL</t>
  </si>
  <si>
    <t>240211ESP</t>
  </si>
  <si>
    <t>CERR CENTR POMO/BALANCIN AMBOS LADOS  PL</t>
  </si>
  <si>
    <t>244D11</t>
  </si>
  <si>
    <t>CERR. PORT. ELECT. INVERSA DER PL.</t>
  </si>
  <si>
    <t>244D12</t>
  </si>
  <si>
    <t>CERR. PORT. ELECT. INVERSA DER BCE</t>
  </si>
  <si>
    <t>244I11</t>
  </si>
  <si>
    <t>CERR. PORT. ELECT. INVERSA IZQ PL.</t>
  </si>
  <si>
    <t>244I12</t>
  </si>
  <si>
    <t>CERR. PORT. ELECT. INVERSA IZQ BCE</t>
  </si>
  <si>
    <t>250011ESP</t>
  </si>
  <si>
    <t>CONTRACERR SIN PESTILLO ELECTRIC A PAÃ‘O</t>
  </si>
  <si>
    <t>255000L</t>
  </si>
  <si>
    <t>CERRAD.  EN ZOCALO ALUM.  ACC. LATERAL</t>
  </si>
  <si>
    <t>259BRO</t>
  </si>
  <si>
    <t>CONTRA CERR A PARED P/ 257 BRONCE</t>
  </si>
  <si>
    <t>259PLA</t>
  </si>
  <si>
    <t>CONTRA CERR A PARED P/ 257 PLATIL</t>
  </si>
  <si>
    <t>260081488116.1.1</t>
  </si>
  <si>
    <t>40 x 40 PISO ROSSO TERRA LISO</t>
  </si>
  <si>
    <t>260081488116.2.1</t>
  </si>
  <si>
    <t>40 x 40 PISO ROSSO TERRA LISO 2DA CAL</t>
  </si>
  <si>
    <t>260081492203.1.1</t>
  </si>
  <si>
    <t>40 x 40 PISO PIETRA TEXTURADO</t>
  </si>
  <si>
    <t>260081492203.2.1</t>
  </si>
  <si>
    <t>40 x 40 PISO PIETRA TEXTURADO 2DA CAL</t>
  </si>
  <si>
    <t>260081498000.1.1</t>
  </si>
  <si>
    <t>40 x 40 PISO TERRA VECCHIA</t>
  </si>
  <si>
    <t>260081498000.2.1</t>
  </si>
  <si>
    <t>40 x 40 PISO TERRA VECCHIA 2DA CAL</t>
  </si>
  <si>
    <t>260701485203.1.1</t>
  </si>
  <si>
    <t>33 x 33 PISO APENINO TEXTURADO</t>
  </si>
  <si>
    <t>260701485203.2.1</t>
  </si>
  <si>
    <t>33 x 33 PISO APENINO TEXTURADO 2DA CAL</t>
  </si>
  <si>
    <t>260701485203.4.1</t>
  </si>
  <si>
    <t>33 x 33 PISO APENINO TEXTURADO EXPORT</t>
  </si>
  <si>
    <t>260701488116.1.1</t>
  </si>
  <si>
    <t>33 x 33 PISO ROSSO TERRA LISO</t>
  </si>
  <si>
    <t>260701488116.2.1</t>
  </si>
  <si>
    <t>33 x 33 PISO ROSSO TERRA LISO 2DA CAL</t>
  </si>
  <si>
    <t>260701490000.1.1</t>
  </si>
  <si>
    <t>33 x 33 PISO CAMPANONE</t>
  </si>
  <si>
    <t>260701490000.2.1</t>
  </si>
  <si>
    <t>33 x 33 PISO CAMPANONE 2DA CAL</t>
  </si>
  <si>
    <t>260701491121.1.1</t>
  </si>
  <si>
    <t>33 x 33 PISO FIUME BLU</t>
  </si>
  <si>
    <t>260701491121.2.1</t>
  </si>
  <si>
    <t>33 x 33 PISO FIUME BLU 2DA CAL</t>
  </si>
  <si>
    <t>260701492203.1.1</t>
  </si>
  <si>
    <t>33 x 33 PISO PIETRA TEXTURADO</t>
  </si>
  <si>
    <t>260701492203.2.1</t>
  </si>
  <si>
    <t>33 x 33 PISO PIETRA TEXTURADO 2DA CAL</t>
  </si>
  <si>
    <t>260701492203.4.1</t>
  </si>
  <si>
    <t>33 x 33 PISO PIETRA TEXTURADO EXPORT</t>
  </si>
  <si>
    <t>260701494203.1.1</t>
  </si>
  <si>
    <t>33 x 33 PISO FORTE CURADO TEXTURADO</t>
  </si>
  <si>
    <t>260701494203.2.1</t>
  </si>
  <si>
    <t>33 x 33 PISO FORTE CURADO TEXT. 2DA CAL</t>
  </si>
  <si>
    <t>260701495203.1.1</t>
  </si>
  <si>
    <t>33 x 33 PISO LOSA FORTE TEXTURADO</t>
  </si>
  <si>
    <t>260701496203.1.1</t>
  </si>
  <si>
    <t>33 x 33 PISO LOSA ROSSO CRISTALLO TEXT.</t>
  </si>
  <si>
    <t>260701496203.2.1</t>
  </si>
  <si>
    <t>33 x 33 PISO LOSA ROSSO CRIST. TEXT. 2 C</t>
  </si>
  <si>
    <t>260701497203.1.1</t>
  </si>
  <si>
    <t>33 x 33 PISO ROSSO DORE TEXTURADO</t>
  </si>
  <si>
    <t>260701498000.1.1</t>
  </si>
  <si>
    <t>33 x 33 PISO TERRA VECCHIA</t>
  </si>
  <si>
    <t>260701498000.2.1</t>
  </si>
  <si>
    <t>33 x 33 PISO TERRA VECCHIA 2DA CAL</t>
  </si>
  <si>
    <t>260701498000.4.1</t>
  </si>
  <si>
    <t>33 x 33 PISO TERRA VECCHIA EXPORT</t>
  </si>
  <si>
    <t>260701548157.1.1</t>
  </si>
  <si>
    <t>33 x 33 PISO ROSSO FUOCO</t>
  </si>
  <si>
    <t>260701548157.2.1</t>
  </si>
  <si>
    <t>33 x 33 PISO ROSSO FUOCO 2DA CAL</t>
  </si>
  <si>
    <t>260701589116.1.1</t>
  </si>
  <si>
    <t>33 x 33  ESCALON BUÑA ROSSO TERRA LISO</t>
  </si>
  <si>
    <t>260701590203.1.1</t>
  </si>
  <si>
    <t>33 x 33  ESCALON BUÑA PIETRA TEXTURADO</t>
  </si>
  <si>
    <t>260701591000.1.1</t>
  </si>
  <si>
    <t>33 x 33  ESCALON BUÑA TERRA VECCHIA</t>
  </si>
  <si>
    <t>261561485203.1.1</t>
  </si>
  <si>
    <t>26.2 x 26.2 PISO APENINO TEXTURADO</t>
  </si>
  <si>
    <t xml:space="preserve">26.2 x 26.2 </t>
  </si>
  <si>
    <t>261561485203.2.1</t>
  </si>
  <si>
    <t>26.2 x 26.2 PISO APENINO TEXT. 2DA CAL</t>
  </si>
  <si>
    <t>261561486116.1.1</t>
  </si>
  <si>
    <t>26.2 x 26.2 PISO COLONIAL PILAR LISO</t>
  </si>
  <si>
    <t>261561486116.2.1</t>
  </si>
  <si>
    <t>26.2 x 26.2 PISO COLONIAL PILAR 2DA CAL</t>
  </si>
  <si>
    <t>261561487203.1.1</t>
  </si>
  <si>
    <t>26.2 x 26.2 PISO COLONIAL RECOVA C TEXT.</t>
  </si>
  <si>
    <t>261561487203.2.1</t>
  </si>
  <si>
    <t>26.2 x 26.2 PISO COLONIAL RECOVA C T 2 C</t>
  </si>
  <si>
    <t>261561488116.1.1</t>
  </si>
  <si>
    <t>26.2 x 26.2 PISO ROSSO TERRA LISO</t>
  </si>
  <si>
    <t>261561488116.2.1</t>
  </si>
  <si>
    <t>26.2 x 26.2 PISO ROSSO TERRA LISO 2DA CA</t>
  </si>
  <si>
    <t>261561489116.1.1</t>
  </si>
  <si>
    <t>26.2 x 26.2 PISO COLONIAL PILAR C. LISO</t>
  </si>
  <si>
    <t>261561489116.2.1</t>
  </si>
  <si>
    <t>26.2 x 26.2 PISO COLONIAL PILAR C. L 2 C</t>
  </si>
  <si>
    <t>261561492203.1.1</t>
  </si>
  <si>
    <t>26.2 x 26.2 PISO PIETRA TEXTURADO</t>
  </si>
  <si>
    <t>261561492203.2.1</t>
  </si>
  <si>
    <t>26.2 x 26.2 PISO PIETRA TEXT. 2DA CAL</t>
  </si>
  <si>
    <t>261561493203.1.1</t>
  </si>
  <si>
    <t>26.2 x 26.2 PISO COLONIAL RECOVA TEXT.</t>
  </si>
  <si>
    <t>261561493203.2.1</t>
  </si>
  <si>
    <t>26.2 x 26.2 PISO COLONIAL REC. TEXT. 2 C</t>
  </si>
  <si>
    <t>261561551122.1.1</t>
  </si>
  <si>
    <t>26.2 x 26.2 PISO KLINKER</t>
  </si>
  <si>
    <t>261581588116.1.1</t>
  </si>
  <si>
    <t>33 x 11  ZOCALO BUÑA ROSSO TERRA LISO</t>
  </si>
  <si>
    <t xml:space="preserve">33 x 11 </t>
  </si>
  <si>
    <t>261581592000.1.1</t>
  </si>
  <si>
    <t>33 x 11  ZOCALO BUÑA ROSSO CAMPANONE</t>
  </si>
  <si>
    <t>261711490000.1.1</t>
  </si>
  <si>
    <t>33 x 50 PISO CAMPANONE</t>
  </si>
  <si>
    <t xml:space="preserve">33 x 50 </t>
  </si>
  <si>
    <t>269111ESP</t>
  </si>
  <si>
    <t>CERR CENTRAL NUEVA SIN MANIJO</t>
  </si>
  <si>
    <t>269211ESP</t>
  </si>
  <si>
    <t>269212ESP</t>
  </si>
  <si>
    <t>CERRADURA CENTRAL BRONCE</t>
  </si>
  <si>
    <t>271531484023.1.1</t>
  </si>
  <si>
    <t>18 x 18 x 33 LADRILLO HUECO (12T) (L)</t>
  </si>
  <si>
    <t xml:space="preserve">18 x 18 </t>
  </si>
  <si>
    <t xml:space="preserve">Ladrillos (Olavarria)    </t>
  </si>
  <si>
    <t>271531484023.2.1</t>
  </si>
  <si>
    <t>18 x 18 x 33 LADRILLO HUECO (L) SEGUNDA</t>
  </si>
  <si>
    <t>271531484023.3.1</t>
  </si>
  <si>
    <t>271541484023.1.1</t>
  </si>
  <si>
    <t>12 x 18 x 33 LADRILLO HUECO (9T) (L)</t>
  </si>
  <si>
    <t xml:space="preserve">12 x 18 </t>
  </si>
  <si>
    <t>271541484023.2.1</t>
  </si>
  <si>
    <t>12 x 18 x 33 LADRILLO HUECO (L) SEGUNDA</t>
  </si>
  <si>
    <t>271541484023.3.1</t>
  </si>
  <si>
    <t>271551484023.1.1</t>
  </si>
  <si>
    <t>8 x 18 x 33 LADRILLO HUECO (L)</t>
  </si>
  <si>
    <t xml:space="preserve">8 x 18 </t>
  </si>
  <si>
    <t>271551484023.2.1</t>
  </si>
  <si>
    <t>8 x 18 x 33 LADRILLO HUECO (L) SEGUNDA</t>
  </si>
  <si>
    <t>273011ESP</t>
  </si>
  <si>
    <t>CONTRACERR CENTRAL NUEVA SIN MANIJON  PL</t>
  </si>
  <si>
    <t>276111ESP</t>
  </si>
  <si>
    <t>CERR CENTRAL NUEVA P/ELECTR S/MANIJ PLA</t>
  </si>
  <si>
    <t>276112ESP</t>
  </si>
  <si>
    <t>CERR CENTRAL NUEVA P/ELECTR S/MANIJ BCE</t>
  </si>
  <si>
    <t>276211ESP</t>
  </si>
  <si>
    <t>CERR CENTRAL NUEVA P/ELECTR S</t>
  </si>
  <si>
    <t>276212ESP</t>
  </si>
  <si>
    <t>279111ESP</t>
  </si>
  <si>
    <t>CONTRAC CENTRAL NUEVA P/ELEC S/MANIJON</t>
  </si>
  <si>
    <t>279211ESP</t>
  </si>
  <si>
    <t>CONTRAC CENTRAL NUEVA P/ELEC S</t>
  </si>
  <si>
    <t>291531483000.1.1</t>
  </si>
  <si>
    <t>LAD. PORTANTE 18 x 19 x 33 PIO</t>
  </si>
  <si>
    <t>291531483000.2.1</t>
  </si>
  <si>
    <t>LAD. PORTANTE 18 x 19 x 33 PIO 2DA CAL</t>
  </si>
  <si>
    <t>291531484000.1.1</t>
  </si>
  <si>
    <t>18 x 18 x 33 LADRILLO HUECO (12T) PIO</t>
  </si>
  <si>
    <t>291531484000.2.1</t>
  </si>
  <si>
    <t>18 x 18 x 33 LADRILLO HUECO SEGUNDA PIO</t>
  </si>
  <si>
    <t>291531697000.1.1</t>
  </si>
  <si>
    <t>18 x 18 x 33 DINTEL</t>
  </si>
  <si>
    <t>291541483000.1.1</t>
  </si>
  <si>
    <t>LAD. PORTANTE 12 x 19 x 33 PIO</t>
  </si>
  <si>
    <t>291541483000.1.2</t>
  </si>
  <si>
    <t>LAD. PORTANTE 12 x 19 x 33 FLAT PIO</t>
  </si>
  <si>
    <t>291541483000.2.1</t>
  </si>
  <si>
    <t>LAD. PORTANTE 12 x 19 x 33 PIO 2DA CAL</t>
  </si>
  <si>
    <t>291541484000.1.1</t>
  </si>
  <si>
    <t>12 x 18 x 33 LADRILLO HUECO (9T) PIO</t>
  </si>
  <si>
    <t>291541484000.2.1</t>
  </si>
  <si>
    <t>12 x 18 x 33 LADRILLO HUECO SEGUNDA PIO</t>
  </si>
  <si>
    <t>291541698000.1.1</t>
  </si>
  <si>
    <t>12 x 18 x 33 LADRILLO HUECO (6T) PIO</t>
  </si>
  <si>
    <t>291541698000.2.1</t>
  </si>
  <si>
    <t>12 x 18 x 33 LADR HUECO (6T) PIO 2DA CAL</t>
  </si>
  <si>
    <t>291551484000.1.1</t>
  </si>
  <si>
    <t>8 x 18 x 33 LADRILLO HUECO PIO</t>
  </si>
  <si>
    <t>291551484000.2.1</t>
  </si>
  <si>
    <t>8 x 18 x 33 LADRILLO HUECO SEGUNDA PIO</t>
  </si>
  <si>
    <t>291801689000.1.1</t>
  </si>
  <si>
    <t>BLOQUE TECHO 13 x 42 x 20 PIO</t>
  </si>
  <si>
    <t>291801689000.1.2</t>
  </si>
  <si>
    <t>BLOQUE TECHO 13 x 42 x 20 PIO FLAT</t>
  </si>
  <si>
    <t>291831695000.1.1</t>
  </si>
  <si>
    <t>18 x 20 x 27 THERMOWALL</t>
  </si>
  <si>
    <t xml:space="preserve">18 x 20 </t>
  </si>
  <si>
    <t>301011ESP</t>
  </si>
  <si>
    <t>PASADOR TIPO ZOCALO  PLATIL</t>
  </si>
  <si>
    <t>301201425019.1.1</t>
  </si>
  <si>
    <t>45 x 45 STONE BRICK BEIGE PARA CORTE</t>
  </si>
  <si>
    <t>301241046155.1.1</t>
  </si>
  <si>
    <t>30 x 60 GLACIAR MATE PARA ESCUADRAR</t>
  </si>
  <si>
    <t>301241063022.1.1</t>
  </si>
  <si>
    <t>30 x 60 CITY GREY PARA ESCUADRAR</t>
  </si>
  <si>
    <t>301241063114.1.1</t>
  </si>
  <si>
    <t>30 x 60 CITY BONE PARA ESCUADRAR</t>
  </si>
  <si>
    <t>301241063142.1.1</t>
  </si>
  <si>
    <t>30 x 60 CITY NUT PARA ESCUADRAR</t>
  </si>
  <si>
    <t>301241125000.1.1</t>
  </si>
  <si>
    <t>30 x 60 VENEZIA PARA ESCUADRAR</t>
  </si>
  <si>
    <t>301241443000.1.1</t>
  </si>
  <si>
    <t>30 x 60 LUX PARA ESCUADRAR</t>
  </si>
  <si>
    <t>305E11</t>
  </si>
  <si>
    <t>PASADOR SIMPLE POSTIZO  PL</t>
  </si>
  <si>
    <t>305E12</t>
  </si>
  <si>
    <t>PASADOR SIMPLE POSTIZO  BCE</t>
  </si>
  <si>
    <t>306011ESP</t>
  </si>
  <si>
    <t>PASADOR EN ZOCALON INFERIOR PLATIL</t>
  </si>
  <si>
    <t>306013IMP</t>
  </si>
  <si>
    <t>Pasadores postizos cromados</t>
  </si>
  <si>
    <t>310880760122.1.1</t>
  </si>
  <si>
    <t>33 x 66 GRANITO WHITE PARA ESCUADRAR</t>
  </si>
  <si>
    <t>310880781097.1.1</t>
  </si>
  <si>
    <t>33 x 66 ETRURIA TIZA PARA ESCUADRAR</t>
  </si>
  <si>
    <t>310881004148.1.1</t>
  </si>
  <si>
    <t>33 x 66 STYLE NOCCE PARA ESCUADRAR</t>
  </si>
  <si>
    <t>311291317000.1.1</t>
  </si>
  <si>
    <t>z 60 x 60 TABLAS ABEDUL PARA CORTE</t>
  </si>
  <si>
    <t>311291318000.1.1</t>
  </si>
  <si>
    <t>Z 60 x 60 TABLAS TEKA PARA CORTE</t>
  </si>
  <si>
    <t>311291321023.1.1</t>
  </si>
  <si>
    <t>Z 60 x 60 BLEND MODULAR NATURAL EN PROCE</t>
  </si>
  <si>
    <t>311291321167.1.1</t>
  </si>
  <si>
    <t>Z 60 x 60 BLEND MODULAR GRAFITO EN PROCE</t>
  </si>
  <si>
    <t>311291321174.1.1</t>
  </si>
  <si>
    <t>Z 60 x 60 BLEND MODULAR CEMENTO EN PROCE</t>
  </si>
  <si>
    <t>311291327149.1.1</t>
  </si>
  <si>
    <t>Z 60 x 60 OXIDO MODULAR CLARO EN PROCESO</t>
  </si>
  <si>
    <t>311291327151.1.1</t>
  </si>
  <si>
    <t>Z 60 x 60 OXIDO MODULAR OSCURO EN PROCE</t>
  </si>
  <si>
    <t>311291328000.1.1</t>
  </si>
  <si>
    <t>Z 60 x 60 ARDESSIA DAMERO EN PROCESO</t>
  </si>
  <si>
    <t>311291329000.1.1</t>
  </si>
  <si>
    <t>Z 60 x 60 FORTEZZE DAMERO EN PROCESO</t>
  </si>
  <si>
    <t>311291330000.1.1</t>
  </si>
  <si>
    <t>Z 60 x 60 TABLAS EBANO PARA CORTE</t>
  </si>
  <si>
    <t>311291336000.1.1</t>
  </si>
  <si>
    <t>Z 60 x 60 BLEND TRAMADO EN PROCESO</t>
  </si>
  <si>
    <t>311291413009.1.1</t>
  </si>
  <si>
    <t>60 x 60 FORUM ARENA PARA LAPPAR</t>
  </si>
  <si>
    <t>311291419006.1.1</t>
  </si>
  <si>
    <t>60 x 60 ETRURIA GRIS PARA LAPPAR</t>
  </si>
  <si>
    <t>311291419058.1.1</t>
  </si>
  <si>
    <t>60 x 60 ETRURIA MIEL PARA LAPPAR</t>
  </si>
  <si>
    <t>311291464006.1.2</t>
  </si>
  <si>
    <t>60 x 60 BELLAGIO GRIS PARA LAPPAR</t>
  </si>
  <si>
    <t>311291464009.1.2</t>
  </si>
  <si>
    <t>60 x 60 BELLAGIO ARENA PARA LAPPAR</t>
  </si>
  <si>
    <t>311291475006.1.1</t>
  </si>
  <si>
    <t>60 x 60 CAESAR GRIS PARA LAPPAR</t>
  </si>
  <si>
    <t>311291475034.1.1</t>
  </si>
  <si>
    <t>60 x 60 CAESAR MARFIL PARA LAPPAR</t>
  </si>
  <si>
    <t>311291475183.1.1</t>
  </si>
  <si>
    <t>60 x 60 CAESAR VISON PARA LAPPAR</t>
  </si>
  <si>
    <t>311291478000.1.1</t>
  </si>
  <si>
    <t>60 x 60 CIRCUS PARA LAPPAR</t>
  </si>
  <si>
    <t>311291580000.1.1</t>
  </si>
  <si>
    <t>60 x 60 TABLAS ABEDUL PARA CORTE</t>
  </si>
  <si>
    <t>311291580000.1.2</t>
  </si>
  <si>
    <t>60 x 60 TABLAS ABEDUL S2 PARA CORTE</t>
  </si>
  <si>
    <t>311291581000.1.1</t>
  </si>
  <si>
    <t>60 x 60 TABLAS TEKA PARA CORTE</t>
  </si>
  <si>
    <t>311291581000.1.2</t>
  </si>
  <si>
    <t>60 x 60 TABLAS TEKA S2 PARA CORTE</t>
  </si>
  <si>
    <t>311291582023.1.1</t>
  </si>
  <si>
    <t>60 x 60 BLEND MODULAR NATURAL EN PROCESO</t>
  </si>
  <si>
    <t>311291582023.1.2</t>
  </si>
  <si>
    <t>60 x 60 BLEND MOD NATURAL 1,8 EN PROCESO</t>
  </si>
  <si>
    <t>311291582167.1.1</t>
  </si>
  <si>
    <t>60 x 60 BLEND MODULAR GRAFITO EN PROCESO</t>
  </si>
  <si>
    <t>311291582167.1.2</t>
  </si>
  <si>
    <t>60 x 60 BLEND MOD GRAFITO 1,8 EN PROCESO</t>
  </si>
  <si>
    <t>311291582167.2.1</t>
  </si>
  <si>
    <t>60 x 60 BLEND GRAFITO EN PROCESO 2da</t>
  </si>
  <si>
    <t>311291582174.1.1</t>
  </si>
  <si>
    <t>60 x 60 BLEND MODULAR CEMENTO EN PROCESO</t>
  </si>
  <si>
    <t>311291582174.1.2</t>
  </si>
  <si>
    <t>60 x 60 BLEND MOD CEMENTO 1,8 EN PROCESO</t>
  </si>
  <si>
    <t>311291583149.1.1</t>
  </si>
  <si>
    <t>60 x 60 OXIDO MODULAR CLARO EN PROCESO</t>
  </si>
  <si>
    <t>311291583149.1.2</t>
  </si>
  <si>
    <t>60 x 60 OXIDO MODULAR CLARO S2 EN PROCES</t>
  </si>
  <si>
    <t>311291583151.1.1</t>
  </si>
  <si>
    <t>60 x 60 OXIDO MODULAR OSCURO EN PROCESO</t>
  </si>
  <si>
    <t>311291583151.1.2</t>
  </si>
  <si>
    <t>60 x 60 OXIDO MODULAR OSCURO S2 EN PROCE</t>
  </si>
  <si>
    <t>311291584000.1.1</t>
  </si>
  <si>
    <t>60 x 60 ARDESSIA DAMERO EN PROCESO</t>
  </si>
  <si>
    <t>311291584000.1.2</t>
  </si>
  <si>
    <t>60 x 60 ARDESSIA DAMERO S2 EN PROCESO</t>
  </si>
  <si>
    <t>311291585000.1.1</t>
  </si>
  <si>
    <t>60 x 60 FORTEZZE DAMERO EN PROCESO</t>
  </si>
  <si>
    <t>311291585000.1.2</t>
  </si>
  <si>
    <t>60 x 60 FORTEZZE DAMERO 1,8 EN PROCESO</t>
  </si>
  <si>
    <t>311291586000.1.1</t>
  </si>
  <si>
    <t>60 x 60 TABLAS EBANO PARA CORTE</t>
  </si>
  <si>
    <t>311291586000.1.2</t>
  </si>
  <si>
    <t>60 x 60 TABLAS EBANO S2 PARA CORTE</t>
  </si>
  <si>
    <t>311291587000.1.1</t>
  </si>
  <si>
    <t>60 x 60 BLEND TRAMADO EN PROCESO</t>
  </si>
  <si>
    <t>311291587000.1.2</t>
  </si>
  <si>
    <t>60 x 60 BLEND TRAMADO 1,8 EN PROCESO</t>
  </si>
  <si>
    <t>311291612000.1.2</t>
  </si>
  <si>
    <t>60 x 60 TABLAS PARA CORTE OLMO</t>
  </si>
  <si>
    <t>311291613000.1.2</t>
  </si>
  <si>
    <t>60 x 60 TABLAS PARA CORTE LAPACHO</t>
  </si>
  <si>
    <t>311291614000.1.2</t>
  </si>
  <si>
    <t>60 x 60 TABLAS PARA CORTE NOGAL</t>
  </si>
  <si>
    <t>311291622000.1.2</t>
  </si>
  <si>
    <t>60 x 60 RAVENNA PARA LAPPAR</t>
  </si>
  <si>
    <t>311291623028.1.2</t>
  </si>
  <si>
    <t>60 x 60 PORTOFINO PLATA PARA LAPPAR</t>
  </si>
  <si>
    <t>311291623136.1.2</t>
  </si>
  <si>
    <t>60 x 60 PORTOFINO TABACO PARA LAPPAR</t>
  </si>
  <si>
    <t>311291623167.1.2</t>
  </si>
  <si>
    <t>60 x 60 PORTOFINO GRAFITO PARA LAPPAR</t>
  </si>
  <si>
    <t>311291624006.1.2</t>
  </si>
  <si>
    <t>60 x 60 LIFE GRIS PARA LAPPAR</t>
  </si>
  <si>
    <t>311291624034.1.2</t>
  </si>
  <si>
    <t>60 x 60 LIFE MARFIL PARA LAPPAR</t>
  </si>
  <si>
    <t>311291624097.1.2</t>
  </si>
  <si>
    <t>60 x 60 LIFE TIZA PARA LAPPAR</t>
  </si>
  <si>
    <t>311291643000.1.2</t>
  </si>
  <si>
    <t>60 x 60 GLACIAR PARA PULIR</t>
  </si>
  <si>
    <t>311291646122.1.2</t>
  </si>
  <si>
    <t>60 x 60 ATLAS WHITE PARA PULIR</t>
  </si>
  <si>
    <t>311291662006.1.2</t>
  </si>
  <si>
    <t>60 x 60 MOMA GRIS PARA LAPPAR</t>
  </si>
  <si>
    <t>311291662034.1.2</t>
  </si>
  <si>
    <t>60 x 60 MOMA MARFIL PARA LAPPAR</t>
  </si>
  <si>
    <t>311291678006.1.2</t>
  </si>
  <si>
    <t>60 x 60 MONACO GRIS PARA LAPPAR</t>
  </si>
  <si>
    <t>311291678160.1.2</t>
  </si>
  <si>
    <t>60 x 60 MONACO CREMA PARA LAPPAR</t>
  </si>
  <si>
    <t>311291679006.1.2</t>
  </si>
  <si>
    <t>60 x 60 MALBA GRIS PARA LAPPAR</t>
  </si>
  <si>
    <t>311291679097.1.2</t>
  </si>
  <si>
    <t>60 x 60 MALBA TIZA PARA LAPPAR</t>
  </si>
  <si>
    <t>311291680174.1.2</t>
  </si>
  <si>
    <t>60 x 60 BLEND CEMENTO PARA LAPPAR</t>
  </si>
  <si>
    <t>311291702000.1.1</t>
  </si>
  <si>
    <t>60 x 60 DUBAI PARA LAPPAR (NO USAR)</t>
  </si>
  <si>
    <t>311291702000.1.2</t>
  </si>
  <si>
    <t>60 x 60 DUBAI PARA LAPPAR</t>
  </si>
  <si>
    <t>311291703000.1.2</t>
  </si>
  <si>
    <t>60 x 60 ROMA PARA LAPPAR</t>
  </si>
  <si>
    <t>311291736000.1.1</t>
  </si>
  <si>
    <t>60 x 60 CAVA XX PARA LAPPAR (NO USAR)</t>
  </si>
  <si>
    <t>311291736000.1.2</t>
  </si>
  <si>
    <t>60 x 60 CAVA XX PARA LAPPAR</t>
  </si>
  <si>
    <t>311751624006.1.1</t>
  </si>
  <si>
    <t>60 x 120 LIFE GRIS PARA LAPPAR</t>
  </si>
  <si>
    <t>311751624097.1.1</t>
  </si>
  <si>
    <t>60 x 120 LIFE TIZA PARA LAPPAR</t>
  </si>
  <si>
    <t>311751643000.1.1</t>
  </si>
  <si>
    <t>60 x 120 GLACIAR PARA PULIR</t>
  </si>
  <si>
    <t>311751646001.1.1</t>
  </si>
  <si>
    <t>60 x 120 ATLAS BLANCO PARA LAPPAR</t>
  </si>
  <si>
    <t>311751646006.1.1</t>
  </si>
  <si>
    <t>60 x 120 ATLAS GRIS PARA LAPPAR</t>
  </si>
  <si>
    <t>311751661000.1.1</t>
  </si>
  <si>
    <t>60 x 120 PARTENON PARA LAPPAR</t>
  </si>
  <si>
    <t>311751662006.1.1</t>
  </si>
  <si>
    <t>60 x 120 MOMA GRIS PARA LAPPAR</t>
  </si>
  <si>
    <t>311751662034.1.1</t>
  </si>
  <si>
    <t>60 x 120 MOMA MARFIL PARA LAPPAR</t>
  </si>
  <si>
    <t>311751662097.1.1</t>
  </si>
  <si>
    <t>60 x 120 MOMA TIZA PARA LAPPAR</t>
  </si>
  <si>
    <t>311751677009.1.1</t>
  </si>
  <si>
    <t>60 x 120 NAVONA ARENA PARA LAPPAR</t>
  </si>
  <si>
    <t>311751678006.1.1</t>
  </si>
  <si>
    <t>60 x 120 MONACO GRIS PARA LAPPAR</t>
  </si>
  <si>
    <t>311751678160.1.1</t>
  </si>
  <si>
    <t>60 x 120 MONACO CREMA PARA LAPPAR</t>
  </si>
  <si>
    <t>311751678209.1.1</t>
  </si>
  <si>
    <t>60 x 120 MONACO GREIGE PARA LAPPAR</t>
  </si>
  <si>
    <t>311751683009.1.1</t>
  </si>
  <si>
    <t>60 x 120 SAVOIA ARENA PARA LAPPAR</t>
  </si>
  <si>
    <t>311751702000.1.1</t>
  </si>
  <si>
    <t>60 x 120 DUBAI PARA LAPPAR</t>
  </si>
  <si>
    <t>311751703000.1.1</t>
  </si>
  <si>
    <t>60 x 120 ROMA PARA LAPPAR</t>
  </si>
  <si>
    <t>311751736000.1.1</t>
  </si>
  <si>
    <t>60 x 120 CAVA XX PARA LAPPAR</t>
  </si>
  <si>
    <t>33BR0818504400</t>
  </si>
  <si>
    <t>33/33 BRONCE 08MM 1850 X 4400</t>
  </si>
  <si>
    <t>33BR1018504400</t>
  </si>
  <si>
    <t>33/33 BRONCE 10MM 1850 X 4400</t>
  </si>
  <si>
    <t>33IN0418503350</t>
  </si>
  <si>
    <t>33/33 INCOLORO 04MM 1850 X 3350</t>
  </si>
  <si>
    <t>33IN0418803350</t>
  </si>
  <si>
    <t>33/33 INCOLORO 04MM 1880 X 3350</t>
  </si>
  <si>
    <t>33IN0818504350</t>
  </si>
  <si>
    <t>33/33 INCOLORO 08MM 1850 X 4350</t>
  </si>
  <si>
    <t>33IN0818504400</t>
  </si>
  <si>
    <t>33/33 INCOLORO 08MM 1850 X 4400</t>
  </si>
  <si>
    <t>33IN1018504350</t>
  </si>
  <si>
    <t>33/33 INCOLORO 10MM 1850 X 4350</t>
  </si>
  <si>
    <t>404E11</t>
  </si>
  <si>
    <t>PIVOT INFERIOR PLEGADIZA, PL</t>
  </si>
  <si>
    <t>404E12</t>
  </si>
  <si>
    <t>PIVOT INFERIOR PLEGADIZA, BCE</t>
  </si>
  <si>
    <t>405E11</t>
  </si>
  <si>
    <t>ESQ.INF. CON PATIN PLEG.PLATIL</t>
  </si>
  <si>
    <t>405E12</t>
  </si>
  <si>
    <t>ESQ.INF. CON PATIN PLEG.BRONCE</t>
  </si>
  <si>
    <t>406E11</t>
  </si>
  <si>
    <t>PIVOT SUPERIOR PLEGADIZA, PL</t>
  </si>
  <si>
    <t>406E12</t>
  </si>
  <si>
    <t>PIVOT SUPERIOR PLEGADIZA, BCE</t>
  </si>
  <si>
    <t>407E11</t>
  </si>
  <si>
    <t>PIVOT SUPERIOR PLEGADIZA C/CARRO PL.</t>
  </si>
  <si>
    <t>407E12</t>
  </si>
  <si>
    <t>PIVOT SUPERIOR PLEGADIZA C/CARRO BCE</t>
  </si>
  <si>
    <t>501E11</t>
  </si>
  <si>
    <t>SOSTEN BANDEROLA CON PIVOT,  PL</t>
  </si>
  <si>
    <t>501E12</t>
  </si>
  <si>
    <t>SOSTEN BANDEROLA CON PIVOT,BCE</t>
  </si>
  <si>
    <t>501E13</t>
  </si>
  <si>
    <t>SOSTEN BANDEROLA CON PIVOT,CR</t>
  </si>
  <si>
    <t>502I12</t>
  </si>
  <si>
    <t>SOSTEN BANDEROLA CON PIVOT BCE</t>
  </si>
  <si>
    <t>508GD41L</t>
  </si>
  <si>
    <t>509011ESP</t>
  </si>
  <si>
    <t>UNION DE TRES PAÃ‘OS SIN BATIENTE PLA</t>
  </si>
  <si>
    <t>515040477009.1.1</t>
  </si>
  <si>
    <t>38 X 38 URBINO ARENA</t>
  </si>
  <si>
    <t xml:space="preserve">38 X 38 </t>
  </si>
  <si>
    <t>Pisos Cordoba</t>
  </si>
  <si>
    <t>515040477009.2.1</t>
  </si>
  <si>
    <t>38 X 38 URBINO ARENA 2DA CAL</t>
  </si>
  <si>
    <t>515040534158.1.1</t>
  </si>
  <si>
    <t>38 X 38 SOFIA TERRA</t>
  </si>
  <si>
    <t>515040534158.2.1</t>
  </si>
  <si>
    <t>38 X 38 SOFIA TERRA 2DA CAL</t>
  </si>
  <si>
    <t>515041599006.1.1</t>
  </si>
  <si>
    <t>38 X 38 FORTALEZA GRIS</t>
  </si>
  <si>
    <t>515041599006.2.1</t>
  </si>
  <si>
    <t>38 X 38 FORTALEZA GRIS 2DA CAL</t>
  </si>
  <si>
    <t>515041599006.4.1</t>
  </si>
  <si>
    <t>38 X 38 FORTALEZA GRIS EXPORT</t>
  </si>
  <si>
    <t>515041599009.1.1</t>
  </si>
  <si>
    <t>38 X 38 FORTALEZA ARENA</t>
  </si>
  <si>
    <t>515041599009.2.1</t>
  </si>
  <si>
    <t>38 X 38 FORTALEZA ARENA 2DA CAL</t>
  </si>
  <si>
    <t>515041599009.4.1</t>
  </si>
  <si>
    <t>38 X 38 FORTALEZA ARENA EXPORT</t>
  </si>
  <si>
    <t>515041599136.1.1</t>
  </si>
  <si>
    <t>38 X 38 FORTALEZA TABACO</t>
  </si>
  <si>
    <t>515041599136.2.1</t>
  </si>
  <si>
    <t>38 X 38 FORTALEZA TABACO 2DA CAL</t>
  </si>
  <si>
    <t>515041599167.1.1</t>
  </si>
  <si>
    <t>38 X 38 FORTALEZA GRAFITO</t>
  </si>
  <si>
    <t>515041599167.2.1</t>
  </si>
  <si>
    <t>38 X 38 FORTALEZA GRAFITO 2DA CAL</t>
  </si>
  <si>
    <t>515041599167.4.1</t>
  </si>
  <si>
    <t>38 X 38 FORTALEZA GRAFITO EXPORT</t>
  </si>
  <si>
    <t>515041600006.1.1</t>
  </si>
  <si>
    <t>38 X 38 LEBLON GRIS</t>
  </si>
  <si>
    <t>515041600006.2.1</t>
  </si>
  <si>
    <t>38 X 38 LEBLON GRIS 2DA CAL</t>
  </si>
  <si>
    <t>515041600006.4.1</t>
  </si>
  <si>
    <t>38 X 38 LEBLON GRIS EXPORT</t>
  </si>
  <si>
    <t>515041600009.1.1</t>
  </si>
  <si>
    <t>38 X 38 LEBLON ARENA</t>
  </si>
  <si>
    <t>515041600009.2.1</t>
  </si>
  <si>
    <t>38 X 38 LEBLON ARENA 2DA CAL</t>
  </si>
  <si>
    <t>515041600009.4.1</t>
  </si>
  <si>
    <t>38 X 38 LEBLON ARENA EXPORT</t>
  </si>
  <si>
    <t>515041600014.1.1</t>
  </si>
  <si>
    <t>38 X 38 LEBLON VERDE</t>
  </si>
  <si>
    <t>515041600014.2.1</t>
  </si>
  <si>
    <t>38 X 38 LEBLON VERDE 2DA CAL</t>
  </si>
  <si>
    <t>515041600014.4.1</t>
  </si>
  <si>
    <t>38 X 38 LEBLON VERDE EXPORT</t>
  </si>
  <si>
    <t>515041600034.1.1</t>
  </si>
  <si>
    <t>38 X 38 LEBLON MARFIL</t>
  </si>
  <si>
    <t>515041600034.2.1</t>
  </si>
  <si>
    <t>38 X 38 LEBLON MARFIL 2DA CAL</t>
  </si>
  <si>
    <t>515041600034.4.1</t>
  </si>
  <si>
    <t>38 X 38 LEBLON MARFIL EXPORT</t>
  </si>
  <si>
    <t>515041600053.1.1</t>
  </si>
  <si>
    <t>38 X 38 LEBLON AZUL</t>
  </si>
  <si>
    <t>515041600053.2.1</t>
  </si>
  <si>
    <t>38 X 38 LEBLON AZUL 2DA CAL</t>
  </si>
  <si>
    <t>515041600053.4.1</t>
  </si>
  <si>
    <t>38 X 38 LEBLON AZUL EXPORT</t>
  </si>
  <si>
    <t>515041601206.1.1</t>
  </si>
  <si>
    <t>38 X 38 VICENZA ORO</t>
  </si>
  <si>
    <t>515041602028.1.1</t>
  </si>
  <si>
    <t>38 X 38 WINDSOR PLATA</t>
  </si>
  <si>
    <t>515045001006.1.2</t>
  </si>
  <si>
    <t>38 X 38 RECIFE GRIS</t>
  </si>
  <si>
    <t>515045001006.2.2</t>
  </si>
  <si>
    <t>38 X 38 RECIFE GRIS 2DA CAL</t>
  </si>
  <si>
    <t>515045001006.3.2</t>
  </si>
  <si>
    <t>38 X 38 RECIFE GRIS 3RA CAL</t>
  </si>
  <si>
    <t>515045001006.4.1</t>
  </si>
  <si>
    <t>38 X 38 RECIFE GRIS EXPORT (NO USAR)</t>
  </si>
  <si>
    <t>515045001006.4.2</t>
  </si>
  <si>
    <t>38 X 38 RECIFE GRIS EXPORT</t>
  </si>
  <si>
    <t>515045001009.1.2</t>
  </si>
  <si>
    <t>38 X 38 RECIFE ARENA</t>
  </si>
  <si>
    <t>515045001009.2.2</t>
  </si>
  <si>
    <t>38 X 38 RECIFE ARENA 2DA CAL</t>
  </si>
  <si>
    <t>515045001009.3.2</t>
  </si>
  <si>
    <t>38 X 38 RECIFE ARENA 3RA CAL</t>
  </si>
  <si>
    <t>515045001009.4.1</t>
  </si>
  <si>
    <t>38 X 38 RECIFE ARENA EXPORT (NO USAR)</t>
  </si>
  <si>
    <t>515045001009.4.2</t>
  </si>
  <si>
    <t>38 X 38 RECIFE ARENA EXPORT</t>
  </si>
  <si>
    <t>515045001033.3.2</t>
  </si>
  <si>
    <t>38 X 38 RECIFE MARRON 3RA CAL</t>
  </si>
  <si>
    <t>515045001033.4.1</t>
  </si>
  <si>
    <t>38 X 38 RECIFE MARRON EXPORT</t>
  </si>
  <si>
    <t>515045001097.1.2</t>
  </si>
  <si>
    <t>38 X 38 RECIFE TIZA</t>
  </si>
  <si>
    <t>515045001097.2.2</t>
  </si>
  <si>
    <t>38 X 38 RECIFE TIZA 2DA CAL</t>
  </si>
  <si>
    <t>515045001097.3.2</t>
  </si>
  <si>
    <t>38 X 38 RECIFE TIZA 3RA CAL</t>
  </si>
  <si>
    <t>515045001097.4.1</t>
  </si>
  <si>
    <t>38 X 38 RECIFE TIZA EXPORT (NO USAR)</t>
  </si>
  <si>
    <t>515045001097.4.2</t>
  </si>
  <si>
    <t>38 X 38 RECIFE TIZA EXPORT</t>
  </si>
  <si>
    <t>515045002004.1.2</t>
  </si>
  <si>
    <t>38 X 38 BELEN NEGRO</t>
  </si>
  <si>
    <t>515045002004.2.2</t>
  </si>
  <si>
    <t>38 X 38 BELEN NEGRO 2DA CAL</t>
  </si>
  <si>
    <t>515045002004.3.2</t>
  </si>
  <si>
    <t>38 X 38 BELEN NEGRO 3RA CAL</t>
  </si>
  <si>
    <t>515045002004.4.2</t>
  </si>
  <si>
    <t>38 X 38 BELEN NEGRO EXPORT</t>
  </si>
  <si>
    <t>515045002006.1.2</t>
  </si>
  <si>
    <t>38 X 38 BELEN GRIS</t>
  </si>
  <si>
    <t>515045002006.2.2</t>
  </si>
  <si>
    <t>38 X 38 BELEN GRIS 2DA CAL</t>
  </si>
  <si>
    <t>515045002006.3.2</t>
  </si>
  <si>
    <t>38 X 38 BELEN GRIS 3RA CAL</t>
  </si>
  <si>
    <t>515045002006.4.2</t>
  </si>
  <si>
    <t>38 X 38 BELEN GRIS EXPORT</t>
  </si>
  <si>
    <t>515045002009.1.1</t>
  </si>
  <si>
    <t>Z 38 X 38 BELEN ARENA</t>
  </si>
  <si>
    <t>515045002009.1.2</t>
  </si>
  <si>
    <t>38 X 38 BELEN ARENA</t>
  </si>
  <si>
    <t>515045002009.2.2</t>
  </si>
  <si>
    <t>38 X 38 BELEN ARENA 2DA CAL</t>
  </si>
  <si>
    <t>515045002009.3.2</t>
  </si>
  <si>
    <t>38 X 38 BELEN ARENA 3RA CAL</t>
  </si>
  <si>
    <t>515045002009.4.2</t>
  </si>
  <si>
    <t>38 X 38 BELEN ARENA EXPORT</t>
  </si>
  <si>
    <t>515045002033.1.2</t>
  </si>
  <si>
    <t>38 X 38 BELEN MARRON S2</t>
  </si>
  <si>
    <t>515045002033.2.2</t>
  </si>
  <si>
    <t>38 X 38 BELEN MARRON 2DA CAL</t>
  </si>
  <si>
    <t>515045002033.4.1</t>
  </si>
  <si>
    <t>38 X 38 BELEN MARRON EXPORT</t>
  </si>
  <si>
    <t>515045002086.4.1</t>
  </si>
  <si>
    <t>38 X 38 BELEN HUMO EXPORT</t>
  </si>
  <si>
    <t>515045003006.1.2</t>
  </si>
  <si>
    <t>38 X 38 TILCARA GRIS</t>
  </si>
  <si>
    <t>515045003006.2.2</t>
  </si>
  <si>
    <t>38 X 38 TILCARA GRIS 2DA CAL</t>
  </si>
  <si>
    <t>515045003006.4.1</t>
  </si>
  <si>
    <t>38 X 38 TILCARA GRIS EXPORT</t>
  </si>
  <si>
    <t>515045003006.4.2</t>
  </si>
  <si>
    <t>515045003033.1.2</t>
  </si>
  <si>
    <t>38 X 38 TILCARA MARRON</t>
  </si>
  <si>
    <t>515045003033.2.2</t>
  </si>
  <si>
    <t>38 X 38 TILCARA MARRON 2DA CAL</t>
  </si>
  <si>
    <t>515045003033.4.1</t>
  </si>
  <si>
    <t>38 X 38 TILCARA MARRON EXPORT (NO USAR)</t>
  </si>
  <si>
    <t>515045003033.4.2</t>
  </si>
  <si>
    <t>38 X 38 TILCARA MARRON EXPORT</t>
  </si>
  <si>
    <t>515045004006.4.1</t>
  </si>
  <si>
    <t>38 X 38 BARCELONA GRIS EXPORT</t>
  </si>
  <si>
    <t>515045004014.4.1</t>
  </si>
  <si>
    <t>38 X 38 BARCELONA VERDE EXPORT</t>
  </si>
  <si>
    <t>515045004033.4.1</t>
  </si>
  <si>
    <t>38 X 38 BARCELONA MARRON EXPORT</t>
  </si>
  <si>
    <t>515045005000.4.1</t>
  </si>
  <si>
    <t>38 X 38 CHALTEN EXPORT</t>
  </si>
  <si>
    <t>515045006006.1.2</t>
  </si>
  <si>
    <t>38 X 38 GRAMADOS GRIS</t>
  </si>
  <si>
    <t>515045006006.2.2</t>
  </si>
  <si>
    <t>38 X 38 GRAMADOS GRIS 2DA CAL</t>
  </si>
  <si>
    <t>515045006006.3.2</t>
  </si>
  <si>
    <t>38 X 38 GRAMADOS GRIS 3RA CAL</t>
  </si>
  <si>
    <t>515045006006.4.2</t>
  </si>
  <si>
    <t>38 X 38 GRAMADOS GRIS EXPORT</t>
  </si>
  <si>
    <t>515045006009.1.2</t>
  </si>
  <si>
    <t>38 X 38 GRAMADOS ARENA</t>
  </si>
  <si>
    <t>515045006009.2.2</t>
  </si>
  <si>
    <t>38 X 38 GRAMADOS ARENA 2DA CAL</t>
  </si>
  <si>
    <t>515045006009.3.2</t>
  </si>
  <si>
    <t>38 X 38 GRAMADOS ARENA 3RA CAL</t>
  </si>
  <si>
    <t>515045006009.4.2</t>
  </si>
  <si>
    <t>38 X 38 GRAMADOS ARENA EXPORT</t>
  </si>
  <si>
    <t>515045006097.1.1</t>
  </si>
  <si>
    <t>Z 38 X 38 GRAMADOS TIZA</t>
  </si>
  <si>
    <t>515045007006.1.2</t>
  </si>
  <si>
    <t>38 X 38 MANAOS GRIS</t>
  </si>
  <si>
    <t>515045007006.2.2</t>
  </si>
  <si>
    <t>38 X 38 MANAOS GRIS 2DA CAL</t>
  </si>
  <si>
    <t>515045007006.3.2</t>
  </si>
  <si>
    <t>38 X 38 MANAOS GRIS 3RA CAL</t>
  </si>
  <si>
    <t>515045007006.4.1</t>
  </si>
  <si>
    <t>38 X 38 MANAOS GRIS EXPORT (NO USAR)</t>
  </si>
  <si>
    <t>515045007006.4.2</t>
  </si>
  <si>
    <t>38 X 38 MANAOS GRIS EXPORT</t>
  </si>
  <si>
    <t>515045007009.1.2</t>
  </si>
  <si>
    <t>38 X 38 MANAOS ARENA</t>
  </si>
  <si>
    <t>515045007009.2.2</t>
  </si>
  <si>
    <t>38 X 38 MANAOS ARENA 2DA CAL</t>
  </si>
  <si>
    <t>515045007009.3.2</t>
  </si>
  <si>
    <t>38 X 38 MANAOS ARENA 3RA CAL</t>
  </si>
  <si>
    <t>515045007009.4.2</t>
  </si>
  <si>
    <t>38 X 38 MANAOS ARENA EXPORT</t>
  </si>
  <si>
    <t>515045007014.1.2</t>
  </si>
  <si>
    <t>38 X 38 MANAOS VERDE</t>
  </si>
  <si>
    <t>515045007014.2.2</t>
  </si>
  <si>
    <t>38 X 38 MANAOS VERDE 2DA CAL</t>
  </si>
  <si>
    <t>515045007014.4.1</t>
  </si>
  <si>
    <t>38 X 38 MANAOS VERDE EXPORT (NO USAR)</t>
  </si>
  <si>
    <t>515045007014.4.2</t>
  </si>
  <si>
    <t>38 X 38 MANAOS VERDE EXPORT</t>
  </si>
  <si>
    <t>515045007033.1.2</t>
  </si>
  <si>
    <t>38 X 38 MANAOS MARRON</t>
  </si>
  <si>
    <t>515045007033.2.2</t>
  </si>
  <si>
    <t>38 X 38 MANAOS MARRON 2DA CAL</t>
  </si>
  <si>
    <t>515045007033.3.2</t>
  </si>
  <si>
    <t>38 X 38 MANAOS MARRON 3RA CAL</t>
  </si>
  <si>
    <t>515045007033.4.2</t>
  </si>
  <si>
    <t>38 X 38 MANAOS MARRON EXPORT</t>
  </si>
  <si>
    <t>515045007053.1.2</t>
  </si>
  <si>
    <t>38 X 38 MANAOS AZUL</t>
  </si>
  <si>
    <t>515045007053.2.2</t>
  </si>
  <si>
    <t>38 X 38 MANAOS AZUL 2DA CAL</t>
  </si>
  <si>
    <t>515045007053.4.1</t>
  </si>
  <si>
    <t>38 X 38 MANAOS AZUL EXPORT (NO USAR)</t>
  </si>
  <si>
    <t>515045007053.4.2</t>
  </si>
  <si>
    <t>38 X 38 MANAOS AZUL EXPORT</t>
  </si>
  <si>
    <t>515045008000.4.1</t>
  </si>
  <si>
    <t>38 X 38 CUZCO EXPORT</t>
  </si>
  <si>
    <t>515045009151.4.1</t>
  </si>
  <si>
    <t>38 X 38 ALERCE EXPORT</t>
  </si>
  <si>
    <t>515045009162.1.1</t>
  </si>
  <si>
    <t>38 X 38 ALERCE COLORADO</t>
  </si>
  <si>
    <t>515045009162.2.1</t>
  </si>
  <si>
    <t>38 X 38 ALERCE COLORADO 2DA CAL</t>
  </si>
  <si>
    <t>515045009162.3.1</t>
  </si>
  <si>
    <t>38 X 38 ALERCE COLORADO 3RA CAL</t>
  </si>
  <si>
    <t>515045012009.1.2</t>
  </si>
  <si>
    <t>38 X 38 BAHIA ARENA S2</t>
  </si>
  <si>
    <t>515045012009.2.2</t>
  </si>
  <si>
    <t>38 X 38 BAHIA ARENA 2DA CAL</t>
  </si>
  <si>
    <t>515045012033.1.2</t>
  </si>
  <si>
    <t>38 X 38 BAHIA MARRON S2</t>
  </si>
  <si>
    <t>515045012033.2.2</t>
  </si>
  <si>
    <t>38 X 38 BAHIA MARRON S2 2DA CAL</t>
  </si>
  <si>
    <t>515045012033.3.2</t>
  </si>
  <si>
    <t>38 X 38 BAHIA MARRON 3RA CAL</t>
  </si>
  <si>
    <t>515045014000.1.2</t>
  </si>
  <si>
    <t>38 X 38 FRESNO</t>
  </si>
  <si>
    <t>515045014000.2.2</t>
  </si>
  <si>
    <t>38 X 38 FRESNO S2 2DA CAL</t>
  </si>
  <si>
    <t>515045014000.4.1</t>
  </si>
  <si>
    <t>38 X 38 FRESNO EXPORT (NO USAR)</t>
  </si>
  <si>
    <t>515045014000.4.2</t>
  </si>
  <si>
    <t>38 X 38 FRESNO S2 EXPORT</t>
  </si>
  <si>
    <t>515045026019.4.1</t>
  </si>
  <si>
    <t>38 X 38 SALVADOR BEIGE EXPORT</t>
  </si>
  <si>
    <t>515045026034.3.2</t>
  </si>
  <si>
    <t>38 X 38 SALVADOR MARFIL 3RA CAL</t>
  </si>
  <si>
    <t>515045026034.4.1</t>
  </si>
  <si>
    <t>38 X 38 SALVADOR MARFIL EXPORT</t>
  </si>
  <si>
    <t>515045026097.4.1</t>
  </si>
  <si>
    <t>38 X 38 SALVADOR TIZA EXPORT</t>
  </si>
  <si>
    <t>515045040006.1.2</t>
  </si>
  <si>
    <t>38 X 38 NATAL GRIS</t>
  </si>
  <si>
    <t>515045040006.2.2</t>
  </si>
  <si>
    <t>38 X 38 NATAL GRIS 2DA CAL</t>
  </si>
  <si>
    <t>515045040006.3.2</t>
  </si>
  <si>
    <t>38 X 38 NATAL GRIS 3RA CAL</t>
  </si>
  <si>
    <t>515045040006.4.1</t>
  </si>
  <si>
    <t>38 X 38 NATAL GRIS EXPORT</t>
  </si>
  <si>
    <t>515045040009.1.2</t>
  </si>
  <si>
    <t>38 X 38 NATAL ARENA</t>
  </si>
  <si>
    <t>515045040009.2.2</t>
  </si>
  <si>
    <t>38 X 38 NATAL ARENA 2DA CAL</t>
  </si>
  <si>
    <t>515045040009.3.2</t>
  </si>
  <si>
    <t>38 X 38 NATAL ARENA 3RA CAL</t>
  </si>
  <si>
    <t>515045040009.4.1</t>
  </si>
  <si>
    <t>38 X 38 NATAL ARENA EXPORT</t>
  </si>
  <si>
    <t>515045040019.1.2</t>
  </si>
  <si>
    <t>38 X 38 NATAL BEIGE</t>
  </si>
  <si>
    <t>515045040019.2.2</t>
  </si>
  <si>
    <t>38 X 38 NATAL BEIGE 2DA CAL</t>
  </si>
  <si>
    <t>515045040019.3.2</t>
  </si>
  <si>
    <t>38 X 38 NATAL BEIGE 3RA CAL</t>
  </si>
  <si>
    <t>515045040019.4.1</t>
  </si>
  <si>
    <t>38 X 38 NATAL BEIGE EXPORT</t>
  </si>
  <si>
    <t>515045041019.1.2</t>
  </si>
  <si>
    <t>38 X 38 BRASILIA BEIGE</t>
  </si>
  <si>
    <t>515045041019.2.2</t>
  </si>
  <si>
    <t>38 X 38 BRASILIA BEIGE 2DA CAL</t>
  </si>
  <si>
    <t>515045041019.3.2</t>
  </si>
  <si>
    <t>38 X 38 BRASILIA BEIGE 3RA CAL</t>
  </si>
  <si>
    <t>515045041019.4.2</t>
  </si>
  <si>
    <t>38 X 38 BRASILIA BEIGE EXPORT</t>
  </si>
  <si>
    <t>515045041034.1.2</t>
  </si>
  <si>
    <t>38 X 38 BRASILIA MARFIL</t>
  </si>
  <si>
    <t>515045041034.2.2</t>
  </si>
  <si>
    <t>38 X 38 BRASILIA MARFIL 2DA CAL</t>
  </si>
  <si>
    <t>515045041034.3.2</t>
  </si>
  <si>
    <t>38 X 38 BRASILIA MARFIL 3RA CAL</t>
  </si>
  <si>
    <t>515045041034.4.2</t>
  </si>
  <si>
    <t>38 X 38 BRASILIA MARFIL EXPORT</t>
  </si>
  <si>
    <t>515045043035.1.2</t>
  </si>
  <si>
    <t>38 X 38 BUZIOS TOSTADO</t>
  </si>
  <si>
    <t>515045043035.2.2</t>
  </si>
  <si>
    <t>38 X 38 BUZIOS TOSTADO S2 2DA CAL</t>
  </si>
  <si>
    <t>515045043035.4.2</t>
  </si>
  <si>
    <t>38 X 38 BUZIOS TOSTADO EXPORT</t>
  </si>
  <si>
    <t>515045043159.1.2</t>
  </si>
  <si>
    <t>38 X 38 BUZIOS CANELA</t>
  </si>
  <si>
    <t>515045043159.2.2</t>
  </si>
  <si>
    <t>38 X 38 BUZIOS CANELA 2DA CAL</t>
  </si>
  <si>
    <t>515045043159.3.2</t>
  </si>
  <si>
    <t>38 X 38 BUZIOS CANELA 3RA CAL</t>
  </si>
  <si>
    <t>515045043159.4.2</t>
  </si>
  <si>
    <t>38 X 38 BUZIOS CANELA EXPORT</t>
  </si>
  <si>
    <t>515045043160.1.2</t>
  </si>
  <si>
    <t>38 X 38 BUZIOS CREMA S2</t>
  </si>
  <si>
    <t>515045043160.2.2</t>
  </si>
  <si>
    <t>38 X 38 BUZIOS CREMA 2DA CAL</t>
  </si>
  <si>
    <t>515045043160.3.2</t>
  </si>
  <si>
    <t>38 X 38 BUZIOS CREMA 3RA CAL S2</t>
  </si>
  <si>
    <t>515045044000.1.2</t>
  </si>
  <si>
    <t>38 X 38 RAHUE S2</t>
  </si>
  <si>
    <t>515045044000.2.2</t>
  </si>
  <si>
    <t>38 X 38 RAHUE 2DA CAL</t>
  </si>
  <si>
    <t>515045045009.1.1</t>
  </si>
  <si>
    <t>38 X 38 RECIFE ARENA A GRANEL</t>
  </si>
  <si>
    <t>515045049033.1.2</t>
  </si>
  <si>
    <t>38 X 38 CEDRO MARRON</t>
  </si>
  <si>
    <t>515045049033.2.2</t>
  </si>
  <si>
    <t>38 X 38 CEDRO MARRON 2DA CAL</t>
  </si>
  <si>
    <t>515045049033.3.2</t>
  </si>
  <si>
    <t>38 X 38 CEDRO MARRON 3RA CAL</t>
  </si>
  <si>
    <t>515045049033.4.2</t>
  </si>
  <si>
    <t>38 X 38 CEDRO MARRON EXPORT</t>
  </si>
  <si>
    <t>515045049162.1.2</t>
  </si>
  <si>
    <t>38 X 38 CEDRO COLORADO</t>
  </si>
  <si>
    <t>515045049162.2.2</t>
  </si>
  <si>
    <t>38 X 38 CEDRO COLORADO 2DA CAL</t>
  </si>
  <si>
    <t>515045049162.4.2</t>
  </si>
  <si>
    <t>38 X 38 CEDRO COLORADO EXPORT</t>
  </si>
  <si>
    <t>515045053000.3.2</t>
  </si>
  <si>
    <t>38 X 38 MARBELLA 3RA CAL</t>
  </si>
  <si>
    <t>515045054004.1.1</t>
  </si>
  <si>
    <t>38 X 38 ARANJUEZ NEGRO</t>
  </si>
  <si>
    <t>515045054004.2.1</t>
  </si>
  <si>
    <t>38 X 38 ARANJUEZ NEGRO 2DA CAL</t>
  </si>
  <si>
    <t>515045054009.1.2</t>
  </si>
  <si>
    <t>38 X 38 ARANJUEZ ARENA</t>
  </si>
  <si>
    <t>515045054009.2.2</t>
  </si>
  <si>
    <t>38 X 38 ARANJUEZ ARENA 2DA CAL</t>
  </si>
  <si>
    <t>515045054009.4.2</t>
  </si>
  <si>
    <t>38 X 38 ARANJUEZ ARENA EXPORT</t>
  </si>
  <si>
    <t>515045054033.1.2</t>
  </si>
  <si>
    <t>38 X 38 ARANJUEZ MARRON</t>
  </si>
  <si>
    <t>515045054033.2.2</t>
  </si>
  <si>
    <t>38 X 38 ARANJUEZ MARRON S2 2DA CAL</t>
  </si>
  <si>
    <t>515045054033.4.2</t>
  </si>
  <si>
    <t>38 X 38 ARANJUEZ MARRON EXPORT</t>
  </si>
  <si>
    <t>515045054053.1.2</t>
  </si>
  <si>
    <t>38 X 38 ARANJUEZ AZUL</t>
  </si>
  <si>
    <t>515045054053.2.2</t>
  </si>
  <si>
    <t>38 X 38 ARANJUEZ AZUL 2DA CAL</t>
  </si>
  <si>
    <t>515045054053.4.2</t>
  </si>
  <si>
    <t>38 X 38 ARANJUEZ AZUL EXPORT</t>
  </si>
  <si>
    <t>515045055006.1.2</t>
  </si>
  <si>
    <t>38 X 38 AMAZONIA GRIS</t>
  </si>
  <si>
    <t>515045055006.2.2</t>
  </si>
  <si>
    <t>38 X 38 AMAZONIA GRIS 2DA CAL</t>
  </si>
  <si>
    <t>515045055006.4.2</t>
  </si>
  <si>
    <t>38 X 38 AMAZONIA GRIS EXPORT</t>
  </si>
  <si>
    <t>515045055009.1.2</t>
  </si>
  <si>
    <t>38 X 38 AMAZONIA ARENA</t>
  </si>
  <si>
    <t>515045055009.2.2</t>
  </si>
  <si>
    <t>38 X 38 AMAZONIA ARENA 2DA CAL</t>
  </si>
  <si>
    <t>515045055009.3.2</t>
  </si>
  <si>
    <t>38 X 38 AMAZONIA ARENA 3RA CAL</t>
  </si>
  <si>
    <t>515045055097.1.2</t>
  </si>
  <si>
    <t>38 X 38 AMAZONIA TIZA</t>
  </si>
  <si>
    <t>515045055097.2.2</t>
  </si>
  <si>
    <t>38 X 38 AMAZONIA TIZA 2DA CAL</t>
  </si>
  <si>
    <t>515045055097.3.2</t>
  </si>
  <si>
    <t>38 X 38 AMAZONIA TIZA 3RA CAL</t>
  </si>
  <si>
    <t>515045055097.4.2</t>
  </si>
  <si>
    <t>38 X 38 AMAZONIA TIZA EXPORT</t>
  </si>
  <si>
    <t>515045055140.1.2</t>
  </si>
  <si>
    <t>38 X 38 AMAZONIA MAIZ</t>
  </si>
  <si>
    <t>515045055140.2.2</t>
  </si>
  <si>
    <t>38 X 38 AMAZONIA MAIZ 2DA CAL</t>
  </si>
  <si>
    <t>515045055140.3.2</t>
  </si>
  <si>
    <t>38 X 38 AMAZONIA MAIZ 3RA CAL</t>
  </si>
  <si>
    <t>515045055140.4.2</t>
  </si>
  <si>
    <t>38 X 38 AMAZONIA MAIZ EXPORT</t>
  </si>
  <si>
    <t>515045055158.1.2</t>
  </si>
  <si>
    <t>38 X 38 AMAZONIA TERRA</t>
  </si>
  <si>
    <t>515045055158.2.2</t>
  </si>
  <si>
    <t>38 X 38 AMAZONIA TERRA 2DA CAL</t>
  </si>
  <si>
    <t>515045055158.4.2</t>
  </si>
  <si>
    <t>38 X 38 AMAZONIA TERRA EXPORT</t>
  </si>
  <si>
    <t>515045063006.1.1</t>
  </si>
  <si>
    <t>38 X 38 FENIX GRIS</t>
  </si>
  <si>
    <t>515045063006.2.1</t>
  </si>
  <si>
    <t>38 X 38 FENIX GRIS 2DA CAL</t>
  </si>
  <si>
    <t>515045063006.3.1</t>
  </si>
  <si>
    <t>38 X 38 FENIX GRIS 3RA CAL</t>
  </si>
  <si>
    <t>515045063009.1.1</t>
  </si>
  <si>
    <t>38 X 38 FENIX ARENA</t>
  </si>
  <si>
    <t>515045063009.2.1</t>
  </si>
  <si>
    <t>38 X 38 FENIX ARENA 2DA CAL</t>
  </si>
  <si>
    <t>515045063009.3.1</t>
  </si>
  <si>
    <t>38 X 38 FENIX ARENA 3RA CAL</t>
  </si>
  <si>
    <t>515045063014.1.1</t>
  </si>
  <si>
    <t>38 X 38 FENIX VERDE</t>
  </si>
  <si>
    <t>515045063014.2.1</t>
  </si>
  <si>
    <t>38 X 38 FENIX VERDE 2DA CAL</t>
  </si>
  <si>
    <t>515045063014.3.1</t>
  </si>
  <si>
    <t>38 X 38 FENIX VERDE 3RA CAL</t>
  </si>
  <si>
    <t>515045063033.1.1</t>
  </si>
  <si>
    <t>38 X 38 FENIX MARRON</t>
  </si>
  <si>
    <t>515045063033.2.1</t>
  </si>
  <si>
    <t>38 X 38 FENIX MARRON 2DA CAL</t>
  </si>
  <si>
    <t>515045063053.1.1</t>
  </si>
  <si>
    <t>38 X 38 FENIX AZUL</t>
  </si>
  <si>
    <t>515045063053.2.1</t>
  </si>
  <si>
    <t>38 X 38 FENIX AZUL 2DA CAL</t>
  </si>
  <si>
    <t>515045063053.3.1</t>
  </si>
  <si>
    <t>38 X 38 FENIX AZUL 3RA CAL</t>
  </si>
  <si>
    <t>515045064006.1.1</t>
  </si>
  <si>
    <t>38 X 38 RONDA GRIS</t>
  </si>
  <si>
    <t>515045064006.2.1</t>
  </si>
  <si>
    <t>38 X 38 RONDA GRIS 2DA CAL</t>
  </si>
  <si>
    <t>515045064006.4.1</t>
  </si>
  <si>
    <t>38 X 38 RONDA GRIS EXPORT</t>
  </si>
  <si>
    <t>515045064009.1.1</t>
  </si>
  <si>
    <t>38 X 38 RONDA ARENA</t>
  </si>
  <si>
    <t>515045064009.2.1</t>
  </si>
  <si>
    <t>38 X 38 RONDA ARENA 2DA CAL</t>
  </si>
  <si>
    <t>515045064009.4.1</t>
  </si>
  <si>
    <t>38 X 38 RONDA ARENA EXPORT</t>
  </si>
  <si>
    <t>515045064033.1.1</t>
  </si>
  <si>
    <t>38 X 38 RONDA MARRON</t>
  </si>
  <si>
    <t>515045064033.2.1</t>
  </si>
  <si>
    <t>38 X 38 RONDA MARRON 2DA CAL</t>
  </si>
  <si>
    <t>515045064033.4.1</t>
  </si>
  <si>
    <t>38 X 38 RONDA MARRON EXPORT</t>
  </si>
  <si>
    <t>515045064097.1.1</t>
  </si>
  <si>
    <t>38 X 38 RONDA TIZA</t>
  </si>
  <si>
    <t>515045064097.2.1</t>
  </si>
  <si>
    <t>38 X 38 RONDA TIZA 2DA CAL</t>
  </si>
  <si>
    <t>515045064097.3.1</t>
  </si>
  <si>
    <t>38 X 38 RONDA TIZA 3RA CAL</t>
  </si>
  <si>
    <t>515045064097.4.1</t>
  </si>
  <si>
    <t>38 X 38 RONDA TIZA EXPORT</t>
  </si>
  <si>
    <t>515045065006.1.1</t>
  </si>
  <si>
    <t>38 X 38 CASTELLON GRIS</t>
  </si>
  <si>
    <t>515045065006.2.1</t>
  </si>
  <si>
    <t>38 X 38 CASTELLON GRIS 2DA CAL</t>
  </si>
  <si>
    <t>515045065006.3.1</t>
  </si>
  <si>
    <t>38 X 38 CASTELLON GRIS 3RA CAL</t>
  </si>
  <si>
    <t>515045065009.1.1</t>
  </si>
  <si>
    <t>38 X 38 CASTELLON ARENA</t>
  </si>
  <si>
    <t>515045065009.2.1</t>
  </si>
  <si>
    <t>38 X 38 CASTELLON ARENA 2DA CAL</t>
  </si>
  <si>
    <t>515045065009.3.1</t>
  </si>
  <si>
    <t>38 X 38 CASTELLON ARENA 3RA CAL</t>
  </si>
  <si>
    <t>515045065033.1.1</t>
  </si>
  <si>
    <t>38 X 38 CASTELLON MARRON</t>
  </si>
  <si>
    <t>515045065033.2.1</t>
  </si>
  <si>
    <t>38 X 38 CASTELLON MARRON 2DA CAL</t>
  </si>
  <si>
    <t>515045065033.3.1</t>
  </si>
  <si>
    <t>38 X 38 CASTELLON MARRON 3RA CAL</t>
  </si>
  <si>
    <t>515045065033.4.1</t>
  </si>
  <si>
    <t>38 X 38 CASTELLON MARRON EXPORT</t>
  </si>
  <si>
    <t>515045065097.1.1</t>
  </si>
  <si>
    <t>38 X 38 CASTELLON TIZA</t>
  </si>
  <si>
    <t>515045065097.2.1</t>
  </si>
  <si>
    <t>38 X 38 CASTELLON TIZA 2DA CAL</t>
  </si>
  <si>
    <t>515045065097.3.1</t>
  </si>
  <si>
    <t>38 X 38 CASTELLON TIZA 3RA CAL</t>
  </si>
  <si>
    <t>515045066002.1.1</t>
  </si>
  <si>
    <t>38 X 38 CUERO IMPERIAL</t>
  </si>
  <si>
    <t>515045066002.2.1</t>
  </si>
  <si>
    <t>38 X 38 CUERO IMPERIAL 2DA CAL</t>
  </si>
  <si>
    <t>515045067149.1.1</t>
  </si>
  <si>
    <t>38 X 38 SAUCE CLARO</t>
  </si>
  <si>
    <t>515045067149.2.1</t>
  </si>
  <si>
    <t>38 X 38 SAUCE CLARO 2DA CAL</t>
  </si>
  <si>
    <t>515045067151.1.1</t>
  </si>
  <si>
    <t>38 X 38 SAUCE OSCURO</t>
  </si>
  <si>
    <t>515045067151.2.1</t>
  </si>
  <si>
    <t>38 X 38 SAUCE OSCURO 2DA CAL</t>
  </si>
  <si>
    <t>515045068073.1.1</t>
  </si>
  <si>
    <t>38 X 38 CIPRES ROJO</t>
  </si>
  <si>
    <t>515045068073.2.1</t>
  </si>
  <si>
    <t>38 X 38 CIPRES ROJO 2DA CAL</t>
  </si>
  <si>
    <t>515045069155.1.1</t>
  </si>
  <si>
    <t>38 X 38 TILO MATE</t>
  </si>
  <si>
    <t>515045069155.2.1</t>
  </si>
  <si>
    <t>38 X 38 TILO MATE 2DA CAL</t>
  </si>
  <si>
    <t>515045070004.1.1</t>
  </si>
  <si>
    <t>38 X 38 IPANEMA NEGRO</t>
  </si>
  <si>
    <t>515045070004.2.1</t>
  </si>
  <si>
    <t>38 X 38 IPANEMA NEGRO 2DA CAL</t>
  </si>
  <si>
    <t>515045070014.1.1</t>
  </si>
  <si>
    <t>38 X 38 IPANEMA VERDE</t>
  </si>
  <si>
    <t>515045070014.2.1</t>
  </si>
  <si>
    <t>38 X 38 IPANEMA VERDE 2DA CAL</t>
  </si>
  <si>
    <t>515045070053.1.1</t>
  </si>
  <si>
    <t>38 X 38 IPANEMA AZUL</t>
  </si>
  <si>
    <t>515045070053.2.1</t>
  </si>
  <si>
    <t>38 X 38 IPANEMA AZUL 2DA CAL</t>
  </si>
  <si>
    <t>515045071004.1.1</t>
  </si>
  <si>
    <t>38 X 38 DUCALE NEGRO</t>
  </si>
  <si>
    <t>515045071004.2.1</t>
  </si>
  <si>
    <t>38 X 38 DUCALE NEGRO 2DA CAL</t>
  </si>
  <si>
    <t>515045072006.1.1</t>
  </si>
  <si>
    <t>38 X 38 MACEIO GRIS</t>
  </si>
  <si>
    <t>515045072006.2.1</t>
  </si>
  <si>
    <t>38 X 38 MACEIO GRIS 2DA CAL</t>
  </si>
  <si>
    <t>515045072009.1.1</t>
  </si>
  <si>
    <t>38 X 38 MACEIO ARENA</t>
  </si>
  <si>
    <t>515045072009.2.1</t>
  </si>
  <si>
    <t>38 X 38 MACEIO ARENA 2DA CAL</t>
  </si>
  <si>
    <t>515045072183.1.1</t>
  </si>
  <si>
    <t>38 X 38 MACEIO VISON</t>
  </si>
  <si>
    <t>515045072183.2.1</t>
  </si>
  <si>
    <t>38 X 38 MACEIO VISON 2DA CAL</t>
  </si>
  <si>
    <t>515045073000.1.1</t>
  </si>
  <si>
    <t>38 X 38 INCA</t>
  </si>
  <si>
    <t>515045073000.2.1</t>
  </si>
  <si>
    <t>38 X 38 INCA 2DA CAL</t>
  </si>
  <si>
    <t>515045074006.1.1</t>
  </si>
  <si>
    <t>38 X 38 ARECO GRIS</t>
  </si>
  <si>
    <t>515045074006.2.1</t>
  </si>
  <si>
    <t>38 X 38 ARECO GRIS 2DA CAL</t>
  </si>
  <si>
    <t>515045074073.1.1</t>
  </si>
  <si>
    <t>38 X 38 ARECO ROJO</t>
  </si>
  <si>
    <t>515045074073.2.1</t>
  </si>
  <si>
    <t>38 X 38 ARECO ROJO 2DA CAL</t>
  </si>
  <si>
    <t>515045075073.1.1</t>
  </si>
  <si>
    <t>38 X 38 PUCARA ROJO</t>
  </si>
  <si>
    <t>515045075073.2.1</t>
  </si>
  <si>
    <t>38 X 38 PUCARA ROJO 2DA CAL</t>
  </si>
  <si>
    <t>515045076000.1.1</t>
  </si>
  <si>
    <t>38 X 38 CEREZO</t>
  </si>
  <si>
    <t>515045076000.2.1</t>
  </si>
  <si>
    <t>38 X 38 CEREZO 2DA CAL</t>
  </si>
  <si>
    <t>515045077188.1.1</t>
  </si>
  <si>
    <t>38 x 38 BAMBU MIX</t>
  </si>
  <si>
    <t xml:space="preserve">38 x 38 </t>
  </si>
  <si>
    <t>515045077188.2.1</t>
  </si>
  <si>
    <t>38 X 38 BAMBU MIX 2DA CAL</t>
  </si>
  <si>
    <t>515045078006.1.1</t>
  </si>
  <si>
    <t>38 X 38 ADOQUIN GRIS</t>
  </si>
  <si>
    <t>515045078006.2.1</t>
  </si>
  <si>
    <t>38 X 38 ADOQUIN GRIS 2DA CAL</t>
  </si>
  <si>
    <t>515045078158.1.1</t>
  </si>
  <si>
    <t>38 X 38 ADOQUIN TERRA</t>
  </si>
  <si>
    <t>515045078158.2.1</t>
  </si>
  <si>
    <t>38 X 38 ADOQUIN TERRA 2DA CAL</t>
  </si>
  <si>
    <t>515045078208.1.1</t>
  </si>
  <si>
    <t>38 X 38 ADOQUIN PIZARRA</t>
  </si>
  <si>
    <t>515045078208.2.1</t>
  </si>
  <si>
    <t>38 X 38 ADOQUIN PIZARRA 2DA CAL</t>
  </si>
  <si>
    <t>515045079151.1.1</t>
  </si>
  <si>
    <t>38 X 38 DECK OSCURO</t>
  </si>
  <si>
    <t>515045079151.2.1</t>
  </si>
  <si>
    <t>38 X 38 DECK OSCURO 2DA CAL</t>
  </si>
  <si>
    <t>515045080009.1.2</t>
  </si>
  <si>
    <t>38 X 38 GALES ARENA</t>
  </si>
  <si>
    <t>515045080009.2.2</t>
  </si>
  <si>
    <t>38 X 38 GALES ARENA 2DA CAL</t>
  </si>
  <si>
    <t>515045081000.1.2</t>
  </si>
  <si>
    <t>38 X 38 TOLEDO</t>
  </si>
  <si>
    <t>515045081000.2.2</t>
  </si>
  <si>
    <t>38 X 38 TOLEDO 2DA CAL</t>
  </si>
  <si>
    <t>515045081000.4.2</t>
  </si>
  <si>
    <t>38 X 38 TOLEDO EXPORT</t>
  </si>
  <si>
    <t>515045082000.1.2</t>
  </si>
  <si>
    <t>38 X 38 DAMERO</t>
  </si>
  <si>
    <t>515045082000.2.2</t>
  </si>
  <si>
    <t>38 X 38 DAMERO 2DA CAL</t>
  </si>
  <si>
    <t>515045082000.4.2</t>
  </si>
  <si>
    <t>38 X 38 DAMERO EXPORT</t>
  </si>
  <si>
    <t>515045083000.1.2</t>
  </si>
  <si>
    <t>38 X 38 ARRAYAN</t>
  </si>
  <si>
    <t>515045083000.2.2</t>
  </si>
  <si>
    <t>38 X 38 ARRAYAN 2DA CAL</t>
  </si>
  <si>
    <t>515045083000.4.2</t>
  </si>
  <si>
    <t>38 X 38 ARRAYAN EXPORT</t>
  </si>
  <si>
    <t>515045084000.1.2</t>
  </si>
  <si>
    <t>38 X 38 OLIVO</t>
  </si>
  <si>
    <t>515045084000.2.2</t>
  </si>
  <si>
    <t>38 X 38 OLIVO 2DA CAL</t>
  </si>
  <si>
    <t>515045084000.4.2</t>
  </si>
  <si>
    <t>38 X 38 OLIVO EXPORT</t>
  </si>
  <si>
    <t>515045085006.1.2</t>
  </si>
  <si>
    <t>38 x 38 MARAL GRIS</t>
  </si>
  <si>
    <t>515045085006.2.2</t>
  </si>
  <si>
    <t>38 x 38 MARAL GRIS 2DA CAL</t>
  </si>
  <si>
    <t>515045085009.1.2</t>
  </si>
  <si>
    <t>38 x 38 MARAL ARENA</t>
  </si>
  <si>
    <t>515045085009.2.2</t>
  </si>
  <si>
    <t>38 x 38 MARAL ARENA 2DA CAL</t>
  </si>
  <si>
    <t>515045085158.1.2</t>
  </si>
  <si>
    <t>38 x 38 MARAL TERRA</t>
  </si>
  <si>
    <t>515045085158.2.2</t>
  </si>
  <si>
    <t>38 x 38 MARAL TERRA 2DA CAL</t>
  </si>
  <si>
    <t>515045086007.1.2</t>
  </si>
  <si>
    <t>38 X 38 NEVE BRILLANTE</t>
  </si>
  <si>
    <t>515045086007.2.2</t>
  </si>
  <si>
    <t>38 X 38 NEVE BRILLANTE 2DA CAL</t>
  </si>
  <si>
    <t>515045086155.1.2</t>
  </si>
  <si>
    <t>38 X 38 NEVE MATE</t>
  </si>
  <si>
    <t>515045086155.2.2</t>
  </si>
  <si>
    <t>38 X 38 NEVE MATE 2DA CAL</t>
  </si>
  <si>
    <t>515045087006.1.2</t>
  </si>
  <si>
    <t>38 x 38 VERA GRIS</t>
  </si>
  <si>
    <t>515045087006.2.2</t>
  </si>
  <si>
    <t>38 x 38 VERA GRIS 2DA CAL</t>
  </si>
  <si>
    <t>515045087009.1.2</t>
  </si>
  <si>
    <t>38 x 38 VERA ARENA</t>
  </si>
  <si>
    <t>515045087009.2.2</t>
  </si>
  <si>
    <t>38 x 38 VERA ARENA 2DA CAL</t>
  </si>
  <si>
    <t>515065100149.1.1</t>
  </si>
  <si>
    <t>51 x 51 ARCE CLARO</t>
  </si>
  <si>
    <t xml:space="preserve">51 x 51 </t>
  </si>
  <si>
    <t>515065100149.2.1</t>
  </si>
  <si>
    <t>51 x 51 ARCE CLARO 2DA CAL</t>
  </si>
  <si>
    <t>515065100151.1.1</t>
  </si>
  <si>
    <t>51 x 51 ARCE OSCURO</t>
  </si>
  <si>
    <t>515065100151.2.1</t>
  </si>
  <si>
    <t>51 x 51 ARCE OSCURO 2DA CAL</t>
  </si>
  <si>
    <t>515065101000.1.1</t>
  </si>
  <si>
    <t>51 x 51 KIRI</t>
  </si>
  <si>
    <t>515065101000.2.1</t>
  </si>
  <si>
    <t>51 x 51 KIRI 2DA CAL</t>
  </si>
  <si>
    <t>515065102006.1.1</t>
  </si>
  <si>
    <t>51 x 51 ATACAMA GRIS TAAD</t>
  </si>
  <si>
    <t>515065102006.2.1</t>
  </si>
  <si>
    <t>51 x 51 ATACAMA GRIS TAAD 2DA CAL</t>
  </si>
  <si>
    <t>515065102188.1.1</t>
  </si>
  <si>
    <t>51 x 51 ATACAMA TRICOLOR TAAD</t>
  </si>
  <si>
    <t>515065102188.2.1</t>
  </si>
  <si>
    <t>51 x 51 ATACAMA TRICOLOR TAAD 2DA CAL</t>
  </si>
  <si>
    <t>515065102211.1.1</t>
  </si>
  <si>
    <t>51 x 51 ATACAMA COTTO TAAD</t>
  </si>
  <si>
    <t>515065102211.2.1</t>
  </si>
  <si>
    <t>51 x 51 ATACAMA COTTO TAAD 2DA CAL</t>
  </si>
  <si>
    <t>515065103188.1.1</t>
  </si>
  <si>
    <t>51 x 51 BOEDO MIX</t>
  </si>
  <si>
    <t>515065103188.2.1</t>
  </si>
  <si>
    <t>51 x 51 BOEDO MIX 2DA CAL</t>
  </si>
  <si>
    <t>515065104209.1.1</t>
  </si>
  <si>
    <t>51 x 51 CALCAREO GREIGE</t>
  </si>
  <si>
    <t>515065104209.2.1</t>
  </si>
  <si>
    <t>51 x 51 CALCAREO GREIGE 2DA CAL</t>
  </si>
  <si>
    <t>515065105006.1.1</t>
  </si>
  <si>
    <t>51 x 51 MUNICH GRIS</t>
  </si>
  <si>
    <t>515065105006.2.1</t>
  </si>
  <si>
    <t>51 x 51 MUNICH GRIS 2DA CAL</t>
  </si>
  <si>
    <t>515065106188.1.1</t>
  </si>
  <si>
    <t>51 x 51 COLOR MIX</t>
  </si>
  <si>
    <t>515065106188.2.1</t>
  </si>
  <si>
    <t>51 x 51 COLOR MIX 2DA CAL</t>
  </si>
  <si>
    <t>515065107000.1.1</t>
  </si>
  <si>
    <t>51 x 51 NUBE</t>
  </si>
  <si>
    <t>515065107000.2.1</t>
  </si>
  <si>
    <t>51 x 51 NUBE 2DA CAL</t>
  </si>
  <si>
    <t>515065108000.1.1</t>
  </si>
  <si>
    <t>51 x 51 EBANO</t>
  </si>
  <si>
    <t>515065108000.2.1</t>
  </si>
  <si>
    <t>51 x 51 EBANO 2DA CAL</t>
  </si>
  <si>
    <t>515065109000.1.1</t>
  </si>
  <si>
    <t>51 x 51 ABETO</t>
  </si>
  <si>
    <t>515065109000.2.1</t>
  </si>
  <si>
    <t>51 x 51 ABETO 2DA CAL</t>
  </si>
  <si>
    <t>515065110000.1.1</t>
  </si>
  <si>
    <t>51 x 51 RECOLETA</t>
  </si>
  <si>
    <t>515065110000.2.1</t>
  </si>
  <si>
    <t>51 x 51 RECOLETA 2DA CAL</t>
  </si>
  <si>
    <t>515065111000.1.1</t>
  </si>
  <si>
    <t>51 x 51 TERRACOTA</t>
  </si>
  <si>
    <t>515065111000.2.1</t>
  </si>
  <si>
    <t>51 x 51 TERRACOTA 2DA CAL</t>
  </si>
  <si>
    <t>515065112034.1.1</t>
  </si>
  <si>
    <t>51 x 51 OSLO MARFIL</t>
  </si>
  <si>
    <t>515065112034.2.1</t>
  </si>
  <si>
    <t>51 x 51 OSLO MARFIL 2DA CAL</t>
  </si>
  <si>
    <t>515065112208.1.1</t>
  </si>
  <si>
    <t>51 x 51 OSLO PIZARRA</t>
  </si>
  <si>
    <t>515065112208.2.1</t>
  </si>
  <si>
    <t>51 x 51 OSLO PIZARRA 2DA CAL</t>
  </si>
  <si>
    <t>515065113019.1.1</t>
  </si>
  <si>
    <t>51 x 51 CRETA BEIGE</t>
  </si>
  <si>
    <t>515065113019.2.1</t>
  </si>
  <si>
    <t>51 x 51 CRETA BEIGE 2DA CAL</t>
  </si>
  <si>
    <t>515065114006.1.1</t>
  </si>
  <si>
    <t>51 x 51 NEW YORK GRIS</t>
  </si>
  <si>
    <t>515065114006.2.1</t>
  </si>
  <si>
    <t>51 x 51 NEW YORK GRIS 2DA CAL</t>
  </si>
  <si>
    <t>515065114034.1.1</t>
  </si>
  <si>
    <t>51 x 51 NEW YORK MARFIL</t>
  </si>
  <si>
    <t>515065114034.2.1</t>
  </si>
  <si>
    <t>51 x 51 NEW YORK MARFIL 2DA CAL</t>
  </si>
  <si>
    <t>515065115006.1.1</t>
  </si>
  <si>
    <t>51 x 51 PARIS BRILLANTE GRIS</t>
  </si>
  <si>
    <t>515065115006.2.1</t>
  </si>
  <si>
    <t>51 x 51 PARIS BRILLANTE GRIS 2DA CAL</t>
  </si>
  <si>
    <t>515065115160.1.1</t>
  </si>
  <si>
    <t>51 x 51 PARIS BRILLANTE CREMA</t>
  </si>
  <si>
    <t>515065115160.2.1</t>
  </si>
  <si>
    <t>51 x 51 PARIS BRILLANTE CREMA 2DA CAL</t>
  </si>
  <si>
    <t>515065116034.1.1</t>
  </si>
  <si>
    <t>51 x 51 BARI BRILLANTE MARFIL</t>
  </si>
  <si>
    <t>515065116034.2.1</t>
  </si>
  <si>
    <t>51 x 51 BARI BRILLANTE MARFIL 2DA CAL</t>
  </si>
  <si>
    <t>515065117006.1.1</t>
  </si>
  <si>
    <t>51 x 51 MILANO BRILLANTE GRIS</t>
  </si>
  <si>
    <t>515065117006.2.1</t>
  </si>
  <si>
    <t>51 x 51 MILANO BRILLANTE GRIS 2DA CAL</t>
  </si>
  <si>
    <t>515E11</t>
  </si>
  <si>
    <t>UNION PAÃO FIJO Y BANDER. CONTOPE,PL</t>
  </si>
  <si>
    <t>515E12</t>
  </si>
  <si>
    <t>UNION PAÃO FIJO Y BANDER. CONTOPE,BCE</t>
  </si>
  <si>
    <t>517-C.L/P</t>
  </si>
  <si>
    <t>ESMALTOBE TABLAS (10/12/2018)</t>
  </si>
  <si>
    <t>517-E.B/15</t>
  </si>
  <si>
    <t>ENGOBE PORCELANICO VIA SECA (08/01/2019)</t>
  </si>
  <si>
    <t>518013135IK</t>
  </si>
  <si>
    <t>SOPORTE ESQUINERO CON AMURE CR</t>
  </si>
  <si>
    <t>51801390IK</t>
  </si>
  <si>
    <t>SOPORTE ESQUINERO CON AMURE 90</t>
  </si>
  <si>
    <t>521E11</t>
  </si>
  <si>
    <t>UNION DE DOS PAÃOS,  PL</t>
  </si>
  <si>
    <t>521E12</t>
  </si>
  <si>
    <t>UNION DE DOS PAÃOS, BCE</t>
  </si>
  <si>
    <t>525055088022.1.1</t>
  </si>
  <si>
    <t>525055088022.2.1</t>
  </si>
  <si>
    <t>525055088022.4.1</t>
  </si>
  <si>
    <t>29 x 59 KANSAS GREY EXPORT</t>
  </si>
  <si>
    <t>525055088114.1.1</t>
  </si>
  <si>
    <t>525055088114.2.1</t>
  </si>
  <si>
    <t>525055088114.4.1</t>
  </si>
  <si>
    <t>29 x 59 KANSAS BONE EXPORT</t>
  </si>
  <si>
    <t>525055088122.1.1</t>
  </si>
  <si>
    <t>525055088122.2.1</t>
  </si>
  <si>
    <t>525055088122.4.1</t>
  </si>
  <si>
    <t>29 x 59 KANSAS WHITE EXPORT</t>
  </si>
  <si>
    <t>525055088207.1.1</t>
  </si>
  <si>
    <t>525055088207.2.1</t>
  </si>
  <si>
    <t>525055088207.4.1</t>
  </si>
  <si>
    <t>29 x 59 KANSAS SILVER EXPORT</t>
  </si>
  <si>
    <t>525055089007.1.1</t>
  </si>
  <si>
    <t>525055089007.2.1</t>
  </si>
  <si>
    <t>525055089007.4.1</t>
  </si>
  <si>
    <t>29 x 59 ASPEN BRILLANTE EXPORT</t>
  </si>
  <si>
    <t>525055089155.1.1</t>
  </si>
  <si>
    <t>525055089155.2.1</t>
  </si>
  <si>
    <t>525055089155.4.1</t>
  </si>
  <si>
    <t>29 x 59 ASPEN MATE EXPORT</t>
  </si>
  <si>
    <t>525055090022.1.1</t>
  </si>
  <si>
    <t>525055090022.2.1</t>
  </si>
  <si>
    <t>525055090022.4.1</t>
  </si>
  <si>
    <t>29 x 59 GRANITO GREY EXPORT</t>
  </si>
  <si>
    <t>525055090120.1.1</t>
  </si>
  <si>
    <t>525055090120.2.1</t>
  </si>
  <si>
    <t>525055090120.4.1</t>
  </si>
  <si>
    <t>29 x 59 GRANITO SAND EXPORT</t>
  </si>
  <si>
    <t>525055090122.1.1</t>
  </si>
  <si>
    <t>525055090122.2.1</t>
  </si>
  <si>
    <t>525055090122.4.1</t>
  </si>
  <si>
    <t>29 x 59 GRANITO WHITE EXPORT</t>
  </si>
  <si>
    <t>525055090123.1.1</t>
  </si>
  <si>
    <t>525055090123.2.1</t>
  </si>
  <si>
    <t>525055090123.4.1</t>
  </si>
  <si>
    <t>29 x 59 GRANITO BLACK EXPORT</t>
  </si>
  <si>
    <t>525055091009.1.1</t>
  </si>
  <si>
    <t>525055091009.2.1</t>
  </si>
  <si>
    <t>525055091009.4.1</t>
  </si>
  <si>
    <t>29 x 59 TERAMO ARENA EXPORT</t>
  </si>
  <si>
    <t>525055091097.1.1</t>
  </si>
  <si>
    <t>525055091097.2.1</t>
  </si>
  <si>
    <t>525055091097.4.1</t>
  </si>
  <si>
    <t>525055092006.1.1</t>
  </si>
  <si>
    <t>525055092006.2.1</t>
  </si>
  <si>
    <t>525055092053.1.1</t>
  </si>
  <si>
    <t>525055092053.2.1</t>
  </si>
  <si>
    <t>525055092158.1.1</t>
  </si>
  <si>
    <t>525055092158.2.1</t>
  </si>
  <si>
    <t>525055093000.1.1</t>
  </si>
  <si>
    <t>525055093000.2.1</t>
  </si>
  <si>
    <t>525055093000.4.1</t>
  </si>
  <si>
    <t>525055094000.1.1</t>
  </si>
  <si>
    <t>525055094000.2.1</t>
  </si>
  <si>
    <t>525055095000.1.1</t>
  </si>
  <si>
    <t>525055095000.2.1</t>
  </si>
  <si>
    <t>525055095000.4.1</t>
  </si>
  <si>
    <t>29 x 59 LAUREL EXPORT</t>
  </si>
  <si>
    <t>525055096149.1.1</t>
  </si>
  <si>
    <t>525055096149.2.1</t>
  </si>
  <si>
    <t>525055096149.4.1</t>
  </si>
  <si>
    <t>29 x 59 TAVOLA CLARA EXPORT</t>
  </si>
  <si>
    <t>525055096151.1.1</t>
  </si>
  <si>
    <t>525055096151.2.1</t>
  </si>
  <si>
    <t>525055096151.4.1</t>
  </si>
  <si>
    <t>29 x 59 TAVOLA OSCURA EXPORT</t>
  </si>
  <si>
    <t>525055097000.1.1</t>
  </si>
  <si>
    <t>525055097000.2.1</t>
  </si>
  <si>
    <t>525055097000.4.1</t>
  </si>
  <si>
    <t>29 x 59 URBANO EXPORT</t>
  </si>
  <si>
    <t>525055098122.1.1</t>
  </si>
  <si>
    <t>29 x 59 KANSAS WHITE A GRANEL</t>
  </si>
  <si>
    <t>525055099006.1.1</t>
  </si>
  <si>
    <t>29 x 59 BIZANCIO GRIS A GRANEL</t>
  </si>
  <si>
    <t>525055099158.1.1</t>
  </si>
  <si>
    <t>29 x 59 BIZANCIO TERRA A GRANEL</t>
  </si>
  <si>
    <t>529013IK</t>
  </si>
  <si>
    <t>UNION DE 2 PA#OS A 90 CROMADO</t>
  </si>
  <si>
    <t>536A11</t>
  </si>
  <si>
    <t>CONTRAP EN BAND CHICO BATIEN EN TAPA PLA</t>
  </si>
  <si>
    <t>540DOR</t>
  </si>
  <si>
    <t>PIVOT PARA BANDEROLA DORMA ACERO</t>
  </si>
  <si>
    <t>540E11</t>
  </si>
  <si>
    <t>EJE DE BANDEROLA, PL</t>
  </si>
  <si>
    <t>540E12</t>
  </si>
  <si>
    <t>EJE DE BANDEROLA, BCE</t>
  </si>
  <si>
    <t>623050ESP</t>
  </si>
  <si>
    <t>MANIJON CURVO RECTO A.INOX MODELO 08</t>
  </si>
  <si>
    <t>627050ESP</t>
  </si>
  <si>
    <t>MANIJON ACERO INOX 300MM C/AGUJ A 70MM</t>
  </si>
  <si>
    <t>628050ESP</t>
  </si>
  <si>
    <t>RECTO ACERO INOX. LARGO 1200</t>
  </si>
  <si>
    <t>628050N</t>
  </si>
  <si>
    <t>NAC RECTO AC INOX LARG 1200 E/C 800 D 30</t>
  </si>
  <si>
    <t>629050ESP</t>
  </si>
  <si>
    <t>RECTO DE ACERO INOX.LARGO 2000 AG. 1200</t>
  </si>
  <si>
    <t>629050N</t>
  </si>
  <si>
    <t>NAC RECTO AC INOX LG 2000 E/C 1200 D 38</t>
  </si>
  <si>
    <t>660022A</t>
  </si>
  <si>
    <t>MANIJON TUBULAR 50 MM ALUMINIO NATURAL</t>
  </si>
  <si>
    <t>660023A</t>
  </si>
  <si>
    <t>MANIJON TUBULAR 50 MM ALUMINIO DORADO</t>
  </si>
  <si>
    <t>662000C</t>
  </si>
  <si>
    <t>ADAPTADOR PARA 660 A VIDRIO</t>
  </si>
  <si>
    <t>662E00</t>
  </si>
  <si>
    <t>ZZ (NO USAR) ACCESORIO MANIJON TUBULAR</t>
  </si>
  <si>
    <t>662E002</t>
  </si>
  <si>
    <t>ACCESORIO MANIJON TUBULAR</t>
  </si>
  <si>
    <t>662E11</t>
  </si>
  <si>
    <t>6738ALUAR</t>
  </si>
  <si>
    <t>RIEL SOPORTE</t>
  </si>
  <si>
    <t>7215MI</t>
  </si>
  <si>
    <t>ANTIPANICO</t>
  </si>
  <si>
    <t>740E11</t>
  </si>
  <si>
    <t>CHAPA A PARED PARA 741, PL</t>
  </si>
  <si>
    <t>740E12</t>
  </si>
  <si>
    <t>CHAPA A PARED PARA 741, BCE</t>
  </si>
  <si>
    <t>80022P</t>
  </si>
  <si>
    <t>PERFIL P/BURLETE 8 MM. GRIS</t>
  </si>
  <si>
    <t>80023P</t>
  </si>
  <si>
    <t>PERFIL P/BURLETE 8 MM. DORADO</t>
  </si>
  <si>
    <t>80024P</t>
  </si>
  <si>
    <t>PERFIL P/BURLETE 8 MM. MARRON</t>
  </si>
  <si>
    <t>80031P</t>
  </si>
  <si>
    <t>PERFIL P/BURLETE 8 MM. BLANCO</t>
  </si>
  <si>
    <t>801022A</t>
  </si>
  <si>
    <t>PERF.INF.MAMP.REBAT.18MM-NAT.M</t>
  </si>
  <si>
    <t>801022B</t>
  </si>
  <si>
    <t>PERF.INF.MAMP.REBAT.30MM-NAT.</t>
  </si>
  <si>
    <t>801031B</t>
  </si>
  <si>
    <t>PERF.INF.MAMP.REBAT.30MM-BCO.</t>
  </si>
  <si>
    <t>816022A</t>
  </si>
  <si>
    <t>ZOCALO ANODIZADO X MM</t>
  </si>
  <si>
    <t>816023A</t>
  </si>
  <si>
    <t>ZOCALO ANODIZADO X MM DORADO</t>
  </si>
  <si>
    <t>816025A</t>
  </si>
  <si>
    <t>ZOCALO ANODIZADO X MM NEGRO</t>
  </si>
  <si>
    <t>82022P</t>
  </si>
  <si>
    <t>PERFIL PARA BURLETE 10 MM (VTA X METRO)</t>
  </si>
  <si>
    <t>82022P1</t>
  </si>
  <si>
    <t>NO USAR - PERFIL PARA BURLETE, 10 MM</t>
  </si>
  <si>
    <t>821022ESP</t>
  </si>
  <si>
    <t>CORREDIZA P/10MMC/BURL.PEINE  TIRA DE 2.</t>
  </si>
  <si>
    <t>846-A.E</t>
  </si>
  <si>
    <t>CRISTALINA M/S (FERRO - 21/04/2017)</t>
  </si>
  <si>
    <t>851E00</t>
  </si>
  <si>
    <t>PVC 10 MM TRANSPARENTE</t>
  </si>
  <si>
    <t>853E00</t>
  </si>
  <si>
    <t>BURLETE CON IMAN N-S 2MTS INC</t>
  </si>
  <si>
    <t>854E00</t>
  </si>
  <si>
    <t>NO USAR - BURLETE CON IMAN S-N 2MTS INC</t>
  </si>
  <si>
    <t>908E00</t>
  </si>
  <si>
    <t>FRENO BRAZO ARTICULADO</t>
  </si>
  <si>
    <t>910025B</t>
  </si>
  <si>
    <t>BRAZO DEL 910025</t>
  </si>
  <si>
    <t>910025M</t>
  </si>
  <si>
    <t>MAQUINA DEL 910025</t>
  </si>
  <si>
    <t>912022B</t>
  </si>
  <si>
    <t>BRAZO ARTICULADO FRENO AEREO SEVAX GRIS</t>
  </si>
  <si>
    <t>912022M</t>
  </si>
  <si>
    <t>MAQUINA FRENO AEREA SEVAX GRIS</t>
  </si>
  <si>
    <t>952-R.E/9</t>
  </si>
  <si>
    <t>NO USAR - MAL CODIFICADO</t>
  </si>
  <si>
    <t>201921781000.1.1</t>
  </si>
  <si>
    <t>64 x 122 CAVA XX</t>
  </si>
  <si>
    <t>201931611006.1.1</t>
  </si>
  <si>
    <t>21 x 122 NOGAL GRIS</t>
  </si>
  <si>
    <t>201931653000.1.1</t>
  </si>
  <si>
    <t>21 x 122 DECAP</t>
  </si>
  <si>
    <t>201931460000.1.1</t>
  </si>
  <si>
    <t>21 x 122 ABEDUL</t>
  </si>
  <si>
    <t>201931728000.1.1</t>
  </si>
  <si>
    <t>21 x 122 LAPACHO</t>
  </si>
  <si>
    <t>201931650000.1.1</t>
  </si>
  <si>
    <t>21 x 122 MALBEC</t>
  </si>
  <si>
    <t>201931694000.1.1</t>
  </si>
  <si>
    <t>21 x 122 NORDICA</t>
  </si>
  <si>
    <t>201931654000.1.1</t>
  </si>
  <si>
    <t>21 x 122 OLMO</t>
  </si>
  <si>
    <t>201931719000.1.1</t>
  </si>
  <si>
    <t>21 x 122 ROBLE</t>
  </si>
  <si>
    <t>201931753000.1.1</t>
  </si>
  <si>
    <t>21 x 122 GUAYUBIRA</t>
  </si>
  <si>
    <t>201921781000.2.1</t>
  </si>
  <si>
    <t>201931611006.2.1</t>
  </si>
  <si>
    <t>201931653000.2.1</t>
  </si>
  <si>
    <t>201931460000.2.1</t>
  </si>
  <si>
    <t>201931728000.2.1</t>
  </si>
  <si>
    <t>201931650000.2.1</t>
  </si>
  <si>
    <t>201931694000.2.1</t>
  </si>
  <si>
    <t>201931654000.2.1</t>
  </si>
  <si>
    <t>201931719000.2.1</t>
  </si>
  <si>
    <t>201931753000.2.1</t>
  </si>
  <si>
    <t>201920798006.1.1</t>
  </si>
  <si>
    <t>64 x 122 MIKONOS GRIS</t>
  </si>
  <si>
    <t>201920798006.2.1</t>
  </si>
  <si>
    <t>64 x 122 MIKONOS GRIS 2DA CAL</t>
  </si>
  <si>
    <t>201921735086.1.1</t>
  </si>
  <si>
    <t>64 x 122 VESUBIO HUMO</t>
  </si>
  <si>
    <t>201921735086.2.1</t>
  </si>
  <si>
    <t>64 x 122 VESUBIO HUMO 2DA CAL</t>
  </si>
  <si>
    <t>201921760006.1.1</t>
  </si>
  <si>
    <t>64 x 122 TERRAZZO GRIS</t>
  </si>
  <si>
    <t>201921760006.2.1</t>
  </si>
  <si>
    <t>64 x 122 TERRAZZO GRIS 2DA CAL</t>
  </si>
  <si>
    <t>201921769167.1.1</t>
  </si>
  <si>
    <t>64 x 122 NIZA GRAFITO</t>
  </si>
  <si>
    <t>201921769167.2.1</t>
  </si>
  <si>
    <t>64 x 122 NIZA GRAFITO 2DA CAL</t>
  </si>
  <si>
    <t>201921771006.1.1</t>
  </si>
  <si>
    <t>64 x 122 DUOMO GRIS</t>
  </si>
  <si>
    <t>201921771006.2.1</t>
  </si>
  <si>
    <t>64 x 122 DUOMO GRIS 2DA CAL</t>
  </si>
  <si>
    <t>201931611158.1.1</t>
  </si>
  <si>
    <t>21 x 122 NOGAL TERRA</t>
  </si>
  <si>
    <t>201931611158.2.1</t>
  </si>
  <si>
    <t>21 x 122 NOGAL TERRA 2DA CAL</t>
  </si>
  <si>
    <t>201931685174.1.1</t>
  </si>
  <si>
    <t>21 x 122 NEXO CEMENTO</t>
  </si>
  <si>
    <t>201931685174.2.1</t>
  </si>
  <si>
    <t>21 x 122 NEXO CEMENTO 2DA CAL</t>
  </si>
  <si>
    <t>201931766000.1.1</t>
  </si>
  <si>
    <t>21 x 122 LAPACHO TAAD</t>
  </si>
  <si>
    <t>Codigos</t>
  </si>
  <si>
    <t>INT</t>
  </si>
  <si>
    <t>DEV</t>
  </si>
  <si>
    <t>FC</t>
  </si>
  <si>
    <t>USD</t>
  </si>
  <si>
    <t xml:space="preserve"> $ 18.355,35 </t>
  </si>
  <si>
    <t xml:space="preserve"> $ 23.693,34 </t>
  </si>
  <si>
    <t xml:space="preserve"> $ 20.497,27 </t>
  </si>
  <si>
    <t xml:space="preserve"> $ 15.673,70 </t>
  </si>
  <si>
    <t xml:space="preserve"> $ 11.677,71 </t>
  </si>
  <si>
    <t xml:space="preserve"> $ 13.097,50 </t>
  </si>
  <si>
    <t xml:space="preserve"> $ 8.303,62 </t>
  </si>
  <si>
    <t xml:space="preserve"> $ 9.244,35 </t>
  </si>
  <si>
    <t xml:space="preserve"> $ 19.237,59 </t>
  </si>
  <si>
    <t xml:space="preserve"> $ 21.306,17 </t>
  </si>
  <si>
    <t xml:space="preserve"> $ 11.215,58 </t>
  </si>
  <si>
    <t xml:space="preserve"> $ 14.418,37 </t>
  </si>
  <si>
    <t xml:space="preserve"> $ 12.500,72 </t>
  </si>
  <si>
    <t xml:space="preserve"> $ 9.606,60 </t>
  </si>
  <si>
    <t xml:space="preserve"> $ 7.209,05 </t>
  </si>
  <si>
    <t xml:space="preserve"> $ 8.060,92 </t>
  </si>
  <si>
    <t xml:space="preserve"> $ 5.984,48 </t>
  </si>
  <si>
    <t xml:space="preserve"> $ 6.622,73 </t>
  </si>
  <si>
    <t xml:space="preserve"> $ 12.976,95 </t>
  </si>
  <si>
    <t>$ 3.191,08</t>
  </si>
  <si>
    <t>$ 4.377,25</t>
  </si>
  <si>
    <t>$ 4.344,59</t>
  </si>
  <si>
    <t>$ 2.788,19</t>
  </si>
  <si>
    <t>$ 3.409,62</t>
  </si>
  <si>
    <t>$ 3.193,00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</si>
</sst>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0.000"/>
    <numFmt numFmtId="167" formatCode="_(* #,##0_);_(* \(#,##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41"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2" fillId="0" borderId="0" xfId="2" applyAlignment="1">
      <alignment vertical="top"/>
    </xf>
    <xf numFmtId="0" fontId="2" fillId="0" borderId="0" xfId="2" applyAlignment="1">
      <alignment horizontal="left" vertical="top"/>
    </xf>
    <xf numFmtId="3" fontId="2" fillId="0" borderId="2" xfId="5" applyNumberFormat="1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top" wrapText="1"/>
    </xf>
    <xf numFmtId="167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67" fontId="3" fillId="6" borderId="0" xfId="0" applyNumberFormat="1" applyFont="1" applyFill="1" applyAlignment="1">
      <alignment vertical="top"/>
    </xf>
    <xf numFmtId="0" fontId="3" fillId="6" borderId="0" xfId="0" applyFont="1" applyFill="1" applyAlignment="1">
      <alignment vertical="top"/>
    </xf>
    <xf numFmtId="14" fontId="3" fillId="6" borderId="0" xfId="0" applyNumberFormat="1" applyFont="1" applyFill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4" fillId="8" borderId="1" xfId="4" applyFont="1" applyFill="1" applyBorder="1" applyAlignment="1">
      <alignment horizontal="left" vertical="center"/>
    </xf>
    <xf numFmtId="164" fontId="4" fillId="7" borderId="1" xfId="4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left" vertical="center"/>
    </xf>
    <xf numFmtId="164" fontId="4" fillId="8" borderId="1" xfId="4" applyFont="1" applyFill="1" applyBorder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164" fontId="4" fillId="7" borderId="1" xfId="4" applyFont="1" applyFill="1" applyBorder="1" applyAlignment="1">
      <alignment horizontal="right" vertical="center"/>
    </xf>
  </cellXfs>
  <cellStyles count="6">
    <cellStyle name="Millares 2" xfId="3" xr:uid="{00000000-0005-0000-0000-000002000000}"/>
    <cellStyle name="Moneda 2" xfId="4" xr:uid="{09B41F70-1B03-412A-A872-97329C331F97}"/>
    <cellStyle name="Normal" xfId="0" builtinId="0"/>
    <cellStyle name="Normal 2" xfId="2" xr:uid="{00000000-0005-0000-0000-000004000000}"/>
    <cellStyle name="Normal 3" xfId="5" xr:uid="{D44148B4-8642-4C9B-BE1E-C423E040349D}"/>
    <cellStyle name="Porcentaje 2" xfId="1" xr:uid="{00000000-0005-0000-0000-000006000000}"/>
  </cellStyles>
  <dxfs count="2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C000"/>
      <color rgb="FF92D050"/>
      <color rgb="FFDDD9C4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E526E-B0B8-4C1F-B50F-A395E4397581}" name="tblPrecioPromedio" displayName="tblPrecioPromedio" ref="B2:G24" totalsRowShown="0" headerRowDxfId="28" dataDxfId="26" headerRowBorderDxfId="27" tableBorderDxfId="25" totalsRowBorderDxfId="24">
  <autoFilter ref="B2:G24" xr:uid="{70CE526E-B0B8-4C1F-B50F-A395E4397581}"/>
  <tableColumns count="6">
    <tableColumn id="1" xr3:uid="{D92AEB91-D492-4B59-B179-F9759CD13BA1}" name="Cía" dataDxfId="23"/>
    <tableColumn id="2" xr3:uid="{38E93B6A-C7D1-4CF8-9E6D-F31664AFD871}" name="Producto" dataDxfId="22"/>
    <tableColumn id="3" xr3:uid="{2885FD04-C0A0-43B2-8C95-51B9A0299B83}" name="primeraAnterior" dataDxfId="21" dataCellStyle="Moneda 2"/>
    <tableColumn id="4" xr3:uid="{CA0990EA-6B15-470B-8F4E-0A080936CF01}" name="segundaAnterior" dataDxfId="20" dataCellStyle="Moneda 2"/>
    <tableColumn id="5" xr3:uid="{36E02751-B758-4940-84C2-EC2ACD1590D5}" name="primeraVigente" dataDxfId="19" dataCellStyle="Moneda 2"/>
    <tableColumn id="6" xr3:uid="{1410BFA2-58DB-46C4-9299-CA5A6AB29ABD}" name="segundaVigente" dataDxfId="18" dataCellStyle="Moneda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A4EE5-1673-4DFD-BF69-E069E7624F2B}" name="tblMateriales" displayName="tblMateriales" ref="A1:P3405" totalsRowShown="0" headerRowDxfId="17" dataDxfId="16" headerRowCellStyle="Normal 2" dataCellStyle="Normal 2">
  <tableColumns count="16">
    <tableColumn id="1" xr3:uid="{905BF3B9-38DE-4D0B-AEB3-ED7A952F58B1}" name="Material" dataDxfId="15" dataCellStyle="Normal 2"/>
    <tableColumn id="2" xr3:uid="{BCDF3393-806A-4208-AB77-C47AF580B772}" name="Denominacion" dataDxfId="14" dataCellStyle="Normal 2"/>
    <tableColumn id="3" xr3:uid="{AD00B58B-0C8F-4F3A-B0A7-6CC4801AF73F}" name="Grupo" dataDxfId="13" dataCellStyle="Normal 2"/>
    <tableColumn id="4" xr3:uid="{E21D4D9F-9A5A-48D8-B413-A25447906F09}" name="Contador" dataDxfId="12" dataCellStyle="Normal 2"/>
    <tableColumn id="5" xr3:uid="{5831583B-F319-47C7-A4B7-03CA772C8D4B}" name="Peso Bruto" dataDxfId="11" dataCellStyle="Normal 2"/>
    <tableColumn id="6" xr3:uid="{C5C3436C-BD39-46D3-9B87-97CBB447A7B0}" name="UDM" dataDxfId="10" dataCellStyle="Normal 2"/>
    <tableColumn id="7" xr3:uid="{1E9D1D0A-83B1-44CA-B265-AE5D3D87F84E}" name="Formato" dataDxfId="9" dataCellStyle="Normal 2"/>
    <tableColumn id="8" xr3:uid="{5558BC63-D64E-445A-B491-5C86B171447F}" name="UM" dataDxfId="8" dataCellStyle="Normal 2"/>
    <tableColumn id="9" xr3:uid="{4F638B83-0B92-4795-9684-BB5F503BDF30}" name="Nombre Grupo" dataDxfId="7" dataCellStyle="Normal 2"/>
    <tableColumn id="10" xr3:uid="{2B26356F-C3F8-4AFE-A998-0711F6EA9AA4}" name="Calidad" dataDxfId="6" dataCellStyle="Normal 2"/>
    <tableColumn id="11" xr3:uid="{E2828366-1ECA-4F9E-8F78-99C0B09EE346}" name="Producto" dataDxfId="5" dataCellStyle="Normal 2"/>
    <tableColumn id="12" xr3:uid="{D995471B-A1BE-4794-93EA-84BF86FD66A4}" name="Orden Grupo" dataDxfId="4" dataCellStyle="Normal 2"/>
    <tableColumn id="13" xr3:uid="{F731D4B8-4318-44EB-9B24-937F17704BDC}" name="Orden Producto" dataDxfId="3" dataCellStyle="Normal 2"/>
    <tableColumn id="14" xr3:uid="{DB5FA694-B288-4CFD-8633-928BCCB3DB9C}" name="SubProducto" dataDxfId="2" dataCellStyle="Normal 2"/>
    <tableColumn id="15" xr3:uid="{7D0665FB-687D-4B57-9232-8D6B703C6030}" name="Horno" dataDxfId="1" dataCellStyle="Normal 2"/>
    <tableColumn id="16" xr3:uid="{12315BA9-C6C1-45D3-8335-3B1F674C08C6}" name="Orden HR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>
    <tabColor rgb="FFFFFF00"/>
  </sheetPr>
  <dimension ref="A1:AG2145"/>
  <sheetViews>
    <sheetView tabSelected="1" zoomScaleNormal="100" workbookViewId="0">
      <selection activeCell="A15" sqref="A15:C15"/>
    </sheetView>
  </sheetViews>
  <sheetFormatPr baseColWidth="10" defaultColWidth="9.140625" defaultRowHeight="12.75" x14ac:dyDescent="0.2"/>
  <cols>
    <col min="1" max="1" width="11.28515625" style="19" customWidth="1"/>
    <col min="2" max="2" width="6" style="19" bestFit="1" customWidth="1"/>
    <col min="3" max="3" width="13" style="19" bestFit="1" customWidth="1"/>
    <col min="4" max="4" width="8" style="19" bestFit="1" customWidth="1"/>
    <col min="5" max="5" width="37" style="19" bestFit="1" customWidth="1"/>
    <col min="6" max="6" width="22.7109375" style="19" customWidth="1"/>
    <col min="7" max="7" width="4" style="19" bestFit="1" customWidth="1"/>
    <col min="8" max="8" width="25" style="19" bestFit="1" customWidth="1"/>
    <col min="9" max="9" width="6" style="19" bestFit="1" customWidth="1"/>
    <col min="10" max="10" width="4" style="19" bestFit="1" customWidth="1"/>
    <col min="11" max="11" width="6" style="19" bestFit="1" customWidth="1"/>
    <col min="12" max="12" width="12" style="19" bestFit="1" customWidth="1"/>
    <col min="13" max="13" width="18" style="19" bestFit="1" customWidth="1"/>
    <col min="14" max="14" width="42" style="19" bestFit="1" customWidth="1"/>
    <col min="15" max="15" width="17" style="19" bestFit="1" customWidth="1"/>
    <col min="16" max="16" width="5" style="19" bestFit="1" customWidth="1"/>
    <col min="17" max="17" width="20" style="19" bestFit="1" customWidth="1"/>
    <col min="18" max="18" width="13" style="19" bestFit="1" customWidth="1"/>
    <col min="19" max="19" width="21" style="19" bestFit="1" customWidth="1"/>
    <col min="20" max="20" width="16" style="19" bestFit="1" customWidth="1"/>
    <col min="21" max="21" width="12.28515625" style="15" bestFit="1" customWidth="1"/>
    <col min="22" max="22" width="13.42578125" style="15" bestFit="1" customWidth="1"/>
    <col min="23" max="23" width="27.42578125" style="15" customWidth="1"/>
    <col min="24" max="24" width="14.5703125" style="15" bestFit="1" customWidth="1"/>
    <col min="25" max="25" width="16.28515625" style="15" bestFit="1" customWidth="1"/>
    <col min="26" max="26" width="10.5703125" style="15" bestFit="1" customWidth="1"/>
    <col min="27" max="27" width="9.140625" style="15"/>
    <col min="28" max="28" width="12.28515625" style="15" bestFit="1" customWidth="1"/>
    <col min="29" max="30" width="9.140625" style="15"/>
    <col min="31" max="31" width="13.28515625" style="15" customWidth="1"/>
    <col min="32" max="32" width="11.140625" style="15" customWidth="1"/>
    <col min="33" max="33" width="29.5703125" style="15" bestFit="1" customWidth="1"/>
  </cols>
  <sheetData>
    <row r="1" spans="1:33" s="1" customFormat="1" ht="25.5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2" t="s">
        <v>20</v>
      </c>
      <c r="V1" s="12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</row>
    <row r="2" spans="1:33" x14ac:dyDescent="0.2">
      <c r="A2" s="19">
        <v>170830</v>
      </c>
      <c r="B2" s="19" t="s">
        <v>33</v>
      </c>
      <c r="C2" s="20">
        <v>44039</v>
      </c>
      <c r="D2" s="19">
        <v>500234</v>
      </c>
      <c r="E2" s="19" t="s">
        <v>34</v>
      </c>
      <c r="F2" s="19" t="s">
        <v>35</v>
      </c>
      <c r="G2" s="19">
        <v>1</v>
      </c>
      <c r="H2" s="19" t="s">
        <v>36</v>
      </c>
      <c r="I2" s="19" t="s">
        <v>37</v>
      </c>
      <c r="J2" s="19" t="s">
        <v>38</v>
      </c>
      <c r="K2" s="19">
        <v>3000</v>
      </c>
      <c r="L2" s="19">
        <v>1</v>
      </c>
      <c r="M2" s="19">
        <v>7000000000103</v>
      </c>
      <c r="N2" s="19" t="s">
        <v>39</v>
      </c>
      <c r="O2" s="21">
        <v>1</v>
      </c>
      <c r="P2" s="19" t="s">
        <v>40</v>
      </c>
      <c r="Q2" s="21">
        <v>0</v>
      </c>
      <c r="R2" s="21">
        <v>1</v>
      </c>
      <c r="S2" s="19" t="s">
        <v>41</v>
      </c>
      <c r="T2" s="22">
        <v>263683.27</v>
      </c>
      <c r="U2" s="14">
        <f t="shared" ref="U2:U3" si="0">+T2*O2</f>
        <v>263683.27</v>
      </c>
      <c r="V2" s="14">
        <f t="shared" ref="V2:V3" si="1">+T2*R2</f>
        <v>263683.27</v>
      </c>
      <c r="W2" s="15" t="str">
        <f>IF(AG2=0,IFERROR(VLOOKUP(TRIM(M2),listaMateriales!A:K,11,0),"Sin especificar"),"Sin Producto")</f>
        <v>Sin Producto</v>
      </c>
      <c r="X2" s="14">
        <f>VLOOKUP(TRIM(M2),listaMateriales!A:E,5,0)</f>
        <v>0</v>
      </c>
      <c r="Y2" s="14">
        <f>(VLOOKUP(TRIM(M2),listaMateriales!A:E,5,0)*R2)/1000</f>
        <v>0</v>
      </c>
      <c r="Z2" s="14">
        <f t="shared" ref="Z2:Z3" si="2">+IF(X2=0,0,U2/X2)</f>
        <v>0</v>
      </c>
      <c r="AA2" s="15" t="str">
        <f t="shared" ref="AA2:AA3" si="3">MID(M2,14,1)</f>
        <v/>
      </c>
      <c r="AB2" s="15">
        <f>IFERROR(IFERROR(VLOOKUP(M2,#REF!,11,FALSE),VLOOKUP(M2,#REF!,13,FALSE)),0)</f>
        <v>0</v>
      </c>
      <c r="AC2" s="15" t="str">
        <f t="shared" ref="AC2:AC3" si="4">IF(IFERROR(FIND("PUL",N2,1),0)&gt;1,"pulido","no")</f>
        <v>no</v>
      </c>
      <c r="AD2" s="15" t="str">
        <f t="shared" ref="AD2:AD3" si="5">IF(IFERROR(FIND("BIOC",N2,1),0)&gt;1,"BIOCITY","no")</f>
        <v>no</v>
      </c>
      <c r="AE2" s="16" t="str">
        <f t="shared" ref="AE2:AE3" si="6">SUBSTITUTE(C2,".","/")</f>
        <v>44039</v>
      </c>
      <c r="AF2" s="15" t="str">
        <f t="shared" ref="AF2:AF3" si="7">TRIM(G2)&amp;"-"&amp;TRIM(I2)</f>
        <v>1-D</v>
      </c>
      <c r="AG2" s="15" t="str">
        <f>A2&amp;C2&amp;M2</f>
        <v>170830440397000000000103</v>
      </c>
    </row>
    <row r="3" spans="1:33" x14ac:dyDescent="0.2">
      <c r="A3" s="19">
        <v>171482</v>
      </c>
      <c r="B3" s="19" t="s">
        <v>33</v>
      </c>
      <c r="C3" s="20">
        <v>44042</v>
      </c>
      <c r="D3" s="19">
        <v>500234</v>
      </c>
      <c r="E3" s="19" t="s">
        <v>34</v>
      </c>
      <c r="F3" s="19" t="s">
        <v>35</v>
      </c>
      <c r="G3" s="19">
        <v>1</v>
      </c>
      <c r="H3" s="19" t="s">
        <v>36</v>
      </c>
      <c r="I3" s="19" t="s">
        <v>37</v>
      </c>
      <c r="J3" s="19" t="s">
        <v>38</v>
      </c>
      <c r="K3" s="19">
        <v>3000</v>
      </c>
      <c r="L3" s="19">
        <v>1</v>
      </c>
      <c r="M3" s="19">
        <v>7000000000103</v>
      </c>
      <c r="N3" s="19" t="s">
        <v>39</v>
      </c>
      <c r="O3" s="21">
        <v>1</v>
      </c>
      <c r="P3" s="19" t="s">
        <v>40</v>
      </c>
      <c r="Q3" s="21">
        <v>0</v>
      </c>
      <c r="R3" s="21">
        <v>1</v>
      </c>
      <c r="S3" s="19" t="s">
        <v>41</v>
      </c>
      <c r="T3" s="22">
        <v>263683.27</v>
      </c>
      <c r="U3" s="14">
        <f t="shared" si="0"/>
        <v>263683.27</v>
      </c>
      <c r="V3" s="14">
        <f t="shared" si="1"/>
        <v>263683.27</v>
      </c>
      <c r="W3" s="15" t="str">
        <f>IF(AG3=0,IFERROR(VLOOKUP(TRIM(M3),listaMateriales!A:K,11,0),"Sin especificar"),"Sin Producto")</f>
        <v>Sin Producto</v>
      </c>
      <c r="X3" s="14">
        <f>VLOOKUP(TRIM(M3),listaMateriales!A:E,5,0)</f>
        <v>0</v>
      </c>
      <c r="Y3" s="14">
        <f>(VLOOKUP(TRIM(M3),listaMateriales!A:E,5,0)*R3)/1000</f>
        <v>0</v>
      </c>
      <c r="Z3" s="14">
        <f t="shared" si="2"/>
        <v>0</v>
      </c>
      <c r="AA3" s="15" t="str">
        <f t="shared" si="3"/>
        <v/>
      </c>
      <c r="AB3" s="15">
        <f>IFERROR(IFERROR(VLOOKUP(M3,#REF!,11,FALSE),VLOOKUP(M3,#REF!,13,FALSE)),0)</f>
        <v>0</v>
      </c>
      <c r="AC3" s="15" t="str">
        <f t="shared" si="4"/>
        <v>no</v>
      </c>
      <c r="AD3" s="15" t="str">
        <f t="shared" si="5"/>
        <v>no</v>
      </c>
      <c r="AE3" s="16" t="str">
        <f t="shared" si="6"/>
        <v>44042</v>
      </c>
      <c r="AF3" s="15" t="str">
        <f t="shared" si="7"/>
        <v>1-D</v>
      </c>
      <c r="AG3" s="15" t="str">
        <f t="shared" ref="AG3:AG66" si="8">A3&amp;C3&amp;M3</f>
        <v>171482440427000000000103</v>
      </c>
    </row>
    <row r="4" spans="1:33" x14ac:dyDescent="0.2">
      <c r="A4" s="19">
        <v>199817</v>
      </c>
      <c r="B4" s="19" t="s">
        <v>33</v>
      </c>
      <c r="C4" s="20">
        <v>44278</v>
      </c>
      <c r="D4" s="19">
        <v>500234</v>
      </c>
      <c r="E4" s="19" t="s">
        <v>34</v>
      </c>
      <c r="F4" s="19" t="s">
        <v>42</v>
      </c>
      <c r="G4" s="19">
        <v>1</v>
      </c>
      <c r="H4" s="19" t="s">
        <v>36</v>
      </c>
      <c r="I4" s="19" t="s">
        <v>37</v>
      </c>
      <c r="J4" s="19" t="s">
        <v>38</v>
      </c>
      <c r="K4" s="19">
        <v>3000</v>
      </c>
      <c r="L4" s="19">
        <v>1</v>
      </c>
      <c r="M4" s="19">
        <v>7000000000103</v>
      </c>
      <c r="N4" s="19" t="s">
        <v>43</v>
      </c>
      <c r="O4" s="21">
        <v>1</v>
      </c>
      <c r="P4" s="19" t="s">
        <v>40</v>
      </c>
      <c r="Q4" s="21">
        <v>0</v>
      </c>
      <c r="R4" s="21">
        <v>1</v>
      </c>
      <c r="S4" s="19" t="s">
        <v>41</v>
      </c>
      <c r="T4" s="22">
        <v>14497063.880000001</v>
      </c>
      <c r="U4" s="14">
        <f t="shared" ref="U4" si="9">+T4*O4</f>
        <v>14497063.880000001</v>
      </c>
      <c r="V4" s="14">
        <f t="shared" ref="V4" si="10">+T4*R4</f>
        <v>14497063.880000001</v>
      </c>
      <c r="W4" s="15" t="str">
        <f>IF(AG4=0,IFERROR(VLOOKUP(TRIM(M4),listaMateriales!A:K,11,0),"Sin especificar"),"Sin Producto")</f>
        <v>Sin Producto</v>
      </c>
      <c r="X4" s="14">
        <f>VLOOKUP(TRIM(M4),listaMateriales!A:E,5,0)</f>
        <v>0</v>
      </c>
      <c r="Y4" s="14">
        <f>(VLOOKUP(TRIM(M4),listaMateriales!A:E,5,0)*R4)/1000</f>
        <v>0</v>
      </c>
      <c r="Z4" s="14">
        <f t="shared" ref="Z4" si="11">+IF(X4=0,0,U4/X4)</f>
        <v>0</v>
      </c>
      <c r="AA4" s="15" t="str">
        <f t="shared" ref="AA4" si="12">MID(M4,14,1)</f>
        <v/>
      </c>
      <c r="AB4" s="15">
        <f>IFERROR(IFERROR(VLOOKUP(M4,#REF!,11,FALSE),VLOOKUP(M4,#REF!,13,FALSE)),0)</f>
        <v>0</v>
      </c>
      <c r="AC4" s="15" t="str">
        <f t="shared" ref="AC4" si="13">IF(IFERROR(FIND("PUL",N4,1),0)&gt;1,"pulido","no")</f>
        <v>no</v>
      </c>
      <c r="AD4" s="15" t="str">
        <f t="shared" ref="AD4" si="14">IF(IFERROR(FIND("BIOC",N4,1),0)&gt;1,"BIOCITY","no")</f>
        <v>no</v>
      </c>
      <c r="AE4" s="16" t="str">
        <f t="shared" ref="AE4" si="15">SUBSTITUTE(C4,".","/")</f>
        <v>44278</v>
      </c>
      <c r="AF4" s="15" t="str">
        <f t="shared" ref="AF4" si="16">TRIM(G4)&amp;"-"&amp;TRIM(I4)</f>
        <v>1-D</v>
      </c>
      <c r="AG4" s="15" t="str">
        <f t="shared" si="8"/>
        <v>199817442787000000000103</v>
      </c>
    </row>
    <row r="5" spans="1:33" x14ac:dyDescent="0.2">
      <c r="A5" s="19">
        <v>204043</v>
      </c>
      <c r="B5" s="19" t="s">
        <v>33</v>
      </c>
      <c r="C5" s="20">
        <v>44319</v>
      </c>
      <c r="D5" s="19">
        <v>500234</v>
      </c>
      <c r="E5" s="19" t="s">
        <v>34</v>
      </c>
      <c r="F5" s="19" t="s">
        <v>42</v>
      </c>
      <c r="G5" s="19">
        <v>1</v>
      </c>
      <c r="H5" s="19" t="s">
        <v>36</v>
      </c>
      <c r="I5" s="19" t="s">
        <v>37</v>
      </c>
      <c r="J5" s="19" t="s">
        <v>38</v>
      </c>
      <c r="K5" s="19">
        <v>3000</v>
      </c>
      <c r="L5" s="19">
        <v>1</v>
      </c>
      <c r="M5" s="19">
        <v>7000000000103</v>
      </c>
      <c r="N5" s="19" t="s">
        <v>44</v>
      </c>
      <c r="O5" s="21">
        <v>1</v>
      </c>
      <c r="P5" s="19" t="s">
        <v>40</v>
      </c>
      <c r="Q5" s="21">
        <v>0</v>
      </c>
      <c r="R5" s="21">
        <v>1</v>
      </c>
      <c r="S5" s="19" t="s">
        <v>41</v>
      </c>
      <c r="T5" s="22">
        <v>1145767.57</v>
      </c>
      <c r="U5" s="14">
        <f t="shared" ref="U5:U8" si="17">+T5*O5</f>
        <v>1145767.57</v>
      </c>
      <c r="V5" s="14">
        <f t="shared" ref="V5:V8" si="18">+T5*R5</f>
        <v>1145767.57</v>
      </c>
      <c r="W5" s="15" t="str">
        <f>IF(AG5=0,IFERROR(VLOOKUP(TRIM(M5),listaMateriales!A:K,11,0),"Sin especificar"),"Sin Producto")</f>
        <v>Sin Producto</v>
      </c>
      <c r="X5" s="14"/>
      <c r="Y5" s="14">
        <f>(VLOOKUP(TRIM(M5),listaMateriales!A:E,5,0)*R5)/1000</f>
        <v>0</v>
      </c>
      <c r="Z5" s="14">
        <f t="shared" ref="Z5:Z8" si="19">+IF(X5=0,0,U5/X5)</f>
        <v>0</v>
      </c>
      <c r="AA5" s="15" t="str">
        <f t="shared" ref="AA5:AA8" si="20">MID(M5,14,1)</f>
        <v/>
      </c>
      <c r="AB5" s="15">
        <f>IFERROR(IFERROR(VLOOKUP(M5,#REF!,11,FALSE),VLOOKUP(M5,#REF!,13,FALSE)),0)</f>
        <v>0</v>
      </c>
      <c r="AC5" s="15" t="str">
        <f t="shared" ref="AC5:AC8" si="21">IF(IFERROR(FIND("PUL",N5,1),0)&gt;1,"pulido","no")</f>
        <v>no</v>
      </c>
      <c r="AD5" s="15" t="str">
        <f t="shared" ref="AD5:AD8" si="22">IF(IFERROR(FIND("BIOC",N5,1),0)&gt;1,"BIOCITY","no")</f>
        <v>no</v>
      </c>
      <c r="AE5" s="16" t="str">
        <f t="shared" ref="AE5:AE6" si="23">SUBSTITUTE(C5,".","/")</f>
        <v>44319</v>
      </c>
      <c r="AF5" s="15" t="str">
        <f t="shared" ref="AF5:AF6" si="24">TRIM(G5)&amp;"-"&amp;TRIM(I5)</f>
        <v>1-D</v>
      </c>
      <c r="AG5" s="15" t="str">
        <f t="shared" si="8"/>
        <v>204043443197000000000103</v>
      </c>
    </row>
    <row r="6" spans="1:33" x14ac:dyDescent="0.2">
      <c r="A6" s="19">
        <v>204045</v>
      </c>
      <c r="B6" s="19" t="s">
        <v>33</v>
      </c>
      <c r="C6" s="20">
        <v>44319</v>
      </c>
      <c r="D6" s="19">
        <v>500234</v>
      </c>
      <c r="E6" s="19" t="s">
        <v>34</v>
      </c>
      <c r="F6" s="19" t="s">
        <v>42</v>
      </c>
      <c r="G6" s="19">
        <v>1</v>
      </c>
      <c r="H6" s="19" t="s">
        <v>36</v>
      </c>
      <c r="I6" s="19" t="s">
        <v>37</v>
      </c>
      <c r="J6" s="19" t="s">
        <v>38</v>
      </c>
      <c r="K6" s="19">
        <v>3000</v>
      </c>
      <c r="L6" s="19">
        <v>1</v>
      </c>
      <c r="M6" s="19">
        <v>7000000000103</v>
      </c>
      <c r="N6" s="19" t="s">
        <v>45</v>
      </c>
      <c r="O6" s="21">
        <v>1</v>
      </c>
      <c r="P6" s="19" t="s">
        <v>40</v>
      </c>
      <c r="Q6" s="21">
        <v>0</v>
      </c>
      <c r="R6" s="21">
        <v>1</v>
      </c>
      <c r="S6" s="19" t="s">
        <v>41</v>
      </c>
      <c r="T6" s="22">
        <v>355018.7</v>
      </c>
      <c r="U6" s="14">
        <f t="shared" si="17"/>
        <v>355018.7</v>
      </c>
      <c r="V6" s="14">
        <f t="shared" si="18"/>
        <v>355018.7</v>
      </c>
      <c r="W6" s="15" t="str">
        <f>IF(AG6=0,IFERROR(VLOOKUP(TRIM(M6),listaMateriales!A:K,11,0),"Sin especificar"),"Sin Producto")</f>
        <v>Sin Producto</v>
      </c>
      <c r="X6" s="14">
        <f>IFERROR(IF(OR(W6="Ladrillos (Campana)",W6="Ladrillos (Olavarria)"),VLOOKUP(M6,listaMateriales!A:E,5,0),0)*O6/1000,0)</f>
        <v>0</v>
      </c>
      <c r="Y6" s="14">
        <f>(VLOOKUP(TRIM(M6),listaMateriales!A:E,5,0)*R6)/1000</f>
        <v>0</v>
      </c>
      <c r="Z6" s="14">
        <f t="shared" si="19"/>
        <v>0</v>
      </c>
      <c r="AA6" s="15" t="str">
        <f t="shared" si="20"/>
        <v/>
      </c>
      <c r="AB6" s="15">
        <f>IFERROR(IFERROR(VLOOKUP(M6,#REF!,11,FALSE),VLOOKUP(M6,#REF!,13,FALSE)),0)</f>
        <v>0</v>
      </c>
      <c r="AC6" s="15" t="str">
        <f t="shared" si="21"/>
        <v>no</v>
      </c>
      <c r="AD6" s="15" t="str">
        <f t="shared" si="22"/>
        <v>no</v>
      </c>
      <c r="AE6" s="16" t="str">
        <f t="shared" si="23"/>
        <v>44319</v>
      </c>
      <c r="AF6" s="15" t="str">
        <f t="shared" si="24"/>
        <v>1-D</v>
      </c>
      <c r="AG6" s="15" t="str">
        <f t="shared" si="8"/>
        <v>204045443197000000000103</v>
      </c>
    </row>
    <row r="7" spans="1:33" x14ac:dyDescent="0.2">
      <c r="A7" s="19">
        <v>205565</v>
      </c>
      <c r="B7" s="19" t="s">
        <v>33</v>
      </c>
      <c r="C7" s="20">
        <v>44333</v>
      </c>
      <c r="D7" s="19">
        <v>500274</v>
      </c>
      <c r="E7" s="19" t="s">
        <v>46</v>
      </c>
      <c r="F7" s="19" t="s">
        <v>47</v>
      </c>
      <c r="G7" s="19">
        <v>1</v>
      </c>
      <c r="H7" s="19" t="s">
        <v>36</v>
      </c>
      <c r="I7" s="19" t="s">
        <v>37</v>
      </c>
      <c r="J7" s="19" t="s">
        <v>38</v>
      </c>
      <c r="K7" s="19">
        <v>3000</v>
      </c>
      <c r="L7" s="19">
        <v>1</v>
      </c>
      <c r="M7" s="19">
        <v>7000000000103</v>
      </c>
      <c r="N7" s="19" t="s">
        <v>48</v>
      </c>
      <c r="O7" s="21">
        <v>1</v>
      </c>
      <c r="P7" s="19" t="s">
        <v>40</v>
      </c>
      <c r="Q7" s="21">
        <v>0</v>
      </c>
      <c r="R7" s="21">
        <v>1</v>
      </c>
      <c r="S7" s="19" t="s">
        <v>41</v>
      </c>
      <c r="T7" s="22">
        <v>1247238.6100000001</v>
      </c>
      <c r="U7" s="14">
        <f t="shared" si="17"/>
        <v>1247238.6100000001</v>
      </c>
      <c r="V7" s="14">
        <f t="shared" si="18"/>
        <v>1247238.6100000001</v>
      </c>
      <c r="W7" s="15" t="str">
        <f>IF(AG7=0,IFERROR(VLOOKUP(TRIM(M7),listaMateriales!A:K,11,0),"Sin especificar"),"Sin Producto")</f>
        <v>Sin Producto</v>
      </c>
      <c r="X7" s="14">
        <f>IFERROR(IF(OR(W7="Ladrillos (Campana)",W7="Ladrillos (Olavarria)"),VLOOKUP(M7,listaMateriales!A:E,5,0),0)*O7/1000,0)</f>
        <v>0</v>
      </c>
      <c r="Y7" s="14">
        <f>(VLOOKUP(TRIM(M7),listaMateriales!A:E,5,0)*R7)/1000</f>
        <v>0</v>
      </c>
      <c r="Z7" s="14">
        <f t="shared" si="19"/>
        <v>0</v>
      </c>
      <c r="AA7" s="15" t="str">
        <f t="shared" si="20"/>
        <v/>
      </c>
      <c r="AB7" s="15">
        <f>IFERROR(IFERROR(VLOOKUP(M7,#REF!,11,FALSE),VLOOKUP(M7,#REF!,13,FALSE)),0)</f>
        <v>0</v>
      </c>
      <c r="AC7" s="15" t="str">
        <f t="shared" si="21"/>
        <v>no</v>
      </c>
      <c r="AD7" s="15" t="str">
        <f t="shared" si="22"/>
        <v>no</v>
      </c>
      <c r="AE7" s="16" t="str">
        <f t="shared" ref="AE7:AE8" si="25">SUBSTITUTE(C7,".","/")</f>
        <v>44333</v>
      </c>
      <c r="AF7" s="15" t="str">
        <f t="shared" ref="AF7:AF8" si="26">TRIM(G7)&amp;"-"&amp;TRIM(I7)</f>
        <v>1-D</v>
      </c>
      <c r="AG7" s="15" t="str">
        <f t="shared" si="8"/>
        <v>205565443337000000000103</v>
      </c>
    </row>
    <row r="8" spans="1:33" x14ac:dyDescent="0.2">
      <c r="A8" s="19">
        <v>205577</v>
      </c>
      <c r="B8" s="19" t="s">
        <v>33</v>
      </c>
      <c r="C8" s="20">
        <v>44333</v>
      </c>
      <c r="D8" s="19">
        <v>500274</v>
      </c>
      <c r="E8" s="19" t="s">
        <v>46</v>
      </c>
      <c r="F8" s="19" t="s">
        <v>47</v>
      </c>
      <c r="G8" s="19">
        <v>1</v>
      </c>
      <c r="H8" s="19" t="s">
        <v>36</v>
      </c>
      <c r="I8" s="19" t="s">
        <v>37</v>
      </c>
      <c r="J8" s="19" t="s">
        <v>38</v>
      </c>
      <c r="K8" s="19">
        <v>3000</v>
      </c>
      <c r="L8" s="19">
        <v>1</v>
      </c>
      <c r="M8" s="19">
        <v>7000000000103</v>
      </c>
      <c r="N8" s="19" t="s">
        <v>48</v>
      </c>
      <c r="O8" s="21">
        <v>1</v>
      </c>
      <c r="P8" s="19" t="s">
        <v>40</v>
      </c>
      <c r="Q8" s="21">
        <v>0</v>
      </c>
      <c r="R8" s="21">
        <v>1</v>
      </c>
      <c r="S8" s="19" t="s">
        <v>41</v>
      </c>
      <c r="T8" s="22">
        <v>1247238.6100000001</v>
      </c>
      <c r="U8" s="14">
        <f t="shared" si="17"/>
        <v>1247238.6100000001</v>
      </c>
      <c r="V8" s="14">
        <f t="shared" si="18"/>
        <v>1247238.6100000001</v>
      </c>
      <c r="W8" s="15" t="str">
        <f>IF(AG8=0,IFERROR(VLOOKUP(TRIM(M8),listaMateriales!A:K,11,0),"Sin especificar"),"Sin Producto")</f>
        <v>Sin Producto</v>
      </c>
      <c r="X8" s="14">
        <f>IFERROR(IF(OR(W8="Ladrillos (Campana)",W8="Ladrillos (Olavarria)"),VLOOKUP(M8,listaMateriales!A:E,5,0),0)*O8/1000,0)</f>
        <v>0</v>
      </c>
      <c r="Y8" s="14">
        <f>(VLOOKUP(TRIM(M8),listaMateriales!A:E,5,0)*R8)/1000</f>
        <v>0</v>
      </c>
      <c r="Z8" s="14">
        <f t="shared" si="19"/>
        <v>0</v>
      </c>
      <c r="AA8" s="15" t="str">
        <f t="shared" si="20"/>
        <v/>
      </c>
      <c r="AB8" s="15">
        <f>IFERROR(IFERROR(VLOOKUP(M8,#REF!,11,FALSE),VLOOKUP(M8,#REF!,13,FALSE)),0)</f>
        <v>0</v>
      </c>
      <c r="AC8" s="15" t="str">
        <f t="shared" si="21"/>
        <v>no</v>
      </c>
      <c r="AD8" s="15" t="str">
        <f t="shared" si="22"/>
        <v>no</v>
      </c>
      <c r="AE8" s="16" t="str">
        <f t="shared" si="25"/>
        <v>44333</v>
      </c>
      <c r="AF8" s="15" t="str">
        <f t="shared" si="26"/>
        <v>1-D</v>
      </c>
      <c r="AG8" s="15" t="str">
        <f t="shared" si="8"/>
        <v>205577443337000000000103</v>
      </c>
    </row>
    <row r="9" spans="1:33" x14ac:dyDescent="0.2">
      <c r="A9" s="19">
        <v>215568</v>
      </c>
      <c r="B9" s="19" t="s">
        <v>33</v>
      </c>
      <c r="C9" s="20">
        <v>44421</v>
      </c>
      <c r="D9" s="19">
        <v>500274</v>
      </c>
      <c r="E9" s="19" t="s">
        <v>46</v>
      </c>
      <c r="F9" s="19" t="s">
        <v>42</v>
      </c>
      <c r="G9" s="19">
        <v>1</v>
      </c>
      <c r="H9" s="19" t="s">
        <v>36</v>
      </c>
      <c r="I9" s="19" t="s">
        <v>37</v>
      </c>
      <c r="J9" s="19" t="s">
        <v>38</v>
      </c>
      <c r="K9" s="19" t="s">
        <v>49</v>
      </c>
      <c r="L9" s="19">
        <v>1</v>
      </c>
      <c r="M9" s="19">
        <v>7000000000103</v>
      </c>
      <c r="N9" s="19" t="s">
        <v>50</v>
      </c>
      <c r="O9" s="21">
        <v>1</v>
      </c>
      <c r="P9" s="19" t="s">
        <v>40</v>
      </c>
      <c r="Q9" s="21">
        <v>0</v>
      </c>
      <c r="R9" s="21">
        <v>1</v>
      </c>
      <c r="S9" s="19" t="s">
        <v>41</v>
      </c>
      <c r="T9" s="22">
        <v>2328767.0699999998</v>
      </c>
      <c r="U9" s="14">
        <f t="shared" ref="U9:U10" si="27">+T9*O9</f>
        <v>2328767.0699999998</v>
      </c>
      <c r="V9" s="14">
        <f t="shared" ref="V9:V10" si="28">+T9*R9</f>
        <v>2328767.0699999998</v>
      </c>
      <c r="W9" s="15" t="str">
        <f>IF(AG9=0,IFERROR(VLOOKUP(TRIM(M9),listaMateriales!A:K,11,0),"Sin especificar"),"Sin Producto")</f>
        <v>Sin Producto</v>
      </c>
      <c r="X9" s="14">
        <f>IFERROR(IF(OR(W9="Ladrillos (Campana)",W9="Ladrillos (Olavarria)"),VLOOKUP(M9,listaMateriales!A:E,5,0),0)*O9/1000,0)</f>
        <v>0</v>
      </c>
      <c r="Y9" s="14">
        <f>(VLOOKUP(TRIM(M9),listaMateriales!A:E,5,0)*R9)/1000</f>
        <v>0</v>
      </c>
      <c r="Z9" s="14">
        <f t="shared" ref="Z9:Z10" si="29">+IF(X9=0,0,U9/X9)</f>
        <v>0</v>
      </c>
      <c r="AA9" s="15" t="str">
        <f t="shared" ref="AA9:AA10" si="30">MID(M9,14,1)</f>
        <v/>
      </c>
      <c r="AB9" s="15">
        <f>IFERROR(IFERROR(VLOOKUP(M9,#REF!,11,FALSE),VLOOKUP(M9,#REF!,13,FALSE)),0)</f>
        <v>0</v>
      </c>
      <c r="AC9" s="15" t="str">
        <f t="shared" ref="AC9:AC10" si="31">IF(IFERROR(FIND("PUL",N9,1),0)&gt;1,"pulido","no")</f>
        <v>no</v>
      </c>
      <c r="AD9" s="15" t="str">
        <f t="shared" ref="AD9:AD10" si="32">IF(IFERROR(FIND("BIOC",N9,1),0)&gt;1,"BIOCITY","no")</f>
        <v>no</v>
      </c>
      <c r="AE9" s="16" t="str">
        <f t="shared" ref="AE9:AE10" si="33">SUBSTITUTE(C9,".","/")</f>
        <v>44421</v>
      </c>
      <c r="AF9" s="15" t="str">
        <f t="shared" ref="AF9:AF10" si="34">TRIM(G9)&amp;"-"&amp;TRIM(I9)</f>
        <v>1-D</v>
      </c>
      <c r="AG9" s="15" t="str">
        <f t="shared" si="8"/>
        <v>215568444217000000000103</v>
      </c>
    </row>
    <row r="10" spans="1:33" x14ac:dyDescent="0.2">
      <c r="A10" s="19">
        <v>216215</v>
      </c>
      <c r="B10" s="19" t="s">
        <v>33</v>
      </c>
      <c r="C10" s="20">
        <v>44427</v>
      </c>
      <c r="D10" s="19">
        <v>500274</v>
      </c>
      <c r="E10" s="19" t="s">
        <v>46</v>
      </c>
      <c r="F10" s="19" t="s">
        <v>42</v>
      </c>
      <c r="G10" s="19">
        <v>1</v>
      </c>
      <c r="H10" s="19" t="s">
        <v>36</v>
      </c>
      <c r="I10" s="19" t="s">
        <v>37</v>
      </c>
      <c r="J10" s="19" t="s">
        <v>38</v>
      </c>
      <c r="K10" s="19" t="s">
        <v>49</v>
      </c>
      <c r="L10" s="19">
        <v>1</v>
      </c>
      <c r="M10" s="19">
        <v>7000000000103</v>
      </c>
      <c r="N10" s="19" t="s">
        <v>50</v>
      </c>
      <c r="O10" s="21">
        <v>1</v>
      </c>
      <c r="P10" s="19" t="s">
        <v>40</v>
      </c>
      <c r="Q10" s="21">
        <v>0</v>
      </c>
      <c r="R10" s="21">
        <v>1</v>
      </c>
      <c r="S10" s="19" t="s">
        <v>41</v>
      </c>
      <c r="T10" s="22">
        <v>2328767.0699999998</v>
      </c>
      <c r="U10" s="14">
        <f t="shared" si="27"/>
        <v>2328767.0699999998</v>
      </c>
      <c r="V10" s="14">
        <f t="shared" si="28"/>
        <v>2328767.0699999998</v>
      </c>
      <c r="W10" s="15" t="str">
        <f>IF(AG10=0,IFERROR(VLOOKUP(TRIM(M10),listaMateriales!A:K,11,0),"Sin especificar"),"Sin Producto")</f>
        <v>Sin Producto</v>
      </c>
      <c r="X10" s="14">
        <f>IFERROR(IF(OR(W10="Ladrillos (Campana)",W10="Ladrillos (Olavarria)"),VLOOKUP(M10,listaMateriales!A:E,5,0),0)*O10/1000,0)</f>
        <v>0</v>
      </c>
      <c r="Y10" s="14">
        <f>(VLOOKUP(TRIM(M10),listaMateriales!A:E,5,0)*R10)/1000</f>
        <v>0</v>
      </c>
      <c r="Z10" s="14">
        <f t="shared" si="29"/>
        <v>0</v>
      </c>
      <c r="AA10" s="15" t="str">
        <f t="shared" si="30"/>
        <v/>
      </c>
      <c r="AB10" s="15">
        <f>IFERROR(IFERROR(VLOOKUP(M10,#REF!,11,FALSE),VLOOKUP(M10,#REF!,13,FALSE)),0)</f>
        <v>0</v>
      </c>
      <c r="AC10" s="15" t="str">
        <f t="shared" si="31"/>
        <v>no</v>
      </c>
      <c r="AD10" s="15" t="str">
        <f t="shared" si="32"/>
        <v>no</v>
      </c>
      <c r="AE10" s="16" t="str">
        <f t="shared" si="33"/>
        <v>44427</v>
      </c>
      <c r="AF10" s="15" t="str">
        <f t="shared" si="34"/>
        <v>1-D</v>
      </c>
      <c r="AG10" s="15" t="str">
        <f t="shared" si="8"/>
        <v>216215444277000000000103</v>
      </c>
    </row>
    <row r="11" spans="1:33" x14ac:dyDescent="0.2">
      <c r="A11" s="19">
        <v>223648</v>
      </c>
      <c r="B11" s="19" t="s">
        <v>33</v>
      </c>
      <c r="C11" s="20">
        <v>44490</v>
      </c>
      <c r="D11" s="19">
        <v>500234</v>
      </c>
      <c r="E11" s="19" t="s">
        <v>34</v>
      </c>
      <c r="F11" s="19" t="s">
        <v>42</v>
      </c>
      <c r="G11" s="19">
        <v>1</v>
      </c>
      <c r="H11" s="19" t="s">
        <v>36</v>
      </c>
      <c r="I11" s="19" t="s">
        <v>37</v>
      </c>
      <c r="J11" s="19" t="s">
        <v>38</v>
      </c>
      <c r="K11" s="19" t="s">
        <v>49</v>
      </c>
      <c r="L11" s="19">
        <v>1</v>
      </c>
      <c r="M11" s="19">
        <v>7000000000103</v>
      </c>
      <c r="N11" s="19" t="s">
        <v>51</v>
      </c>
      <c r="O11" s="21">
        <v>1</v>
      </c>
      <c r="P11" s="19" t="s">
        <v>40</v>
      </c>
      <c r="Q11" s="21">
        <v>0</v>
      </c>
      <c r="R11" s="21">
        <v>1</v>
      </c>
      <c r="S11" s="19" t="s">
        <v>41</v>
      </c>
      <c r="T11" s="22">
        <v>3062348.77</v>
      </c>
      <c r="U11" s="14">
        <f t="shared" ref="U11" si="35">+T11*O11</f>
        <v>3062348.77</v>
      </c>
      <c r="V11" s="14">
        <f t="shared" ref="V11" si="36">+T11*R11</f>
        <v>3062348.77</v>
      </c>
      <c r="W11" s="15" t="str">
        <f>IF(AG11=0,IFERROR(VLOOKUP(TRIM(M11),listaMateriales!A:K,11,0),"Sin especificar"),"Sin Producto")</f>
        <v>Sin Producto</v>
      </c>
      <c r="X11" s="14">
        <f>IFERROR(IF(OR(W11="Ladrillos (Campana)",W11="Ladrillos (Olavarria)"),VLOOKUP(M11,listaMateriales!A:E,5,0),0)*O11/1000,0)</f>
        <v>0</v>
      </c>
      <c r="Y11" s="14">
        <f>(VLOOKUP(TRIM(M11),listaMateriales!A:E,5,0)*R11)/1000</f>
        <v>0</v>
      </c>
      <c r="Z11" s="14">
        <f t="shared" ref="Z11" si="37">+IF(X11=0,0,U11/X11)</f>
        <v>0</v>
      </c>
      <c r="AA11" s="15" t="str">
        <f t="shared" ref="AA11" si="38">MID(M11,14,1)</f>
        <v/>
      </c>
      <c r="AB11" s="15">
        <f>IFERROR(IFERROR(VLOOKUP(M11,#REF!,11,FALSE),VLOOKUP(M11,#REF!,13,FALSE)),0)</f>
        <v>0</v>
      </c>
      <c r="AC11" s="15" t="str">
        <f t="shared" ref="AC11" si="39">IF(IFERROR(FIND("PUL",N11,1),0)&gt;1,"pulido","no")</f>
        <v>no</v>
      </c>
      <c r="AD11" s="15" t="str">
        <f t="shared" ref="AD11" si="40">IF(IFERROR(FIND("BIOC",N11,1),0)&gt;1,"BIOCITY","no")</f>
        <v>no</v>
      </c>
      <c r="AE11" s="16" t="str">
        <f t="shared" ref="AE11" si="41">SUBSTITUTE(C11,".","/")</f>
        <v>44490</v>
      </c>
      <c r="AF11" s="15" t="str">
        <f t="shared" ref="AF11" si="42">TRIM(G11)&amp;"-"&amp;TRIM(I11)</f>
        <v>1-D</v>
      </c>
      <c r="AG11" s="15" t="str">
        <f t="shared" si="8"/>
        <v>223648444907000000000103</v>
      </c>
    </row>
    <row r="12" spans="1:33" x14ac:dyDescent="0.2">
      <c r="A12" s="19">
        <v>236691</v>
      </c>
      <c r="B12" s="19" t="s">
        <v>33</v>
      </c>
      <c r="C12" s="20">
        <v>44603</v>
      </c>
      <c r="D12" s="19">
        <v>500025</v>
      </c>
      <c r="E12" s="19" t="s">
        <v>52</v>
      </c>
      <c r="F12" s="19" t="s">
        <v>53</v>
      </c>
      <c r="G12" s="19">
        <v>1</v>
      </c>
      <c r="H12" s="19" t="s">
        <v>36</v>
      </c>
      <c r="I12" s="19" t="s">
        <v>54</v>
      </c>
      <c r="J12" s="19" t="s">
        <v>38</v>
      </c>
      <c r="K12" s="19">
        <v>3000</v>
      </c>
      <c r="L12" s="19">
        <v>1</v>
      </c>
      <c r="M12" s="19">
        <v>7000000000103</v>
      </c>
      <c r="N12" s="19" t="s">
        <v>55</v>
      </c>
      <c r="O12" s="23">
        <v>1</v>
      </c>
      <c r="P12" s="19" t="s">
        <v>40</v>
      </c>
      <c r="Q12" s="21">
        <v>0</v>
      </c>
      <c r="R12" s="21">
        <v>1</v>
      </c>
      <c r="S12" s="19" t="s">
        <v>41</v>
      </c>
      <c r="T12" s="22">
        <v>263427.24</v>
      </c>
      <c r="U12" s="14">
        <f t="shared" ref="U12" si="43">+T12*O12</f>
        <v>263427.24</v>
      </c>
      <c r="V12" s="14">
        <f t="shared" ref="V12" si="44">+T12*R12</f>
        <v>263427.24</v>
      </c>
      <c r="W12" s="15" t="str">
        <f>IF(AG12=0,IFERROR(VLOOKUP(TRIM(M12),listaMateriales!A:K,11,0),"Sin especificar"),"Sin Producto")</f>
        <v>Sin Producto</v>
      </c>
      <c r="X12" s="14">
        <f>IFERROR(IF(OR(W12="Ladrillos (Campana)",W12="Ladrillos (Olavarria)"),VLOOKUP(M12,listaMateriales!A:E,5,0),0)*O12/1000,0)</f>
        <v>0</v>
      </c>
      <c r="Y12" s="14">
        <f>(VLOOKUP(TRIM(M12),listaMateriales!A:E,5,0)*R12)/1000</f>
        <v>0</v>
      </c>
      <c r="Z12" s="14">
        <f t="shared" ref="Z12" si="45">+IF(X12=0,0,U12/X12)</f>
        <v>0</v>
      </c>
      <c r="AA12" s="15" t="str">
        <f t="shared" ref="AA12" si="46">MID(M12,14,1)</f>
        <v/>
      </c>
      <c r="AB12" s="15">
        <f>IFERROR(IFERROR(VLOOKUP(M12,#REF!,11,FALSE),VLOOKUP(M12,#REF!,13,FALSE)),0)</f>
        <v>0</v>
      </c>
      <c r="AC12" s="15" t="str">
        <f t="shared" ref="AC12" si="47">IF(IFERROR(FIND("PUL",N12,1),0)&gt;1,"pulido","no")</f>
        <v>no</v>
      </c>
      <c r="AD12" s="15" t="str">
        <f t="shared" ref="AD12" si="48">IF(IFERROR(FIND("BIOC",N12,1),0)&gt;1,"BIOCITY","no")</f>
        <v>no</v>
      </c>
      <c r="AE12" s="16" t="str">
        <f t="shared" ref="AE12" si="49">SUBSTITUTE(C12,".","/")</f>
        <v>44603</v>
      </c>
      <c r="AF12" s="15" t="str">
        <f t="shared" ref="AF12" si="50">TRIM(G12)&amp;"-"&amp;TRIM(I12)</f>
        <v>1-A</v>
      </c>
      <c r="AG12" s="15" t="str">
        <f t="shared" si="8"/>
        <v>236691446037000000000103</v>
      </c>
    </row>
    <row r="13" spans="1:33" x14ac:dyDescent="0.2">
      <c r="C13" s="20"/>
      <c r="U13" s="14">
        <f t="shared" ref="U13:U64" si="51">+T13*O13</f>
        <v>0</v>
      </c>
      <c r="V13" s="14">
        <f t="shared" ref="V13:V64" si="52">+T13*R13</f>
        <v>0</v>
      </c>
      <c r="W13" s="15" t="str">
        <f>IF(AG13=0,IFERROR(VLOOKUP(TRIM(M13),listaMateriales!A:K,11,0),"Sin especificar"),"Sin Producto")</f>
        <v>Sin Producto</v>
      </c>
      <c r="X13" s="14">
        <f>IFERROR(IF(OR(W13="Ladrillos (Campana)",W13="Ladrillos (Olavarria)"),VLOOKUP(M13,listaMateriales!A:E,5,0),0)*O13/1000,0)</f>
        <v>0</v>
      </c>
      <c r="Y13" s="14" t="e">
        <f>(VLOOKUP(TRIM(M13),listaMateriales!A:E,5,0)*R13)/1000</f>
        <v>#N/A</v>
      </c>
      <c r="Z13" s="14">
        <f t="shared" ref="Z13:Z64" si="53">+IF(X13=0,0,U13/X13)</f>
        <v>0</v>
      </c>
      <c r="AA13" s="15" t="str">
        <f t="shared" ref="AA13:AA64" si="54">MID(M13,14,1)</f>
        <v/>
      </c>
      <c r="AB13" s="15">
        <f>IFERROR(IFERROR(VLOOKUP(M13,#REF!,11,FALSE),VLOOKUP(M13,#REF!,13,FALSE)),0)</f>
        <v>0</v>
      </c>
      <c r="AC13" s="15" t="str">
        <f t="shared" ref="AC13:AC64" si="55">IF(IFERROR(FIND("PUL",N13,1),0)&gt;1,"pulido","no")</f>
        <v>no</v>
      </c>
      <c r="AD13" s="15" t="str">
        <f t="shared" ref="AD13:AD64" si="56">IF(IFERROR(FIND("BIOC",N13,1),0)&gt;1,"BIOCITY","no")</f>
        <v>no</v>
      </c>
      <c r="AE13" s="16" t="str">
        <f t="shared" ref="AE13:AE48" si="57">SUBSTITUTE(C13,".","/")</f>
        <v/>
      </c>
      <c r="AF13" s="15" t="str">
        <f t="shared" ref="AF13:AF48" si="58">TRIM(G13)&amp;"-"&amp;TRIM(I13)</f>
        <v>-</v>
      </c>
      <c r="AG13" s="15" t="str">
        <f t="shared" si="8"/>
        <v/>
      </c>
    </row>
    <row r="14" spans="1:33" x14ac:dyDescent="0.2">
      <c r="C14" s="20"/>
      <c r="U14" s="14">
        <f t="shared" si="51"/>
        <v>0</v>
      </c>
      <c r="V14" s="14">
        <f t="shared" si="52"/>
        <v>0</v>
      </c>
      <c r="W14" s="15" t="str">
        <f>IF(AG14=0,IFERROR(VLOOKUP(TRIM(M14),listaMateriales!A:K,11,0),"Sin especificar"),"Sin Producto")</f>
        <v>Sin Producto</v>
      </c>
      <c r="X14" s="14">
        <f>IFERROR(IF(OR(W14="Ladrillos (Campana)",W14="Ladrillos (Olavarria)"),VLOOKUP(M14,listaMateriales!A:E,5,0),0)*O14/1000,0)</f>
        <v>0</v>
      </c>
      <c r="Y14" s="14" t="e">
        <f>(VLOOKUP(TRIM(M14),listaMateriales!A:E,5,0)*R14)/1000</f>
        <v>#N/A</v>
      </c>
      <c r="Z14" s="14">
        <f t="shared" si="53"/>
        <v>0</v>
      </c>
      <c r="AA14" s="15" t="str">
        <f t="shared" si="54"/>
        <v/>
      </c>
      <c r="AB14" s="15">
        <f>IFERROR(IFERROR(VLOOKUP(M14,#REF!,11,FALSE),VLOOKUP(M14,#REF!,13,FALSE)),0)</f>
        <v>0</v>
      </c>
      <c r="AC14" s="15" t="str">
        <f t="shared" si="55"/>
        <v>no</v>
      </c>
      <c r="AD14" s="15" t="str">
        <f t="shared" si="56"/>
        <v>no</v>
      </c>
      <c r="AE14" s="16" t="str">
        <f t="shared" si="57"/>
        <v/>
      </c>
      <c r="AF14" s="15" t="str">
        <f t="shared" si="58"/>
        <v>-</v>
      </c>
      <c r="AG14" s="15" t="str">
        <f t="shared" si="8"/>
        <v/>
      </c>
    </row>
    <row r="15" spans="1:33" x14ac:dyDescent="0.2">
      <c r="C15" s="20"/>
      <c r="U15" s="14">
        <f t="shared" si="51"/>
        <v>0</v>
      </c>
      <c r="V15" s="14">
        <f t="shared" si="52"/>
        <v>0</v>
      </c>
      <c r="W15" s="15" t="str">
        <f>IF(AG15=0,IFERROR(VLOOKUP(TRIM(M15),listaMateriales!A:K,11,0),"Sin especificar"),"Sin Producto")</f>
        <v>Sin Producto</v>
      </c>
      <c r="X15" s="14">
        <f>IFERROR(IF(OR(W15="Ladrillos (Campana)",W15="Ladrillos (Olavarria)"),VLOOKUP(M15,listaMateriales!A:E,5,0),0)*O15/1000,0)</f>
        <v>0</v>
      </c>
      <c r="Y15" s="14" t="e">
        <f>(VLOOKUP(TRIM(M15),listaMateriales!A:E,5,0)*R15)/1000</f>
        <v>#N/A</v>
      </c>
      <c r="Z15" s="14">
        <f t="shared" si="53"/>
        <v>0</v>
      </c>
      <c r="AA15" s="15" t="str">
        <f t="shared" si="54"/>
        <v/>
      </c>
      <c r="AB15" s="15">
        <f>IFERROR(IFERROR(VLOOKUP(M15,#REF!,11,FALSE),VLOOKUP(M15,#REF!,13,FALSE)),0)</f>
        <v>0</v>
      </c>
      <c r="AC15" s="15" t="str">
        <f t="shared" si="55"/>
        <v>no</v>
      </c>
      <c r="AD15" s="15" t="str">
        <f t="shared" si="56"/>
        <v>no</v>
      </c>
      <c r="AE15" s="16" t="str">
        <f t="shared" si="57"/>
        <v/>
      </c>
      <c r="AF15" s="15" t="str">
        <f t="shared" si="58"/>
        <v>-</v>
      </c>
      <c r="AG15" s="15" t="str">
        <f t="shared" si="8"/>
        <v/>
      </c>
    </row>
    <row r="16" spans="1:33" x14ac:dyDescent="0.2">
      <c r="C16" s="20"/>
      <c r="U16" s="14">
        <f t="shared" si="51"/>
        <v>0</v>
      </c>
      <c r="V16" s="14">
        <f t="shared" si="52"/>
        <v>0</v>
      </c>
      <c r="W16" s="15" t="str">
        <f>IF(AG16=0,IFERROR(VLOOKUP(TRIM(M16),listaMateriales!A:K,11,0),"Sin especificar"),"Sin Producto")</f>
        <v>Sin Producto</v>
      </c>
      <c r="X16" s="14">
        <f>IFERROR(IF(OR(W16="Ladrillos (Campana)",W16="Ladrillos (Olavarria)"),VLOOKUP(M16,listaMateriales!A:E,5,0),0)*O16/1000,0)</f>
        <v>0</v>
      </c>
      <c r="Y16" s="14" t="e">
        <f>(VLOOKUP(TRIM(M16),listaMateriales!A:E,5,0)*R16)/1000</f>
        <v>#N/A</v>
      </c>
      <c r="Z16" s="14">
        <f t="shared" si="53"/>
        <v>0</v>
      </c>
      <c r="AA16" s="15" t="str">
        <f t="shared" si="54"/>
        <v/>
      </c>
      <c r="AB16" s="15">
        <f>IFERROR(IFERROR(VLOOKUP(M16,#REF!,11,FALSE),VLOOKUP(M16,#REF!,13,FALSE)),0)</f>
        <v>0</v>
      </c>
      <c r="AC16" s="15" t="str">
        <f t="shared" si="55"/>
        <v>no</v>
      </c>
      <c r="AD16" s="15" t="str">
        <f t="shared" si="56"/>
        <v>no</v>
      </c>
      <c r="AE16" s="16" t="str">
        <f t="shared" si="57"/>
        <v/>
      </c>
      <c r="AF16" s="15" t="str">
        <f t="shared" si="58"/>
        <v>-</v>
      </c>
      <c r="AG16" s="15" t="str">
        <f t="shared" si="8"/>
        <v/>
      </c>
    </row>
    <row r="17" spans="3:33" x14ac:dyDescent="0.2">
      <c r="C17" s="20"/>
      <c r="U17" s="14">
        <f t="shared" si="51"/>
        <v>0</v>
      </c>
      <c r="V17" s="14">
        <f t="shared" si="52"/>
        <v>0</v>
      </c>
      <c r="W17" s="15" t="str">
        <f>IF(AG17=0,IFERROR(VLOOKUP(TRIM(M17),listaMateriales!A:K,11,0),"Sin especificar"),"Sin Producto")</f>
        <v>Sin Producto</v>
      </c>
      <c r="X17" s="14">
        <f>IFERROR(IF(OR(W17="Ladrillos (Campana)",W17="Ladrillos (Olavarria)"),VLOOKUP(M17,listaMateriales!A:E,5,0),0)*O17/1000,0)</f>
        <v>0</v>
      </c>
      <c r="Y17" s="14" t="e">
        <f>(VLOOKUP(TRIM(M17),listaMateriales!A:E,5,0)*R17)/1000</f>
        <v>#N/A</v>
      </c>
      <c r="Z17" s="14">
        <f t="shared" si="53"/>
        <v>0</v>
      </c>
      <c r="AA17" s="15" t="str">
        <f t="shared" si="54"/>
        <v/>
      </c>
      <c r="AB17" s="15">
        <f>IFERROR(IFERROR(VLOOKUP(M17,#REF!,11,FALSE),VLOOKUP(M17,#REF!,13,FALSE)),0)</f>
        <v>0</v>
      </c>
      <c r="AC17" s="15" t="str">
        <f t="shared" si="55"/>
        <v>no</v>
      </c>
      <c r="AD17" s="15" t="str">
        <f t="shared" si="56"/>
        <v>no</v>
      </c>
      <c r="AE17" s="16" t="str">
        <f t="shared" si="57"/>
        <v/>
      </c>
      <c r="AF17" s="15" t="str">
        <f t="shared" si="58"/>
        <v>-</v>
      </c>
      <c r="AG17" s="15" t="str">
        <f t="shared" si="8"/>
        <v/>
      </c>
    </row>
    <row r="18" spans="3:33" x14ac:dyDescent="0.2">
      <c r="C18" s="20"/>
      <c r="U18" s="14">
        <f t="shared" si="51"/>
        <v>0</v>
      </c>
      <c r="V18" s="14">
        <f t="shared" si="52"/>
        <v>0</v>
      </c>
      <c r="W18" s="15" t="str">
        <f>IF(AG18=0,IFERROR(VLOOKUP(TRIM(M18),listaMateriales!A:K,11,0),"Sin especificar"),"Sin Producto")</f>
        <v>Sin Producto</v>
      </c>
      <c r="X18" s="14">
        <f>IFERROR(IF(OR(W18="Ladrillos (Campana)",W18="Ladrillos (Olavarria)"),VLOOKUP(M18,listaMateriales!A:E,5,0),0)*O18/1000,0)</f>
        <v>0</v>
      </c>
      <c r="Y18" s="14" t="e">
        <f>(VLOOKUP(TRIM(M18),listaMateriales!A:E,5,0)*R18)/1000</f>
        <v>#N/A</v>
      </c>
      <c r="Z18" s="14">
        <f t="shared" si="53"/>
        <v>0</v>
      </c>
      <c r="AA18" s="15" t="str">
        <f t="shared" si="54"/>
        <v/>
      </c>
      <c r="AB18" s="15">
        <f>IFERROR(IFERROR(VLOOKUP(M18,#REF!,11,FALSE),VLOOKUP(M18,#REF!,13,FALSE)),0)</f>
        <v>0</v>
      </c>
      <c r="AC18" s="15" t="str">
        <f t="shared" si="55"/>
        <v>no</v>
      </c>
      <c r="AD18" s="15" t="str">
        <f t="shared" si="56"/>
        <v>no</v>
      </c>
      <c r="AE18" s="16" t="str">
        <f t="shared" si="57"/>
        <v/>
      </c>
      <c r="AF18" s="15" t="str">
        <f t="shared" si="58"/>
        <v>-</v>
      </c>
      <c r="AG18" s="15" t="str">
        <f t="shared" si="8"/>
        <v/>
      </c>
    </row>
    <row r="19" spans="3:33" x14ac:dyDescent="0.2">
      <c r="C19" s="20"/>
      <c r="U19" s="14">
        <f t="shared" si="51"/>
        <v>0</v>
      </c>
      <c r="V19" s="14">
        <f t="shared" si="52"/>
        <v>0</v>
      </c>
      <c r="W19" s="15" t="str">
        <f>IF(AG19=0,IFERROR(VLOOKUP(TRIM(M19),listaMateriales!A:K,11,0),"Sin especificar"),"Sin Producto")</f>
        <v>Sin Producto</v>
      </c>
      <c r="X19" s="14">
        <f>IFERROR(IF(OR(W19="Ladrillos (Campana)",W19="Ladrillos (Olavarria)"),VLOOKUP(M19,listaMateriales!A:E,5,0),0)*O19/1000,0)</f>
        <v>0</v>
      </c>
      <c r="Y19" s="14" t="e">
        <f>(VLOOKUP(TRIM(M19),listaMateriales!A:E,5,0)*R19)/1000</f>
        <v>#N/A</v>
      </c>
      <c r="Z19" s="14">
        <f t="shared" si="53"/>
        <v>0</v>
      </c>
      <c r="AA19" s="15" t="str">
        <f t="shared" si="54"/>
        <v/>
      </c>
      <c r="AB19" s="15">
        <f>IFERROR(IFERROR(VLOOKUP(M19,#REF!,11,FALSE),VLOOKUP(M19,#REF!,13,FALSE)),0)</f>
        <v>0</v>
      </c>
      <c r="AC19" s="15" t="str">
        <f t="shared" si="55"/>
        <v>no</v>
      </c>
      <c r="AD19" s="15" t="str">
        <f t="shared" si="56"/>
        <v>no</v>
      </c>
      <c r="AE19" s="16" t="str">
        <f t="shared" si="57"/>
        <v/>
      </c>
      <c r="AF19" s="15" t="str">
        <f t="shared" si="58"/>
        <v>-</v>
      </c>
      <c r="AG19" s="15" t="str">
        <f t="shared" si="8"/>
        <v/>
      </c>
    </row>
    <row r="20" spans="3:33" x14ac:dyDescent="0.2">
      <c r="C20" s="20"/>
      <c r="U20" s="14">
        <f t="shared" si="51"/>
        <v>0</v>
      </c>
      <c r="V20" s="14">
        <f t="shared" si="52"/>
        <v>0</v>
      </c>
      <c r="W20" s="15" t="str">
        <f>IF(AG20=0,IFERROR(VLOOKUP(TRIM(M20),listaMateriales!A:K,11,0),"Sin especificar"),"Sin Producto")</f>
        <v>Sin Producto</v>
      </c>
      <c r="X20" s="14">
        <f>IFERROR(IF(OR(W20="Ladrillos (Campana)",W20="Ladrillos (Olavarria)"),VLOOKUP(M20,listaMateriales!A:E,5,0),0)*O20/1000,0)</f>
        <v>0</v>
      </c>
      <c r="Y20" s="14" t="e">
        <f>(VLOOKUP(TRIM(M20),listaMateriales!A:E,5,0)*R20)/1000</f>
        <v>#N/A</v>
      </c>
      <c r="Z20" s="14">
        <f t="shared" si="53"/>
        <v>0</v>
      </c>
      <c r="AA20" s="15" t="str">
        <f t="shared" si="54"/>
        <v/>
      </c>
      <c r="AB20" s="15">
        <f>IFERROR(IFERROR(VLOOKUP(M20,#REF!,11,FALSE),VLOOKUP(M20,#REF!,13,FALSE)),0)</f>
        <v>0</v>
      </c>
      <c r="AC20" s="15" t="str">
        <f t="shared" si="55"/>
        <v>no</v>
      </c>
      <c r="AD20" s="15" t="str">
        <f t="shared" si="56"/>
        <v>no</v>
      </c>
      <c r="AE20" s="16" t="str">
        <f t="shared" si="57"/>
        <v/>
      </c>
      <c r="AF20" s="15" t="str">
        <f t="shared" si="58"/>
        <v>-</v>
      </c>
      <c r="AG20" s="15" t="str">
        <f t="shared" si="8"/>
        <v/>
      </c>
    </row>
    <row r="21" spans="3:33" x14ac:dyDescent="0.2">
      <c r="C21" s="20"/>
      <c r="U21" s="14">
        <f t="shared" si="51"/>
        <v>0</v>
      </c>
      <c r="V21" s="14">
        <f t="shared" si="52"/>
        <v>0</v>
      </c>
      <c r="W21" s="15" t="str">
        <f>IF(AG21=0,IFERROR(VLOOKUP(TRIM(M21),listaMateriales!A:K,11,0),"Sin especificar"),"Sin Producto")</f>
        <v>Sin Producto</v>
      </c>
      <c r="X21" s="14">
        <f>IFERROR(IF(OR(W21="Ladrillos (Campana)",W21="Ladrillos (Olavarria)"),VLOOKUP(M21,listaMateriales!A:E,5,0),0)*O21/1000,0)</f>
        <v>0</v>
      </c>
      <c r="Y21" s="14" t="e">
        <f>(VLOOKUP(TRIM(M21),listaMateriales!A:E,5,0)*R21)/1000</f>
        <v>#N/A</v>
      </c>
      <c r="Z21" s="14">
        <f t="shared" si="53"/>
        <v>0</v>
      </c>
      <c r="AA21" s="15" t="str">
        <f t="shared" si="54"/>
        <v/>
      </c>
      <c r="AB21" s="15">
        <f>IFERROR(IFERROR(VLOOKUP(M21,#REF!,11,FALSE),VLOOKUP(M21,#REF!,13,FALSE)),0)</f>
        <v>0</v>
      </c>
      <c r="AC21" s="15" t="str">
        <f t="shared" si="55"/>
        <v>no</v>
      </c>
      <c r="AD21" s="15" t="str">
        <f t="shared" si="56"/>
        <v>no</v>
      </c>
      <c r="AE21" s="16" t="str">
        <f t="shared" si="57"/>
        <v/>
      </c>
      <c r="AF21" s="15" t="str">
        <f t="shared" si="58"/>
        <v>-</v>
      </c>
      <c r="AG21" s="15" t="str">
        <f t="shared" si="8"/>
        <v/>
      </c>
    </row>
    <row r="22" spans="3:33" x14ac:dyDescent="0.2">
      <c r="C22" s="20"/>
      <c r="U22" s="14">
        <f t="shared" si="51"/>
        <v>0</v>
      </c>
      <c r="V22" s="14">
        <f t="shared" si="52"/>
        <v>0</v>
      </c>
      <c r="W22" s="15" t="str">
        <f>IF(AG22=0,IFERROR(VLOOKUP(TRIM(M22),listaMateriales!A:K,11,0),"Sin especificar"),"Sin Producto")</f>
        <v>Sin Producto</v>
      </c>
      <c r="X22" s="14">
        <f>IFERROR(IF(OR(W22="Ladrillos (Campana)",W22="Ladrillos (Olavarria)"),VLOOKUP(M22,listaMateriales!A:E,5,0),0)*O22/1000,0)</f>
        <v>0</v>
      </c>
      <c r="Y22" s="14" t="e">
        <f>(VLOOKUP(TRIM(M22),listaMateriales!A:E,5,0)*R22)/1000</f>
        <v>#N/A</v>
      </c>
      <c r="Z22" s="14">
        <f t="shared" si="53"/>
        <v>0</v>
      </c>
      <c r="AA22" s="15" t="str">
        <f t="shared" si="54"/>
        <v/>
      </c>
      <c r="AB22" s="15">
        <f>IFERROR(IFERROR(VLOOKUP(M22,#REF!,11,FALSE),VLOOKUP(M22,#REF!,13,FALSE)),0)</f>
        <v>0</v>
      </c>
      <c r="AC22" s="15" t="str">
        <f t="shared" si="55"/>
        <v>no</v>
      </c>
      <c r="AD22" s="15" t="str">
        <f t="shared" si="56"/>
        <v>no</v>
      </c>
      <c r="AE22" s="16" t="str">
        <f t="shared" si="57"/>
        <v/>
      </c>
      <c r="AF22" s="15" t="str">
        <f t="shared" si="58"/>
        <v>-</v>
      </c>
      <c r="AG22" s="15" t="str">
        <f t="shared" si="8"/>
        <v/>
      </c>
    </row>
    <row r="23" spans="3:33" x14ac:dyDescent="0.2">
      <c r="C23" s="20"/>
      <c r="U23" s="14">
        <f t="shared" si="51"/>
        <v>0</v>
      </c>
      <c r="V23" s="14">
        <f t="shared" si="52"/>
        <v>0</v>
      </c>
      <c r="W23" s="15" t="str">
        <f>IF(AG23=0,IFERROR(VLOOKUP(TRIM(M23),listaMateriales!A:K,11,0),"Sin especificar"),"Sin Producto")</f>
        <v>Sin Producto</v>
      </c>
      <c r="X23" s="14">
        <f>IFERROR(IF(OR(W23="Ladrillos (Campana)",W23="Ladrillos (Olavarria)"),VLOOKUP(M23,listaMateriales!A:E,5,0),0)*O23/1000,0)</f>
        <v>0</v>
      </c>
      <c r="Y23" s="14" t="e">
        <f>(VLOOKUP(TRIM(M23),listaMateriales!A:E,5,0)*R23)/1000</f>
        <v>#N/A</v>
      </c>
      <c r="Z23" s="14">
        <f t="shared" si="53"/>
        <v>0</v>
      </c>
      <c r="AA23" s="15" t="str">
        <f t="shared" si="54"/>
        <v/>
      </c>
      <c r="AB23" s="15">
        <f>IFERROR(IFERROR(VLOOKUP(M23,#REF!,11,FALSE),VLOOKUP(M23,#REF!,13,FALSE)),0)</f>
        <v>0</v>
      </c>
      <c r="AC23" s="15" t="str">
        <f t="shared" si="55"/>
        <v>no</v>
      </c>
      <c r="AD23" s="15" t="str">
        <f t="shared" si="56"/>
        <v>no</v>
      </c>
      <c r="AE23" s="16" t="str">
        <f t="shared" si="57"/>
        <v/>
      </c>
      <c r="AF23" s="15" t="str">
        <f t="shared" si="58"/>
        <v>-</v>
      </c>
      <c r="AG23" s="15" t="str">
        <f t="shared" si="8"/>
        <v/>
      </c>
    </row>
    <row r="24" spans="3:33" x14ac:dyDescent="0.2">
      <c r="C24" s="20"/>
      <c r="U24" s="14">
        <f t="shared" si="51"/>
        <v>0</v>
      </c>
      <c r="V24" s="14">
        <f t="shared" si="52"/>
        <v>0</v>
      </c>
      <c r="W24" s="15" t="str">
        <f>IF(AG24=0,IFERROR(VLOOKUP(TRIM(M24),listaMateriales!A:K,11,0),"Sin especificar"),"Sin Producto")</f>
        <v>Sin Producto</v>
      </c>
      <c r="X24" s="14">
        <f>IFERROR(IF(OR(W24="Ladrillos (Campana)",W24="Ladrillos (Olavarria)"),VLOOKUP(M24,listaMateriales!A:E,5,0),0)*O24/1000,0)</f>
        <v>0</v>
      </c>
      <c r="Y24" s="14" t="e">
        <f>(VLOOKUP(TRIM(M24),listaMateriales!A:E,5,0)*R24)/1000</f>
        <v>#N/A</v>
      </c>
      <c r="Z24" s="14">
        <f t="shared" si="53"/>
        <v>0</v>
      </c>
      <c r="AA24" s="15" t="str">
        <f t="shared" si="54"/>
        <v/>
      </c>
      <c r="AB24" s="15">
        <f>IFERROR(IFERROR(VLOOKUP(M24,#REF!,11,FALSE),VLOOKUP(M24,#REF!,13,FALSE)),0)</f>
        <v>0</v>
      </c>
      <c r="AC24" s="15" t="str">
        <f t="shared" si="55"/>
        <v>no</v>
      </c>
      <c r="AD24" s="15" t="str">
        <f t="shared" si="56"/>
        <v>no</v>
      </c>
      <c r="AE24" s="16" t="str">
        <f t="shared" si="57"/>
        <v/>
      </c>
      <c r="AF24" s="15" t="str">
        <f t="shared" si="58"/>
        <v>-</v>
      </c>
      <c r="AG24" s="15" t="str">
        <f t="shared" si="8"/>
        <v/>
      </c>
    </row>
    <row r="25" spans="3:33" x14ac:dyDescent="0.2">
      <c r="C25" s="20"/>
      <c r="U25" s="14">
        <f t="shared" si="51"/>
        <v>0</v>
      </c>
      <c r="V25" s="14">
        <f t="shared" si="52"/>
        <v>0</v>
      </c>
      <c r="W25" s="15" t="str">
        <f>IF(AG25=0,IFERROR(VLOOKUP(TRIM(M25),listaMateriales!A:K,11,0),"Sin especificar"),"Sin Producto")</f>
        <v>Sin Producto</v>
      </c>
      <c r="X25" s="14">
        <f>IFERROR(IF(OR(W25="Ladrillos (Campana)",W25="Ladrillos (Olavarria)"),VLOOKUP(M25,listaMateriales!A:E,5,0),0)*O25/1000,0)</f>
        <v>0</v>
      </c>
      <c r="Y25" s="14" t="e">
        <f>(VLOOKUP(TRIM(M25),listaMateriales!A:E,5,0)*R25)/1000</f>
        <v>#N/A</v>
      </c>
      <c r="Z25" s="14">
        <f t="shared" si="53"/>
        <v>0</v>
      </c>
      <c r="AA25" s="15" t="str">
        <f t="shared" si="54"/>
        <v/>
      </c>
      <c r="AB25" s="15">
        <f>IFERROR(IFERROR(VLOOKUP(M25,#REF!,11,FALSE),VLOOKUP(M25,#REF!,13,FALSE)),0)</f>
        <v>0</v>
      </c>
      <c r="AC25" s="15" t="str">
        <f t="shared" si="55"/>
        <v>no</v>
      </c>
      <c r="AD25" s="15" t="str">
        <f t="shared" si="56"/>
        <v>no</v>
      </c>
      <c r="AE25" s="16" t="str">
        <f t="shared" si="57"/>
        <v/>
      </c>
      <c r="AF25" s="15" t="str">
        <f t="shared" si="58"/>
        <v>-</v>
      </c>
      <c r="AG25" s="15" t="str">
        <f t="shared" si="8"/>
        <v/>
      </c>
    </row>
    <row r="26" spans="3:33" x14ac:dyDescent="0.2">
      <c r="C26" s="20"/>
      <c r="U26" s="14">
        <f t="shared" si="51"/>
        <v>0</v>
      </c>
      <c r="V26" s="14">
        <f t="shared" si="52"/>
        <v>0</v>
      </c>
      <c r="W26" s="15" t="str">
        <f>IF(AG26=0,IFERROR(VLOOKUP(TRIM(M26),listaMateriales!A:K,11,0),"Sin especificar"),"Sin Producto")</f>
        <v>Sin Producto</v>
      </c>
      <c r="X26" s="14">
        <f>IFERROR(IF(OR(W26="Ladrillos (Campana)",W26="Ladrillos (Olavarria)"),VLOOKUP(M26,listaMateriales!A:E,5,0),0)*O26/1000,0)</f>
        <v>0</v>
      </c>
      <c r="Y26" s="14" t="e">
        <f>(VLOOKUP(TRIM(M26),listaMateriales!A:E,5,0)*R26)/1000</f>
        <v>#N/A</v>
      </c>
      <c r="Z26" s="14">
        <f t="shared" si="53"/>
        <v>0</v>
      </c>
      <c r="AA26" s="15" t="str">
        <f t="shared" si="54"/>
        <v/>
      </c>
      <c r="AB26" s="15">
        <f>IFERROR(IFERROR(VLOOKUP(M26,#REF!,11,FALSE),VLOOKUP(M26,#REF!,13,FALSE)),0)</f>
        <v>0</v>
      </c>
      <c r="AC26" s="15" t="str">
        <f t="shared" si="55"/>
        <v>no</v>
      </c>
      <c r="AD26" s="15" t="str">
        <f t="shared" si="56"/>
        <v>no</v>
      </c>
      <c r="AE26" s="16" t="str">
        <f t="shared" si="57"/>
        <v/>
      </c>
      <c r="AF26" s="15" t="str">
        <f t="shared" si="58"/>
        <v>-</v>
      </c>
      <c r="AG26" s="15" t="str">
        <f t="shared" si="8"/>
        <v/>
      </c>
    </row>
    <row r="27" spans="3:33" x14ac:dyDescent="0.2">
      <c r="C27" s="20"/>
      <c r="U27" s="14">
        <f t="shared" si="51"/>
        <v>0</v>
      </c>
      <c r="V27" s="14">
        <f t="shared" si="52"/>
        <v>0</v>
      </c>
      <c r="W27" s="15" t="str">
        <f>IF(AG27=0,IFERROR(VLOOKUP(TRIM(M27),listaMateriales!A:K,11,0),"Sin especificar"),"Sin Producto")</f>
        <v>Sin Producto</v>
      </c>
      <c r="X27" s="14">
        <f>IFERROR(IF(OR(W27="Ladrillos (Campana)",W27="Ladrillos (Olavarria)"),VLOOKUP(M27,listaMateriales!A:E,5,0),0)*O27/1000,0)</f>
        <v>0</v>
      </c>
      <c r="Y27" s="14" t="e">
        <f>(VLOOKUP(TRIM(M27),listaMateriales!A:E,5,0)*R27)/1000</f>
        <v>#N/A</v>
      </c>
      <c r="Z27" s="14">
        <f t="shared" si="53"/>
        <v>0</v>
      </c>
      <c r="AA27" s="15" t="str">
        <f t="shared" si="54"/>
        <v/>
      </c>
      <c r="AB27" s="15">
        <f>IFERROR(IFERROR(VLOOKUP(M27,#REF!,11,FALSE),VLOOKUP(M27,#REF!,13,FALSE)),0)</f>
        <v>0</v>
      </c>
      <c r="AC27" s="15" t="str">
        <f t="shared" si="55"/>
        <v>no</v>
      </c>
      <c r="AD27" s="15" t="str">
        <f t="shared" si="56"/>
        <v>no</v>
      </c>
      <c r="AE27" s="16" t="str">
        <f t="shared" si="57"/>
        <v/>
      </c>
      <c r="AF27" s="15" t="str">
        <f t="shared" si="58"/>
        <v>-</v>
      </c>
      <c r="AG27" s="15" t="str">
        <f t="shared" si="8"/>
        <v/>
      </c>
    </row>
    <row r="28" spans="3:33" x14ac:dyDescent="0.2">
      <c r="C28" s="20"/>
      <c r="U28" s="14">
        <f t="shared" si="51"/>
        <v>0</v>
      </c>
      <c r="V28" s="14">
        <f t="shared" si="52"/>
        <v>0</v>
      </c>
      <c r="W28" s="15" t="str">
        <f>IF(AG28=0,IFERROR(VLOOKUP(TRIM(M28),listaMateriales!A:K,11,0),"Sin especificar"),"Sin Producto")</f>
        <v>Sin Producto</v>
      </c>
      <c r="X28" s="14">
        <f>IFERROR(IF(OR(W28="Ladrillos (Campana)",W28="Ladrillos (Olavarria)"),VLOOKUP(M28,listaMateriales!A:E,5,0),0)*O28/1000,0)</f>
        <v>0</v>
      </c>
      <c r="Y28" s="14" t="e">
        <f>(VLOOKUP(TRIM(M28),listaMateriales!A:E,5,0)*R28)/1000</f>
        <v>#N/A</v>
      </c>
      <c r="Z28" s="14">
        <f t="shared" si="53"/>
        <v>0</v>
      </c>
      <c r="AA28" s="15" t="str">
        <f t="shared" si="54"/>
        <v/>
      </c>
      <c r="AB28" s="15">
        <f>IFERROR(IFERROR(VLOOKUP(M28,#REF!,11,FALSE),VLOOKUP(M28,#REF!,13,FALSE)),0)</f>
        <v>0</v>
      </c>
      <c r="AC28" s="15" t="str">
        <f t="shared" si="55"/>
        <v>no</v>
      </c>
      <c r="AD28" s="15" t="str">
        <f t="shared" si="56"/>
        <v>no</v>
      </c>
      <c r="AE28" s="16" t="str">
        <f t="shared" si="57"/>
        <v/>
      </c>
      <c r="AF28" s="15" t="str">
        <f t="shared" si="58"/>
        <v>-</v>
      </c>
      <c r="AG28" s="15" t="str">
        <f t="shared" si="8"/>
        <v/>
      </c>
    </row>
    <row r="29" spans="3:33" x14ac:dyDescent="0.2">
      <c r="C29" s="20"/>
      <c r="U29" s="14">
        <f t="shared" si="51"/>
        <v>0</v>
      </c>
      <c r="V29" s="14">
        <f t="shared" si="52"/>
        <v>0</v>
      </c>
      <c r="W29" s="15" t="str">
        <f>IF(AG29=0,IFERROR(VLOOKUP(TRIM(M29),listaMateriales!A:K,11,0),"Sin especificar"),"Sin Producto")</f>
        <v>Sin Producto</v>
      </c>
      <c r="X29" s="14">
        <f>IFERROR(IF(OR(W29="Ladrillos (Campana)",W29="Ladrillos (Olavarria)"),VLOOKUP(M29,listaMateriales!A:E,5,0),0)*O29/1000,0)</f>
        <v>0</v>
      </c>
      <c r="Y29" s="14" t="e">
        <f>(VLOOKUP(TRIM(M29),listaMateriales!A:E,5,0)*R29)/1000</f>
        <v>#N/A</v>
      </c>
      <c r="Z29" s="14">
        <f t="shared" si="53"/>
        <v>0</v>
      </c>
      <c r="AA29" s="15" t="str">
        <f t="shared" si="54"/>
        <v/>
      </c>
      <c r="AB29" s="15">
        <f>IFERROR(IFERROR(VLOOKUP(M29,#REF!,11,FALSE),VLOOKUP(M29,#REF!,13,FALSE)),0)</f>
        <v>0</v>
      </c>
      <c r="AC29" s="15" t="str">
        <f t="shared" si="55"/>
        <v>no</v>
      </c>
      <c r="AD29" s="15" t="str">
        <f t="shared" si="56"/>
        <v>no</v>
      </c>
      <c r="AE29" s="16" t="str">
        <f t="shared" si="57"/>
        <v/>
      </c>
      <c r="AF29" s="15" t="str">
        <f t="shared" si="58"/>
        <v>-</v>
      </c>
      <c r="AG29" s="15" t="str">
        <f t="shared" si="8"/>
        <v/>
      </c>
    </row>
    <row r="30" spans="3:33" x14ac:dyDescent="0.2">
      <c r="C30" s="20"/>
      <c r="U30" s="14">
        <f t="shared" si="51"/>
        <v>0</v>
      </c>
      <c r="V30" s="14">
        <f t="shared" si="52"/>
        <v>0</v>
      </c>
      <c r="W30" s="15" t="str">
        <f>IF(AG30=0,IFERROR(VLOOKUP(TRIM(M30),listaMateriales!A:K,11,0),"Sin especificar"),"Sin Producto")</f>
        <v>Sin Producto</v>
      </c>
      <c r="X30" s="14">
        <f>IFERROR(IF(OR(W30="Ladrillos (Campana)",W30="Ladrillos (Olavarria)"),VLOOKUP(M30,listaMateriales!A:E,5,0),0)*O30/1000,0)</f>
        <v>0</v>
      </c>
      <c r="Y30" s="14" t="e">
        <f>(VLOOKUP(TRIM(M30),listaMateriales!A:E,5,0)*R30)/1000</f>
        <v>#N/A</v>
      </c>
      <c r="Z30" s="14">
        <f t="shared" si="53"/>
        <v>0</v>
      </c>
      <c r="AA30" s="15" t="str">
        <f t="shared" si="54"/>
        <v/>
      </c>
      <c r="AB30" s="15">
        <f>IFERROR(IFERROR(VLOOKUP(M30,#REF!,11,FALSE),VLOOKUP(M30,#REF!,13,FALSE)),0)</f>
        <v>0</v>
      </c>
      <c r="AC30" s="15" t="str">
        <f t="shared" si="55"/>
        <v>no</v>
      </c>
      <c r="AD30" s="15" t="str">
        <f t="shared" si="56"/>
        <v>no</v>
      </c>
      <c r="AE30" s="16" t="str">
        <f t="shared" si="57"/>
        <v/>
      </c>
      <c r="AF30" s="15" t="str">
        <f t="shared" si="58"/>
        <v>-</v>
      </c>
      <c r="AG30" s="15" t="str">
        <f t="shared" si="8"/>
        <v/>
      </c>
    </row>
    <row r="31" spans="3:33" x14ac:dyDescent="0.2">
      <c r="C31" s="20"/>
      <c r="U31" s="14">
        <f t="shared" si="51"/>
        <v>0</v>
      </c>
      <c r="V31" s="14">
        <f t="shared" si="52"/>
        <v>0</v>
      </c>
      <c r="W31" s="15" t="str">
        <f>IF(AG31=0,IFERROR(VLOOKUP(TRIM(M31),listaMateriales!A:K,11,0),"Sin especificar"),"Sin Producto")</f>
        <v>Sin Producto</v>
      </c>
      <c r="X31" s="14">
        <f>IFERROR(IF(OR(W31="Ladrillos (Campana)",W31="Ladrillos (Olavarria)"),VLOOKUP(M31,listaMateriales!A:E,5,0),0)*O31/1000,0)</f>
        <v>0</v>
      </c>
      <c r="Y31" s="14" t="e">
        <f>(VLOOKUP(TRIM(M31),listaMateriales!A:E,5,0)*R31)/1000</f>
        <v>#N/A</v>
      </c>
      <c r="Z31" s="14">
        <f t="shared" si="53"/>
        <v>0</v>
      </c>
      <c r="AA31" s="15" t="str">
        <f t="shared" si="54"/>
        <v/>
      </c>
      <c r="AB31" s="15">
        <f>IFERROR(IFERROR(VLOOKUP(M31,#REF!,11,FALSE),VLOOKUP(M31,#REF!,13,FALSE)),0)</f>
        <v>0</v>
      </c>
      <c r="AC31" s="15" t="str">
        <f t="shared" si="55"/>
        <v>no</v>
      </c>
      <c r="AD31" s="15" t="str">
        <f t="shared" si="56"/>
        <v>no</v>
      </c>
      <c r="AE31" s="16" t="str">
        <f t="shared" si="57"/>
        <v/>
      </c>
      <c r="AF31" s="15" t="str">
        <f t="shared" si="58"/>
        <v>-</v>
      </c>
      <c r="AG31" s="15" t="str">
        <f t="shared" si="8"/>
        <v/>
      </c>
    </row>
    <row r="32" spans="3:33" x14ac:dyDescent="0.2">
      <c r="C32" s="20"/>
      <c r="U32" s="14">
        <f t="shared" si="51"/>
        <v>0</v>
      </c>
      <c r="V32" s="14">
        <f t="shared" si="52"/>
        <v>0</v>
      </c>
      <c r="W32" s="15" t="str">
        <f>IF(AG32=0,IFERROR(VLOOKUP(TRIM(M32),listaMateriales!A:K,11,0),"Sin especificar"),"Sin Producto")</f>
        <v>Sin Producto</v>
      </c>
      <c r="X32" s="14">
        <f>IFERROR(IF(OR(W32="Ladrillos (Campana)",W32="Ladrillos (Olavarria)"),VLOOKUP(M32,listaMateriales!A:E,5,0),0)*O32/1000,0)</f>
        <v>0</v>
      </c>
      <c r="Y32" s="14" t="e">
        <f>(VLOOKUP(TRIM(M32),listaMateriales!A:E,5,0)*R32)/1000</f>
        <v>#N/A</v>
      </c>
      <c r="Z32" s="14">
        <f t="shared" si="53"/>
        <v>0</v>
      </c>
      <c r="AA32" s="15" t="str">
        <f t="shared" si="54"/>
        <v/>
      </c>
      <c r="AB32" s="15">
        <f>IFERROR(IFERROR(VLOOKUP(M32,#REF!,11,FALSE),VLOOKUP(M32,#REF!,13,FALSE)),0)</f>
        <v>0</v>
      </c>
      <c r="AC32" s="15" t="str">
        <f t="shared" si="55"/>
        <v>no</v>
      </c>
      <c r="AD32" s="15" t="str">
        <f t="shared" si="56"/>
        <v>no</v>
      </c>
      <c r="AE32" s="16" t="str">
        <f t="shared" si="57"/>
        <v/>
      </c>
      <c r="AF32" s="15" t="str">
        <f t="shared" si="58"/>
        <v>-</v>
      </c>
      <c r="AG32" s="15" t="str">
        <f t="shared" si="8"/>
        <v/>
      </c>
    </row>
    <row r="33" spans="3:33" x14ac:dyDescent="0.2">
      <c r="C33" s="20"/>
      <c r="U33" s="14">
        <f t="shared" si="51"/>
        <v>0</v>
      </c>
      <c r="V33" s="14">
        <f t="shared" si="52"/>
        <v>0</v>
      </c>
      <c r="W33" s="15" t="str">
        <f>IF(AG33=0,IFERROR(VLOOKUP(TRIM(M33),listaMateriales!A:K,11,0),"Sin especificar"),"Sin Producto")</f>
        <v>Sin Producto</v>
      </c>
      <c r="X33" s="14">
        <f>IFERROR(IF(OR(W33="Ladrillos (Campana)",W33="Ladrillos (Olavarria)"),VLOOKUP(M33,listaMateriales!A:E,5,0),0)*O33/1000,0)</f>
        <v>0</v>
      </c>
      <c r="Y33" s="14" t="e">
        <f>(VLOOKUP(TRIM(M33),listaMateriales!A:E,5,0)*R33)/1000</f>
        <v>#N/A</v>
      </c>
      <c r="Z33" s="14">
        <f t="shared" si="53"/>
        <v>0</v>
      </c>
      <c r="AA33" s="15" t="str">
        <f t="shared" si="54"/>
        <v/>
      </c>
      <c r="AB33" s="15">
        <f>IFERROR(IFERROR(VLOOKUP(M33,#REF!,11,FALSE),VLOOKUP(M33,#REF!,13,FALSE)),0)</f>
        <v>0</v>
      </c>
      <c r="AC33" s="15" t="str">
        <f t="shared" si="55"/>
        <v>no</v>
      </c>
      <c r="AD33" s="15" t="str">
        <f t="shared" si="56"/>
        <v>no</v>
      </c>
      <c r="AE33" s="16" t="str">
        <f t="shared" si="57"/>
        <v/>
      </c>
      <c r="AF33" s="15" t="str">
        <f t="shared" si="58"/>
        <v>-</v>
      </c>
      <c r="AG33" s="15" t="str">
        <f t="shared" si="8"/>
        <v/>
      </c>
    </row>
    <row r="34" spans="3:33" x14ac:dyDescent="0.2">
      <c r="C34" s="20"/>
      <c r="U34" s="14">
        <f t="shared" si="51"/>
        <v>0</v>
      </c>
      <c r="V34" s="14">
        <f t="shared" si="52"/>
        <v>0</v>
      </c>
      <c r="W34" s="15" t="str">
        <f>IF(AG34=0,IFERROR(VLOOKUP(TRIM(M34),listaMateriales!A:K,11,0),"Sin especificar"),"Sin Producto")</f>
        <v>Sin Producto</v>
      </c>
      <c r="X34" s="14">
        <f>IFERROR(IF(OR(W34="Ladrillos (Campana)",W34="Ladrillos (Olavarria)"),VLOOKUP(M34,listaMateriales!A:E,5,0),0)*O34/1000,0)</f>
        <v>0</v>
      </c>
      <c r="Y34" s="14" t="e">
        <f>(VLOOKUP(TRIM(M34),listaMateriales!A:E,5,0)*R34)/1000</f>
        <v>#N/A</v>
      </c>
      <c r="Z34" s="14">
        <f t="shared" si="53"/>
        <v>0</v>
      </c>
      <c r="AA34" s="15" t="str">
        <f t="shared" si="54"/>
        <v/>
      </c>
      <c r="AB34" s="15">
        <f>IFERROR(IFERROR(VLOOKUP(M34,#REF!,11,FALSE),VLOOKUP(M34,#REF!,13,FALSE)),0)</f>
        <v>0</v>
      </c>
      <c r="AC34" s="15" t="str">
        <f t="shared" si="55"/>
        <v>no</v>
      </c>
      <c r="AD34" s="15" t="str">
        <f t="shared" si="56"/>
        <v>no</v>
      </c>
      <c r="AE34" s="16" t="str">
        <f t="shared" si="57"/>
        <v/>
      </c>
      <c r="AF34" s="15" t="str">
        <f t="shared" si="58"/>
        <v>-</v>
      </c>
      <c r="AG34" s="15" t="str">
        <f t="shared" si="8"/>
        <v/>
      </c>
    </row>
    <row r="35" spans="3:33" x14ac:dyDescent="0.2">
      <c r="C35" s="20"/>
      <c r="U35" s="14">
        <f t="shared" si="51"/>
        <v>0</v>
      </c>
      <c r="V35" s="14">
        <f t="shared" si="52"/>
        <v>0</v>
      </c>
      <c r="W35" s="15" t="str">
        <f>IF(AG35=0,IFERROR(VLOOKUP(TRIM(M35),listaMateriales!A:K,11,0),"Sin especificar"),"Sin Producto")</f>
        <v>Sin Producto</v>
      </c>
      <c r="X35" s="14">
        <f>IFERROR(IF(OR(W35="Ladrillos (Campana)",W35="Ladrillos (Olavarria)"),VLOOKUP(M35,listaMateriales!A:E,5,0),0)*O35/1000,0)</f>
        <v>0</v>
      </c>
      <c r="Y35" s="14" t="e">
        <f>(VLOOKUP(TRIM(M35),listaMateriales!A:E,5,0)*R35)/1000</f>
        <v>#N/A</v>
      </c>
      <c r="Z35" s="14">
        <f t="shared" si="53"/>
        <v>0</v>
      </c>
      <c r="AA35" s="15" t="str">
        <f t="shared" si="54"/>
        <v/>
      </c>
      <c r="AB35" s="15">
        <f>IFERROR(IFERROR(VLOOKUP(M35,#REF!,11,FALSE),VLOOKUP(M35,#REF!,13,FALSE)),0)</f>
        <v>0</v>
      </c>
      <c r="AC35" s="15" t="str">
        <f t="shared" si="55"/>
        <v>no</v>
      </c>
      <c r="AD35" s="15" t="str">
        <f t="shared" si="56"/>
        <v>no</v>
      </c>
      <c r="AE35" s="16" t="str">
        <f t="shared" si="57"/>
        <v/>
      </c>
      <c r="AF35" s="15" t="str">
        <f t="shared" si="58"/>
        <v>-</v>
      </c>
      <c r="AG35" s="15" t="str">
        <f t="shared" si="8"/>
        <v/>
      </c>
    </row>
    <row r="36" spans="3:33" x14ac:dyDescent="0.2">
      <c r="C36" s="20"/>
      <c r="U36" s="14">
        <f t="shared" si="51"/>
        <v>0</v>
      </c>
      <c r="V36" s="14">
        <f t="shared" si="52"/>
        <v>0</v>
      </c>
      <c r="W36" s="15" t="str">
        <f>IF(AG36=0,IFERROR(VLOOKUP(TRIM(M36),listaMateriales!A:K,11,0),"Sin especificar"),"Sin Producto")</f>
        <v>Sin Producto</v>
      </c>
      <c r="X36" s="14">
        <f>IFERROR(IF(OR(W36="Ladrillos (Campana)",W36="Ladrillos (Olavarria)"),VLOOKUP(M36,listaMateriales!A:E,5,0),0)*O36/1000,0)</f>
        <v>0</v>
      </c>
      <c r="Y36" s="14" t="e">
        <f>(VLOOKUP(TRIM(M36),listaMateriales!A:E,5,0)*R36)/1000</f>
        <v>#N/A</v>
      </c>
      <c r="Z36" s="14">
        <f t="shared" si="53"/>
        <v>0</v>
      </c>
      <c r="AA36" s="15" t="str">
        <f t="shared" si="54"/>
        <v/>
      </c>
      <c r="AB36" s="15">
        <f>IFERROR(IFERROR(VLOOKUP(M36,#REF!,11,FALSE),VLOOKUP(M36,#REF!,13,FALSE)),0)</f>
        <v>0</v>
      </c>
      <c r="AC36" s="15" t="str">
        <f t="shared" si="55"/>
        <v>no</v>
      </c>
      <c r="AD36" s="15" t="str">
        <f t="shared" si="56"/>
        <v>no</v>
      </c>
      <c r="AE36" s="16" t="str">
        <f t="shared" si="57"/>
        <v/>
      </c>
      <c r="AF36" s="15" t="str">
        <f t="shared" si="58"/>
        <v>-</v>
      </c>
      <c r="AG36" s="15" t="str">
        <f t="shared" si="8"/>
        <v/>
      </c>
    </row>
    <row r="37" spans="3:33" x14ac:dyDescent="0.2">
      <c r="C37" s="20"/>
      <c r="U37" s="14">
        <f t="shared" si="51"/>
        <v>0</v>
      </c>
      <c r="V37" s="14">
        <f t="shared" si="52"/>
        <v>0</v>
      </c>
      <c r="W37" s="15" t="str">
        <f>IF(AG37=0,IFERROR(VLOOKUP(TRIM(M37),listaMateriales!A:K,11,0),"Sin especificar"),"Sin Producto")</f>
        <v>Sin Producto</v>
      </c>
      <c r="X37" s="14">
        <f>IFERROR(IF(OR(W37="Ladrillos (Campana)",W37="Ladrillos (Olavarria)"),VLOOKUP(M37,listaMateriales!A:E,5,0),0)*O37/1000,0)</f>
        <v>0</v>
      </c>
      <c r="Y37" s="14" t="e">
        <f>(VLOOKUP(TRIM(M37),listaMateriales!A:E,5,0)*R37)/1000</f>
        <v>#N/A</v>
      </c>
      <c r="Z37" s="14">
        <f t="shared" si="53"/>
        <v>0</v>
      </c>
      <c r="AA37" s="15" t="str">
        <f t="shared" si="54"/>
        <v/>
      </c>
      <c r="AB37" s="15">
        <f>IFERROR(IFERROR(VLOOKUP(M37,#REF!,11,FALSE),VLOOKUP(M37,#REF!,13,FALSE)),0)</f>
        <v>0</v>
      </c>
      <c r="AC37" s="15" t="str">
        <f t="shared" si="55"/>
        <v>no</v>
      </c>
      <c r="AD37" s="15" t="str">
        <f t="shared" si="56"/>
        <v>no</v>
      </c>
      <c r="AE37" s="16" t="str">
        <f t="shared" si="57"/>
        <v/>
      </c>
      <c r="AF37" s="15" t="str">
        <f t="shared" si="58"/>
        <v>-</v>
      </c>
      <c r="AG37" s="15" t="str">
        <f t="shared" si="8"/>
        <v/>
      </c>
    </row>
    <row r="38" spans="3:33" x14ac:dyDescent="0.2">
      <c r="C38" s="20"/>
      <c r="U38" s="14">
        <f t="shared" si="51"/>
        <v>0</v>
      </c>
      <c r="V38" s="14">
        <f t="shared" si="52"/>
        <v>0</v>
      </c>
      <c r="W38" s="15" t="str">
        <f>IF(AG38=0,IFERROR(VLOOKUP(TRIM(M38),listaMateriales!A:K,11,0),"Sin especificar"),"Sin Producto")</f>
        <v>Sin Producto</v>
      </c>
      <c r="X38" s="14">
        <f>IFERROR(IF(OR(W38="Ladrillos (Campana)",W38="Ladrillos (Olavarria)"),VLOOKUP(M38,listaMateriales!A:E,5,0),0)*O38/1000,0)</f>
        <v>0</v>
      </c>
      <c r="Y38" s="14" t="e">
        <f>(VLOOKUP(TRIM(M38),listaMateriales!A:E,5,0)*R38)/1000</f>
        <v>#N/A</v>
      </c>
      <c r="Z38" s="14">
        <f t="shared" si="53"/>
        <v>0</v>
      </c>
      <c r="AA38" s="15" t="str">
        <f t="shared" si="54"/>
        <v/>
      </c>
      <c r="AB38" s="15">
        <f>IFERROR(IFERROR(VLOOKUP(M38,#REF!,11,FALSE),VLOOKUP(M38,#REF!,13,FALSE)),0)</f>
        <v>0</v>
      </c>
      <c r="AC38" s="15" t="str">
        <f t="shared" si="55"/>
        <v>no</v>
      </c>
      <c r="AD38" s="15" t="str">
        <f t="shared" si="56"/>
        <v>no</v>
      </c>
      <c r="AE38" s="16" t="str">
        <f t="shared" si="57"/>
        <v/>
      </c>
      <c r="AF38" s="15" t="str">
        <f t="shared" si="58"/>
        <v>-</v>
      </c>
      <c r="AG38" s="15" t="str">
        <f t="shared" si="8"/>
        <v/>
      </c>
    </row>
    <row r="39" spans="3:33" x14ac:dyDescent="0.2">
      <c r="C39" s="20"/>
      <c r="U39" s="14">
        <f t="shared" si="51"/>
        <v>0</v>
      </c>
      <c r="V39" s="14">
        <f t="shared" si="52"/>
        <v>0</v>
      </c>
      <c r="W39" s="15" t="str">
        <f>IF(AG39=0,IFERROR(VLOOKUP(TRIM(M39),listaMateriales!A:K,11,0),"Sin especificar"),"Sin Producto")</f>
        <v>Sin Producto</v>
      </c>
      <c r="X39" s="14">
        <f>IFERROR(IF(OR(W39="Ladrillos (Campana)",W39="Ladrillos (Olavarria)"),VLOOKUP(M39,listaMateriales!A:E,5,0),0)*O39/1000,0)</f>
        <v>0</v>
      </c>
      <c r="Y39" s="14" t="e">
        <f>(VLOOKUP(TRIM(M39),listaMateriales!A:E,5,0)*R39)/1000</f>
        <v>#N/A</v>
      </c>
      <c r="Z39" s="14">
        <f t="shared" si="53"/>
        <v>0</v>
      </c>
      <c r="AA39" s="15" t="str">
        <f t="shared" si="54"/>
        <v/>
      </c>
      <c r="AB39" s="15">
        <f>IFERROR(IFERROR(VLOOKUP(M39,#REF!,11,FALSE),VLOOKUP(M39,#REF!,13,FALSE)),0)</f>
        <v>0</v>
      </c>
      <c r="AC39" s="15" t="str">
        <f t="shared" si="55"/>
        <v>no</v>
      </c>
      <c r="AD39" s="15" t="str">
        <f t="shared" si="56"/>
        <v>no</v>
      </c>
      <c r="AE39" s="16" t="str">
        <f t="shared" si="57"/>
        <v/>
      </c>
      <c r="AF39" s="15" t="str">
        <f t="shared" si="58"/>
        <v>-</v>
      </c>
      <c r="AG39" s="15" t="str">
        <f t="shared" si="8"/>
        <v/>
      </c>
    </row>
    <row r="40" spans="3:33" x14ac:dyDescent="0.2">
      <c r="C40" s="20"/>
      <c r="U40" s="14">
        <f t="shared" si="51"/>
        <v>0</v>
      </c>
      <c r="V40" s="14">
        <f t="shared" si="52"/>
        <v>0</v>
      </c>
      <c r="W40" s="15" t="str">
        <f>IF(AG40=0,IFERROR(VLOOKUP(TRIM(M40),listaMateriales!A:K,11,0),"Sin especificar"),"Sin Producto")</f>
        <v>Sin Producto</v>
      </c>
      <c r="X40" s="14">
        <f>IFERROR(IF(OR(W40="Ladrillos (Campana)",W40="Ladrillos (Olavarria)"),VLOOKUP(M40,listaMateriales!A:E,5,0),0)*O40/1000,0)</f>
        <v>0</v>
      </c>
      <c r="Y40" s="14" t="e">
        <f>(VLOOKUP(TRIM(M40),listaMateriales!A:E,5,0)*R40)/1000</f>
        <v>#N/A</v>
      </c>
      <c r="Z40" s="14">
        <f t="shared" si="53"/>
        <v>0</v>
      </c>
      <c r="AA40" s="15" t="str">
        <f t="shared" si="54"/>
        <v/>
      </c>
      <c r="AB40" s="15">
        <f>IFERROR(IFERROR(VLOOKUP(M40,#REF!,11,FALSE),VLOOKUP(M40,#REF!,13,FALSE)),0)</f>
        <v>0</v>
      </c>
      <c r="AC40" s="15" t="str">
        <f t="shared" si="55"/>
        <v>no</v>
      </c>
      <c r="AD40" s="15" t="str">
        <f t="shared" si="56"/>
        <v>no</v>
      </c>
      <c r="AE40" s="16" t="str">
        <f t="shared" si="57"/>
        <v/>
      </c>
      <c r="AF40" s="15" t="str">
        <f t="shared" si="58"/>
        <v>-</v>
      </c>
      <c r="AG40" s="15" t="str">
        <f t="shared" si="8"/>
        <v/>
      </c>
    </row>
    <row r="41" spans="3:33" x14ac:dyDescent="0.2">
      <c r="C41" s="20"/>
      <c r="U41" s="14">
        <f t="shared" si="51"/>
        <v>0</v>
      </c>
      <c r="V41" s="14">
        <f t="shared" si="52"/>
        <v>0</v>
      </c>
      <c r="W41" s="15" t="str">
        <f>IF(AG41=0,IFERROR(VLOOKUP(TRIM(M41),listaMateriales!A:K,11,0),"Sin especificar"),"Sin Producto")</f>
        <v>Sin Producto</v>
      </c>
      <c r="X41" s="14">
        <f>IFERROR(IF(OR(W41="Ladrillos (Campana)",W41="Ladrillos (Olavarria)"),VLOOKUP(M41,listaMateriales!A:E,5,0),0)*O41/1000,0)</f>
        <v>0</v>
      </c>
      <c r="Y41" s="14" t="e">
        <f>(VLOOKUP(TRIM(M41),listaMateriales!A:E,5,0)*R41)/1000</f>
        <v>#N/A</v>
      </c>
      <c r="Z41" s="14">
        <f t="shared" si="53"/>
        <v>0</v>
      </c>
      <c r="AA41" s="15" t="str">
        <f t="shared" si="54"/>
        <v/>
      </c>
      <c r="AB41" s="15">
        <f>IFERROR(IFERROR(VLOOKUP(M41,#REF!,11,FALSE),VLOOKUP(M41,#REF!,13,FALSE)),0)</f>
        <v>0</v>
      </c>
      <c r="AC41" s="15" t="str">
        <f t="shared" si="55"/>
        <v>no</v>
      </c>
      <c r="AD41" s="15" t="str">
        <f t="shared" si="56"/>
        <v>no</v>
      </c>
      <c r="AE41" s="16" t="str">
        <f t="shared" si="57"/>
        <v/>
      </c>
      <c r="AF41" s="15" t="str">
        <f t="shared" si="58"/>
        <v>-</v>
      </c>
      <c r="AG41" s="15" t="str">
        <f t="shared" si="8"/>
        <v/>
      </c>
    </row>
    <row r="42" spans="3:33" x14ac:dyDescent="0.2">
      <c r="C42" s="20"/>
      <c r="U42" s="14">
        <f t="shared" si="51"/>
        <v>0</v>
      </c>
      <c r="V42" s="14">
        <f t="shared" si="52"/>
        <v>0</v>
      </c>
      <c r="W42" s="15" t="str">
        <f>IF(AG42=0,IFERROR(VLOOKUP(TRIM(M42),listaMateriales!A:K,11,0),"Sin especificar"),"Sin Producto")</f>
        <v>Sin Producto</v>
      </c>
      <c r="X42" s="14">
        <f>IFERROR(IF(OR(W42="Ladrillos (Campana)",W42="Ladrillos (Olavarria)"),VLOOKUP(M42,listaMateriales!A:E,5,0),0)*O42/1000,0)</f>
        <v>0</v>
      </c>
      <c r="Y42" s="14" t="e">
        <f>(VLOOKUP(TRIM(M42),listaMateriales!A:E,5,0)*R42)/1000</f>
        <v>#N/A</v>
      </c>
      <c r="Z42" s="14">
        <f t="shared" si="53"/>
        <v>0</v>
      </c>
      <c r="AA42" s="15" t="str">
        <f t="shared" si="54"/>
        <v/>
      </c>
      <c r="AB42" s="15">
        <f>IFERROR(IFERROR(VLOOKUP(M42,#REF!,11,FALSE),VLOOKUP(M42,#REF!,13,FALSE)),0)</f>
        <v>0</v>
      </c>
      <c r="AC42" s="15" t="str">
        <f t="shared" si="55"/>
        <v>no</v>
      </c>
      <c r="AD42" s="15" t="str">
        <f t="shared" si="56"/>
        <v>no</v>
      </c>
      <c r="AE42" s="16" t="str">
        <f t="shared" si="57"/>
        <v/>
      </c>
      <c r="AF42" s="15" t="str">
        <f t="shared" si="58"/>
        <v>-</v>
      </c>
      <c r="AG42" s="15" t="str">
        <f t="shared" si="8"/>
        <v/>
      </c>
    </row>
    <row r="43" spans="3:33" x14ac:dyDescent="0.2">
      <c r="C43" s="20"/>
      <c r="U43" s="14">
        <f t="shared" si="51"/>
        <v>0</v>
      </c>
      <c r="V43" s="14">
        <f t="shared" si="52"/>
        <v>0</v>
      </c>
      <c r="W43" s="15" t="str">
        <f>IF(AG43=0,IFERROR(VLOOKUP(TRIM(M43),listaMateriales!A:K,11,0),"Sin especificar"),"Sin Producto")</f>
        <v>Sin Producto</v>
      </c>
      <c r="X43" s="14">
        <f>IFERROR(IF(OR(W43="Ladrillos (Campana)",W43="Ladrillos (Olavarria)"),VLOOKUP(M43,listaMateriales!A:E,5,0),0)*O43/1000,0)</f>
        <v>0</v>
      </c>
      <c r="Y43" s="14" t="e">
        <f>(VLOOKUP(TRIM(M43),listaMateriales!A:E,5,0)*R43)/1000</f>
        <v>#N/A</v>
      </c>
      <c r="Z43" s="14">
        <f t="shared" si="53"/>
        <v>0</v>
      </c>
      <c r="AA43" s="15" t="str">
        <f t="shared" si="54"/>
        <v/>
      </c>
      <c r="AB43" s="15">
        <f>IFERROR(IFERROR(VLOOKUP(M43,#REF!,11,FALSE),VLOOKUP(M43,#REF!,13,FALSE)),0)</f>
        <v>0</v>
      </c>
      <c r="AC43" s="15" t="str">
        <f t="shared" si="55"/>
        <v>no</v>
      </c>
      <c r="AD43" s="15" t="str">
        <f t="shared" si="56"/>
        <v>no</v>
      </c>
      <c r="AE43" s="16" t="str">
        <f t="shared" si="57"/>
        <v/>
      </c>
      <c r="AF43" s="15" t="str">
        <f t="shared" si="58"/>
        <v>-</v>
      </c>
      <c r="AG43" s="15" t="str">
        <f t="shared" si="8"/>
        <v/>
      </c>
    </row>
    <row r="44" spans="3:33" x14ac:dyDescent="0.2">
      <c r="C44" s="20"/>
      <c r="U44" s="14">
        <f t="shared" si="51"/>
        <v>0</v>
      </c>
      <c r="V44" s="14">
        <f t="shared" si="52"/>
        <v>0</v>
      </c>
      <c r="W44" s="15" t="str">
        <f>IF(AG44=0,IFERROR(VLOOKUP(TRIM(M44),listaMateriales!A:K,11,0),"Sin especificar"),"Sin Producto")</f>
        <v>Sin Producto</v>
      </c>
      <c r="X44" s="14">
        <f>IFERROR(IF(OR(W44="Ladrillos (Campana)",W44="Ladrillos (Olavarria)"),VLOOKUP(M44,listaMateriales!A:E,5,0),0)*O44/1000,0)</f>
        <v>0</v>
      </c>
      <c r="Y44" s="14" t="e">
        <f>(VLOOKUP(TRIM(M44),listaMateriales!A:E,5,0)*R44)/1000</f>
        <v>#N/A</v>
      </c>
      <c r="Z44" s="14">
        <f t="shared" si="53"/>
        <v>0</v>
      </c>
      <c r="AA44" s="15" t="str">
        <f t="shared" si="54"/>
        <v/>
      </c>
      <c r="AB44" s="15">
        <f>IFERROR(IFERROR(VLOOKUP(M44,#REF!,11,FALSE),VLOOKUP(M44,#REF!,13,FALSE)),0)</f>
        <v>0</v>
      </c>
      <c r="AC44" s="15" t="str">
        <f t="shared" si="55"/>
        <v>no</v>
      </c>
      <c r="AD44" s="15" t="str">
        <f t="shared" si="56"/>
        <v>no</v>
      </c>
      <c r="AE44" s="16" t="str">
        <f t="shared" si="57"/>
        <v/>
      </c>
      <c r="AF44" s="15" t="str">
        <f t="shared" si="58"/>
        <v>-</v>
      </c>
      <c r="AG44" s="15" t="str">
        <f t="shared" si="8"/>
        <v/>
      </c>
    </row>
    <row r="45" spans="3:33" x14ac:dyDescent="0.2">
      <c r="C45" s="20"/>
      <c r="U45" s="14">
        <f t="shared" si="51"/>
        <v>0</v>
      </c>
      <c r="V45" s="14">
        <f t="shared" si="52"/>
        <v>0</v>
      </c>
      <c r="W45" s="15" t="str">
        <f>IF(AG45=0,IFERROR(VLOOKUP(TRIM(M45),listaMateriales!A:K,11,0),"Sin especificar"),"Sin Producto")</f>
        <v>Sin Producto</v>
      </c>
      <c r="X45" s="14">
        <f>IFERROR(IF(OR(W45="Ladrillos (Campana)",W45="Ladrillos (Olavarria)"),VLOOKUP(M45,listaMateriales!A:E,5,0),0)*O45/1000,0)</f>
        <v>0</v>
      </c>
      <c r="Y45" s="14" t="e">
        <f>(VLOOKUP(TRIM(M45),listaMateriales!A:E,5,0)*R45)/1000</f>
        <v>#N/A</v>
      </c>
      <c r="Z45" s="14">
        <f t="shared" si="53"/>
        <v>0</v>
      </c>
      <c r="AA45" s="15" t="str">
        <f t="shared" si="54"/>
        <v/>
      </c>
      <c r="AB45" s="15">
        <f>IFERROR(IFERROR(VLOOKUP(M45,#REF!,11,FALSE),VLOOKUP(M45,#REF!,13,FALSE)),0)</f>
        <v>0</v>
      </c>
      <c r="AC45" s="15" t="str">
        <f t="shared" si="55"/>
        <v>no</v>
      </c>
      <c r="AD45" s="15" t="str">
        <f t="shared" si="56"/>
        <v>no</v>
      </c>
      <c r="AE45" s="16" t="str">
        <f t="shared" si="57"/>
        <v/>
      </c>
      <c r="AF45" s="15" t="str">
        <f t="shared" si="58"/>
        <v>-</v>
      </c>
      <c r="AG45" s="15" t="str">
        <f t="shared" si="8"/>
        <v/>
      </c>
    </row>
    <row r="46" spans="3:33" x14ac:dyDescent="0.2">
      <c r="C46" s="20"/>
      <c r="U46" s="14">
        <f t="shared" si="51"/>
        <v>0</v>
      </c>
      <c r="V46" s="14">
        <f t="shared" si="52"/>
        <v>0</v>
      </c>
      <c r="W46" s="15" t="str">
        <f>IF(AG46=0,IFERROR(VLOOKUP(TRIM(M46),listaMateriales!A:K,11,0),"Sin especificar"),"Sin Producto")</f>
        <v>Sin Producto</v>
      </c>
      <c r="X46" s="14">
        <f>IFERROR(IF(OR(W46="Ladrillos (Campana)",W46="Ladrillos (Olavarria)"),VLOOKUP(M46,listaMateriales!A:E,5,0),0)*O46/1000,0)</f>
        <v>0</v>
      </c>
      <c r="Y46" s="14" t="e">
        <f>(VLOOKUP(TRIM(M46),listaMateriales!A:E,5,0)*R46)/1000</f>
        <v>#N/A</v>
      </c>
      <c r="Z46" s="14">
        <f t="shared" si="53"/>
        <v>0</v>
      </c>
      <c r="AA46" s="15" t="str">
        <f t="shared" si="54"/>
        <v/>
      </c>
      <c r="AB46" s="15">
        <f>IFERROR(IFERROR(VLOOKUP(M46,#REF!,11,FALSE),VLOOKUP(M46,#REF!,13,FALSE)),0)</f>
        <v>0</v>
      </c>
      <c r="AC46" s="15" t="str">
        <f t="shared" si="55"/>
        <v>no</v>
      </c>
      <c r="AD46" s="15" t="str">
        <f t="shared" si="56"/>
        <v>no</v>
      </c>
      <c r="AE46" s="16" t="str">
        <f t="shared" si="57"/>
        <v/>
      </c>
      <c r="AF46" s="15" t="str">
        <f t="shared" si="58"/>
        <v>-</v>
      </c>
      <c r="AG46" s="15" t="str">
        <f t="shared" si="8"/>
        <v/>
      </c>
    </row>
    <row r="47" spans="3:33" x14ac:dyDescent="0.2">
      <c r="C47" s="20"/>
      <c r="U47" s="14">
        <f t="shared" si="51"/>
        <v>0</v>
      </c>
      <c r="V47" s="14">
        <f t="shared" si="52"/>
        <v>0</v>
      </c>
      <c r="W47" s="15" t="str">
        <f>IF(AG47=0,IFERROR(VLOOKUP(TRIM(M47),listaMateriales!A:K,11,0),"Sin especificar"),"Sin Producto")</f>
        <v>Sin Producto</v>
      </c>
      <c r="X47" s="14">
        <f>IFERROR(IF(OR(W47="Ladrillos (Campana)",W47="Ladrillos (Olavarria)"),VLOOKUP(M47,listaMateriales!A:E,5,0),0)*O47/1000,0)</f>
        <v>0</v>
      </c>
      <c r="Y47" s="14" t="e">
        <f>(VLOOKUP(TRIM(M47),listaMateriales!A:E,5,0)*R47)/1000</f>
        <v>#N/A</v>
      </c>
      <c r="Z47" s="14">
        <f t="shared" si="53"/>
        <v>0</v>
      </c>
      <c r="AA47" s="15" t="str">
        <f t="shared" si="54"/>
        <v/>
      </c>
      <c r="AB47" s="15">
        <f>IFERROR(IFERROR(VLOOKUP(M47,#REF!,11,FALSE),VLOOKUP(M47,#REF!,13,FALSE)),0)</f>
        <v>0</v>
      </c>
      <c r="AC47" s="15" t="str">
        <f t="shared" si="55"/>
        <v>no</v>
      </c>
      <c r="AD47" s="15" t="str">
        <f t="shared" si="56"/>
        <v>no</v>
      </c>
      <c r="AE47" s="16" t="str">
        <f t="shared" si="57"/>
        <v/>
      </c>
      <c r="AF47" s="15" t="str">
        <f t="shared" si="58"/>
        <v>-</v>
      </c>
      <c r="AG47" s="15" t="str">
        <f t="shared" si="8"/>
        <v/>
      </c>
    </row>
    <row r="48" spans="3:33" x14ac:dyDescent="0.2">
      <c r="C48" s="20"/>
      <c r="U48" s="14">
        <f t="shared" si="51"/>
        <v>0</v>
      </c>
      <c r="V48" s="14">
        <f t="shared" si="52"/>
        <v>0</v>
      </c>
      <c r="W48" s="15" t="str">
        <f>IF(AG48=0,IFERROR(VLOOKUP(TRIM(M48),listaMateriales!A:K,11,0),"Sin especificar"),"Sin Producto")</f>
        <v>Sin Producto</v>
      </c>
      <c r="X48" s="14">
        <f>IFERROR(IF(OR(W48="Ladrillos (Campana)",W48="Ladrillos (Olavarria)"),VLOOKUP(M48,listaMateriales!A:E,5,0),0)*O48/1000,0)</f>
        <v>0</v>
      </c>
      <c r="Y48" s="14" t="e">
        <f>(VLOOKUP(TRIM(M48),listaMateriales!A:E,5,0)*R48)/1000</f>
        <v>#N/A</v>
      </c>
      <c r="Z48" s="14">
        <f t="shared" si="53"/>
        <v>0</v>
      </c>
      <c r="AA48" s="15" t="str">
        <f t="shared" si="54"/>
        <v/>
      </c>
      <c r="AB48" s="15">
        <f>IFERROR(IFERROR(VLOOKUP(M48,#REF!,11,FALSE),VLOOKUP(M48,#REF!,13,FALSE)),0)</f>
        <v>0</v>
      </c>
      <c r="AC48" s="15" t="str">
        <f t="shared" si="55"/>
        <v>no</v>
      </c>
      <c r="AD48" s="15" t="str">
        <f t="shared" si="56"/>
        <v>no</v>
      </c>
      <c r="AE48" s="16" t="str">
        <f t="shared" si="57"/>
        <v/>
      </c>
      <c r="AF48" s="15" t="str">
        <f t="shared" si="58"/>
        <v>-</v>
      </c>
      <c r="AG48" s="15" t="str">
        <f t="shared" si="8"/>
        <v/>
      </c>
    </row>
    <row r="49" spans="3:33" x14ac:dyDescent="0.2">
      <c r="C49" s="20"/>
      <c r="U49" s="14">
        <f t="shared" si="51"/>
        <v>0</v>
      </c>
      <c r="V49" s="14">
        <f t="shared" si="52"/>
        <v>0</v>
      </c>
      <c r="W49" s="15" t="str">
        <f>IF(AG49=0,IFERROR(VLOOKUP(TRIM(M49),listaMateriales!A:K,11,0),"Sin especificar"),"Sin Producto")</f>
        <v>Sin Producto</v>
      </c>
      <c r="X49" s="14">
        <f>IFERROR(IF(OR(W49="Ladrillos (Campana)",W49="Ladrillos (Olavarria)"),VLOOKUP(M49,listaMateriales!A:E,5,0),0)*O49/1000,0)</f>
        <v>0</v>
      </c>
      <c r="Y49" s="14" t="e">
        <f>(VLOOKUP(TRIM(M49),listaMateriales!A:E,5,0)*R49)/1000</f>
        <v>#N/A</v>
      </c>
      <c r="Z49" s="14">
        <f t="shared" si="53"/>
        <v>0</v>
      </c>
      <c r="AA49" s="15" t="str">
        <f t="shared" si="54"/>
        <v/>
      </c>
      <c r="AB49" s="15">
        <f>IFERROR(IFERROR(VLOOKUP(M49,#REF!,11,FALSE),VLOOKUP(M49,#REF!,13,FALSE)),0)</f>
        <v>0</v>
      </c>
      <c r="AC49" s="15" t="str">
        <f t="shared" si="55"/>
        <v>no</v>
      </c>
      <c r="AD49" s="15" t="str">
        <f t="shared" si="56"/>
        <v>no</v>
      </c>
      <c r="AE49" s="16" t="str">
        <f t="shared" ref="AE49:AE112" si="59">SUBSTITUTE(C49,".","/")</f>
        <v/>
      </c>
      <c r="AF49" s="15" t="str">
        <f t="shared" ref="AF49:AF112" si="60">TRIM(G49)&amp;"-"&amp;TRIM(I49)</f>
        <v>-</v>
      </c>
      <c r="AG49" s="15" t="str">
        <f t="shared" si="8"/>
        <v/>
      </c>
    </row>
    <row r="50" spans="3:33" x14ac:dyDescent="0.2">
      <c r="C50" s="20"/>
      <c r="U50" s="14">
        <f t="shared" si="51"/>
        <v>0</v>
      </c>
      <c r="V50" s="14">
        <f t="shared" si="52"/>
        <v>0</v>
      </c>
      <c r="W50" s="15" t="str">
        <f>IF(AG50=0,IFERROR(VLOOKUP(TRIM(M50),listaMateriales!A:K,11,0),"Sin especificar"),"Sin Producto")</f>
        <v>Sin Producto</v>
      </c>
      <c r="X50" s="14">
        <f>IFERROR(IF(OR(W50="Ladrillos (Campana)",W50="Ladrillos (Olavarria)"),VLOOKUP(M50,listaMateriales!A:E,5,0),0)*O50/1000,0)</f>
        <v>0</v>
      </c>
      <c r="Y50" s="14" t="e">
        <f>(VLOOKUP(TRIM(M50),listaMateriales!A:E,5,0)*R50)/1000</f>
        <v>#N/A</v>
      </c>
      <c r="Z50" s="14">
        <f t="shared" si="53"/>
        <v>0</v>
      </c>
      <c r="AA50" s="15" t="str">
        <f t="shared" si="54"/>
        <v/>
      </c>
      <c r="AB50" s="15">
        <f>IFERROR(IFERROR(VLOOKUP(M50,#REF!,11,FALSE),VLOOKUP(M50,#REF!,13,FALSE)),0)</f>
        <v>0</v>
      </c>
      <c r="AC50" s="15" t="str">
        <f t="shared" si="55"/>
        <v>no</v>
      </c>
      <c r="AD50" s="15" t="str">
        <f t="shared" si="56"/>
        <v>no</v>
      </c>
      <c r="AE50" s="16" t="str">
        <f t="shared" si="59"/>
        <v/>
      </c>
      <c r="AF50" s="15" t="str">
        <f t="shared" si="60"/>
        <v>-</v>
      </c>
      <c r="AG50" s="15" t="str">
        <f t="shared" si="8"/>
        <v/>
      </c>
    </row>
    <row r="51" spans="3:33" x14ac:dyDescent="0.2">
      <c r="C51" s="20"/>
      <c r="U51" s="14">
        <f t="shared" si="51"/>
        <v>0</v>
      </c>
      <c r="V51" s="14">
        <f t="shared" si="52"/>
        <v>0</v>
      </c>
      <c r="W51" s="15" t="str">
        <f>IF(AG51=0,IFERROR(VLOOKUP(TRIM(M51),listaMateriales!A:K,11,0),"Sin especificar"),"Sin Producto")</f>
        <v>Sin Producto</v>
      </c>
      <c r="X51" s="14">
        <f>IFERROR(IF(OR(W51="Ladrillos (Campana)",W51="Ladrillos (Olavarria)"),VLOOKUP(M51,listaMateriales!A:E,5,0),0)*O51/1000,0)</f>
        <v>0</v>
      </c>
      <c r="Y51" s="14" t="e">
        <f>(VLOOKUP(TRIM(M51),listaMateriales!A:E,5,0)*R51)/1000</f>
        <v>#N/A</v>
      </c>
      <c r="Z51" s="14">
        <f t="shared" si="53"/>
        <v>0</v>
      </c>
      <c r="AA51" s="15" t="str">
        <f t="shared" si="54"/>
        <v/>
      </c>
      <c r="AB51" s="15">
        <f>IFERROR(IFERROR(VLOOKUP(M51,#REF!,11,FALSE),VLOOKUP(M51,#REF!,13,FALSE)),0)</f>
        <v>0</v>
      </c>
      <c r="AC51" s="15" t="str">
        <f t="shared" si="55"/>
        <v>no</v>
      </c>
      <c r="AD51" s="15" t="str">
        <f t="shared" si="56"/>
        <v>no</v>
      </c>
      <c r="AE51" s="16" t="str">
        <f t="shared" si="59"/>
        <v/>
      </c>
      <c r="AF51" s="15" t="str">
        <f t="shared" si="60"/>
        <v>-</v>
      </c>
      <c r="AG51" s="15" t="str">
        <f t="shared" si="8"/>
        <v/>
      </c>
    </row>
    <row r="52" spans="3:33" x14ac:dyDescent="0.2">
      <c r="C52" s="20"/>
      <c r="U52" s="14">
        <f t="shared" si="51"/>
        <v>0</v>
      </c>
      <c r="V52" s="14">
        <f t="shared" si="52"/>
        <v>0</v>
      </c>
      <c r="W52" s="15" t="str">
        <f>IF(AG52=0,IFERROR(VLOOKUP(TRIM(M52),listaMateriales!A:K,11,0),"Sin especificar"),"Sin Producto")</f>
        <v>Sin Producto</v>
      </c>
      <c r="X52" s="14">
        <f>IFERROR(IF(OR(W52="Ladrillos (Campana)",W52="Ladrillos (Olavarria)"),VLOOKUP(M52,listaMateriales!A:E,5,0),0)*O52/1000,0)</f>
        <v>0</v>
      </c>
      <c r="Y52" s="14" t="e">
        <f>(VLOOKUP(TRIM(M52),listaMateriales!A:E,5,0)*R52)/1000</f>
        <v>#N/A</v>
      </c>
      <c r="Z52" s="14">
        <f t="shared" si="53"/>
        <v>0</v>
      </c>
      <c r="AA52" s="15" t="str">
        <f t="shared" si="54"/>
        <v/>
      </c>
      <c r="AB52" s="15">
        <f>IFERROR(IFERROR(VLOOKUP(M52,#REF!,11,FALSE),VLOOKUP(M52,#REF!,13,FALSE)),0)</f>
        <v>0</v>
      </c>
      <c r="AC52" s="15" t="str">
        <f t="shared" si="55"/>
        <v>no</v>
      </c>
      <c r="AD52" s="15" t="str">
        <f t="shared" si="56"/>
        <v>no</v>
      </c>
      <c r="AE52" s="16" t="str">
        <f t="shared" si="59"/>
        <v/>
      </c>
      <c r="AF52" s="15" t="str">
        <f t="shared" si="60"/>
        <v>-</v>
      </c>
      <c r="AG52" s="15" t="str">
        <f t="shared" si="8"/>
        <v/>
      </c>
    </row>
    <row r="53" spans="3:33" x14ac:dyDescent="0.2">
      <c r="C53" s="20"/>
      <c r="U53" s="14">
        <f t="shared" si="51"/>
        <v>0</v>
      </c>
      <c r="V53" s="14">
        <f t="shared" si="52"/>
        <v>0</v>
      </c>
      <c r="W53" s="15" t="str">
        <f>IF(AG53=0,IFERROR(VLOOKUP(TRIM(M53),listaMateriales!A:K,11,0),"Sin especificar"),"Sin Producto")</f>
        <v>Sin Producto</v>
      </c>
      <c r="X53" s="14">
        <f>IFERROR(IF(OR(W53="Ladrillos (Campana)",W53="Ladrillos (Olavarria)"),VLOOKUP(M53,listaMateriales!A:E,5,0),0)*O53/1000,0)</f>
        <v>0</v>
      </c>
      <c r="Y53" s="14" t="e">
        <f>(VLOOKUP(TRIM(M53),listaMateriales!A:E,5,0)*R53)/1000</f>
        <v>#N/A</v>
      </c>
      <c r="Z53" s="14">
        <f t="shared" si="53"/>
        <v>0</v>
      </c>
      <c r="AA53" s="15" t="str">
        <f t="shared" si="54"/>
        <v/>
      </c>
      <c r="AB53" s="15">
        <f>IFERROR(IFERROR(VLOOKUP(M53,#REF!,11,FALSE),VLOOKUP(M53,#REF!,13,FALSE)),0)</f>
        <v>0</v>
      </c>
      <c r="AC53" s="15" t="str">
        <f t="shared" si="55"/>
        <v>no</v>
      </c>
      <c r="AD53" s="15" t="str">
        <f t="shared" si="56"/>
        <v>no</v>
      </c>
      <c r="AE53" s="16" t="str">
        <f t="shared" si="59"/>
        <v/>
      </c>
      <c r="AF53" s="15" t="str">
        <f t="shared" si="60"/>
        <v>-</v>
      </c>
      <c r="AG53" s="15" t="str">
        <f t="shared" si="8"/>
        <v/>
      </c>
    </row>
    <row r="54" spans="3:33" x14ac:dyDescent="0.2">
      <c r="C54" s="20"/>
      <c r="U54" s="14">
        <f t="shared" si="51"/>
        <v>0</v>
      </c>
      <c r="V54" s="14">
        <f t="shared" si="52"/>
        <v>0</v>
      </c>
      <c r="W54" s="15" t="str">
        <f>IF(AG54=0,IFERROR(VLOOKUP(TRIM(M54),listaMateriales!A:K,11,0),"Sin especificar"),"Sin Producto")</f>
        <v>Sin Producto</v>
      </c>
      <c r="X54" s="14">
        <f>IFERROR(IF(OR(W54="Ladrillos (Campana)",W54="Ladrillos (Olavarria)"),VLOOKUP(M54,listaMateriales!A:E,5,0),0)*O54/1000,0)</f>
        <v>0</v>
      </c>
      <c r="Y54" s="14" t="e">
        <f>(VLOOKUP(TRIM(M54),listaMateriales!A:E,5,0)*R54)/1000</f>
        <v>#N/A</v>
      </c>
      <c r="Z54" s="14">
        <f t="shared" si="53"/>
        <v>0</v>
      </c>
      <c r="AA54" s="15" t="str">
        <f t="shared" si="54"/>
        <v/>
      </c>
      <c r="AB54" s="15">
        <f>IFERROR(IFERROR(VLOOKUP(M54,#REF!,11,FALSE),VLOOKUP(M54,#REF!,13,FALSE)),0)</f>
        <v>0</v>
      </c>
      <c r="AC54" s="15" t="str">
        <f t="shared" si="55"/>
        <v>no</v>
      </c>
      <c r="AD54" s="15" t="str">
        <f t="shared" si="56"/>
        <v>no</v>
      </c>
      <c r="AE54" s="16" t="str">
        <f t="shared" si="59"/>
        <v/>
      </c>
      <c r="AF54" s="15" t="str">
        <f t="shared" si="60"/>
        <v>-</v>
      </c>
      <c r="AG54" s="15" t="str">
        <f t="shared" si="8"/>
        <v/>
      </c>
    </row>
    <row r="55" spans="3:33" x14ac:dyDescent="0.2">
      <c r="C55" s="20"/>
      <c r="U55" s="14">
        <f t="shared" si="51"/>
        <v>0</v>
      </c>
      <c r="V55" s="14">
        <f t="shared" si="52"/>
        <v>0</v>
      </c>
      <c r="W55" s="15" t="str">
        <f>IF(AG55=0,IFERROR(VLOOKUP(TRIM(M55),listaMateriales!A:K,11,0),"Sin especificar"),"Sin Producto")</f>
        <v>Sin Producto</v>
      </c>
      <c r="X55" s="14">
        <f>IFERROR(IF(OR(W55="Ladrillos (Campana)",W55="Ladrillos (Olavarria)"),VLOOKUP(M55,listaMateriales!A:E,5,0),0)*O55/1000,0)</f>
        <v>0</v>
      </c>
      <c r="Y55" s="14" t="e">
        <f>(VLOOKUP(TRIM(M55),listaMateriales!A:E,5,0)*R55)/1000</f>
        <v>#N/A</v>
      </c>
      <c r="Z55" s="14">
        <f t="shared" si="53"/>
        <v>0</v>
      </c>
      <c r="AA55" s="15" t="str">
        <f t="shared" si="54"/>
        <v/>
      </c>
      <c r="AB55" s="15">
        <f>IFERROR(IFERROR(VLOOKUP(M55,#REF!,11,FALSE),VLOOKUP(M55,#REF!,13,FALSE)),0)</f>
        <v>0</v>
      </c>
      <c r="AC55" s="15" t="str">
        <f t="shared" si="55"/>
        <v>no</v>
      </c>
      <c r="AD55" s="15" t="str">
        <f t="shared" si="56"/>
        <v>no</v>
      </c>
      <c r="AE55" s="16" t="str">
        <f t="shared" si="59"/>
        <v/>
      </c>
      <c r="AF55" s="15" t="str">
        <f t="shared" si="60"/>
        <v>-</v>
      </c>
      <c r="AG55" s="15" t="str">
        <f t="shared" si="8"/>
        <v/>
      </c>
    </row>
    <row r="56" spans="3:33" x14ac:dyDescent="0.2">
      <c r="C56" s="20"/>
      <c r="U56" s="14">
        <f t="shared" si="51"/>
        <v>0</v>
      </c>
      <c r="V56" s="14">
        <f t="shared" si="52"/>
        <v>0</v>
      </c>
      <c r="W56" s="15" t="str">
        <f>IF(AG56=0,IFERROR(VLOOKUP(TRIM(M56),listaMateriales!A:K,11,0),"Sin especificar"),"Sin Producto")</f>
        <v>Sin Producto</v>
      </c>
      <c r="X56" s="14">
        <f>IFERROR(IF(OR(W56="Ladrillos (Campana)",W56="Ladrillos (Olavarria)"),VLOOKUP(M56,listaMateriales!A:E,5,0),0)*O56/1000,0)</f>
        <v>0</v>
      </c>
      <c r="Y56" s="14" t="e">
        <f>(VLOOKUP(TRIM(M56),listaMateriales!A:E,5,0)*R56)/1000</f>
        <v>#N/A</v>
      </c>
      <c r="Z56" s="14">
        <f t="shared" si="53"/>
        <v>0</v>
      </c>
      <c r="AA56" s="15" t="str">
        <f t="shared" si="54"/>
        <v/>
      </c>
      <c r="AB56" s="15">
        <f>IFERROR(IFERROR(VLOOKUP(M56,#REF!,11,FALSE),VLOOKUP(M56,#REF!,13,FALSE)),0)</f>
        <v>0</v>
      </c>
      <c r="AC56" s="15" t="str">
        <f t="shared" si="55"/>
        <v>no</v>
      </c>
      <c r="AD56" s="15" t="str">
        <f t="shared" si="56"/>
        <v>no</v>
      </c>
      <c r="AE56" s="16" t="str">
        <f t="shared" si="59"/>
        <v/>
      </c>
      <c r="AF56" s="15" t="str">
        <f t="shared" si="60"/>
        <v>-</v>
      </c>
      <c r="AG56" s="15" t="str">
        <f t="shared" si="8"/>
        <v/>
      </c>
    </row>
    <row r="57" spans="3:33" x14ac:dyDescent="0.2">
      <c r="C57" s="20"/>
      <c r="U57" s="14">
        <f t="shared" si="51"/>
        <v>0</v>
      </c>
      <c r="V57" s="14">
        <f t="shared" si="52"/>
        <v>0</v>
      </c>
      <c r="W57" s="15" t="str">
        <f>IF(AG57=0,IFERROR(VLOOKUP(TRIM(M57),listaMateriales!A:K,11,0),"Sin especificar"),"Sin Producto")</f>
        <v>Sin Producto</v>
      </c>
      <c r="X57" s="14">
        <f>IFERROR(IF(OR(W57="Ladrillos (Campana)",W57="Ladrillos (Olavarria)"),VLOOKUP(M57,listaMateriales!A:E,5,0),0)*O57/1000,0)</f>
        <v>0</v>
      </c>
      <c r="Y57" s="14" t="e">
        <f>(VLOOKUP(TRIM(M57),listaMateriales!A:E,5,0)*R57)/1000</f>
        <v>#N/A</v>
      </c>
      <c r="Z57" s="14">
        <f t="shared" si="53"/>
        <v>0</v>
      </c>
      <c r="AA57" s="15" t="str">
        <f t="shared" si="54"/>
        <v/>
      </c>
      <c r="AB57" s="15">
        <f>IFERROR(IFERROR(VLOOKUP(M57,#REF!,11,FALSE),VLOOKUP(M57,#REF!,13,FALSE)),0)</f>
        <v>0</v>
      </c>
      <c r="AC57" s="15" t="str">
        <f t="shared" si="55"/>
        <v>no</v>
      </c>
      <c r="AD57" s="15" t="str">
        <f t="shared" si="56"/>
        <v>no</v>
      </c>
      <c r="AE57" s="16" t="str">
        <f t="shared" si="59"/>
        <v/>
      </c>
      <c r="AF57" s="15" t="str">
        <f t="shared" si="60"/>
        <v>-</v>
      </c>
      <c r="AG57" s="15" t="str">
        <f t="shared" si="8"/>
        <v/>
      </c>
    </row>
    <row r="58" spans="3:33" x14ac:dyDescent="0.2">
      <c r="C58" s="20"/>
      <c r="U58" s="14">
        <f t="shared" si="51"/>
        <v>0</v>
      </c>
      <c r="V58" s="14">
        <f t="shared" si="52"/>
        <v>0</v>
      </c>
      <c r="W58" s="15" t="str">
        <f>IF(AG58=0,IFERROR(VLOOKUP(TRIM(M58),listaMateriales!A:K,11,0),"Sin especificar"),"Sin Producto")</f>
        <v>Sin Producto</v>
      </c>
      <c r="X58" s="14">
        <f>IFERROR(IF(OR(W58="Ladrillos (Campana)",W58="Ladrillos (Olavarria)"),VLOOKUP(M58,listaMateriales!A:E,5,0),0)*O58/1000,0)</f>
        <v>0</v>
      </c>
      <c r="Y58" s="14" t="e">
        <f>(VLOOKUP(TRIM(M58),listaMateriales!A:E,5,0)*R58)/1000</f>
        <v>#N/A</v>
      </c>
      <c r="Z58" s="14">
        <f t="shared" si="53"/>
        <v>0</v>
      </c>
      <c r="AA58" s="15" t="str">
        <f t="shared" si="54"/>
        <v/>
      </c>
      <c r="AB58" s="15">
        <f>IFERROR(IFERROR(VLOOKUP(M58,#REF!,11,FALSE),VLOOKUP(M58,#REF!,13,FALSE)),0)</f>
        <v>0</v>
      </c>
      <c r="AC58" s="15" t="str">
        <f t="shared" si="55"/>
        <v>no</v>
      </c>
      <c r="AD58" s="15" t="str">
        <f t="shared" si="56"/>
        <v>no</v>
      </c>
      <c r="AE58" s="16" t="str">
        <f t="shared" si="59"/>
        <v/>
      </c>
      <c r="AF58" s="15" t="str">
        <f t="shared" si="60"/>
        <v>-</v>
      </c>
      <c r="AG58" s="15" t="str">
        <f t="shared" si="8"/>
        <v/>
      </c>
    </row>
    <row r="59" spans="3:33" x14ac:dyDescent="0.2">
      <c r="C59" s="20"/>
      <c r="U59" s="14">
        <f t="shared" si="51"/>
        <v>0</v>
      </c>
      <c r="V59" s="14">
        <f t="shared" si="52"/>
        <v>0</v>
      </c>
      <c r="W59" s="15" t="str">
        <f>IF(AG59=0,IFERROR(VLOOKUP(TRIM(M59),listaMateriales!A:K,11,0),"Sin especificar"),"Sin Producto")</f>
        <v>Sin Producto</v>
      </c>
      <c r="X59" s="14">
        <f>IFERROR(IF(OR(W59="Ladrillos (Campana)",W59="Ladrillos (Olavarria)"),VLOOKUP(M59,listaMateriales!A:E,5,0),0)*O59/1000,0)</f>
        <v>0</v>
      </c>
      <c r="Y59" s="14" t="e">
        <f>(VLOOKUP(TRIM(M59),listaMateriales!A:E,5,0)*R59)/1000</f>
        <v>#N/A</v>
      </c>
      <c r="Z59" s="14">
        <f t="shared" si="53"/>
        <v>0</v>
      </c>
      <c r="AA59" s="15" t="str">
        <f t="shared" si="54"/>
        <v/>
      </c>
      <c r="AB59" s="15">
        <f>IFERROR(IFERROR(VLOOKUP(M59,#REF!,11,FALSE),VLOOKUP(M59,#REF!,13,FALSE)),0)</f>
        <v>0</v>
      </c>
      <c r="AC59" s="15" t="str">
        <f t="shared" si="55"/>
        <v>no</v>
      </c>
      <c r="AD59" s="15" t="str">
        <f t="shared" si="56"/>
        <v>no</v>
      </c>
      <c r="AE59" s="16" t="str">
        <f t="shared" si="59"/>
        <v/>
      </c>
      <c r="AF59" s="15" t="str">
        <f t="shared" si="60"/>
        <v>-</v>
      </c>
      <c r="AG59" s="15" t="str">
        <f t="shared" si="8"/>
        <v/>
      </c>
    </row>
    <row r="60" spans="3:33" x14ac:dyDescent="0.2">
      <c r="C60" s="20"/>
      <c r="U60" s="14">
        <f t="shared" si="51"/>
        <v>0</v>
      </c>
      <c r="V60" s="14">
        <f t="shared" si="52"/>
        <v>0</v>
      </c>
      <c r="W60" s="15" t="str">
        <f>IF(AG60=0,IFERROR(VLOOKUP(TRIM(M60),listaMateriales!A:K,11,0),"Sin especificar"),"Sin Producto")</f>
        <v>Sin Producto</v>
      </c>
      <c r="X60" s="14">
        <f>IFERROR(IF(OR(W60="Ladrillos (Campana)",W60="Ladrillos (Olavarria)"),VLOOKUP(M60,listaMateriales!A:E,5,0),0)*O60/1000,0)</f>
        <v>0</v>
      </c>
      <c r="Y60" s="14" t="e">
        <f>(VLOOKUP(TRIM(M60),listaMateriales!A:E,5,0)*R60)/1000</f>
        <v>#N/A</v>
      </c>
      <c r="Z60" s="14">
        <f t="shared" si="53"/>
        <v>0</v>
      </c>
      <c r="AA60" s="15" t="str">
        <f t="shared" si="54"/>
        <v/>
      </c>
      <c r="AB60" s="15">
        <f>IFERROR(IFERROR(VLOOKUP(M60,#REF!,11,FALSE),VLOOKUP(M60,#REF!,13,FALSE)),0)</f>
        <v>0</v>
      </c>
      <c r="AC60" s="15" t="str">
        <f t="shared" si="55"/>
        <v>no</v>
      </c>
      <c r="AD60" s="15" t="str">
        <f t="shared" si="56"/>
        <v>no</v>
      </c>
      <c r="AE60" s="16" t="str">
        <f t="shared" si="59"/>
        <v/>
      </c>
      <c r="AF60" s="15" t="str">
        <f t="shared" si="60"/>
        <v>-</v>
      </c>
      <c r="AG60" s="15" t="str">
        <f t="shared" si="8"/>
        <v/>
      </c>
    </row>
    <row r="61" spans="3:33" x14ac:dyDescent="0.2">
      <c r="C61" s="20"/>
      <c r="U61" s="14">
        <f t="shared" si="51"/>
        <v>0</v>
      </c>
      <c r="V61" s="14">
        <f t="shared" si="52"/>
        <v>0</v>
      </c>
      <c r="W61" s="15" t="str">
        <f>IF(AG61=0,IFERROR(VLOOKUP(TRIM(M61),listaMateriales!A:K,11,0),"Sin especificar"),"Sin Producto")</f>
        <v>Sin Producto</v>
      </c>
      <c r="X61" s="14">
        <f>IFERROR(IF(OR(W61="Ladrillos (Campana)",W61="Ladrillos (Olavarria)"),VLOOKUP(M61,listaMateriales!A:E,5,0),0)*O61/1000,0)</f>
        <v>0</v>
      </c>
      <c r="Y61" s="14" t="e">
        <f>(VLOOKUP(TRIM(M61),listaMateriales!A:E,5,0)*R61)/1000</f>
        <v>#N/A</v>
      </c>
      <c r="Z61" s="14">
        <f t="shared" si="53"/>
        <v>0</v>
      </c>
      <c r="AA61" s="15" t="str">
        <f t="shared" si="54"/>
        <v/>
      </c>
      <c r="AB61" s="15">
        <f>IFERROR(IFERROR(VLOOKUP(M61,#REF!,11,FALSE),VLOOKUP(M61,#REF!,13,FALSE)),0)</f>
        <v>0</v>
      </c>
      <c r="AC61" s="15" t="str">
        <f t="shared" si="55"/>
        <v>no</v>
      </c>
      <c r="AD61" s="15" t="str">
        <f t="shared" si="56"/>
        <v>no</v>
      </c>
      <c r="AE61" s="16" t="str">
        <f t="shared" si="59"/>
        <v/>
      </c>
      <c r="AF61" s="15" t="str">
        <f t="shared" si="60"/>
        <v>-</v>
      </c>
      <c r="AG61" s="15" t="str">
        <f t="shared" si="8"/>
        <v/>
      </c>
    </row>
    <row r="62" spans="3:33" x14ac:dyDescent="0.2">
      <c r="C62" s="20"/>
      <c r="U62" s="14">
        <f t="shared" si="51"/>
        <v>0</v>
      </c>
      <c r="V62" s="14">
        <f t="shared" si="52"/>
        <v>0</v>
      </c>
      <c r="W62" s="15" t="str">
        <f>IF(AG62=0,IFERROR(VLOOKUP(TRIM(M62),listaMateriales!A:K,11,0),"Sin especificar"),"Sin Producto")</f>
        <v>Sin Producto</v>
      </c>
      <c r="X62" s="14">
        <f>IFERROR(IF(OR(W62="Ladrillos (Campana)",W62="Ladrillos (Olavarria)"),VLOOKUP(M62,listaMateriales!A:E,5,0),0)*O62/1000,0)</f>
        <v>0</v>
      </c>
      <c r="Y62" s="14" t="e">
        <f>(VLOOKUP(TRIM(M62),listaMateriales!A:E,5,0)*R62)/1000</f>
        <v>#N/A</v>
      </c>
      <c r="Z62" s="14">
        <f t="shared" si="53"/>
        <v>0</v>
      </c>
      <c r="AA62" s="15" t="str">
        <f t="shared" si="54"/>
        <v/>
      </c>
      <c r="AB62" s="15">
        <f>IFERROR(IFERROR(VLOOKUP(M62,#REF!,11,FALSE),VLOOKUP(M62,#REF!,13,FALSE)),0)</f>
        <v>0</v>
      </c>
      <c r="AC62" s="15" t="str">
        <f t="shared" si="55"/>
        <v>no</v>
      </c>
      <c r="AD62" s="15" t="str">
        <f t="shared" si="56"/>
        <v>no</v>
      </c>
      <c r="AE62" s="16" t="str">
        <f t="shared" si="59"/>
        <v/>
      </c>
      <c r="AF62" s="15" t="str">
        <f t="shared" si="60"/>
        <v>-</v>
      </c>
      <c r="AG62" s="15" t="str">
        <f t="shared" si="8"/>
        <v/>
      </c>
    </row>
    <row r="63" spans="3:33" x14ac:dyDescent="0.2">
      <c r="C63" s="20"/>
      <c r="U63" s="14">
        <f t="shared" si="51"/>
        <v>0</v>
      </c>
      <c r="V63" s="14">
        <f t="shared" si="52"/>
        <v>0</v>
      </c>
      <c r="W63" s="15" t="str">
        <f>IF(AG63=0,IFERROR(VLOOKUP(TRIM(M63),listaMateriales!A:K,11,0),"Sin especificar"),"Sin Producto")</f>
        <v>Sin Producto</v>
      </c>
      <c r="X63" s="14">
        <f>IFERROR(IF(OR(W63="Ladrillos (Campana)",W63="Ladrillos (Olavarria)"),VLOOKUP(M63,listaMateriales!A:E,5,0),0)*O63/1000,0)</f>
        <v>0</v>
      </c>
      <c r="Y63" s="14" t="e">
        <f>(VLOOKUP(TRIM(M63),listaMateriales!A:E,5,0)*R63)/1000</f>
        <v>#N/A</v>
      </c>
      <c r="Z63" s="14">
        <f t="shared" si="53"/>
        <v>0</v>
      </c>
      <c r="AA63" s="15" t="str">
        <f t="shared" si="54"/>
        <v/>
      </c>
      <c r="AB63" s="15">
        <f>IFERROR(IFERROR(VLOOKUP(M63,#REF!,11,FALSE),VLOOKUP(M63,#REF!,13,FALSE)),0)</f>
        <v>0</v>
      </c>
      <c r="AC63" s="15" t="str">
        <f t="shared" si="55"/>
        <v>no</v>
      </c>
      <c r="AD63" s="15" t="str">
        <f t="shared" si="56"/>
        <v>no</v>
      </c>
      <c r="AE63" s="16" t="str">
        <f t="shared" si="59"/>
        <v/>
      </c>
      <c r="AF63" s="15" t="str">
        <f t="shared" si="60"/>
        <v>-</v>
      </c>
      <c r="AG63" s="15" t="str">
        <f t="shared" si="8"/>
        <v/>
      </c>
    </row>
    <row r="64" spans="3:33" x14ac:dyDescent="0.2">
      <c r="C64" s="20"/>
      <c r="U64" s="14">
        <f t="shared" si="51"/>
        <v>0</v>
      </c>
      <c r="V64" s="14">
        <f t="shared" si="52"/>
        <v>0</v>
      </c>
      <c r="W64" s="15" t="str">
        <f>IF(AG64=0,IFERROR(VLOOKUP(TRIM(M64),listaMateriales!A:K,11,0),"Sin especificar"),"Sin Producto")</f>
        <v>Sin Producto</v>
      </c>
      <c r="X64" s="14">
        <f>IFERROR(IF(OR(W64="Ladrillos (Campana)",W64="Ladrillos (Olavarria)"),VLOOKUP(M64,listaMateriales!A:E,5,0),0)*O64/1000,0)</f>
        <v>0</v>
      </c>
      <c r="Y64" s="14" t="e">
        <f>(VLOOKUP(TRIM(M64),listaMateriales!A:E,5,0)*R64)/1000</f>
        <v>#N/A</v>
      </c>
      <c r="Z64" s="14">
        <f t="shared" si="53"/>
        <v>0</v>
      </c>
      <c r="AA64" s="15" t="str">
        <f t="shared" si="54"/>
        <v/>
      </c>
      <c r="AB64" s="15">
        <f>IFERROR(IFERROR(VLOOKUP(M64,#REF!,11,FALSE),VLOOKUP(M64,#REF!,13,FALSE)),0)</f>
        <v>0</v>
      </c>
      <c r="AC64" s="15" t="str">
        <f t="shared" si="55"/>
        <v>no</v>
      </c>
      <c r="AD64" s="15" t="str">
        <f t="shared" si="56"/>
        <v>no</v>
      </c>
      <c r="AE64" s="16" t="str">
        <f t="shared" si="59"/>
        <v/>
      </c>
      <c r="AF64" s="15" t="str">
        <f t="shared" si="60"/>
        <v>-</v>
      </c>
      <c r="AG64" s="15" t="str">
        <f t="shared" si="8"/>
        <v/>
      </c>
    </row>
    <row r="65" spans="3:33" x14ac:dyDescent="0.2">
      <c r="C65" s="20"/>
      <c r="U65" s="14">
        <f t="shared" ref="U65:U128" si="61">+T65*O65</f>
        <v>0</v>
      </c>
      <c r="V65" s="14">
        <f t="shared" ref="V65:V128" si="62">+T65*R65</f>
        <v>0</v>
      </c>
      <c r="W65" s="15" t="str">
        <f>IF(AG65=0,IFERROR(VLOOKUP(TRIM(M65),listaMateriales!A:K,11,0),"Sin especificar"),"Sin Producto")</f>
        <v>Sin Producto</v>
      </c>
      <c r="X65" s="14">
        <f>IFERROR(IF(OR(W65="Ladrillos (Campana)",W65="Ladrillos (Olavarria)"),VLOOKUP(M65,listaMateriales!A:E,5,0),0)*O65/1000,0)</f>
        <v>0</v>
      </c>
      <c r="Y65" s="14" t="e">
        <f>(VLOOKUP(TRIM(M65),listaMateriales!A:E,5,0)*R65)/1000</f>
        <v>#N/A</v>
      </c>
      <c r="Z65" s="14">
        <f t="shared" ref="Z65:Z128" si="63">+IF(X65=0,0,U65/X65)</f>
        <v>0</v>
      </c>
      <c r="AA65" s="15" t="str">
        <f t="shared" ref="AA65:AA128" si="64">MID(M65,14,1)</f>
        <v/>
      </c>
      <c r="AB65" s="15">
        <f>IFERROR(IFERROR(VLOOKUP(M65,#REF!,11,FALSE),VLOOKUP(M65,#REF!,13,FALSE)),0)</f>
        <v>0</v>
      </c>
      <c r="AC65" s="15" t="str">
        <f t="shared" ref="AC65:AC128" si="65">IF(IFERROR(FIND("PUL",N65,1),0)&gt;1,"pulido","no")</f>
        <v>no</v>
      </c>
      <c r="AD65" s="15" t="str">
        <f t="shared" ref="AD65:AD128" si="66">IF(IFERROR(FIND("BIOC",N65,1),0)&gt;1,"BIOCITY","no")</f>
        <v>no</v>
      </c>
      <c r="AE65" s="16" t="str">
        <f t="shared" si="59"/>
        <v/>
      </c>
      <c r="AF65" s="15" t="str">
        <f t="shared" si="60"/>
        <v>-</v>
      </c>
      <c r="AG65" s="15" t="str">
        <f t="shared" si="8"/>
        <v/>
      </c>
    </row>
    <row r="66" spans="3:33" x14ac:dyDescent="0.2">
      <c r="C66" s="20"/>
      <c r="U66" s="14">
        <f t="shared" si="61"/>
        <v>0</v>
      </c>
      <c r="V66" s="14">
        <f t="shared" si="62"/>
        <v>0</v>
      </c>
      <c r="W66" s="15" t="str">
        <f>IF(AG66=0,IFERROR(VLOOKUP(TRIM(M66),listaMateriales!A:K,11,0),"Sin especificar"),"Sin Producto")</f>
        <v>Sin Producto</v>
      </c>
      <c r="X66" s="14">
        <f>IFERROR(IF(OR(W66="Ladrillos (Campana)",W66="Ladrillos (Olavarria)"),VLOOKUP(M66,listaMateriales!A:E,5,0),0)*O66/1000,0)</f>
        <v>0</v>
      </c>
      <c r="Y66" s="14" t="e">
        <f>(VLOOKUP(TRIM(M66),listaMateriales!A:E,5,0)*R66)/1000</f>
        <v>#N/A</v>
      </c>
      <c r="Z66" s="14">
        <f t="shared" si="63"/>
        <v>0</v>
      </c>
      <c r="AA66" s="15" t="str">
        <f t="shared" si="64"/>
        <v/>
      </c>
      <c r="AB66" s="15">
        <f>IFERROR(IFERROR(VLOOKUP(M66,#REF!,11,FALSE),VLOOKUP(M66,#REF!,13,FALSE)),0)</f>
        <v>0</v>
      </c>
      <c r="AC66" s="15" t="str">
        <f t="shared" si="65"/>
        <v>no</v>
      </c>
      <c r="AD66" s="15" t="str">
        <f t="shared" si="66"/>
        <v>no</v>
      </c>
      <c r="AE66" s="16" t="str">
        <f t="shared" si="59"/>
        <v/>
      </c>
      <c r="AF66" s="15" t="str">
        <f t="shared" si="60"/>
        <v>-</v>
      </c>
      <c r="AG66" s="15" t="str">
        <f t="shared" si="8"/>
        <v/>
      </c>
    </row>
    <row r="67" spans="3:33" x14ac:dyDescent="0.2">
      <c r="C67" s="20"/>
      <c r="U67" s="14">
        <f t="shared" si="61"/>
        <v>0</v>
      </c>
      <c r="V67" s="14">
        <f t="shared" si="62"/>
        <v>0</v>
      </c>
      <c r="W67" s="15" t="str">
        <f>IF(AG67=0,IFERROR(VLOOKUP(TRIM(M67),listaMateriales!A:K,11,0),"Sin especificar"),"Sin Producto")</f>
        <v>Sin Producto</v>
      </c>
      <c r="X67" s="14">
        <f>IFERROR(IF(OR(W67="Ladrillos (Campana)",W67="Ladrillos (Olavarria)"),VLOOKUP(M67,listaMateriales!A:E,5,0),0)*O67/1000,0)</f>
        <v>0</v>
      </c>
      <c r="Y67" s="14" t="e">
        <f>(VLOOKUP(TRIM(M67),listaMateriales!A:E,5,0)*R67)/1000</f>
        <v>#N/A</v>
      </c>
      <c r="Z67" s="14">
        <f t="shared" si="63"/>
        <v>0</v>
      </c>
      <c r="AA67" s="15" t="str">
        <f t="shared" si="64"/>
        <v/>
      </c>
      <c r="AB67" s="15">
        <f>IFERROR(IFERROR(VLOOKUP(M67,#REF!,11,FALSE),VLOOKUP(M67,#REF!,13,FALSE)),0)</f>
        <v>0</v>
      </c>
      <c r="AC67" s="15" t="str">
        <f t="shared" si="65"/>
        <v>no</v>
      </c>
      <c r="AD67" s="15" t="str">
        <f t="shared" si="66"/>
        <v>no</v>
      </c>
      <c r="AE67" s="16" t="str">
        <f t="shared" si="59"/>
        <v/>
      </c>
      <c r="AF67" s="15" t="str">
        <f t="shared" si="60"/>
        <v>-</v>
      </c>
      <c r="AG67" s="15" t="str">
        <f t="shared" ref="AG67:AG130" si="67">A67&amp;C67&amp;M67</f>
        <v/>
      </c>
    </row>
    <row r="68" spans="3:33" x14ac:dyDescent="0.2">
      <c r="C68" s="20"/>
      <c r="U68" s="14">
        <f t="shared" si="61"/>
        <v>0</v>
      </c>
      <c r="V68" s="14">
        <f t="shared" si="62"/>
        <v>0</v>
      </c>
      <c r="W68" s="15" t="str">
        <f>IF(AG68=0,IFERROR(VLOOKUP(TRIM(M68),listaMateriales!A:K,11,0),"Sin especificar"),"Sin Producto")</f>
        <v>Sin Producto</v>
      </c>
      <c r="X68" s="14">
        <f>IFERROR(IF(OR(W68="Ladrillos (Campana)",W68="Ladrillos (Olavarria)"),VLOOKUP(M68,listaMateriales!A:E,5,0),0)*O68/1000,0)</f>
        <v>0</v>
      </c>
      <c r="Y68" s="14" t="e">
        <f>(VLOOKUP(TRIM(M68),listaMateriales!A:E,5,0)*R68)/1000</f>
        <v>#N/A</v>
      </c>
      <c r="Z68" s="14">
        <f t="shared" si="63"/>
        <v>0</v>
      </c>
      <c r="AA68" s="15" t="str">
        <f t="shared" si="64"/>
        <v/>
      </c>
      <c r="AB68" s="15">
        <f>IFERROR(IFERROR(VLOOKUP(M68,#REF!,11,FALSE),VLOOKUP(M68,#REF!,13,FALSE)),0)</f>
        <v>0</v>
      </c>
      <c r="AC68" s="15" t="str">
        <f t="shared" si="65"/>
        <v>no</v>
      </c>
      <c r="AD68" s="15" t="str">
        <f t="shared" si="66"/>
        <v>no</v>
      </c>
      <c r="AE68" s="16" t="str">
        <f t="shared" si="59"/>
        <v/>
      </c>
      <c r="AF68" s="15" t="str">
        <f t="shared" si="60"/>
        <v>-</v>
      </c>
      <c r="AG68" s="15" t="str">
        <f t="shared" si="67"/>
        <v/>
      </c>
    </row>
    <row r="69" spans="3:33" x14ac:dyDescent="0.2">
      <c r="C69" s="20"/>
      <c r="U69" s="14">
        <f t="shared" si="61"/>
        <v>0</v>
      </c>
      <c r="V69" s="14">
        <f t="shared" si="62"/>
        <v>0</v>
      </c>
      <c r="W69" s="15" t="str">
        <f>IF(AG69=0,IFERROR(VLOOKUP(TRIM(M69),listaMateriales!A:K,11,0),"Sin especificar"),"Sin Producto")</f>
        <v>Sin Producto</v>
      </c>
      <c r="X69" s="14">
        <f>IFERROR(IF(OR(W69="Ladrillos (Campana)",W69="Ladrillos (Olavarria)"),VLOOKUP(M69,listaMateriales!A:E,5,0),0)*O69/1000,0)</f>
        <v>0</v>
      </c>
      <c r="Y69" s="14" t="e">
        <f>(VLOOKUP(TRIM(M69),listaMateriales!A:E,5,0)*R69)/1000</f>
        <v>#N/A</v>
      </c>
      <c r="Z69" s="14">
        <f t="shared" si="63"/>
        <v>0</v>
      </c>
      <c r="AA69" s="15" t="str">
        <f t="shared" si="64"/>
        <v/>
      </c>
      <c r="AB69" s="15">
        <f>IFERROR(IFERROR(VLOOKUP(M69,#REF!,11,FALSE),VLOOKUP(M69,#REF!,13,FALSE)),0)</f>
        <v>0</v>
      </c>
      <c r="AC69" s="15" t="str">
        <f t="shared" si="65"/>
        <v>no</v>
      </c>
      <c r="AD69" s="15" t="str">
        <f t="shared" si="66"/>
        <v>no</v>
      </c>
      <c r="AE69" s="16" t="str">
        <f t="shared" si="59"/>
        <v/>
      </c>
      <c r="AF69" s="15" t="str">
        <f t="shared" si="60"/>
        <v>-</v>
      </c>
      <c r="AG69" s="15" t="str">
        <f t="shared" si="67"/>
        <v/>
      </c>
    </row>
    <row r="70" spans="3:33" x14ac:dyDescent="0.2">
      <c r="C70" s="20"/>
      <c r="U70" s="14">
        <f t="shared" si="61"/>
        <v>0</v>
      </c>
      <c r="V70" s="14">
        <f t="shared" si="62"/>
        <v>0</v>
      </c>
      <c r="W70" s="15" t="str">
        <f>IF(AG70=0,IFERROR(VLOOKUP(TRIM(M70),listaMateriales!A:K,11,0),"Sin especificar"),"Sin Producto")</f>
        <v>Sin Producto</v>
      </c>
      <c r="X70" s="14">
        <f>IFERROR(IF(OR(W70="Ladrillos (Campana)",W70="Ladrillos (Olavarria)"),VLOOKUP(M70,listaMateriales!A:E,5,0),0)*O70/1000,0)</f>
        <v>0</v>
      </c>
      <c r="Y70" s="14" t="e">
        <f>(VLOOKUP(TRIM(M70),listaMateriales!A:E,5,0)*R70)/1000</f>
        <v>#N/A</v>
      </c>
      <c r="Z70" s="14">
        <f t="shared" si="63"/>
        <v>0</v>
      </c>
      <c r="AA70" s="15" t="str">
        <f t="shared" si="64"/>
        <v/>
      </c>
      <c r="AB70" s="15">
        <f>IFERROR(IFERROR(VLOOKUP(M70,#REF!,11,FALSE),VLOOKUP(M70,#REF!,13,FALSE)),0)</f>
        <v>0</v>
      </c>
      <c r="AC70" s="15" t="str">
        <f t="shared" si="65"/>
        <v>no</v>
      </c>
      <c r="AD70" s="15" t="str">
        <f t="shared" si="66"/>
        <v>no</v>
      </c>
      <c r="AE70" s="16" t="str">
        <f t="shared" si="59"/>
        <v/>
      </c>
      <c r="AF70" s="15" t="str">
        <f t="shared" si="60"/>
        <v>-</v>
      </c>
      <c r="AG70" s="15" t="str">
        <f t="shared" si="67"/>
        <v/>
      </c>
    </row>
    <row r="71" spans="3:33" x14ac:dyDescent="0.2">
      <c r="C71" s="20"/>
      <c r="U71" s="14">
        <f t="shared" si="61"/>
        <v>0</v>
      </c>
      <c r="V71" s="14">
        <f t="shared" si="62"/>
        <v>0</v>
      </c>
      <c r="W71" s="15" t="str">
        <f>IF(AG71=0,IFERROR(VLOOKUP(TRIM(M71),listaMateriales!A:K,11,0),"Sin especificar"),"Sin Producto")</f>
        <v>Sin Producto</v>
      </c>
      <c r="X71" s="14">
        <f>IFERROR(IF(OR(W71="Ladrillos (Campana)",W71="Ladrillos (Olavarria)"),VLOOKUP(M71,listaMateriales!A:E,5,0),0)*O71/1000,0)</f>
        <v>0</v>
      </c>
      <c r="Y71" s="14" t="e">
        <f>(VLOOKUP(TRIM(M71),listaMateriales!A:E,5,0)*R71)/1000</f>
        <v>#N/A</v>
      </c>
      <c r="Z71" s="14">
        <f t="shared" si="63"/>
        <v>0</v>
      </c>
      <c r="AA71" s="15" t="str">
        <f t="shared" si="64"/>
        <v/>
      </c>
      <c r="AB71" s="15">
        <f>IFERROR(IFERROR(VLOOKUP(M71,#REF!,11,FALSE),VLOOKUP(M71,#REF!,13,FALSE)),0)</f>
        <v>0</v>
      </c>
      <c r="AC71" s="15" t="str">
        <f t="shared" si="65"/>
        <v>no</v>
      </c>
      <c r="AD71" s="15" t="str">
        <f t="shared" si="66"/>
        <v>no</v>
      </c>
      <c r="AE71" s="16" t="str">
        <f t="shared" si="59"/>
        <v/>
      </c>
      <c r="AF71" s="15" t="str">
        <f t="shared" si="60"/>
        <v>-</v>
      </c>
      <c r="AG71" s="15" t="str">
        <f t="shared" si="67"/>
        <v/>
      </c>
    </row>
    <row r="72" spans="3:33" x14ac:dyDescent="0.2">
      <c r="C72" s="20"/>
      <c r="U72" s="14">
        <f t="shared" si="61"/>
        <v>0</v>
      </c>
      <c r="V72" s="14">
        <f t="shared" si="62"/>
        <v>0</v>
      </c>
      <c r="W72" s="15" t="str">
        <f>IF(AG72=0,IFERROR(VLOOKUP(TRIM(M72),listaMateriales!A:K,11,0),"Sin especificar"),"Sin Producto")</f>
        <v>Sin Producto</v>
      </c>
      <c r="X72" s="14">
        <f>IFERROR(IF(OR(W72="Ladrillos (Campana)",W72="Ladrillos (Olavarria)"),VLOOKUP(M72,listaMateriales!A:E,5,0),0)*O72/1000,0)</f>
        <v>0</v>
      </c>
      <c r="Y72" s="14" t="e">
        <f>(VLOOKUP(TRIM(M72),listaMateriales!A:E,5,0)*R72)/1000</f>
        <v>#N/A</v>
      </c>
      <c r="Z72" s="14">
        <f t="shared" si="63"/>
        <v>0</v>
      </c>
      <c r="AA72" s="15" t="str">
        <f t="shared" si="64"/>
        <v/>
      </c>
      <c r="AB72" s="15">
        <f>IFERROR(IFERROR(VLOOKUP(M72,#REF!,11,FALSE),VLOOKUP(M72,#REF!,13,FALSE)),0)</f>
        <v>0</v>
      </c>
      <c r="AC72" s="15" t="str">
        <f t="shared" si="65"/>
        <v>no</v>
      </c>
      <c r="AD72" s="15" t="str">
        <f t="shared" si="66"/>
        <v>no</v>
      </c>
      <c r="AE72" s="16" t="str">
        <f t="shared" si="59"/>
        <v/>
      </c>
      <c r="AF72" s="15" t="str">
        <f t="shared" si="60"/>
        <v>-</v>
      </c>
      <c r="AG72" s="15" t="str">
        <f t="shared" si="67"/>
        <v/>
      </c>
    </row>
    <row r="73" spans="3:33" x14ac:dyDescent="0.2">
      <c r="C73" s="20"/>
      <c r="U73" s="14">
        <f t="shared" si="61"/>
        <v>0</v>
      </c>
      <c r="V73" s="14">
        <f t="shared" si="62"/>
        <v>0</v>
      </c>
      <c r="W73" s="15" t="str">
        <f>IF(AG73=0,IFERROR(VLOOKUP(TRIM(M73),listaMateriales!A:K,11,0),"Sin especificar"),"Sin Producto")</f>
        <v>Sin Producto</v>
      </c>
      <c r="X73" s="14">
        <f>IFERROR(IF(OR(W73="Ladrillos (Campana)",W73="Ladrillos (Olavarria)"),VLOOKUP(M73,listaMateriales!A:E,5,0),0)*O73/1000,0)</f>
        <v>0</v>
      </c>
      <c r="Y73" s="14" t="e">
        <f>(VLOOKUP(TRIM(M73),listaMateriales!A:E,5,0)*R73)/1000</f>
        <v>#N/A</v>
      </c>
      <c r="Z73" s="14">
        <f t="shared" si="63"/>
        <v>0</v>
      </c>
      <c r="AA73" s="15" t="str">
        <f t="shared" si="64"/>
        <v/>
      </c>
      <c r="AB73" s="15">
        <f>IFERROR(IFERROR(VLOOKUP(M73,#REF!,11,FALSE),VLOOKUP(M73,#REF!,13,FALSE)),0)</f>
        <v>0</v>
      </c>
      <c r="AC73" s="15" t="str">
        <f t="shared" si="65"/>
        <v>no</v>
      </c>
      <c r="AD73" s="15" t="str">
        <f t="shared" si="66"/>
        <v>no</v>
      </c>
      <c r="AE73" s="16" t="str">
        <f t="shared" si="59"/>
        <v/>
      </c>
      <c r="AF73" s="15" t="str">
        <f t="shared" si="60"/>
        <v>-</v>
      </c>
      <c r="AG73" s="15" t="str">
        <f t="shared" si="67"/>
        <v/>
      </c>
    </row>
    <row r="74" spans="3:33" x14ac:dyDescent="0.2">
      <c r="C74" s="20"/>
      <c r="U74" s="14">
        <f t="shared" si="61"/>
        <v>0</v>
      </c>
      <c r="V74" s="14">
        <f t="shared" si="62"/>
        <v>0</v>
      </c>
      <c r="W74" s="15" t="str">
        <f>IF(AG74=0,IFERROR(VLOOKUP(TRIM(M74),listaMateriales!A:K,11,0),"Sin especificar"),"Sin Producto")</f>
        <v>Sin Producto</v>
      </c>
      <c r="X74" s="14">
        <f>IFERROR(IF(OR(W74="Ladrillos (Campana)",W74="Ladrillos (Olavarria)"),VLOOKUP(M74,listaMateriales!A:E,5,0),0)*O74/1000,0)</f>
        <v>0</v>
      </c>
      <c r="Y74" s="14" t="e">
        <f>(VLOOKUP(TRIM(M74),listaMateriales!A:E,5,0)*R74)/1000</f>
        <v>#N/A</v>
      </c>
      <c r="Z74" s="14">
        <f t="shared" si="63"/>
        <v>0</v>
      </c>
      <c r="AA74" s="15" t="str">
        <f t="shared" si="64"/>
        <v/>
      </c>
      <c r="AB74" s="15">
        <f>IFERROR(IFERROR(VLOOKUP(M74,#REF!,11,FALSE),VLOOKUP(M74,#REF!,13,FALSE)),0)</f>
        <v>0</v>
      </c>
      <c r="AC74" s="15" t="str">
        <f t="shared" si="65"/>
        <v>no</v>
      </c>
      <c r="AD74" s="15" t="str">
        <f t="shared" si="66"/>
        <v>no</v>
      </c>
      <c r="AE74" s="16" t="str">
        <f t="shared" si="59"/>
        <v/>
      </c>
      <c r="AF74" s="15" t="str">
        <f t="shared" si="60"/>
        <v>-</v>
      </c>
      <c r="AG74" s="15" t="str">
        <f t="shared" si="67"/>
        <v/>
      </c>
    </row>
    <row r="75" spans="3:33" x14ac:dyDescent="0.2">
      <c r="C75" s="20"/>
      <c r="U75" s="14">
        <f t="shared" si="61"/>
        <v>0</v>
      </c>
      <c r="V75" s="14">
        <f t="shared" si="62"/>
        <v>0</v>
      </c>
      <c r="W75" s="15" t="str">
        <f>IF(AG75=0,IFERROR(VLOOKUP(TRIM(M75),listaMateriales!A:K,11,0),"Sin especificar"),"Sin Producto")</f>
        <v>Sin Producto</v>
      </c>
      <c r="X75" s="14">
        <f>IFERROR(IF(OR(W75="Ladrillos (Campana)",W75="Ladrillos (Olavarria)"),VLOOKUP(M75,listaMateriales!A:E,5,0),0)*O75/1000,0)</f>
        <v>0</v>
      </c>
      <c r="Y75" s="14" t="e">
        <f>(VLOOKUP(TRIM(M75),listaMateriales!A:E,5,0)*R75)/1000</f>
        <v>#N/A</v>
      </c>
      <c r="Z75" s="14">
        <f t="shared" si="63"/>
        <v>0</v>
      </c>
      <c r="AA75" s="15" t="str">
        <f t="shared" si="64"/>
        <v/>
      </c>
      <c r="AB75" s="15">
        <f>IFERROR(IFERROR(VLOOKUP(M75,#REF!,11,FALSE),VLOOKUP(M75,#REF!,13,FALSE)),0)</f>
        <v>0</v>
      </c>
      <c r="AC75" s="15" t="str">
        <f t="shared" si="65"/>
        <v>no</v>
      </c>
      <c r="AD75" s="15" t="str">
        <f t="shared" si="66"/>
        <v>no</v>
      </c>
      <c r="AE75" s="16" t="str">
        <f t="shared" si="59"/>
        <v/>
      </c>
      <c r="AF75" s="15" t="str">
        <f t="shared" si="60"/>
        <v>-</v>
      </c>
      <c r="AG75" s="15" t="str">
        <f t="shared" si="67"/>
        <v/>
      </c>
    </row>
    <row r="76" spans="3:33" x14ac:dyDescent="0.2">
      <c r="C76" s="20"/>
      <c r="U76" s="14">
        <f t="shared" si="61"/>
        <v>0</v>
      </c>
      <c r="V76" s="14">
        <f t="shared" si="62"/>
        <v>0</v>
      </c>
      <c r="W76" s="15" t="str">
        <f>IF(AG76=0,IFERROR(VLOOKUP(TRIM(M76),listaMateriales!A:K,11,0),"Sin especificar"),"Sin Producto")</f>
        <v>Sin Producto</v>
      </c>
      <c r="X76" s="14">
        <f>IFERROR(IF(OR(W76="Ladrillos (Campana)",W76="Ladrillos (Olavarria)"),VLOOKUP(M76,listaMateriales!A:E,5,0),0)*O76/1000,0)</f>
        <v>0</v>
      </c>
      <c r="Y76" s="14" t="e">
        <f>(VLOOKUP(TRIM(M76),listaMateriales!A:E,5,0)*R76)/1000</f>
        <v>#N/A</v>
      </c>
      <c r="Z76" s="14">
        <f t="shared" si="63"/>
        <v>0</v>
      </c>
      <c r="AA76" s="15" t="str">
        <f t="shared" si="64"/>
        <v/>
      </c>
      <c r="AB76" s="15">
        <f>IFERROR(IFERROR(VLOOKUP(M76,#REF!,11,FALSE),VLOOKUP(M76,#REF!,13,FALSE)),0)</f>
        <v>0</v>
      </c>
      <c r="AC76" s="15" t="str">
        <f t="shared" si="65"/>
        <v>no</v>
      </c>
      <c r="AD76" s="15" t="str">
        <f t="shared" si="66"/>
        <v>no</v>
      </c>
      <c r="AE76" s="16" t="str">
        <f t="shared" si="59"/>
        <v/>
      </c>
      <c r="AF76" s="15" t="str">
        <f t="shared" si="60"/>
        <v>-</v>
      </c>
      <c r="AG76" s="15" t="str">
        <f t="shared" si="67"/>
        <v/>
      </c>
    </row>
    <row r="77" spans="3:33" x14ac:dyDescent="0.2">
      <c r="C77" s="20"/>
      <c r="U77" s="14">
        <f t="shared" si="61"/>
        <v>0</v>
      </c>
      <c r="V77" s="14">
        <f t="shared" si="62"/>
        <v>0</v>
      </c>
      <c r="W77" s="15" t="str">
        <f>IF(AG77=0,IFERROR(VLOOKUP(TRIM(M77),listaMateriales!A:K,11,0),"Sin especificar"),"Sin Producto")</f>
        <v>Sin Producto</v>
      </c>
      <c r="X77" s="14">
        <f>IFERROR(IF(OR(W77="Ladrillos (Campana)",W77="Ladrillos (Olavarria)"),VLOOKUP(M77,listaMateriales!A:E,5,0),0)*O77/1000,0)</f>
        <v>0</v>
      </c>
      <c r="Y77" s="14" t="e">
        <f>(VLOOKUP(TRIM(M77),listaMateriales!A:E,5,0)*R77)/1000</f>
        <v>#N/A</v>
      </c>
      <c r="Z77" s="14">
        <f t="shared" si="63"/>
        <v>0</v>
      </c>
      <c r="AA77" s="15" t="str">
        <f t="shared" si="64"/>
        <v/>
      </c>
      <c r="AB77" s="15">
        <f>IFERROR(IFERROR(VLOOKUP(M77,#REF!,11,FALSE),VLOOKUP(M77,#REF!,13,FALSE)),0)</f>
        <v>0</v>
      </c>
      <c r="AC77" s="15" t="str">
        <f t="shared" si="65"/>
        <v>no</v>
      </c>
      <c r="AD77" s="15" t="str">
        <f t="shared" si="66"/>
        <v>no</v>
      </c>
      <c r="AE77" s="16" t="str">
        <f t="shared" si="59"/>
        <v/>
      </c>
      <c r="AF77" s="15" t="str">
        <f t="shared" si="60"/>
        <v>-</v>
      </c>
      <c r="AG77" s="15" t="str">
        <f t="shared" si="67"/>
        <v/>
      </c>
    </row>
    <row r="78" spans="3:33" x14ac:dyDescent="0.2">
      <c r="C78" s="20"/>
      <c r="U78" s="14">
        <f t="shared" si="61"/>
        <v>0</v>
      </c>
      <c r="V78" s="14">
        <f t="shared" si="62"/>
        <v>0</v>
      </c>
      <c r="W78" s="15" t="str">
        <f>IF(AG78=0,IFERROR(VLOOKUP(TRIM(M78),listaMateriales!A:K,11,0),"Sin especificar"),"Sin Producto")</f>
        <v>Sin Producto</v>
      </c>
      <c r="X78" s="14">
        <f>IFERROR(IF(OR(W78="Ladrillos (Campana)",W78="Ladrillos (Olavarria)"),VLOOKUP(M78,listaMateriales!A:E,5,0),0)*O78/1000,0)</f>
        <v>0</v>
      </c>
      <c r="Y78" s="14" t="e">
        <f>(VLOOKUP(TRIM(M78),listaMateriales!A:E,5,0)*R78)/1000</f>
        <v>#N/A</v>
      </c>
      <c r="Z78" s="14">
        <f t="shared" si="63"/>
        <v>0</v>
      </c>
      <c r="AA78" s="15" t="str">
        <f t="shared" si="64"/>
        <v/>
      </c>
      <c r="AB78" s="15">
        <f>IFERROR(IFERROR(VLOOKUP(M78,#REF!,11,FALSE),VLOOKUP(M78,#REF!,13,FALSE)),0)</f>
        <v>0</v>
      </c>
      <c r="AC78" s="15" t="str">
        <f t="shared" si="65"/>
        <v>no</v>
      </c>
      <c r="AD78" s="15" t="str">
        <f t="shared" si="66"/>
        <v>no</v>
      </c>
      <c r="AE78" s="16" t="str">
        <f t="shared" si="59"/>
        <v/>
      </c>
      <c r="AF78" s="15" t="str">
        <f t="shared" si="60"/>
        <v>-</v>
      </c>
      <c r="AG78" s="15" t="str">
        <f t="shared" si="67"/>
        <v/>
      </c>
    </row>
    <row r="79" spans="3:33" x14ac:dyDescent="0.2">
      <c r="C79" s="20"/>
      <c r="U79" s="14">
        <f t="shared" si="61"/>
        <v>0</v>
      </c>
      <c r="V79" s="14">
        <f t="shared" si="62"/>
        <v>0</v>
      </c>
      <c r="W79" s="15" t="str">
        <f>IF(AG79=0,IFERROR(VLOOKUP(TRIM(M79),listaMateriales!A:K,11,0),"Sin especificar"),"Sin Producto")</f>
        <v>Sin Producto</v>
      </c>
      <c r="X79" s="14">
        <f>IFERROR(IF(OR(W79="Ladrillos (Campana)",W79="Ladrillos (Olavarria)"),VLOOKUP(M79,listaMateriales!A:E,5,0),0)*O79/1000,0)</f>
        <v>0</v>
      </c>
      <c r="Y79" s="14" t="e">
        <f>(VLOOKUP(TRIM(M79),listaMateriales!A:E,5,0)*R79)/1000</f>
        <v>#N/A</v>
      </c>
      <c r="Z79" s="14">
        <f t="shared" si="63"/>
        <v>0</v>
      </c>
      <c r="AA79" s="15" t="str">
        <f t="shared" si="64"/>
        <v/>
      </c>
      <c r="AB79" s="15">
        <f>IFERROR(IFERROR(VLOOKUP(M79,#REF!,11,FALSE),VLOOKUP(M79,#REF!,13,FALSE)),0)</f>
        <v>0</v>
      </c>
      <c r="AC79" s="15" t="str">
        <f t="shared" si="65"/>
        <v>no</v>
      </c>
      <c r="AD79" s="15" t="str">
        <f t="shared" si="66"/>
        <v>no</v>
      </c>
      <c r="AE79" s="16" t="str">
        <f t="shared" si="59"/>
        <v/>
      </c>
      <c r="AF79" s="15" t="str">
        <f t="shared" si="60"/>
        <v>-</v>
      </c>
      <c r="AG79" s="15" t="str">
        <f t="shared" si="67"/>
        <v/>
      </c>
    </row>
    <row r="80" spans="3:33" x14ac:dyDescent="0.2">
      <c r="C80" s="20"/>
      <c r="U80" s="14">
        <f t="shared" si="61"/>
        <v>0</v>
      </c>
      <c r="V80" s="14">
        <f t="shared" si="62"/>
        <v>0</v>
      </c>
      <c r="W80" s="15" t="str">
        <f>IF(AG80=0,IFERROR(VLOOKUP(TRIM(M80),listaMateriales!A:K,11,0),"Sin especificar"),"Sin Producto")</f>
        <v>Sin Producto</v>
      </c>
      <c r="X80" s="14">
        <f>IFERROR(IF(OR(W80="Ladrillos (Campana)",W80="Ladrillos (Olavarria)"),VLOOKUP(M80,listaMateriales!A:E,5,0),0)*O80/1000,0)</f>
        <v>0</v>
      </c>
      <c r="Y80" s="14" t="e">
        <f>(VLOOKUP(TRIM(M80),listaMateriales!A:E,5,0)*R80)/1000</f>
        <v>#N/A</v>
      </c>
      <c r="Z80" s="14">
        <f t="shared" si="63"/>
        <v>0</v>
      </c>
      <c r="AA80" s="15" t="str">
        <f t="shared" si="64"/>
        <v/>
      </c>
      <c r="AB80" s="15">
        <f>IFERROR(IFERROR(VLOOKUP(M80,#REF!,11,FALSE),VLOOKUP(M80,#REF!,13,FALSE)),0)</f>
        <v>0</v>
      </c>
      <c r="AC80" s="15" t="str">
        <f t="shared" si="65"/>
        <v>no</v>
      </c>
      <c r="AD80" s="15" t="str">
        <f t="shared" si="66"/>
        <v>no</v>
      </c>
      <c r="AE80" s="16" t="str">
        <f t="shared" si="59"/>
        <v/>
      </c>
      <c r="AF80" s="15" t="str">
        <f t="shared" si="60"/>
        <v>-</v>
      </c>
      <c r="AG80" s="15" t="str">
        <f t="shared" si="67"/>
        <v/>
      </c>
    </row>
    <row r="81" spans="3:33" x14ac:dyDescent="0.2">
      <c r="C81" s="20"/>
      <c r="U81" s="14">
        <f t="shared" si="61"/>
        <v>0</v>
      </c>
      <c r="V81" s="14">
        <f t="shared" si="62"/>
        <v>0</v>
      </c>
      <c r="W81" s="15" t="str">
        <f>IF(AG81=0,IFERROR(VLOOKUP(TRIM(M81),listaMateriales!A:K,11,0),"Sin especificar"),"Sin Producto")</f>
        <v>Sin Producto</v>
      </c>
      <c r="X81" s="14">
        <f>IFERROR(IF(OR(W81="Ladrillos (Campana)",W81="Ladrillos (Olavarria)"),VLOOKUP(M81,listaMateriales!A:E,5,0),0)*O81/1000,0)</f>
        <v>0</v>
      </c>
      <c r="Y81" s="14" t="e">
        <f>(VLOOKUP(TRIM(M81),listaMateriales!A:E,5,0)*R81)/1000</f>
        <v>#N/A</v>
      </c>
      <c r="Z81" s="14">
        <f t="shared" si="63"/>
        <v>0</v>
      </c>
      <c r="AA81" s="15" t="str">
        <f t="shared" si="64"/>
        <v/>
      </c>
      <c r="AB81" s="15">
        <f>IFERROR(IFERROR(VLOOKUP(M81,#REF!,11,FALSE),VLOOKUP(M81,#REF!,13,FALSE)),0)</f>
        <v>0</v>
      </c>
      <c r="AC81" s="15" t="str">
        <f t="shared" si="65"/>
        <v>no</v>
      </c>
      <c r="AD81" s="15" t="str">
        <f t="shared" si="66"/>
        <v>no</v>
      </c>
      <c r="AE81" s="16" t="str">
        <f t="shared" si="59"/>
        <v/>
      </c>
      <c r="AF81" s="15" t="str">
        <f t="shared" si="60"/>
        <v>-</v>
      </c>
      <c r="AG81" s="15" t="str">
        <f t="shared" si="67"/>
        <v/>
      </c>
    </row>
    <row r="82" spans="3:33" x14ac:dyDescent="0.2">
      <c r="C82" s="20"/>
      <c r="U82" s="14">
        <f t="shared" si="61"/>
        <v>0</v>
      </c>
      <c r="V82" s="14">
        <f t="shared" si="62"/>
        <v>0</v>
      </c>
      <c r="W82" s="15" t="str">
        <f>IF(AG82=0,IFERROR(VLOOKUP(TRIM(M82),listaMateriales!A:K,11,0),"Sin especificar"),"Sin Producto")</f>
        <v>Sin Producto</v>
      </c>
      <c r="X82" s="14">
        <f>IFERROR(IF(OR(W82="Ladrillos (Campana)",W82="Ladrillos (Olavarria)"),VLOOKUP(M82,listaMateriales!A:E,5,0),0)*O82/1000,0)</f>
        <v>0</v>
      </c>
      <c r="Y82" s="14" t="e">
        <f>(VLOOKUP(TRIM(M82),listaMateriales!A:E,5,0)*R82)/1000</f>
        <v>#N/A</v>
      </c>
      <c r="Z82" s="14">
        <f t="shared" si="63"/>
        <v>0</v>
      </c>
      <c r="AA82" s="15" t="str">
        <f t="shared" si="64"/>
        <v/>
      </c>
      <c r="AB82" s="15">
        <f>IFERROR(IFERROR(VLOOKUP(M82,#REF!,11,FALSE),VLOOKUP(M82,#REF!,13,FALSE)),0)</f>
        <v>0</v>
      </c>
      <c r="AC82" s="15" t="str">
        <f t="shared" si="65"/>
        <v>no</v>
      </c>
      <c r="AD82" s="15" t="str">
        <f t="shared" si="66"/>
        <v>no</v>
      </c>
      <c r="AE82" s="16" t="str">
        <f t="shared" si="59"/>
        <v/>
      </c>
      <c r="AF82" s="15" t="str">
        <f t="shared" si="60"/>
        <v>-</v>
      </c>
      <c r="AG82" s="15" t="str">
        <f t="shared" si="67"/>
        <v/>
      </c>
    </row>
    <row r="83" spans="3:33" x14ac:dyDescent="0.2">
      <c r="C83" s="20"/>
      <c r="U83" s="14">
        <f t="shared" si="61"/>
        <v>0</v>
      </c>
      <c r="V83" s="14">
        <f t="shared" si="62"/>
        <v>0</v>
      </c>
      <c r="W83" s="15" t="str">
        <f>IF(AG83=0,IFERROR(VLOOKUP(TRIM(M83),listaMateriales!A:K,11,0),"Sin especificar"),"Sin Producto")</f>
        <v>Sin Producto</v>
      </c>
      <c r="X83" s="14">
        <f>IFERROR(IF(OR(W83="Ladrillos (Campana)",W83="Ladrillos (Olavarria)"),VLOOKUP(M83,listaMateriales!A:E,5,0),0)*O83/1000,0)</f>
        <v>0</v>
      </c>
      <c r="Y83" s="14" t="e">
        <f>(VLOOKUP(TRIM(M83),listaMateriales!A:E,5,0)*R83)/1000</f>
        <v>#N/A</v>
      </c>
      <c r="Z83" s="14">
        <f t="shared" si="63"/>
        <v>0</v>
      </c>
      <c r="AA83" s="15" t="str">
        <f t="shared" si="64"/>
        <v/>
      </c>
      <c r="AB83" s="15">
        <f>IFERROR(IFERROR(VLOOKUP(M83,#REF!,11,FALSE),VLOOKUP(M83,#REF!,13,FALSE)),0)</f>
        <v>0</v>
      </c>
      <c r="AC83" s="15" t="str">
        <f t="shared" si="65"/>
        <v>no</v>
      </c>
      <c r="AD83" s="15" t="str">
        <f t="shared" si="66"/>
        <v>no</v>
      </c>
      <c r="AE83" s="16" t="str">
        <f t="shared" si="59"/>
        <v/>
      </c>
      <c r="AF83" s="15" t="str">
        <f t="shared" si="60"/>
        <v>-</v>
      </c>
      <c r="AG83" s="15" t="str">
        <f t="shared" si="67"/>
        <v/>
      </c>
    </row>
    <row r="84" spans="3:33" x14ac:dyDescent="0.2">
      <c r="C84" s="20"/>
      <c r="U84" s="14">
        <f t="shared" si="61"/>
        <v>0</v>
      </c>
      <c r="V84" s="14">
        <f t="shared" si="62"/>
        <v>0</v>
      </c>
      <c r="W84" s="15" t="str">
        <f>IF(AG84=0,IFERROR(VLOOKUP(TRIM(M84),listaMateriales!A:K,11,0),"Sin especificar"),"Sin Producto")</f>
        <v>Sin Producto</v>
      </c>
      <c r="X84" s="14">
        <f>IFERROR(IF(OR(W84="Ladrillos (Campana)",W84="Ladrillos (Olavarria)"),VLOOKUP(M84,listaMateriales!A:E,5,0),0)*O84/1000,0)</f>
        <v>0</v>
      </c>
      <c r="Y84" s="14" t="e">
        <f>(VLOOKUP(TRIM(M84),listaMateriales!A:E,5,0)*R84)/1000</f>
        <v>#N/A</v>
      </c>
      <c r="Z84" s="14">
        <f t="shared" si="63"/>
        <v>0</v>
      </c>
      <c r="AA84" s="15" t="str">
        <f t="shared" si="64"/>
        <v/>
      </c>
      <c r="AB84" s="15">
        <f>IFERROR(IFERROR(VLOOKUP(M84,#REF!,11,FALSE),VLOOKUP(M84,#REF!,13,FALSE)),0)</f>
        <v>0</v>
      </c>
      <c r="AC84" s="15" t="str">
        <f t="shared" si="65"/>
        <v>no</v>
      </c>
      <c r="AD84" s="15" t="str">
        <f t="shared" si="66"/>
        <v>no</v>
      </c>
      <c r="AE84" s="16" t="str">
        <f t="shared" si="59"/>
        <v/>
      </c>
      <c r="AF84" s="15" t="str">
        <f t="shared" si="60"/>
        <v>-</v>
      </c>
      <c r="AG84" s="15" t="str">
        <f t="shared" si="67"/>
        <v/>
      </c>
    </row>
    <row r="85" spans="3:33" x14ac:dyDescent="0.2">
      <c r="C85" s="20"/>
      <c r="U85" s="14">
        <f t="shared" si="61"/>
        <v>0</v>
      </c>
      <c r="V85" s="14">
        <f t="shared" si="62"/>
        <v>0</v>
      </c>
      <c r="W85" s="15" t="str">
        <f>IF(AG85=0,IFERROR(VLOOKUP(TRIM(M85),listaMateriales!A:K,11,0),"Sin especificar"),"Sin Producto")</f>
        <v>Sin Producto</v>
      </c>
      <c r="X85" s="14">
        <f>IFERROR(IF(OR(W85="Ladrillos (Campana)",W85="Ladrillos (Olavarria)"),VLOOKUP(M85,listaMateriales!A:E,5,0),0)*O85/1000,0)</f>
        <v>0</v>
      </c>
      <c r="Y85" s="14" t="e">
        <f>(VLOOKUP(TRIM(M85),listaMateriales!A:E,5,0)*R85)/1000</f>
        <v>#N/A</v>
      </c>
      <c r="Z85" s="14">
        <f t="shared" si="63"/>
        <v>0</v>
      </c>
      <c r="AA85" s="15" t="str">
        <f t="shared" si="64"/>
        <v/>
      </c>
      <c r="AB85" s="15">
        <f>IFERROR(IFERROR(VLOOKUP(M85,#REF!,11,FALSE),VLOOKUP(M85,#REF!,13,FALSE)),0)</f>
        <v>0</v>
      </c>
      <c r="AC85" s="15" t="str">
        <f t="shared" si="65"/>
        <v>no</v>
      </c>
      <c r="AD85" s="15" t="str">
        <f t="shared" si="66"/>
        <v>no</v>
      </c>
      <c r="AE85" s="16" t="str">
        <f t="shared" si="59"/>
        <v/>
      </c>
      <c r="AF85" s="15" t="str">
        <f t="shared" si="60"/>
        <v>-</v>
      </c>
      <c r="AG85" s="15" t="str">
        <f t="shared" si="67"/>
        <v/>
      </c>
    </row>
    <row r="86" spans="3:33" x14ac:dyDescent="0.2">
      <c r="C86" s="20"/>
      <c r="U86" s="14">
        <f t="shared" si="61"/>
        <v>0</v>
      </c>
      <c r="V86" s="14">
        <f t="shared" si="62"/>
        <v>0</v>
      </c>
      <c r="W86" s="15" t="str">
        <f>IF(AG86=0,IFERROR(VLOOKUP(TRIM(M86),listaMateriales!A:K,11,0),"Sin especificar"),"Sin Producto")</f>
        <v>Sin Producto</v>
      </c>
      <c r="X86" s="14">
        <f>IFERROR(IF(OR(W86="Ladrillos (Campana)",W86="Ladrillos (Olavarria)"),VLOOKUP(M86,listaMateriales!A:E,5,0),0)*O86/1000,0)</f>
        <v>0</v>
      </c>
      <c r="Y86" s="14" t="e">
        <f>(VLOOKUP(TRIM(M86),listaMateriales!A:E,5,0)*R86)/1000</f>
        <v>#N/A</v>
      </c>
      <c r="Z86" s="14">
        <f t="shared" si="63"/>
        <v>0</v>
      </c>
      <c r="AA86" s="15" t="str">
        <f t="shared" si="64"/>
        <v/>
      </c>
      <c r="AB86" s="15">
        <f>IFERROR(IFERROR(VLOOKUP(M86,#REF!,11,FALSE),VLOOKUP(M86,#REF!,13,FALSE)),0)</f>
        <v>0</v>
      </c>
      <c r="AC86" s="15" t="str">
        <f t="shared" si="65"/>
        <v>no</v>
      </c>
      <c r="AD86" s="15" t="str">
        <f t="shared" si="66"/>
        <v>no</v>
      </c>
      <c r="AE86" s="16" t="str">
        <f t="shared" si="59"/>
        <v/>
      </c>
      <c r="AF86" s="15" t="str">
        <f t="shared" si="60"/>
        <v>-</v>
      </c>
      <c r="AG86" s="15" t="str">
        <f t="shared" si="67"/>
        <v/>
      </c>
    </row>
    <row r="87" spans="3:33" x14ac:dyDescent="0.2">
      <c r="C87" s="20"/>
      <c r="U87" s="14">
        <f t="shared" si="61"/>
        <v>0</v>
      </c>
      <c r="V87" s="14">
        <f t="shared" si="62"/>
        <v>0</v>
      </c>
      <c r="W87" s="15" t="str">
        <f>IF(AG87=0,IFERROR(VLOOKUP(TRIM(M87),listaMateriales!A:K,11,0),"Sin especificar"),"Sin Producto")</f>
        <v>Sin Producto</v>
      </c>
      <c r="X87" s="14">
        <f>IFERROR(IF(OR(W87="Ladrillos (Campana)",W87="Ladrillos (Olavarria)"),VLOOKUP(M87,listaMateriales!A:E,5,0),0)*O87/1000,0)</f>
        <v>0</v>
      </c>
      <c r="Y87" s="14" t="e">
        <f>(VLOOKUP(TRIM(M87),listaMateriales!A:E,5,0)*R87)/1000</f>
        <v>#N/A</v>
      </c>
      <c r="Z87" s="14">
        <f t="shared" si="63"/>
        <v>0</v>
      </c>
      <c r="AA87" s="15" t="str">
        <f t="shared" si="64"/>
        <v/>
      </c>
      <c r="AB87" s="15">
        <f>IFERROR(IFERROR(VLOOKUP(M87,#REF!,11,FALSE),VLOOKUP(M87,#REF!,13,FALSE)),0)</f>
        <v>0</v>
      </c>
      <c r="AC87" s="15" t="str">
        <f t="shared" si="65"/>
        <v>no</v>
      </c>
      <c r="AD87" s="15" t="str">
        <f t="shared" si="66"/>
        <v>no</v>
      </c>
      <c r="AE87" s="16" t="str">
        <f t="shared" si="59"/>
        <v/>
      </c>
      <c r="AF87" s="15" t="str">
        <f t="shared" si="60"/>
        <v>-</v>
      </c>
      <c r="AG87" s="15" t="str">
        <f t="shared" si="67"/>
        <v/>
      </c>
    </row>
    <row r="88" spans="3:33" x14ac:dyDescent="0.2">
      <c r="C88" s="20"/>
      <c r="U88" s="14">
        <f t="shared" si="61"/>
        <v>0</v>
      </c>
      <c r="V88" s="14">
        <f t="shared" si="62"/>
        <v>0</v>
      </c>
      <c r="W88" s="15" t="str">
        <f>IF(AG88=0,IFERROR(VLOOKUP(TRIM(M88),listaMateriales!A:K,11,0),"Sin especificar"),"Sin Producto")</f>
        <v>Sin Producto</v>
      </c>
      <c r="X88" s="14">
        <f>IFERROR(IF(OR(W88="Ladrillos (Campana)",W88="Ladrillos (Olavarria)"),VLOOKUP(M88,listaMateriales!A:E,5,0),0)*O88/1000,0)</f>
        <v>0</v>
      </c>
      <c r="Y88" s="14" t="e">
        <f>(VLOOKUP(TRIM(M88),listaMateriales!A:E,5,0)*R88)/1000</f>
        <v>#N/A</v>
      </c>
      <c r="Z88" s="14">
        <f t="shared" si="63"/>
        <v>0</v>
      </c>
      <c r="AA88" s="15" t="str">
        <f t="shared" si="64"/>
        <v/>
      </c>
      <c r="AB88" s="15">
        <f>IFERROR(IFERROR(VLOOKUP(M88,#REF!,11,FALSE),VLOOKUP(M88,#REF!,13,FALSE)),0)</f>
        <v>0</v>
      </c>
      <c r="AC88" s="15" t="str">
        <f t="shared" si="65"/>
        <v>no</v>
      </c>
      <c r="AD88" s="15" t="str">
        <f t="shared" si="66"/>
        <v>no</v>
      </c>
      <c r="AE88" s="16" t="str">
        <f t="shared" si="59"/>
        <v/>
      </c>
      <c r="AF88" s="15" t="str">
        <f t="shared" si="60"/>
        <v>-</v>
      </c>
      <c r="AG88" s="15" t="str">
        <f t="shared" si="67"/>
        <v/>
      </c>
    </row>
    <row r="89" spans="3:33" x14ac:dyDescent="0.2">
      <c r="C89" s="20"/>
      <c r="U89" s="14">
        <f t="shared" si="61"/>
        <v>0</v>
      </c>
      <c r="V89" s="14">
        <f t="shared" si="62"/>
        <v>0</v>
      </c>
      <c r="W89" s="15" t="str">
        <f>IF(AG89=0,IFERROR(VLOOKUP(TRIM(M89),listaMateriales!A:K,11,0),"Sin especificar"),"Sin Producto")</f>
        <v>Sin Producto</v>
      </c>
      <c r="X89" s="14">
        <f>IFERROR(IF(OR(W89="Ladrillos (Campana)",W89="Ladrillos (Olavarria)"),VLOOKUP(M89,listaMateriales!A:E,5,0),0)*O89/1000,0)</f>
        <v>0</v>
      </c>
      <c r="Y89" s="14" t="e">
        <f>(VLOOKUP(TRIM(M89),listaMateriales!A:E,5,0)*R89)/1000</f>
        <v>#N/A</v>
      </c>
      <c r="Z89" s="14">
        <f t="shared" si="63"/>
        <v>0</v>
      </c>
      <c r="AA89" s="15" t="str">
        <f t="shared" si="64"/>
        <v/>
      </c>
      <c r="AB89" s="15">
        <f>IFERROR(IFERROR(VLOOKUP(M89,#REF!,11,FALSE),VLOOKUP(M89,#REF!,13,FALSE)),0)</f>
        <v>0</v>
      </c>
      <c r="AC89" s="15" t="str">
        <f t="shared" si="65"/>
        <v>no</v>
      </c>
      <c r="AD89" s="15" t="str">
        <f t="shared" si="66"/>
        <v>no</v>
      </c>
      <c r="AE89" s="16" t="str">
        <f t="shared" si="59"/>
        <v/>
      </c>
      <c r="AF89" s="15" t="str">
        <f t="shared" si="60"/>
        <v>-</v>
      </c>
      <c r="AG89" s="15" t="str">
        <f t="shared" si="67"/>
        <v/>
      </c>
    </row>
    <row r="90" spans="3:33" x14ac:dyDescent="0.2">
      <c r="C90" s="20"/>
      <c r="U90" s="14">
        <f t="shared" si="61"/>
        <v>0</v>
      </c>
      <c r="V90" s="14">
        <f t="shared" si="62"/>
        <v>0</v>
      </c>
      <c r="W90" s="15" t="str">
        <f>IF(AG90=0,IFERROR(VLOOKUP(TRIM(M90),listaMateriales!A:K,11,0),"Sin especificar"),"Sin Producto")</f>
        <v>Sin Producto</v>
      </c>
      <c r="X90" s="14">
        <f>IFERROR(IF(OR(W90="Ladrillos (Campana)",W90="Ladrillos (Olavarria)"),VLOOKUP(M90,listaMateriales!A:E,5,0),0)*O90/1000,0)</f>
        <v>0</v>
      </c>
      <c r="Y90" s="14" t="e">
        <f>(VLOOKUP(TRIM(M90),listaMateriales!A:E,5,0)*R90)/1000</f>
        <v>#N/A</v>
      </c>
      <c r="Z90" s="14">
        <f t="shared" si="63"/>
        <v>0</v>
      </c>
      <c r="AA90" s="15" t="str">
        <f t="shared" si="64"/>
        <v/>
      </c>
      <c r="AB90" s="15">
        <f>IFERROR(IFERROR(VLOOKUP(M90,#REF!,11,FALSE),VLOOKUP(M90,#REF!,13,FALSE)),0)</f>
        <v>0</v>
      </c>
      <c r="AC90" s="15" t="str">
        <f t="shared" si="65"/>
        <v>no</v>
      </c>
      <c r="AD90" s="15" t="str">
        <f t="shared" si="66"/>
        <v>no</v>
      </c>
      <c r="AE90" s="16" t="str">
        <f t="shared" si="59"/>
        <v/>
      </c>
      <c r="AF90" s="15" t="str">
        <f t="shared" si="60"/>
        <v>-</v>
      </c>
      <c r="AG90" s="15" t="str">
        <f t="shared" si="67"/>
        <v/>
      </c>
    </row>
    <row r="91" spans="3:33" x14ac:dyDescent="0.2">
      <c r="C91" s="20"/>
      <c r="U91" s="14">
        <f t="shared" si="61"/>
        <v>0</v>
      </c>
      <c r="V91" s="14">
        <f t="shared" si="62"/>
        <v>0</v>
      </c>
      <c r="W91" s="15" t="str">
        <f>IF(AG91=0,IFERROR(VLOOKUP(TRIM(M91),listaMateriales!A:K,11,0),"Sin especificar"),"Sin Producto")</f>
        <v>Sin Producto</v>
      </c>
      <c r="X91" s="14">
        <f>IFERROR(IF(OR(W91="Ladrillos (Campana)",W91="Ladrillos (Olavarria)"),VLOOKUP(M91,listaMateriales!A:E,5,0),0)*O91/1000,0)</f>
        <v>0</v>
      </c>
      <c r="Y91" s="14" t="e">
        <f>(VLOOKUP(TRIM(M91),listaMateriales!A:E,5,0)*R91)/1000</f>
        <v>#N/A</v>
      </c>
      <c r="Z91" s="14">
        <f t="shared" si="63"/>
        <v>0</v>
      </c>
      <c r="AA91" s="15" t="str">
        <f t="shared" si="64"/>
        <v/>
      </c>
      <c r="AB91" s="15">
        <f>IFERROR(IFERROR(VLOOKUP(M91,#REF!,11,FALSE),VLOOKUP(M91,#REF!,13,FALSE)),0)</f>
        <v>0</v>
      </c>
      <c r="AC91" s="15" t="str">
        <f t="shared" si="65"/>
        <v>no</v>
      </c>
      <c r="AD91" s="15" t="str">
        <f t="shared" si="66"/>
        <v>no</v>
      </c>
      <c r="AE91" s="16" t="str">
        <f t="shared" si="59"/>
        <v/>
      </c>
      <c r="AF91" s="15" t="str">
        <f t="shared" si="60"/>
        <v>-</v>
      </c>
      <c r="AG91" s="15" t="str">
        <f t="shared" si="67"/>
        <v/>
      </c>
    </row>
    <row r="92" spans="3:33" x14ac:dyDescent="0.2">
      <c r="C92" s="20"/>
      <c r="U92" s="14">
        <f t="shared" si="61"/>
        <v>0</v>
      </c>
      <c r="V92" s="14">
        <f t="shared" si="62"/>
        <v>0</v>
      </c>
      <c r="W92" s="15" t="str">
        <f>IF(AG92=0,IFERROR(VLOOKUP(TRIM(M92),listaMateriales!A:K,11,0),"Sin especificar"),"Sin Producto")</f>
        <v>Sin Producto</v>
      </c>
      <c r="X92" s="14">
        <f>IFERROR(IF(OR(W92="Ladrillos (Campana)",W92="Ladrillos (Olavarria)"),VLOOKUP(M92,listaMateriales!A:E,5,0),0)*O92/1000,0)</f>
        <v>0</v>
      </c>
      <c r="Y92" s="14" t="e">
        <f>(VLOOKUP(TRIM(M92),listaMateriales!A:E,5,0)*R92)/1000</f>
        <v>#N/A</v>
      </c>
      <c r="Z92" s="14">
        <f t="shared" si="63"/>
        <v>0</v>
      </c>
      <c r="AA92" s="15" t="str">
        <f t="shared" si="64"/>
        <v/>
      </c>
      <c r="AB92" s="15">
        <f>IFERROR(IFERROR(VLOOKUP(M92,#REF!,11,FALSE),VLOOKUP(M92,#REF!,13,FALSE)),0)</f>
        <v>0</v>
      </c>
      <c r="AC92" s="15" t="str">
        <f t="shared" si="65"/>
        <v>no</v>
      </c>
      <c r="AD92" s="15" t="str">
        <f t="shared" si="66"/>
        <v>no</v>
      </c>
      <c r="AE92" s="16" t="str">
        <f t="shared" si="59"/>
        <v/>
      </c>
      <c r="AF92" s="15" t="str">
        <f t="shared" si="60"/>
        <v>-</v>
      </c>
      <c r="AG92" s="15" t="str">
        <f t="shared" si="67"/>
        <v/>
      </c>
    </row>
    <row r="93" spans="3:33" x14ac:dyDescent="0.2">
      <c r="C93" s="20"/>
      <c r="U93" s="14">
        <f t="shared" si="61"/>
        <v>0</v>
      </c>
      <c r="V93" s="14">
        <f t="shared" si="62"/>
        <v>0</v>
      </c>
      <c r="W93" s="15" t="str">
        <f>IF(AG93=0,IFERROR(VLOOKUP(TRIM(M93),listaMateriales!A:K,11,0),"Sin especificar"),"Sin Producto")</f>
        <v>Sin Producto</v>
      </c>
      <c r="X93" s="14">
        <f>IFERROR(IF(OR(W93="Ladrillos (Campana)",W93="Ladrillos (Olavarria)"),VLOOKUP(M93,listaMateriales!A:E,5,0),0)*O93/1000,0)</f>
        <v>0</v>
      </c>
      <c r="Y93" s="14" t="e">
        <f>(VLOOKUP(TRIM(M93),listaMateriales!A:E,5,0)*R93)/1000</f>
        <v>#N/A</v>
      </c>
      <c r="Z93" s="14">
        <f t="shared" si="63"/>
        <v>0</v>
      </c>
      <c r="AA93" s="15" t="str">
        <f t="shared" si="64"/>
        <v/>
      </c>
      <c r="AB93" s="15">
        <f>IFERROR(IFERROR(VLOOKUP(M93,#REF!,11,FALSE),VLOOKUP(M93,#REF!,13,FALSE)),0)</f>
        <v>0</v>
      </c>
      <c r="AC93" s="15" t="str">
        <f t="shared" si="65"/>
        <v>no</v>
      </c>
      <c r="AD93" s="15" t="str">
        <f t="shared" si="66"/>
        <v>no</v>
      </c>
      <c r="AE93" s="16" t="str">
        <f t="shared" si="59"/>
        <v/>
      </c>
      <c r="AF93" s="15" t="str">
        <f t="shared" si="60"/>
        <v>-</v>
      </c>
      <c r="AG93" s="15" t="str">
        <f t="shared" si="67"/>
        <v/>
      </c>
    </row>
    <row r="94" spans="3:33" x14ac:dyDescent="0.2">
      <c r="C94" s="20"/>
      <c r="U94" s="14">
        <f t="shared" si="61"/>
        <v>0</v>
      </c>
      <c r="V94" s="14">
        <f t="shared" si="62"/>
        <v>0</v>
      </c>
      <c r="W94" s="15" t="str">
        <f>IF(AG94=0,IFERROR(VLOOKUP(TRIM(M94),listaMateriales!A:K,11,0),"Sin especificar"),"Sin Producto")</f>
        <v>Sin Producto</v>
      </c>
      <c r="X94" s="14">
        <f>IFERROR(IF(OR(W94="Ladrillos (Campana)",W94="Ladrillos (Olavarria)"),VLOOKUP(M94,listaMateriales!A:E,5,0),0)*O94/1000,0)</f>
        <v>0</v>
      </c>
      <c r="Y94" s="14" t="e">
        <f>(VLOOKUP(TRIM(M94),listaMateriales!A:E,5,0)*R94)/1000</f>
        <v>#N/A</v>
      </c>
      <c r="Z94" s="14">
        <f t="shared" si="63"/>
        <v>0</v>
      </c>
      <c r="AA94" s="15" t="str">
        <f t="shared" si="64"/>
        <v/>
      </c>
      <c r="AB94" s="15">
        <f>IFERROR(IFERROR(VLOOKUP(M94,#REF!,11,FALSE),VLOOKUP(M94,#REF!,13,FALSE)),0)</f>
        <v>0</v>
      </c>
      <c r="AC94" s="15" t="str">
        <f t="shared" si="65"/>
        <v>no</v>
      </c>
      <c r="AD94" s="15" t="str">
        <f t="shared" si="66"/>
        <v>no</v>
      </c>
      <c r="AE94" s="16" t="str">
        <f t="shared" si="59"/>
        <v/>
      </c>
      <c r="AF94" s="15" t="str">
        <f t="shared" si="60"/>
        <v>-</v>
      </c>
      <c r="AG94" s="15" t="str">
        <f t="shared" si="67"/>
        <v/>
      </c>
    </row>
    <row r="95" spans="3:33" x14ac:dyDescent="0.2">
      <c r="C95" s="20"/>
      <c r="U95" s="14">
        <f t="shared" si="61"/>
        <v>0</v>
      </c>
      <c r="V95" s="14">
        <f t="shared" si="62"/>
        <v>0</v>
      </c>
      <c r="W95" s="15" t="str">
        <f>IF(AG95=0,IFERROR(VLOOKUP(TRIM(M95),listaMateriales!A:K,11,0),"Sin especificar"),"Sin Producto")</f>
        <v>Sin Producto</v>
      </c>
      <c r="X95" s="14">
        <f>IFERROR(IF(OR(W95="Ladrillos (Campana)",W95="Ladrillos (Olavarria)"),VLOOKUP(M95,listaMateriales!A:E,5,0),0)*O95/1000,0)</f>
        <v>0</v>
      </c>
      <c r="Y95" s="14" t="e">
        <f>(VLOOKUP(TRIM(M95),listaMateriales!A:E,5,0)*R95)/1000</f>
        <v>#N/A</v>
      </c>
      <c r="Z95" s="14">
        <f t="shared" si="63"/>
        <v>0</v>
      </c>
      <c r="AA95" s="15" t="str">
        <f t="shared" si="64"/>
        <v/>
      </c>
      <c r="AB95" s="15">
        <f>IFERROR(IFERROR(VLOOKUP(M95,#REF!,11,FALSE),VLOOKUP(M95,#REF!,13,FALSE)),0)</f>
        <v>0</v>
      </c>
      <c r="AC95" s="15" t="str">
        <f t="shared" si="65"/>
        <v>no</v>
      </c>
      <c r="AD95" s="15" t="str">
        <f t="shared" si="66"/>
        <v>no</v>
      </c>
      <c r="AE95" s="16" t="str">
        <f t="shared" si="59"/>
        <v/>
      </c>
      <c r="AF95" s="15" t="str">
        <f t="shared" si="60"/>
        <v>-</v>
      </c>
      <c r="AG95" s="15" t="str">
        <f t="shared" si="67"/>
        <v/>
      </c>
    </row>
    <row r="96" spans="3:33" x14ac:dyDescent="0.2">
      <c r="C96" s="20"/>
      <c r="U96" s="14">
        <f t="shared" si="61"/>
        <v>0</v>
      </c>
      <c r="V96" s="14">
        <f t="shared" si="62"/>
        <v>0</v>
      </c>
      <c r="W96" s="15" t="str">
        <f>IF(AG96=0,IFERROR(VLOOKUP(TRIM(M96),listaMateriales!A:K,11,0),"Sin especificar"),"Sin Producto")</f>
        <v>Sin Producto</v>
      </c>
      <c r="X96" s="14">
        <f>IFERROR(IF(OR(W96="Ladrillos (Campana)",W96="Ladrillos (Olavarria)"),VLOOKUP(M96,listaMateriales!A:E,5,0),0)*O96/1000,0)</f>
        <v>0</v>
      </c>
      <c r="Y96" s="14" t="e">
        <f>(VLOOKUP(TRIM(M96),listaMateriales!A:E,5,0)*R96)/1000</f>
        <v>#N/A</v>
      </c>
      <c r="Z96" s="14">
        <f t="shared" si="63"/>
        <v>0</v>
      </c>
      <c r="AA96" s="15" t="str">
        <f t="shared" si="64"/>
        <v/>
      </c>
      <c r="AB96" s="15">
        <f>IFERROR(IFERROR(VLOOKUP(M96,#REF!,11,FALSE),VLOOKUP(M96,#REF!,13,FALSE)),0)</f>
        <v>0</v>
      </c>
      <c r="AC96" s="15" t="str">
        <f t="shared" si="65"/>
        <v>no</v>
      </c>
      <c r="AD96" s="15" t="str">
        <f t="shared" si="66"/>
        <v>no</v>
      </c>
      <c r="AE96" s="16" t="str">
        <f t="shared" si="59"/>
        <v/>
      </c>
      <c r="AF96" s="15" t="str">
        <f t="shared" si="60"/>
        <v>-</v>
      </c>
      <c r="AG96" s="15" t="str">
        <f t="shared" si="67"/>
        <v/>
      </c>
    </row>
    <row r="97" spans="3:33" x14ac:dyDescent="0.2">
      <c r="C97" s="20"/>
      <c r="U97" s="14">
        <f t="shared" si="61"/>
        <v>0</v>
      </c>
      <c r="V97" s="14">
        <f t="shared" si="62"/>
        <v>0</v>
      </c>
      <c r="W97" s="15" t="str">
        <f>IF(AG97=0,IFERROR(VLOOKUP(TRIM(M97),listaMateriales!A:K,11,0),"Sin especificar"),"Sin Producto")</f>
        <v>Sin Producto</v>
      </c>
      <c r="X97" s="14">
        <f>IFERROR(IF(OR(W97="Ladrillos (Campana)",W97="Ladrillos (Olavarria)"),VLOOKUP(M97,listaMateriales!A:E,5,0),0)*O97/1000,0)</f>
        <v>0</v>
      </c>
      <c r="Y97" s="14" t="e">
        <f>(VLOOKUP(TRIM(M97),listaMateriales!A:E,5,0)*R97)/1000</f>
        <v>#N/A</v>
      </c>
      <c r="Z97" s="14">
        <f t="shared" si="63"/>
        <v>0</v>
      </c>
      <c r="AA97" s="15" t="str">
        <f t="shared" si="64"/>
        <v/>
      </c>
      <c r="AB97" s="15">
        <f>IFERROR(IFERROR(VLOOKUP(M97,#REF!,11,FALSE),VLOOKUP(M97,#REF!,13,FALSE)),0)</f>
        <v>0</v>
      </c>
      <c r="AC97" s="15" t="str">
        <f t="shared" si="65"/>
        <v>no</v>
      </c>
      <c r="AD97" s="15" t="str">
        <f t="shared" si="66"/>
        <v>no</v>
      </c>
      <c r="AE97" s="16" t="str">
        <f t="shared" si="59"/>
        <v/>
      </c>
      <c r="AF97" s="15" t="str">
        <f t="shared" si="60"/>
        <v>-</v>
      </c>
      <c r="AG97" s="15" t="str">
        <f t="shared" si="67"/>
        <v/>
      </c>
    </row>
    <row r="98" spans="3:33" x14ac:dyDescent="0.2">
      <c r="C98" s="20"/>
      <c r="U98" s="14">
        <f t="shared" si="61"/>
        <v>0</v>
      </c>
      <c r="V98" s="14">
        <f t="shared" si="62"/>
        <v>0</v>
      </c>
      <c r="W98" s="15" t="str">
        <f>IF(AG98=0,IFERROR(VLOOKUP(TRIM(M98),listaMateriales!A:K,11,0),"Sin especificar"),"Sin Producto")</f>
        <v>Sin Producto</v>
      </c>
      <c r="X98" s="14">
        <f>IFERROR(IF(OR(W98="Ladrillos (Campana)",W98="Ladrillos (Olavarria)"),VLOOKUP(M98,listaMateriales!A:E,5,0),0)*O98/1000,0)</f>
        <v>0</v>
      </c>
      <c r="Y98" s="14" t="e">
        <f>(VLOOKUP(TRIM(M98),listaMateriales!A:E,5,0)*R98)/1000</f>
        <v>#N/A</v>
      </c>
      <c r="Z98" s="14">
        <f t="shared" si="63"/>
        <v>0</v>
      </c>
      <c r="AA98" s="15" t="str">
        <f t="shared" si="64"/>
        <v/>
      </c>
      <c r="AB98" s="15">
        <f>IFERROR(IFERROR(VLOOKUP(M98,#REF!,11,FALSE),VLOOKUP(M98,#REF!,13,FALSE)),0)</f>
        <v>0</v>
      </c>
      <c r="AC98" s="15" t="str">
        <f t="shared" si="65"/>
        <v>no</v>
      </c>
      <c r="AD98" s="15" t="str">
        <f t="shared" si="66"/>
        <v>no</v>
      </c>
      <c r="AE98" s="16" t="str">
        <f t="shared" si="59"/>
        <v/>
      </c>
      <c r="AF98" s="15" t="str">
        <f t="shared" si="60"/>
        <v>-</v>
      </c>
      <c r="AG98" s="15" t="str">
        <f t="shared" si="67"/>
        <v/>
      </c>
    </row>
    <row r="99" spans="3:33" x14ac:dyDescent="0.2">
      <c r="C99" s="20"/>
      <c r="U99" s="14">
        <f t="shared" si="61"/>
        <v>0</v>
      </c>
      <c r="V99" s="14">
        <f t="shared" si="62"/>
        <v>0</v>
      </c>
      <c r="W99" s="15" t="str">
        <f>IF(AG99=0,IFERROR(VLOOKUP(TRIM(M99),listaMateriales!A:K,11,0),"Sin especificar"),"Sin Producto")</f>
        <v>Sin Producto</v>
      </c>
      <c r="X99" s="14">
        <f>IFERROR(IF(OR(W99="Ladrillos (Campana)",W99="Ladrillos (Olavarria)"),VLOOKUP(M99,listaMateriales!A:E,5,0),0)*O99/1000,0)</f>
        <v>0</v>
      </c>
      <c r="Y99" s="14" t="e">
        <f>(VLOOKUP(TRIM(M99),listaMateriales!A:E,5,0)*R99)/1000</f>
        <v>#N/A</v>
      </c>
      <c r="Z99" s="14">
        <f t="shared" si="63"/>
        <v>0</v>
      </c>
      <c r="AA99" s="15" t="str">
        <f t="shared" si="64"/>
        <v/>
      </c>
      <c r="AB99" s="15">
        <f>IFERROR(IFERROR(VLOOKUP(M99,#REF!,11,FALSE),VLOOKUP(M99,#REF!,13,FALSE)),0)</f>
        <v>0</v>
      </c>
      <c r="AC99" s="15" t="str">
        <f t="shared" si="65"/>
        <v>no</v>
      </c>
      <c r="AD99" s="15" t="str">
        <f t="shared" si="66"/>
        <v>no</v>
      </c>
      <c r="AE99" s="16" t="str">
        <f t="shared" si="59"/>
        <v/>
      </c>
      <c r="AF99" s="15" t="str">
        <f t="shared" si="60"/>
        <v>-</v>
      </c>
      <c r="AG99" s="15" t="str">
        <f t="shared" si="67"/>
        <v/>
      </c>
    </row>
    <row r="100" spans="3:33" x14ac:dyDescent="0.2">
      <c r="C100" s="20"/>
      <c r="U100" s="14">
        <f t="shared" si="61"/>
        <v>0</v>
      </c>
      <c r="V100" s="14">
        <f t="shared" si="62"/>
        <v>0</v>
      </c>
      <c r="W100" s="15" t="str">
        <f>IF(AG100=0,IFERROR(VLOOKUP(TRIM(M100),listaMateriales!A:K,11,0),"Sin especificar"),"Sin Producto")</f>
        <v>Sin Producto</v>
      </c>
      <c r="X100" s="14">
        <f>IFERROR(IF(OR(W100="Ladrillos (Campana)",W100="Ladrillos (Olavarria)"),VLOOKUP(M100,listaMateriales!A:E,5,0),0)*O100/1000,0)</f>
        <v>0</v>
      </c>
      <c r="Y100" s="14" t="e">
        <f>(VLOOKUP(TRIM(M100),listaMateriales!A:E,5,0)*R100)/1000</f>
        <v>#N/A</v>
      </c>
      <c r="Z100" s="14">
        <f t="shared" si="63"/>
        <v>0</v>
      </c>
      <c r="AA100" s="15" t="str">
        <f t="shared" si="64"/>
        <v/>
      </c>
      <c r="AB100" s="15">
        <f>IFERROR(IFERROR(VLOOKUP(M100,#REF!,11,FALSE),VLOOKUP(M100,#REF!,13,FALSE)),0)</f>
        <v>0</v>
      </c>
      <c r="AC100" s="15" t="str">
        <f t="shared" si="65"/>
        <v>no</v>
      </c>
      <c r="AD100" s="15" t="str">
        <f t="shared" si="66"/>
        <v>no</v>
      </c>
      <c r="AE100" s="16" t="str">
        <f t="shared" si="59"/>
        <v/>
      </c>
      <c r="AF100" s="15" t="str">
        <f t="shared" si="60"/>
        <v>-</v>
      </c>
      <c r="AG100" s="15" t="str">
        <f t="shared" si="67"/>
        <v/>
      </c>
    </row>
    <row r="101" spans="3:33" x14ac:dyDescent="0.2">
      <c r="C101" s="20"/>
      <c r="U101" s="14">
        <f t="shared" si="61"/>
        <v>0</v>
      </c>
      <c r="V101" s="14">
        <f t="shared" si="62"/>
        <v>0</v>
      </c>
      <c r="W101" s="15" t="str">
        <f>IF(AG101=0,IFERROR(VLOOKUP(TRIM(M101),listaMateriales!A:K,11,0),"Sin especificar"),"Sin Producto")</f>
        <v>Sin Producto</v>
      </c>
      <c r="X101" s="14">
        <f>IFERROR(IF(OR(W101="Ladrillos (Campana)",W101="Ladrillos (Olavarria)"),VLOOKUP(M101,listaMateriales!A:E,5,0),0)*O101/1000,0)</f>
        <v>0</v>
      </c>
      <c r="Y101" s="14" t="e">
        <f>(VLOOKUP(TRIM(M101),listaMateriales!A:E,5,0)*R101)/1000</f>
        <v>#N/A</v>
      </c>
      <c r="Z101" s="14">
        <f t="shared" si="63"/>
        <v>0</v>
      </c>
      <c r="AA101" s="15" t="str">
        <f t="shared" si="64"/>
        <v/>
      </c>
      <c r="AB101" s="15">
        <f>IFERROR(IFERROR(VLOOKUP(M101,#REF!,11,FALSE),VLOOKUP(M101,#REF!,13,FALSE)),0)</f>
        <v>0</v>
      </c>
      <c r="AC101" s="15" t="str">
        <f t="shared" si="65"/>
        <v>no</v>
      </c>
      <c r="AD101" s="15" t="str">
        <f t="shared" si="66"/>
        <v>no</v>
      </c>
      <c r="AE101" s="16" t="str">
        <f t="shared" si="59"/>
        <v/>
      </c>
      <c r="AF101" s="15" t="str">
        <f t="shared" si="60"/>
        <v>-</v>
      </c>
      <c r="AG101" s="15" t="str">
        <f t="shared" si="67"/>
        <v/>
      </c>
    </row>
    <row r="102" spans="3:33" x14ac:dyDescent="0.2">
      <c r="C102" s="20"/>
      <c r="U102" s="14">
        <f t="shared" si="61"/>
        <v>0</v>
      </c>
      <c r="V102" s="14">
        <f t="shared" si="62"/>
        <v>0</v>
      </c>
      <c r="W102" s="15" t="str">
        <f>IF(AG102=0,IFERROR(VLOOKUP(TRIM(M102),listaMateriales!A:K,11,0),"Sin especificar"),"Sin Producto")</f>
        <v>Sin Producto</v>
      </c>
      <c r="X102" s="14">
        <f>IFERROR(IF(OR(W102="Ladrillos (Campana)",W102="Ladrillos (Olavarria)"),VLOOKUP(M102,listaMateriales!A:E,5,0),0)*O102/1000,0)</f>
        <v>0</v>
      </c>
      <c r="Y102" s="14" t="e">
        <f>(VLOOKUP(TRIM(M102),listaMateriales!A:E,5,0)*R102)/1000</f>
        <v>#N/A</v>
      </c>
      <c r="Z102" s="14">
        <f t="shared" si="63"/>
        <v>0</v>
      </c>
      <c r="AA102" s="15" t="str">
        <f t="shared" si="64"/>
        <v/>
      </c>
      <c r="AB102" s="15">
        <f>IFERROR(IFERROR(VLOOKUP(M102,#REF!,11,FALSE),VLOOKUP(M102,#REF!,13,FALSE)),0)</f>
        <v>0</v>
      </c>
      <c r="AC102" s="15" t="str">
        <f t="shared" si="65"/>
        <v>no</v>
      </c>
      <c r="AD102" s="15" t="str">
        <f t="shared" si="66"/>
        <v>no</v>
      </c>
      <c r="AE102" s="16" t="str">
        <f t="shared" si="59"/>
        <v/>
      </c>
      <c r="AF102" s="15" t="str">
        <f t="shared" si="60"/>
        <v>-</v>
      </c>
      <c r="AG102" s="15" t="str">
        <f t="shared" si="67"/>
        <v/>
      </c>
    </row>
    <row r="103" spans="3:33" x14ac:dyDescent="0.2">
      <c r="C103" s="20"/>
      <c r="U103" s="14">
        <f t="shared" si="61"/>
        <v>0</v>
      </c>
      <c r="V103" s="14">
        <f t="shared" si="62"/>
        <v>0</v>
      </c>
      <c r="W103" s="15" t="str">
        <f>IF(AG103=0,IFERROR(VLOOKUP(TRIM(M103),listaMateriales!A:K,11,0),"Sin especificar"),"Sin Producto")</f>
        <v>Sin Producto</v>
      </c>
      <c r="X103" s="14">
        <f>IFERROR(IF(OR(W103="Ladrillos (Campana)",W103="Ladrillos (Olavarria)"),VLOOKUP(M103,listaMateriales!A:E,5,0),0)*O103/1000,0)</f>
        <v>0</v>
      </c>
      <c r="Y103" s="14" t="e">
        <f>(VLOOKUP(TRIM(M103),listaMateriales!A:E,5,0)*R103)/1000</f>
        <v>#N/A</v>
      </c>
      <c r="Z103" s="14">
        <f t="shared" si="63"/>
        <v>0</v>
      </c>
      <c r="AA103" s="15" t="str">
        <f t="shared" si="64"/>
        <v/>
      </c>
      <c r="AB103" s="15">
        <f>IFERROR(IFERROR(VLOOKUP(M103,#REF!,11,FALSE),VLOOKUP(M103,#REF!,13,FALSE)),0)</f>
        <v>0</v>
      </c>
      <c r="AC103" s="15" t="str">
        <f t="shared" si="65"/>
        <v>no</v>
      </c>
      <c r="AD103" s="15" t="str">
        <f t="shared" si="66"/>
        <v>no</v>
      </c>
      <c r="AE103" s="16" t="str">
        <f t="shared" si="59"/>
        <v/>
      </c>
      <c r="AF103" s="15" t="str">
        <f t="shared" si="60"/>
        <v>-</v>
      </c>
      <c r="AG103" s="15" t="str">
        <f t="shared" si="67"/>
        <v/>
      </c>
    </row>
    <row r="104" spans="3:33" x14ac:dyDescent="0.2">
      <c r="C104" s="20"/>
      <c r="U104" s="14">
        <f t="shared" si="61"/>
        <v>0</v>
      </c>
      <c r="V104" s="14">
        <f t="shared" si="62"/>
        <v>0</v>
      </c>
      <c r="W104" s="15" t="str">
        <f>IF(AG104=0,IFERROR(VLOOKUP(TRIM(M104),listaMateriales!A:K,11,0),"Sin especificar"),"Sin Producto")</f>
        <v>Sin Producto</v>
      </c>
      <c r="X104" s="14">
        <f>IFERROR(IF(OR(W104="Ladrillos (Campana)",W104="Ladrillos (Olavarria)"),VLOOKUP(M104,listaMateriales!A:E,5,0),0)*O104/1000,0)</f>
        <v>0</v>
      </c>
      <c r="Y104" s="14" t="e">
        <f>(VLOOKUP(TRIM(M104),listaMateriales!A:E,5,0)*R104)/1000</f>
        <v>#N/A</v>
      </c>
      <c r="Z104" s="14">
        <f t="shared" si="63"/>
        <v>0</v>
      </c>
      <c r="AA104" s="15" t="str">
        <f t="shared" si="64"/>
        <v/>
      </c>
      <c r="AB104" s="15">
        <f>IFERROR(IFERROR(VLOOKUP(M104,#REF!,11,FALSE),VLOOKUP(M104,#REF!,13,FALSE)),0)</f>
        <v>0</v>
      </c>
      <c r="AC104" s="15" t="str">
        <f t="shared" si="65"/>
        <v>no</v>
      </c>
      <c r="AD104" s="15" t="str">
        <f t="shared" si="66"/>
        <v>no</v>
      </c>
      <c r="AE104" s="16" t="str">
        <f t="shared" si="59"/>
        <v/>
      </c>
      <c r="AF104" s="15" t="str">
        <f t="shared" si="60"/>
        <v>-</v>
      </c>
      <c r="AG104" s="15" t="str">
        <f t="shared" si="67"/>
        <v/>
      </c>
    </row>
    <row r="105" spans="3:33" x14ac:dyDescent="0.2">
      <c r="C105" s="20"/>
      <c r="U105" s="14">
        <f t="shared" si="61"/>
        <v>0</v>
      </c>
      <c r="V105" s="14">
        <f t="shared" si="62"/>
        <v>0</v>
      </c>
      <c r="W105" s="15" t="str">
        <f>IF(AG105=0,IFERROR(VLOOKUP(TRIM(M105),listaMateriales!A:K,11,0),"Sin especificar"),"Sin Producto")</f>
        <v>Sin Producto</v>
      </c>
      <c r="X105" s="14">
        <f>IFERROR(IF(OR(W105="Ladrillos (Campana)",W105="Ladrillos (Olavarria)"),VLOOKUP(M105,listaMateriales!A:E,5,0),0)*O105/1000,0)</f>
        <v>0</v>
      </c>
      <c r="Y105" s="14" t="e">
        <f>(VLOOKUP(TRIM(M105),listaMateriales!A:E,5,0)*R105)/1000</f>
        <v>#N/A</v>
      </c>
      <c r="Z105" s="14">
        <f t="shared" si="63"/>
        <v>0</v>
      </c>
      <c r="AA105" s="15" t="str">
        <f t="shared" si="64"/>
        <v/>
      </c>
      <c r="AB105" s="15">
        <f>IFERROR(IFERROR(VLOOKUP(M105,#REF!,11,FALSE),VLOOKUP(M105,#REF!,13,FALSE)),0)</f>
        <v>0</v>
      </c>
      <c r="AC105" s="15" t="str">
        <f t="shared" si="65"/>
        <v>no</v>
      </c>
      <c r="AD105" s="15" t="str">
        <f t="shared" si="66"/>
        <v>no</v>
      </c>
      <c r="AE105" s="16" t="str">
        <f t="shared" si="59"/>
        <v/>
      </c>
      <c r="AF105" s="15" t="str">
        <f t="shared" si="60"/>
        <v>-</v>
      </c>
      <c r="AG105" s="15" t="str">
        <f t="shared" si="67"/>
        <v/>
      </c>
    </row>
    <row r="106" spans="3:33" x14ac:dyDescent="0.2">
      <c r="C106" s="20"/>
      <c r="U106" s="14">
        <f t="shared" si="61"/>
        <v>0</v>
      </c>
      <c r="V106" s="14">
        <f t="shared" si="62"/>
        <v>0</v>
      </c>
      <c r="W106" s="15" t="str">
        <f>IF(AG106=0,IFERROR(VLOOKUP(TRIM(M106),listaMateriales!A:K,11,0),"Sin especificar"),"Sin Producto")</f>
        <v>Sin Producto</v>
      </c>
      <c r="X106" s="14">
        <f>IFERROR(IF(OR(W106="Ladrillos (Campana)",W106="Ladrillos (Olavarria)"),VLOOKUP(M106,listaMateriales!A:E,5,0),0)*O106/1000,0)</f>
        <v>0</v>
      </c>
      <c r="Y106" s="14" t="e">
        <f>(VLOOKUP(TRIM(M106),listaMateriales!A:E,5,0)*R106)/1000</f>
        <v>#N/A</v>
      </c>
      <c r="Z106" s="14">
        <f t="shared" si="63"/>
        <v>0</v>
      </c>
      <c r="AA106" s="15" t="str">
        <f t="shared" si="64"/>
        <v/>
      </c>
      <c r="AB106" s="15">
        <f>IFERROR(IFERROR(VLOOKUP(M106,#REF!,11,FALSE),VLOOKUP(M106,#REF!,13,FALSE)),0)</f>
        <v>0</v>
      </c>
      <c r="AC106" s="15" t="str">
        <f t="shared" si="65"/>
        <v>no</v>
      </c>
      <c r="AD106" s="15" t="str">
        <f t="shared" si="66"/>
        <v>no</v>
      </c>
      <c r="AE106" s="16" t="str">
        <f t="shared" si="59"/>
        <v/>
      </c>
      <c r="AF106" s="15" t="str">
        <f t="shared" si="60"/>
        <v>-</v>
      </c>
      <c r="AG106" s="15" t="str">
        <f t="shared" si="67"/>
        <v/>
      </c>
    </row>
    <row r="107" spans="3:33" x14ac:dyDescent="0.2">
      <c r="C107" s="20"/>
      <c r="U107" s="14">
        <f t="shared" si="61"/>
        <v>0</v>
      </c>
      <c r="V107" s="14">
        <f t="shared" si="62"/>
        <v>0</v>
      </c>
      <c r="W107" s="15" t="str">
        <f>IF(AG107=0,IFERROR(VLOOKUP(TRIM(M107),listaMateriales!A:K,11,0),"Sin especificar"),"Sin Producto")</f>
        <v>Sin Producto</v>
      </c>
      <c r="X107" s="14">
        <f>IFERROR(IF(OR(W107="Ladrillos (Campana)",W107="Ladrillos (Olavarria)"),VLOOKUP(M107,listaMateriales!A:E,5,0),0)*O107/1000,0)</f>
        <v>0</v>
      </c>
      <c r="Y107" s="14" t="e">
        <f>(VLOOKUP(TRIM(M107),listaMateriales!A:E,5,0)*R107)/1000</f>
        <v>#N/A</v>
      </c>
      <c r="Z107" s="14">
        <f t="shared" si="63"/>
        <v>0</v>
      </c>
      <c r="AA107" s="15" t="str">
        <f t="shared" si="64"/>
        <v/>
      </c>
      <c r="AB107" s="15">
        <f>IFERROR(IFERROR(VLOOKUP(M107,#REF!,11,FALSE),VLOOKUP(M107,#REF!,13,FALSE)),0)</f>
        <v>0</v>
      </c>
      <c r="AC107" s="15" t="str">
        <f t="shared" si="65"/>
        <v>no</v>
      </c>
      <c r="AD107" s="15" t="str">
        <f t="shared" si="66"/>
        <v>no</v>
      </c>
      <c r="AE107" s="16" t="str">
        <f t="shared" si="59"/>
        <v/>
      </c>
      <c r="AF107" s="15" t="str">
        <f t="shared" si="60"/>
        <v>-</v>
      </c>
      <c r="AG107" s="15" t="str">
        <f t="shared" si="67"/>
        <v/>
      </c>
    </row>
    <row r="108" spans="3:33" x14ac:dyDescent="0.2">
      <c r="C108" s="20"/>
      <c r="U108" s="14">
        <f t="shared" si="61"/>
        <v>0</v>
      </c>
      <c r="V108" s="14">
        <f t="shared" si="62"/>
        <v>0</v>
      </c>
      <c r="W108" s="15" t="str">
        <f>IF(AG108=0,IFERROR(VLOOKUP(TRIM(M108),listaMateriales!A:K,11,0),"Sin especificar"),"Sin Producto")</f>
        <v>Sin Producto</v>
      </c>
      <c r="X108" s="14">
        <f>IFERROR(IF(OR(W108="Ladrillos (Campana)",W108="Ladrillos (Olavarria)"),VLOOKUP(M108,listaMateriales!A:E,5,0),0)*O108/1000,0)</f>
        <v>0</v>
      </c>
      <c r="Y108" s="14" t="e">
        <f>(VLOOKUP(TRIM(M108),listaMateriales!A:E,5,0)*R108)/1000</f>
        <v>#N/A</v>
      </c>
      <c r="Z108" s="14">
        <f t="shared" si="63"/>
        <v>0</v>
      </c>
      <c r="AA108" s="15" t="str">
        <f t="shared" si="64"/>
        <v/>
      </c>
      <c r="AB108" s="15">
        <f>IFERROR(IFERROR(VLOOKUP(M108,#REF!,11,FALSE),VLOOKUP(M108,#REF!,13,FALSE)),0)</f>
        <v>0</v>
      </c>
      <c r="AC108" s="15" t="str">
        <f t="shared" si="65"/>
        <v>no</v>
      </c>
      <c r="AD108" s="15" t="str">
        <f t="shared" si="66"/>
        <v>no</v>
      </c>
      <c r="AE108" s="16" t="str">
        <f t="shared" si="59"/>
        <v/>
      </c>
      <c r="AF108" s="15" t="str">
        <f t="shared" si="60"/>
        <v>-</v>
      </c>
      <c r="AG108" s="15" t="str">
        <f t="shared" si="67"/>
        <v/>
      </c>
    </row>
    <row r="109" spans="3:33" x14ac:dyDescent="0.2">
      <c r="C109" s="20"/>
      <c r="U109" s="14">
        <f t="shared" si="61"/>
        <v>0</v>
      </c>
      <c r="V109" s="14">
        <f t="shared" si="62"/>
        <v>0</v>
      </c>
      <c r="W109" s="15" t="str">
        <f>IF(AG109=0,IFERROR(VLOOKUP(TRIM(M109),listaMateriales!A:K,11,0),"Sin especificar"),"Sin Producto")</f>
        <v>Sin Producto</v>
      </c>
      <c r="X109" s="14">
        <f>IFERROR(IF(OR(W109="Ladrillos (Campana)",W109="Ladrillos (Olavarria)"),VLOOKUP(M109,listaMateriales!A:E,5,0),0)*O109/1000,0)</f>
        <v>0</v>
      </c>
      <c r="Y109" s="14" t="e">
        <f>(VLOOKUP(TRIM(M109),listaMateriales!A:E,5,0)*R109)/1000</f>
        <v>#N/A</v>
      </c>
      <c r="Z109" s="14">
        <f t="shared" si="63"/>
        <v>0</v>
      </c>
      <c r="AA109" s="15" t="str">
        <f t="shared" si="64"/>
        <v/>
      </c>
      <c r="AB109" s="15">
        <f>IFERROR(IFERROR(VLOOKUP(M109,#REF!,11,FALSE),VLOOKUP(M109,#REF!,13,FALSE)),0)</f>
        <v>0</v>
      </c>
      <c r="AC109" s="15" t="str">
        <f t="shared" si="65"/>
        <v>no</v>
      </c>
      <c r="AD109" s="15" t="str">
        <f t="shared" si="66"/>
        <v>no</v>
      </c>
      <c r="AE109" s="16" t="str">
        <f t="shared" si="59"/>
        <v/>
      </c>
      <c r="AF109" s="15" t="str">
        <f t="shared" si="60"/>
        <v>-</v>
      </c>
      <c r="AG109" s="15" t="str">
        <f t="shared" si="67"/>
        <v/>
      </c>
    </row>
    <row r="110" spans="3:33" x14ac:dyDescent="0.2">
      <c r="C110" s="20"/>
      <c r="U110" s="14">
        <f t="shared" si="61"/>
        <v>0</v>
      </c>
      <c r="V110" s="14">
        <f t="shared" si="62"/>
        <v>0</v>
      </c>
      <c r="W110" s="15" t="str">
        <f>IF(AG110=0,IFERROR(VLOOKUP(TRIM(M110),listaMateriales!A:K,11,0),"Sin especificar"),"Sin Producto")</f>
        <v>Sin Producto</v>
      </c>
      <c r="X110" s="14">
        <f>IFERROR(IF(OR(W110="Ladrillos (Campana)",W110="Ladrillos (Olavarria)"),VLOOKUP(M110,listaMateriales!A:E,5,0),0)*O110/1000,0)</f>
        <v>0</v>
      </c>
      <c r="Y110" s="14" t="e">
        <f>(VLOOKUP(TRIM(M110),listaMateriales!A:E,5,0)*R110)/1000</f>
        <v>#N/A</v>
      </c>
      <c r="Z110" s="14">
        <f t="shared" si="63"/>
        <v>0</v>
      </c>
      <c r="AA110" s="15" t="str">
        <f t="shared" si="64"/>
        <v/>
      </c>
      <c r="AB110" s="15">
        <f>IFERROR(IFERROR(VLOOKUP(M110,#REF!,11,FALSE),VLOOKUP(M110,#REF!,13,FALSE)),0)</f>
        <v>0</v>
      </c>
      <c r="AC110" s="15" t="str">
        <f t="shared" si="65"/>
        <v>no</v>
      </c>
      <c r="AD110" s="15" t="str">
        <f t="shared" si="66"/>
        <v>no</v>
      </c>
      <c r="AE110" s="16" t="str">
        <f t="shared" si="59"/>
        <v/>
      </c>
      <c r="AF110" s="15" t="str">
        <f t="shared" si="60"/>
        <v>-</v>
      </c>
      <c r="AG110" s="15" t="str">
        <f t="shared" si="67"/>
        <v/>
      </c>
    </row>
    <row r="111" spans="3:33" x14ac:dyDescent="0.2">
      <c r="C111" s="20"/>
      <c r="U111" s="14">
        <f t="shared" si="61"/>
        <v>0</v>
      </c>
      <c r="V111" s="14">
        <f t="shared" si="62"/>
        <v>0</v>
      </c>
      <c r="W111" s="15" t="str">
        <f>IF(AG111=0,IFERROR(VLOOKUP(TRIM(M111),listaMateriales!A:K,11,0),"Sin especificar"),"Sin Producto")</f>
        <v>Sin Producto</v>
      </c>
      <c r="X111" s="14">
        <f>IFERROR(IF(OR(W111="Ladrillos (Campana)",W111="Ladrillos (Olavarria)"),VLOOKUP(M111,listaMateriales!A:E,5,0),0)*O111/1000,0)</f>
        <v>0</v>
      </c>
      <c r="Y111" s="14" t="e">
        <f>(VLOOKUP(TRIM(M111),listaMateriales!A:E,5,0)*R111)/1000</f>
        <v>#N/A</v>
      </c>
      <c r="Z111" s="14">
        <f t="shared" si="63"/>
        <v>0</v>
      </c>
      <c r="AA111" s="15" t="str">
        <f t="shared" si="64"/>
        <v/>
      </c>
      <c r="AB111" s="15">
        <f>IFERROR(IFERROR(VLOOKUP(M111,#REF!,11,FALSE),VLOOKUP(M111,#REF!,13,FALSE)),0)</f>
        <v>0</v>
      </c>
      <c r="AC111" s="15" t="str">
        <f t="shared" si="65"/>
        <v>no</v>
      </c>
      <c r="AD111" s="15" t="str">
        <f t="shared" si="66"/>
        <v>no</v>
      </c>
      <c r="AE111" s="16" t="str">
        <f t="shared" si="59"/>
        <v/>
      </c>
      <c r="AF111" s="15" t="str">
        <f t="shared" si="60"/>
        <v>-</v>
      </c>
      <c r="AG111" s="15" t="str">
        <f t="shared" si="67"/>
        <v/>
      </c>
    </row>
    <row r="112" spans="3:33" x14ac:dyDescent="0.2">
      <c r="C112" s="20"/>
      <c r="U112" s="14">
        <f t="shared" si="61"/>
        <v>0</v>
      </c>
      <c r="V112" s="14">
        <f t="shared" si="62"/>
        <v>0</v>
      </c>
      <c r="W112" s="15" t="str">
        <f>IF(AG112=0,IFERROR(VLOOKUP(TRIM(M112),listaMateriales!A:K,11,0),"Sin especificar"),"Sin Producto")</f>
        <v>Sin Producto</v>
      </c>
      <c r="X112" s="14">
        <f>IFERROR(IF(OR(W112="Ladrillos (Campana)",W112="Ladrillos (Olavarria)"),VLOOKUP(M112,listaMateriales!A:E,5,0),0)*O112/1000,0)</f>
        <v>0</v>
      </c>
      <c r="Y112" s="14" t="e">
        <f>(VLOOKUP(TRIM(M112),listaMateriales!A:E,5,0)*R112)/1000</f>
        <v>#N/A</v>
      </c>
      <c r="Z112" s="14">
        <f t="shared" si="63"/>
        <v>0</v>
      </c>
      <c r="AA112" s="15" t="str">
        <f t="shared" si="64"/>
        <v/>
      </c>
      <c r="AB112" s="15">
        <f>IFERROR(IFERROR(VLOOKUP(M112,#REF!,11,FALSE),VLOOKUP(M112,#REF!,13,FALSE)),0)</f>
        <v>0</v>
      </c>
      <c r="AC112" s="15" t="str">
        <f t="shared" si="65"/>
        <v>no</v>
      </c>
      <c r="AD112" s="15" t="str">
        <f t="shared" si="66"/>
        <v>no</v>
      </c>
      <c r="AE112" s="16" t="str">
        <f t="shared" si="59"/>
        <v/>
      </c>
      <c r="AF112" s="15" t="str">
        <f t="shared" si="60"/>
        <v>-</v>
      </c>
      <c r="AG112" s="15" t="str">
        <f t="shared" si="67"/>
        <v/>
      </c>
    </row>
    <row r="113" spans="3:33" x14ac:dyDescent="0.2">
      <c r="C113" s="20"/>
      <c r="U113" s="14">
        <f t="shared" si="61"/>
        <v>0</v>
      </c>
      <c r="V113" s="14">
        <f t="shared" si="62"/>
        <v>0</v>
      </c>
      <c r="W113" s="15" t="str">
        <f>IF(AG113=0,IFERROR(VLOOKUP(TRIM(M113),listaMateriales!A:K,11,0),"Sin especificar"),"Sin Producto")</f>
        <v>Sin Producto</v>
      </c>
      <c r="X113" s="14">
        <f>IFERROR(IF(OR(W113="Ladrillos (Campana)",W113="Ladrillos (Olavarria)"),VLOOKUP(M113,listaMateriales!A:E,5,0),0)*O113/1000,0)</f>
        <v>0</v>
      </c>
      <c r="Y113" s="14" t="e">
        <f>(VLOOKUP(TRIM(M113),listaMateriales!A:E,5,0)*R113)/1000</f>
        <v>#N/A</v>
      </c>
      <c r="Z113" s="14">
        <f t="shared" si="63"/>
        <v>0</v>
      </c>
      <c r="AA113" s="15" t="str">
        <f t="shared" si="64"/>
        <v/>
      </c>
      <c r="AB113" s="15">
        <f>IFERROR(IFERROR(VLOOKUP(M113,#REF!,11,FALSE),VLOOKUP(M113,#REF!,13,FALSE)),0)</f>
        <v>0</v>
      </c>
      <c r="AC113" s="15" t="str">
        <f t="shared" si="65"/>
        <v>no</v>
      </c>
      <c r="AD113" s="15" t="str">
        <f t="shared" si="66"/>
        <v>no</v>
      </c>
      <c r="AE113" s="16" t="str">
        <f t="shared" ref="AE113:AE176" si="68">SUBSTITUTE(C113,".","/")</f>
        <v/>
      </c>
      <c r="AF113" s="15" t="str">
        <f t="shared" ref="AF113:AF176" si="69">TRIM(G113)&amp;"-"&amp;TRIM(I113)</f>
        <v>-</v>
      </c>
      <c r="AG113" s="15" t="str">
        <f t="shared" si="67"/>
        <v/>
      </c>
    </row>
    <row r="114" spans="3:33" x14ac:dyDescent="0.2">
      <c r="C114" s="20"/>
      <c r="U114" s="14">
        <f t="shared" si="61"/>
        <v>0</v>
      </c>
      <c r="V114" s="14">
        <f t="shared" si="62"/>
        <v>0</v>
      </c>
      <c r="W114" s="15" t="str">
        <f>IF(AG114=0,IFERROR(VLOOKUP(TRIM(M114),listaMateriales!A:K,11,0),"Sin especificar"),"Sin Producto")</f>
        <v>Sin Producto</v>
      </c>
      <c r="X114" s="14">
        <f>IFERROR(IF(OR(W114="Ladrillos (Campana)",W114="Ladrillos (Olavarria)"),VLOOKUP(M114,listaMateriales!A:E,5,0),0)*O114/1000,0)</f>
        <v>0</v>
      </c>
      <c r="Y114" s="14" t="e">
        <f>(VLOOKUP(TRIM(M114),listaMateriales!A:E,5,0)*R114)/1000</f>
        <v>#N/A</v>
      </c>
      <c r="Z114" s="14">
        <f t="shared" si="63"/>
        <v>0</v>
      </c>
      <c r="AA114" s="15" t="str">
        <f t="shared" si="64"/>
        <v/>
      </c>
      <c r="AB114" s="15">
        <f>IFERROR(IFERROR(VLOOKUP(M114,#REF!,11,FALSE),VLOOKUP(M114,#REF!,13,FALSE)),0)</f>
        <v>0</v>
      </c>
      <c r="AC114" s="15" t="str">
        <f t="shared" si="65"/>
        <v>no</v>
      </c>
      <c r="AD114" s="15" t="str">
        <f t="shared" si="66"/>
        <v>no</v>
      </c>
      <c r="AE114" s="16" t="str">
        <f t="shared" si="68"/>
        <v/>
      </c>
      <c r="AF114" s="15" t="str">
        <f t="shared" si="69"/>
        <v>-</v>
      </c>
      <c r="AG114" s="15" t="str">
        <f t="shared" si="67"/>
        <v/>
      </c>
    </row>
    <row r="115" spans="3:33" x14ac:dyDescent="0.2">
      <c r="C115" s="20"/>
      <c r="U115" s="14">
        <f t="shared" si="61"/>
        <v>0</v>
      </c>
      <c r="V115" s="14">
        <f t="shared" si="62"/>
        <v>0</v>
      </c>
      <c r="W115" s="15" t="str">
        <f>IF(AG115=0,IFERROR(VLOOKUP(TRIM(M115),listaMateriales!A:K,11,0),"Sin especificar"),"Sin Producto")</f>
        <v>Sin Producto</v>
      </c>
      <c r="X115" s="14">
        <f>IFERROR(IF(OR(W115="Ladrillos (Campana)",W115="Ladrillos (Olavarria)"),VLOOKUP(M115,listaMateriales!A:E,5,0),0)*O115/1000,0)</f>
        <v>0</v>
      </c>
      <c r="Y115" s="14" t="e">
        <f>(VLOOKUP(TRIM(M115),listaMateriales!A:E,5,0)*R115)/1000</f>
        <v>#N/A</v>
      </c>
      <c r="Z115" s="14">
        <f t="shared" si="63"/>
        <v>0</v>
      </c>
      <c r="AA115" s="15" t="str">
        <f t="shared" si="64"/>
        <v/>
      </c>
      <c r="AB115" s="15">
        <f>IFERROR(IFERROR(VLOOKUP(M115,#REF!,11,FALSE),VLOOKUP(M115,#REF!,13,FALSE)),0)</f>
        <v>0</v>
      </c>
      <c r="AC115" s="15" t="str">
        <f t="shared" si="65"/>
        <v>no</v>
      </c>
      <c r="AD115" s="15" t="str">
        <f t="shared" si="66"/>
        <v>no</v>
      </c>
      <c r="AE115" s="16" t="str">
        <f t="shared" si="68"/>
        <v/>
      </c>
      <c r="AF115" s="15" t="str">
        <f t="shared" si="69"/>
        <v>-</v>
      </c>
      <c r="AG115" s="15" t="str">
        <f t="shared" si="67"/>
        <v/>
      </c>
    </row>
    <row r="116" spans="3:33" x14ac:dyDescent="0.2">
      <c r="C116" s="20"/>
      <c r="U116" s="14">
        <f t="shared" si="61"/>
        <v>0</v>
      </c>
      <c r="V116" s="14">
        <f t="shared" si="62"/>
        <v>0</v>
      </c>
      <c r="W116" s="15" t="str">
        <f>IF(AG116=0,IFERROR(VLOOKUP(TRIM(M116),listaMateriales!A:K,11,0),"Sin especificar"),"Sin Producto")</f>
        <v>Sin Producto</v>
      </c>
      <c r="X116" s="14">
        <f>IFERROR(IF(OR(W116="Ladrillos (Campana)",W116="Ladrillos (Olavarria)"),VLOOKUP(M116,listaMateriales!A:E,5,0),0)*O116/1000,0)</f>
        <v>0</v>
      </c>
      <c r="Y116" s="14" t="e">
        <f>(VLOOKUP(TRIM(M116),listaMateriales!A:E,5,0)*R116)/1000</f>
        <v>#N/A</v>
      </c>
      <c r="Z116" s="14">
        <f t="shared" si="63"/>
        <v>0</v>
      </c>
      <c r="AA116" s="15" t="str">
        <f t="shared" si="64"/>
        <v/>
      </c>
      <c r="AB116" s="15">
        <f>IFERROR(IFERROR(VLOOKUP(M116,#REF!,11,FALSE),VLOOKUP(M116,#REF!,13,FALSE)),0)</f>
        <v>0</v>
      </c>
      <c r="AC116" s="15" t="str">
        <f t="shared" si="65"/>
        <v>no</v>
      </c>
      <c r="AD116" s="15" t="str">
        <f t="shared" si="66"/>
        <v>no</v>
      </c>
      <c r="AE116" s="16" t="str">
        <f t="shared" si="68"/>
        <v/>
      </c>
      <c r="AF116" s="15" t="str">
        <f t="shared" si="69"/>
        <v>-</v>
      </c>
      <c r="AG116" s="15" t="str">
        <f t="shared" si="67"/>
        <v/>
      </c>
    </row>
    <row r="117" spans="3:33" x14ac:dyDescent="0.2">
      <c r="C117" s="20"/>
      <c r="U117" s="14">
        <f t="shared" si="61"/>
        <v>0</v>
      </c>
      <c r="V117" s="14">
        <f t="shared" si="62"/>
        <v>0</v>
      </c>
      <c r="W117" s="15" t="str">
        <f>IF(AG117=0,IFERROR(VLOOKUP(TRIM(M117),listaMateriales!A:K,11,0),"Sin especificar"),"Sin Producto")</f>
        <v>Sin Producto</v>
      </c>
      <c r="X117" s="14">
        <f>IFERROR(IF(OR(W117="Ladrillos (Campana)",W117="Ladrillos (Olavarria)"),VLOOKUP(M117,listaMateriales!A:E,5,0),0)*O117/1000,0)</f>
        <v>0</v>
      </c>
      <c r="Y117" s="14" t="e">
        <f>(VLOOKUP(TRIM(M117),listaMateriales!A:E,5,0)*R117)/1000</f>
        <v>#N/A</v>
      </c>
      <c r="Z117" s="14">
        <f t="shared" si="63"/>
        <v>0</v>
      </c>
      <c r="AA117" s="15" t="str">
        <f t="shared" si="64"/>
        <v/>
      </c>
      <c r="AB117" s="15">
        <f>IFERROR(IFERROR(VLOOKUP(M117,#REF!,11,FALSE),VLOOKUP(M117,#REF!,13,FALSE)),0)</f>
        <v>0</v>
      </c>
      <c r="AC117" s="15" t="str">
        <f t="shared" si="65"/>
        <v>no</v>
      </c>
      <c r="AD117" s="15" t="str">
        <f t="shared" si="66"/>
        <v>no</v>
      </c>
      <c r="AE117" s="16" t="str">
        <f t="shared" si="68"/>
        <v/>
      </c>
      <c r="AF117" s="15" t="str">
        <f t="shared" si="69"/>
        <v>-</v>
      </c>
      <c r="AG117" s="15" t="str">
        <f t="shared" si="67"/>
        <v/>
      </c>
    </row>
    <row r="118" spans="3:33" x14ac:dyDescent="0.2">
      <c r="C118" s="20"/>
      <c r="U118" s="14">
        <f t="shared" si="61"/>
        <v>0</v>
      </c>
      <c r="V118" s="14">
        <f t="shared" si="62"/>
        <v>0</v>
      </c>
      <c r="W118" s="15" t="str">
        <f>IF(AG118=0,IFERROR(VLOOKUP(TRIM(M118),listaMateriales!A:K,11,0),"Sin especificar"),"Sin Producto")</f>
        <v>Sin Producto</v>
      </c>
      <c r="X118" s="14">
        <f>IFERROR(IF(OR(W118="Ladrillos (Campana)",W118="Ladrillos (Olavarria)"),VLOOKUP(M118,listaMateriales!A:E,5,0),0)*O118/1000,0)</f>
        <v>0</v>
      </c>
      <c r="Y118" s="14" t="e">
        <f>(VLOOKUP(TRIM(M118),listaMateriales!A:E,5,0)*R118)/1000</f>
        <v>#N/A</v>
      </c>
      <c r="Z118" s="14">
        <f t="shared" si="63"/>
        <v>0</v>
      </c>
      <c r="AA118" s="15" t="str">
        <f t="shared" si="64"/>
        <v/>
      </c>
      <c r="AB118" s="15">
        <f>IFERROR(IFERROR(VLOOKUP(M118,#REF!,11,FALSE),VLOOKUP(M118,#REF!,13,FALSE)),0)</f>
        <v>0</v>
      </c>
      <c r="AC118" s="15" t="str">
        <f t="shared" si="65"/>
        <v>no</v>
      </c>
      <c r="AD118" s="15" t="str">
        <f t="shared" si="66"/>
        <v>no</v>
      </c>
      <c r="AE118" s="16" t="str">
        <f t="shared" si="68"/>
        <v/>
      </c>
      <c r="AF118" s="15" t="str">
        <f t="shared" si="69"/>
        <v>-</v>
      </c>
      <c r="AG118" s="15" t="str">
        <f t="shared" si="67"/>
        <v/>
      </c>
    </row>
    <row r="119" spans="3:33" x14ac:dyDescent="0.2">
      <c r="C119" s="20"/>
      <c r="U119" s="14">
        <f t="shared" si="61"/>
        <v>0</v>
      </c>
      <c r="V119" s="14">
        <f t="shared" si="62"/>
        <v>0</v>
      </c>
      <c r="W119" s="15" t="str">
        <f>IF(AG119=0,IFERROR(VLOOKUP(TRIM(M119),listaMateriales!A:K,11,0),"Sin especificar"),"Sin Producto")</f>
        <v>Sin Producto</v>
      </c>
      <c r="X119" s="14">
        <f>IFERROR(IF(OR(W119="Ladrillos (Campana)",W119="Ladrillos (Olavarria)"),VLOOKUP(M119,listaMateriales!A:E,5,0),0)*O119/1000,0)</f>
        <v>0</v>
      </c>
      <c r="Y119" s="14" t="e">
        <f>(VLOOKUP(TRIM(M119),listaMateriales!A:E,5,0)*R119)/1000</f>
        <v>#N/A</v>
      </c>
      <c r="Z119" s="14">
        <f t="shared" si="63"/>
        <v>0</v>
      </c>
      <c r="AA119" s="15" t="str">
        <f t="shared" si="64"/>
        <v/>
      </c>
      <c r="AB119" s="15">
        <f>IFERROR(IFERROR(VLOOKUP(M119,#REF!,11,FALSE),VLOOKUP(M119,#REF!,13,FALSE)),0)</f>
        <v>0</v>
      </c>
      <c r="AC119" s="15" t="str">
        <f t="shared" si="65"/>
        <v>no</v>
      </c>
      <c r="AD119" s="15" t="str">
        <f t="shared" si="66"/>
        <v>no</v>
      </c>
      <c r="AE119" s="16" t="str">
        <f t="shared" si="68"/>
        <v/>
      </c>
      <c r="AF119" s="15" t="str">
        <f t="shared" si="69"/>
        <v>-</v>
      </c>
      <c r="AG119" s="15" t="str">
        <f t="shared" si="67"/>
        <v/>
      </c>
    </row>
    <row r="120" spans="3:33" x14ac:dyDescent="0.2">
      <c r="C120" s="20"/>
      <c r="U120" s="14">
        <f t="shared" si="61"/>
        <v>0</v>
      </c>
      <c r="V120" s="14">
        <f t="shared" si="62"/>
        <v>0</v>
      </c>
      <c r="W120" s="15" t="str">
        <f>IF(AG120=0,IFERROR(VLOOKUP(TRIM(M120),listaMateriales!A:K,11,0),"Sin especificar"),"Sin Producto")</f>
        <v>Sin Producto</v>
      </c>
      <c r="X120" s="14">
        <f>IFERROR(IF(OR(W120="Ladrillos (Campana)",W120="Ladrillos (Olavarria)"),VLOOKUP(M120,listaMateriales!A:E,5,0),0)*O120/1000,0)</f>
        <v>0</v>
      </c>
      <c r="Y120" s="14" t="e">
        <f>(VLOOKUP(TRIM(M120),listaMateriales!A:E,5,0)*R120)/1000</f>
        <v>#N/A</v>
      </c>
      <c r="Z120" s="14">
        <f t="shared" si="63"/>
        <v>0</v>
      </c>
      <c r="AA120" s="15" t="str">
        <f t="shared" si="64"/>
        <v/>
      </c>
      <c r="AB120" s="15">
        <f>IFERROR(IFERROR(VLOOKUP(M120,#REF!,11,FALSE),VLOOKUP(M120,#REF!,13,FALSE)),0)</f>
        <v>0</v>
      </c>
      <c r="AC120" s="15" t="str">
        <f t="shared" si="65"/>
        <v>no</v>
      </c>
      <c r="AD120" s="15" t="str">
        <f t="shared" si="66"/>
        <v>no</v>
      </c>
      <c r="AE120" s="16" t="str">
        <f t="shared" si="68"/>
        <v/>
      </c>
      <c r="AF120" s="15" t="str">
        <f t="shared" si="69"/>
        <v>-</v>
      </c>
      <c r="AG120" s="15" t="str">
        <f t="shared" si="67"/>
        <v/>
      </c>
    </row>
    <row r="121" spans="3:33" x14ac:dyDescent="0.2">
      <c r="C121" s="20"/>
      <c r="U121" s="14">
        <f t="shared" si="61"/>
        <v>0</v>
      </c>
      <c r="V121" s="14">
        <f t="shared" si="62"/>
        <v>0</v>
      </c>
      <c r="W121" s="15" t="str">
        <f>IF(AG121=0,IFERROR(VLOOKUP(TRIM(M121),listaMateriales!A:K,11,0),"Sin especificar"),"Sin Producto")</f>
        <v>Sin Producto</v>
      </c>
      <c r="X121" s="14">
        <f>IFERROR(IF(OR(W121="Ladrillos (Campana)",W121="Ladrillos (Olavarria)"),VLOOKUP(M121,listaMateriales!A:E,5,0),0)*O121/1000,0)</f>
        <v>0</v>
      </c>
      <c r="Y121" s="14" t="e">
        <f>(VLOOKUP(TRIM(M121),listaMateriales!A:E,5,0)*R121)/1000</f>
        <v>#N/A</v>
      </c>
      <c r="Z121" s="14">
        <f t="shared" si="63"/>
        <v>0</v>
      </c>
      <c r="AA121" s="15" t="str">
        <f t="shared" si="64"/>
        <v/>
      </c>
      <c r="AB121" s="15">
        <f>IFERROR(IFERROR(VLOOKUP(M121,#REF!,11,FALSE),VLOOKUP(M121,#REF!,13,FALSE)),0)</f>
        <v>0</v>
      </c>
      <c r="AC121" s="15" t="str">
        <f t="shared" si="65"/>
        <v>no</v>
      </c>
      <c r="AD121" s="15" t="str">
        <f t="shared" si="66"/>
        <v>no</v>
      </c>
      <c r="AE121" s="16" t="str">
        <f t="shared" si="68"/>
        <v/>
      </c>
      <c r="AF121" s="15" t="str">
        <f t="shared" si="69"/>
        <v>-</v>
      </c>
      <c r="AG121" s="15" t="str">
        <f t="shared" si="67"/>
        <v/>
      </c>
    </row>
    <row r="122" spans="3:33" x14ac:dyDescent="0.2">
      <c r="C122" s="20"/>
      <c r="U122" s="14">
        <f t="shared" si="61"/>
        <v>0</v>
      </c>
      <c r="V122" s="14">
        <f t="shared" si="62"/>
        <v>0</v>
      </c>
      <c r="W122" s="15" t="str">
        <f>IF(AG122=0,IFERROR(VLOOKUP(TRIM(M122),listaMateriales!A:K,11,0),"Sin especificar"),"Sin Producto")</f>
        <v>Sin Producto</v>
      </c>
      <c r="X122" s="14">
        <f>IFERROR(IF(OR(W122="Ladrillos (Campana)",W122="Ladrillos (Olavarria)"),VLOOKUP(M122,listaMateriales!A:E,5,0),0)*O122/1000,0)</f>
        <v>0</v>
      </c>
      <c r="Y122" s="14" t="e">
        <f>(VLOOKUP(TRIM(M122),listaMateriales!A:E,5,0)*R122)/1000</f>
        <v>#N/A</v>
      </c>
      <c r="Z122" s="14">
        <f t="shared" si="63"/>
        <v>0</v>
      </c>
      <c r="AA122" s="15" t="str">
        <f t="shared" si="64"/>
        <v/>
      </c>
      <c r="AB122" s="15">
        <f>IFERROR(IFERROR(VLOOKUP(M122,#REF!,11,FALSE),VLOOKUP(M122,#REF!,13,FALSE)),0)</f>
        <v>0</v>
      </c>
      <c r="AC122" s="15" t="str">
        <f t="shared" si="65"/>
        <v>no</v>
      </c>
      <c r="AD122" s="15" t="str">
        <f t="shared" si="66"/>
        <v>no</v>
      </c>
      <c r="AE122" s="16" t="str">
        <f t="shared" si="68"/>
        <v/>
      </c>
      <c r="AF122" s="15" t="str">
        <f t="shared" si="69"/>
        <v>-</v>
      </c>
      <c r="AG122" s="15" t="str">
        <f t="shared" si="67"/>
        <v/>
      </c>
    </row>
    <row r="123" spans="3:33" x14ac:dyDescent="0.2">
      <c r="C123" s="20"/>
      <c r="U123" s="14">
        <f t="shared" si="61"/>
        <v>0</v>
      </c>
      <c r="V123" s="14">
        <f t="shared" si="62"/>
        <v>0</v>
      </c>
      <c r="W123" s="15" t="str">
        <f>IF(AG123=0,IFERROR(VLOOKUP(TRIM(M123),listaMateriales!A:K,11,0),"Sin especificar"),"Sin Producto")</f>
        <v>Sin Producto</v>
      </c>
      <c r="X123" s="14">
        <f>IFERROR(IF(OR(W123="Ladrillos (Campana)",W123="Ladrillos (Olavarria)"),VLOOKUP(M123,listaMateriales!A:E,5,0),0)*O123/1000,0)</f>
        <v>0</v>
      </c>
      <c r="Y123" s="14" t="e">
        <f>(VLOOKUP(TRIM(M123),listaMateriales!A:E,5,0)*R123)/1000</f>
        <v>#N/A</v>
      </c>
      <c r="Z123" s="14">
        <f t="shared" si="63"/>
        <v>0</v>
      </c>
      <c r="AA123" s="15" t="str">
        <f t="shared" si="64"/>
        <v/>
      </c>
      <c r="AB123" s="15">
        <f>IFERROR(IFERROR(VLOOKUP(M123,#REF!,11,FALSE),VLOOKUP(M123,#REF!,13,FALSE)),0)</f>
        <v>0</v>
      </c>
      <c r="AC123" s="15" t="str">
        <f t="shared" si="65"/>
        <v>no</v>
      </c>
      <c r="AD123" s="15" t="str">
        <f t="shared" si="66"/>
        <v>no</v>
      </c>
      <c r="AE123" s="16" t="str">
        <f t="shared" si="68"/>
        <v/>
      </c>
      <c r="AF123" s="15" t="str">
        <f t="shared" si="69"/>
        <v>-</v>
      </c>
      <c r="AG123" s="15" t="str">
        <f t="shared" si="67"/>
        <v/>
      </c>
    </row>
    <row r="124" spans="3:33" x14ac:dyDescent="0.2">
      <c r="C124" s="20"/>
      <c r="U124" s="14">
        <f t="shared" si="61"/>
        <v>0</v>
      </c>
      <c r="V124" s="14">
        <f t="shared" si="62"/>
        <v>0</v>
      </c>
      <c r="W124" s="15" t="str">
        <f>IF(AG124=0,IFERROR(VLOOKUP(TRIM(M124),listaMateriales!A:K,11,0),"Sin especificar"),"Sin Producto")</f>
        <v>Sin Producto</v>
      </c>
      <c r="X124" s="14">
        <f>IFERROR(IF(OR(W124="Ladrillos (Campana)",W124="Ladrillos (Olavarria)"),VLOOKUP(M124,listaMateriales!A:E,5,0),0)*O124/1000,0)</f>
        <v>0</v>
      </c>
      <c r="Y124" s="14" t="e">
        <f>(VLOOKUP(TRIM(M124),listaMateriales!A:E,5,0)*R124)/1000</f>
        <v>#N/A</v>
      </c>
      <c r="Z124" s="14">
        <f t="shared" si="63"/>
        <v>0</v>
      </c>
      <c r="AA124" s="15" t="str">
        <f t="shared" si="64"/>
        <v/>
      </c>
      <c r="AB124" s="15">
        <f>IFERROR(IFERROR(VLOOKUP(M124,#REF!,11,FALSE),VLOOKUP(M124,#REF!,13,FALSE)),0)</f>
        <v>0</v>
      </c>
      <c r="AC124" s="15" t="str">
        <f t="shared" si="65"/>
        <v>no</v>
      </c>
      <c r="AD124" s="15" t="str">
        <f t="shared" si="66"/>
        <v>no</v>
      </c>
      <c r="AE124" s="16" t="str">
        <f t="shared" si="68"/>
        <v/>
      </c>
      <c r="AF124" s="15" t="str">
        <f t="shared" si="69"/>
        <v>-</v>
      </c>
      <c r="AG124" s="15" t="str">
        <f t="shared" si="67"/>
        <v/>
      </c>
    </row>
    <row r="125" spans="3:33" x14ac:dyDescent="0.2">
      <c r="C125" s="20"/>
      <c r="U125" s="14">
        <f t="shared" si="61"/>
        <v>0</v>
      </c>
      <c r="V125" s="14">
        <f t="shared" si="62"/>
        <v>0</v>
      </c>
      <c r="W125" s="15" t="str">
        <f>IF(AG125=0,IFERROR(VLOOKUP(TRIM(M125),listaMateriales!A:K,11,0),"Sin especificar"),"Sin Producto")</f>
        <v>Sin Producto</v>
      </c>
      <c r="X125" s="14">
        <f>IFERROR(IF(OR(W125="Ladrillos (Campana)",W125="Ladrillos (Olavarria)"),VLOOKUP(M125,listaMateriales!A:E,5,0),0)*O125/1000,0)</f>
        <v>0</v>
      </c>
      <c r="Y125" s="14" t="e">
        <f>(VLOOKUP(TRIM(M125),listaMateriales!A:E,5,0)*R125)/1000</f>
        <v>#N/A</v>
      </c>
      <c r="Z125" s="14">
        <f t="shared" si="63"/>
        <v>0</v>
      </c>
      <c r="AA125" s="15" t="str">
        <f t="shared" si="64"/>
        <v/>
      </c>
      <c r="AB125" s="15">
        <f>IFERROR(IFERROR(VLOOKUP(M125,#REF!,11,FALSE),VLOOKUP(M125,#REF!,13,FALSE)),0)</f>
        <v>0</v>
      </c>
      <c r="AC125" s="15" t="str">
        <f t="shared" si="65"/>
        <v>no</v>
      </c>
      <c r="AD125" s="15" t="str">
        <f t="shared" si="66"/>
        <v>no</v>
      </c>
      <c r="AE125" s="16" t="str">
        <f t="shared" si="68"/>
        <v/>
      </c>
      <c r="AF125" s="15" t="str">
        <f t="shared" si="69"/>
        <v>-</v>
      </c>
      <c r="AG125" s="15" t="str">
        <f t="shared" si="67"/>
        <v/>
      </c>
    </row>
    <row r="126" spans="3:33" x14ac:dyDescent="0.2">
      <c r="C126" s="20"/>
      <c r="U126" s="14">
        <f t="shared" si="61"/>
        <v>0</v>
      </c>
      <c r="V126" s="14">
        <f t="shared" si="62"/>
        <v>0</v>
      </c>
      <c r="W126" s="15" t="str">
        <f>IF(AG126=0,IFERROR(VLOOKUP(TRIM(M126),listaMateriales!A:K,11,0),"Sin especificar"),"Sin Producto")</f>
        <v>Sin Producto</v>
      </c>
      <c r="X126" s="14">
        <f>IFERROR(IF(OR(W126="Ladrillos (Campana)",W126="Ladrillos (Olavarria)"),VLOOKUP(M126,listaMateriales!A:E,5,0),0)*O126/1000,0)</f>
        <v>0</v>
      </c>
      <c r="Y126" s="14" t="e">
        <f>(VLOOKUP(TRIM(M126),listaMateriales!A:E,5,0)*R126)/1000</f>
        <v>#N/A</v>
      </c>
      <c r="Z126" s="14">
        <f t="shared" si="63"/>
        <v>0</v>
      </c>
      <c r="AA126" s="15" t="str">
        <f t="shared" si="64"/>
        <v/>
      </c>
      <c r="AB126" s="15">
        <f>IFERROR(IFERROR(VLOOKUP(M126,#REF!,11,FALSE),VLOOKUP(M126,#REF!,13,FALSE)),0)</f>
        <v>0</v>
      </c>
      <c r="AC126" s="15" t="str">
        <f t="shared" si="65"/>
        <v>no</v>
      </c>
      <c r="AD126" s="15" t="str">
        <f t="shared" si="66"/>
        <v>no</v>
      </c>
      <c r="AE126" s="16" t="str">
        <f t="shared" si="68"/>
        <v/>
      </c>
      <c r="AF126" s="15" t="str">
        <f t="shared" si="69"/>
        <v>-</v>
      </c>
      <c r="AG126" s="15" t="str">
        <f t="shared" si="67"/>
        <v/>
      </c>
    </row>
    <row r="127" spans="3:33" x14ac:dyDescent="0.2">
      <c r="C127" s="20"/>
      <c r="U127" s="14">
        <f t="shared" si="61"/>
        <v>0</v>
      </c>
      <c r="V127" s="14">
        <f t="shared" si="62"/>
        <v>0</v>
      </c>
      <c r="W127" s="15" t="str">
        <f>IF(AG127=0,IFERROR(VLOOKUP(TRIM(M127),listaMateriales!A:K,11,0),"Sin especificar"),"Sin Producto")</f>
        <v>Sin Producto</v>
      </c>
      <c r="X127" s="14">
        <f>IFERROR(IF(OR(W127="Ladrillos (Campana)",W127="Ladrillos (Olavarria)"),VLOOKUP(M127,listaMateriales!A:E,5,0),0)*O127/1000,0)</f>
        <v>0</v>
      </c>
      <c r="Y127" s="14" t="e">
        <f>(VLOOKUP(TRIM(M127),listaMateriales!A:E,5,0)*R127)/1000</f>
        <v>#N/A</v>
      </c>
      <c r="Z127" s="14">
        <f t="shared" si="63"/>
        <v>0</v>
      </c>
      <c r="AA127" s="15" t="str">
        <f t="shared" si="64"/>
        <v/>
      </c>
      <c r="AB127" s="15">
        <f>IFERROR(IFERROR(VLOOKUP(M127,#REF!,11,FALSE),VLOOKUP(M127,#REF!,13,FALSE)),0)</f>
        <v>0</v>
      </c>
      <c r="AC127" s="15" t="str">
        <f t="shared" si="65"/>
        <v>no</v>
      </c>
      <c r="AD127" s="15" t="str">
        <f t="shared" si="66"/>
        <v>no</v>
      </c>
      <c r="AE127" s="16" t="str">
        <f t="shared" si="68"/>
        <v/>
      </c>
      <c r="AF127" s="15" t="str">
        <f t="shared" si="69"/>
        <v>-</v>
      </c>
      <c r="AG127" s="15" t="str">
        <f t="shared" si="67"/>
        <v/>
      </c>
    </row>
    <row r="128" spans="3:33" x14ac:dyDescent="0.2">
      <c r="C128" s="20"/>
      <c r="U128" s="14">
        <f t="shared" si="61"/>
        <v>0</v>
      </c>
      <c r="V128" s="14">
        <f t="shared" si="62"/>
        <v>0</v>
      </c>
      <c r="W128" s="15" t="str">
        <f>IF(AG128=0,IFERROR(VLOOKUP(TRIM(M128),listaMateriales!A:K,11,0),"Sin especificar"),"Sin Producto")</f>
        <v>Sin Producto</v>
      </c>
      <c r="X128" s="14">
        <f>IFERROR(IF(OR(W128="Ladrillos (Campana)",W128="Ladrillos (Olavarria)"),VLOOKUP(M128,listaMateriales!A:E,5,0),0)*O128/1000,0)</f>
        <v>0</v>
      </c>
      <c r="Y128" s="14" t="e">
        <f>(VLOOKUP(TRIM(M128),listaMateriales!A:E,5,0)*R128)/1000</f>
        <v>#N/A</v>
      </c>
      <c r="Z128" s="14">
        <f t="shared" si="63"/>
        <v>0</v>
      </c>
      <c r="AA128" s="15" t="str">
        <f t="shared" si="64"/>
        <v/>
      </c>
      <c r="AB128" s="15">
        <f>IFERROR(IFERROR(VLOOKUP(M128,#REF!,11,FALSE),VLOOKUP(M128,#REF!,13,FALSE)),0)</f>
        <v>0</v>
      </c>
      <c r="AC128" s="15" t="str">
        <f t="shared" si="65"/>
        <v>no</v>
      </c>
      <c r="AD128" s="15" t="str">
        <f t="shared" si="66"/>
        <v>no</v>
      </c>
      <c r="AE128" s="16" t="str">
        <f t="shared" si="68"/>
        <v/>
      </c>
      <c r="AF128" s="15" t="str">
        <f t="shared" si="69"/>
        <v>-</v>
      </c>
      <c r="AG128" s="15" t="str">
        <f t="shared" si="67"/>
        <v/>
      </c>
    </row>
    <row r="129" spans="3:33" x14ac:dyDescent="0.2">
      <c r="C129" s="20"/>
      <c r="U129" s="14">
        <f t="shared" ref="U129:U192" si="70">+T129*O129</f>
        <v>0</v>
      </c>
      <c r="V129" s="14">
        <f t="shared" ref="V129:V192" si="71">+T129*R129</f>
        <v>0</v>
      </c>
      <c r="W129" s="15" t="str">
        <f>IF(AG129=0,IFERROR(VLOOKUP(TRIM(M129),listaMateriales!A:K,11,0),"Sin especificar"),"Sin Producto")</f>
        <v>Sin Producto</v>
      </c>
      <c r="X129" s="14">
        <f>IFERROR(IF(OR(W129="Ladrillos (Campana)",W129="Ladrillos (Olavarria)"),VLOOKUP(M129,listaMateriales!A:E,5,0),0)*O129/1000,0)</f>
        <v>0</v>
      </c>
      <c r="Y129" s="14" t="e">
        <f>(VLOOKUP(TRIM(M129),listaMateriales!A:E,5,0)*R129)/1000</f>
        <v>#N/A</v>
      </c>
      <c r="Z129" s="14">
        <f t="shared" ref="Z129:Z192" si="72">+IF(X129=0,0,U129/X129)</f>
        <v>0</v>
      </c>
      <c r="AA129" s="15" t="str">
        <f t="shared" ref="AA129:AA192" si="73">MID(M129,14,1)</f>
        <v/>
      </c>
      <c r="AB129" s="15">
        <f>IFERROR(IFERROR(VLOOKUP(M129,#REF!,11,FALSE),VLOOKUP(M129,#REF!,13,FALSE)),0)</f>
        <v>0</v>
      </c>
      <c r="AC129" s="15" t="str">
        <f t="shared" ref="AC129:AC192" si="74">IF(IFERROR(FIND("PUL",N129,1),0)&gt;1,"pulido","no")</f>
        <v>no</v>
      </c>
      <c r="AD129" s="15" t="str">
        <f t="shared" ref="AD129:AD192" si="75">IF(IFERROR(FIND("BIOC",N129,1),0)&gt;1,"BIOCITY","no")</f>
        <v>no</v>
      </c>
      <c r="AE129" s="16" t="str">
        <f t="shared" si="68"/>
        <v/>
      </c>
      <c r="AF129" s="15" t="str">
        <f t="shared" si="69"/>
        <v>-</v>
      </c>
      <c r="AG129" s="15" t="str">
        <f t="shared" si="67"/>
        <v/>
      </c>
    </row>
    <row r="130" spans="3:33" x14ac:dyDescent="0.2">
      <c r="C130" s="20"/>
      <c r="U130" s="14">
        <f t="shared" si="70"/>
        <v>0</v>
      </c>
      <c r="V130" s="14">
        <f t="shared" si="71"/>
        <v>0</v>
      </c>
      <c r="W130" s="15" t="str">
        <f>IF(AG130=0,IFERROR(VLOOKUP(TRIM(M130),listaMateriales!A:K,11,0),"Sin especificar"),"Sin Producto")</f>
        <v>Sin Producto</v>
      </c>
      <c r="X130" s="14">
        <f>IFERROR(IF(OR(W130="Ladrillos (Campana)",W130="Ladrillos (Olavarria)"),VLOOKUP(M130,listaMateriales!A:E,5,0),0)*O130/1000,0)</f>
        <v>0</v>
      </c>
      <c r="Y130" s="14" t="e">
        <f>(VLOOKUP(TRIM(M130),listaMateriales!A:E,5,0)*R130)/1000</f>
        <v>#N/A</v>
      </c>
      <c r="Z130" s="14">
        <f t="shared" si="72"/>
        <v>0</v>
      </c>
      <c r="AA130" s="15" t="str">
        <f t="shared" si="73"/>
        <v/>
      </c>
      <c r="AB130" s="15">
        <f>IFERROR(IFERROR(VLOOKUP(M130,#REF!,11,FALSE),VLOOKUP(M130,#REF!,13,FALSE)),0)</f>
        <v>0</v>
      </c>
      <c r="AC130" s="15" t="str">
        <f t="shared" si="74"/>
        <v>no</v>
      </c>
      <c r="AD130" s="15" t="str">
        <f t="shared" si="75"/>
        <v>no</v>
      </c>
      <c r="AE130" s="16" t="str">
        <f t="shared" si="68"/>
        <v/>
      </c>
      <c r="AF130" s="15" t="str">
        <f t="shared" si="69"/>
        <v>-</v>
      </c>
      <c r="AG130" s="15" t="str">
        <f t="shared" si="67"/>
        <v/>
      </c>
    </row>
    <row r="131" spans="3:33" x14ac:dyDescent="0.2">
      <c r="C131" s="20"/>
      <c r="U131" s="14">
        <f t="shared" si="70"/>
        <v>0</v>
      </c>
      <c r="V131" s="14">
        <f t="shared" si="71"/>
        <v>0</v>
      </c>
      <c r="W131" s="15" t="str">
        <f>IF(AG131=0,IFERROR(VLOOKUP(TRIM(M131),listaMateriales!A:K,11,0),"Sin especificar"),"Sin Producto")</f>
        <v>Sin Producto</v>
      </c>
      <c r="X131" s="14">
        <f>IFERROR(IF(OR(W131="Ladrillos (Campana)",W131="Ladrillos (Olavarria)"),VLOOKUP(M131,listaMateriales!A:E,5,0),0)*O131/1000,0)</f>
        <v>0</v>
      </c>
      <c r="Y131" s="14" t="e">
        <f>(VLOOKUP(TRIM(M131),listaMateriales!A:E,5,0)*R131)/1000</f>
        <v>#N/A</v>
      </c>
      <c r="Z131" s="14">
        <f t="shared" si="72"/>
        <v>0</v>
      </c>
      <c r="AA131" s="15" t="str">
        <f t="shared" si="73"/>
        <v/>
      </c>
      <c r="AB131" s="15">
        <f>IFERROR(IFERROR(VLOOKUP(M131,#REF!,11,FALSE),VLOOKUP(M131,#REF!,13,FALSE)),0)</f>
        <v>0</v>
      </c>
      <c r="AC131" s="15" t="str">
        <f t="shared" si="74"/>
        <v>no</v>
      </c>
      <c r="AD131" s="15" t="str">
        <f t="shared" si="75"/>
        <v>no</v>
      </c>
      <c r="AE131" s="16" t="str">
        <f t="shared" si="68"/>
        <v/>
      </c>
      <c r="AF131" s="15" t="str">
        <f t="shared" si="69"/>
        <v>-</v>
      </c>
      <c r="AG131" s="15" t="str">
        <f t="shared" ref="AG131:AG194" si="76">A131&amp;C131&amp;M131</f>
        <v/>
      </c>
    </row>
    <row r="132" spans="3:33" x14ac:dyDescent="0.2">
      <c r="C132" s="20"/>
      <c r="U132" s="14">
        <f t="shared" si="70"/>
        <v>0</v>
      </c>
      <c r="V132" s="14">
        <f t="shared" si="71"/>
        <v>0</v>
      </c>
      <c r="W132" s="15" t="str">
        <f>IF(AG132=0,IFERROR(VLOOKUP(TRIM(M132),listaMateriales!A:K,11,0),"Sin especificar"),"Sin Producto")</f>
        <v>Sin Producto</v>
      </c>
      <c r="X132" s="14">
        <f>IFERROR(IF(OR(W132="Ladrillos (Campana)",W132="Ladrillos (Olavarria)"),VLOOKUP(M132,listaMateriales!A:E,5,0),0)*O132/1000,0)</f>
        <v>0</v>
      </c>
      <c r="Y132" s="14" t="e">
        <f>(VLOOKUP(TRIM(M132),listaMateriales!A:E,5,0)*R132)/1000</f>
        <v>#N/A</v>
      </c>
      <c r="Z132" s="14">
        <f t="shared" si="72"/>
        <v>0</v>
      </c>
      <c r="AA132" s="15" t="str">
        <f t="shared" si="73"/>
        <v/>
      </c>
      <c r="AB132" s="15">
        <f>IFERROR(IFERROR(VLOOKUP(M132,#REF!,11,FALSE),VLOOKUP(M132,#REF!,13,FALSE)),0)</f>
        <v>0</v>
      </c>
      <c r="AC132" s="15" t="str">
        <f t="shared" si="74"/>
        <v>no</v>
      </c>
      <c r="AD132" s="15" t="str">
        <f t="shared" si="75"/>
        <v>no</v>
      </c>
      <c r="AE132" s="16" t="str">
        <f t="shared" si="68"/>
        <v/>
      </c>
      <c r="AF132" s="15" t="str">
        <f t="shared" si="69"/>
        <v>-</v>
      </c>
      <c r="AG132" s="15" t="str">
        <f t="shared" si="76"/>
        <v/>
      </c>
    </row>
    <row r="133" spans="3:33" x14ac:dyDescent="0.2">
      <c r="C133" s="20"/>
      <c r="U133" s="14">
        <f t="shared" si="70"/>
        <v>0</v>
      </c>
      <c r="V133" s="14">
        <f t="shared" si="71"/>
        <v>0</v>
      </c>
      <c r="W133" s="15" t="str">
        <f>IF(AG133=0,IFERROR(VLOOKUP(TRIM(M133),listaMateriales!A:K,11,0),"Sin especificar"),"Sin Producto")</f>
        <v>Sin Producto</v>
      </c>
      <c r="X133" s="14">
        <f>IFERROR(IF(OR(W133="Ladrillos (Campana)",W133="Ladrillos (Olavarria)"),VLOOKUP(M133,listaMateriales!A:E,5,0),0)*O133/1000,0)</f>
        <v>0</v>
      </c>
      <c r="Y133" s="14" t="e">
        <f>(VLOOKUP(TRIM(M133),listaMateriales!A:E,5,0)*R133)/1000</f>
        <v>#N/A</v>
      </c>
      <c r="Z133" s="14">
        <f t="shared" si="72"/>
        <v>0</v>
      </c>
      <c r="AA133" s="15" t="str">
        <f t="shared" si="73"/>
        <v/>
      </c>
      <c r="AB133" s="15">
        <f>IFERROR(IFERROR(VLOOKUP(M133,#REF!,11,FALSE),VLOOKUP(M133,#REF!,13,FALSE)),0)</f>
        <v>0</v>
      </c>
      <c r="AC133" s="15" t="str">
        <f t="shared" si="74"/>
        <v>no</v>
      </c>
      <c r="AD133" s="15" t="str">
        <f t="shared" si="75"/>
        <v>no</v>
      </c>
      <c r="AE133" s="16" t="str">
        <f t="shared" si="68"/>
        <v/>
      </c>
      <c r="AF133" s="15" t="str">
        <f t="shared" si="69"/>
        <v>-</v>
      </c>
      <c r="AG133" s="15" t="str">
        <f t="shared" si="76"/>
        <v/>
      </c>
    </row>
    <row r="134" spans="3:33" x14ac:dyDescent="0.2">
      <c r="C134" s="20"/>
      <c r="U134" s="14">
        <f t="shared" si="70"/>
        <v>0</v>
      </c>
      <c r="V134" s="14">
        <f t="shared" si="71"/>
        <v>0</v>
      </c>
      <c r="W134" s="15" t="str">
        <f>IF(AG134=0,IFERROR(VLOOKUP(TRIM(M134),listaMateriales!A:K,11,0),"Sin especificar"),"Sin Producto")</f>
        <v>Sin Producto</v>
      </c>
      <c r="X134" s="14">
        <f>IFERROR(IF(OR(W134="Ladrillos (Campana)",W134="Ladrillos (Olavarria)"),VLOOKUP(M134,listaMateriales!A:E,5,0),0)*O134/1000,0)</f>
        <v>0</v>
      </c>
      <c r="Y134" s="14" t="e">
        <f>(VLOOKUP(TRIM(M134),listaMateriales!A:E,5,0)*R134)/1000</f>
        <v>#N/A</v>
      </c>
      <c r="Z134" s="14">
        <f t="shared" si="72"/>
        <v>0</v>
      </c>
      <c r="AA134" s="15" t="str">
        <f t="shared" si="73"/>
        <v/>
      </c>
      <c r="AB134" s="15">
        <f>IFERROR(IFERROR(VLOOKUP(M134,#REF!,11,FALSE),VLOOKUP(M134,#REF!,13,FALSE)),0)</f>
        <v>0</v>
      </c>
      <c r="AC134" s="15" t="str">
        <f t="shared" si="74"/>
        <v>no</v>
      </c>
      <c r="AD134" s="15" t="str">
        <f t="shared" si="75"/>
        <v>no</v>
      </c>
      <c r="AE134" s="16" t="str">
        <f t="shared" si="68"/>
        <v/>
      </c>
      <c r="AF134" s="15" t="str">
        <f t="shared" si="69"/>
        <v>-</v>
      </c>
      <c r="AG134" s="15" t="str">
        <f t="shared" si="76"/>
        <v/>
      </c>
    </row>
    <row r="135" spans="3:33" x14ac:dyDescent="0.2">
      <c r="C135" s="20"/>
      <c r="U135" s="14">
        <f t="shared" si="70"/>
        <v>0</v>
      </c>
      <c r="V135" s="14">
        <f t="shared" si="71"/>
        <v>0</v>
      </c>
      <c r="W135" s="15" t="str">
        <f>IF(AG135=0,IFERROR(VLOOKUP(TRIM(M135),listaMateriales!A:K,11,0),"Sin especificar"),"Sin Producto")</f>
        <v>Sin Producto</v>
      </c>
      <c r="X135" s="14">
        <f>IFERROR(IF(OR(W135="Ladrillos (Campana)",W135="Ladrillos (Olavarria)"),VLOOKUP(M135,listaMateriales!A:E,5,0),0)*O135/1000,0)</f>
        <v>0</v>
      </c>
      <c r="Y135" s="14" t="e">
        <f>(VLOOKUP(TRIM(M135),listaMateriales!A:E,5,0)*R135)/1000</f>
        <v>#N/A</v>
      </c>
      <c r="Z135" s="14">
        <f t="shared" si="72"/>
        <v>0</v>
      </c>
      <c r="AA135" s="15" t="str">
        <f t="shared" si="73"/>
        <v/>
      </c>
      <c r="AB135" s="15">
        <f>IFERROR(IFERROR(VLOOKUP(M135,#REF!,11,FALSE),VLOOKUP(M135,#REF!,13,FALSE)),0)</f>
        <v>0</v>
      </c>
      <c r="AC135" s="15" t="str">
        <f t="shared" si="74"/>
        <v>no</v>
      </c>
      <c r="AD135" s="15" t="str">
        <f t="shared" si="75"/>
        <v>no</v>
      </c>
      <c r="AE135" s="16" t="str">
        <f t="shared" si="68"/>
        <v/>
      </c>
      <c r="AF135" s="15" t="str">
        <f t="shared" si="69"/>
        <v>-</v>
      </c>
      <c r="AG135" s="15" t="str">
        <f t="shared" si="76"/>
        <v/>
      </c>
    </row>
    <row r="136" spans="3:33" x14ac:dyDescent="0.2">
      <c r="C136" s="20"/>
      <c r="U136" s="14">
        <f t="shared" si="70"/>
        <v>0</v>
      </c>
      <c r="V136" s="14">
        <f t="shared" si="71"/>
        <v>0</v>
      </c>
      <c r="W136" s="15" t="str">
        <f>IF(AG136=0,IFERROR(VLOOKUP(TRIM(M136),listaMateriales!A:K,11,0),"Sin especificar"),"Sin Producto")</f>
        <v>Sin Producto</v>
      </c>
      <c r="X136" s="14">
        <f>IFERROR(IF(OR(W136="Ladrillos (Campana)",W136="Ladrillos (Olavarria)"),VLOOKUP(M136,listaMateriales!A:E,5,0),0)*O136/1000,0)</f>
        <v>0</v>
      </c>
      <c r="Y136" s="14" t="e">
        <f>(VLOOKUP(TRIM(M136),listaMateriales!A:E,5,0)*R136)/1000</f>
        <v>#N/A</v>
      </c>
      <c r="Z136" s="14">
        <f t="shared" si="72"/>
        <v>0</v>
      </c>
      <c r="AA136" s="15" t="str">
        <f t="shared" si="73"/>
        <v/>
      </c>
      <c r="AB136" s="15">
        <f>IFERROR(IFERROR(VLOOKUP(M136,#REF!,11,FALSE),VLOOKUP(M136,#REF!,13,FALSE)),0)</f>
        <v>0</v>
      </c>
      <c r="AC136" s="15" t="str">
        <f t="shared" si="74"/>
        <v>no</v>
      </c>
      <c r="AD136" s="15" t="str">
        <f t="shared" si="75"/>
        <v>no</v>
      </c>
      <c r="AE136" s="16" t="str">
        <f t="shared" si="68"/>
        <v/>
      </c>
      <c r="AF136" s="15" t="str">
        <f t="shared" si="69"/>
        <v>-</v>
      </c>
      <c r="AG136" s="15" t="str">
        <f t="shared" si="76"/>
        <v/>
      </c>
    </row>
    <row r="137" spans="3:33" x14ac:dyDescent="0.2">
      <c r="C137" s="20"/>
      <c r="U137" s="14">
        <f t="shared" si="70"/>
        <v>0</v>
      </c>
      <c r="V137" s="14">
        <f t="shared" si="71"/>
        <v>0</v>
      </c>
      <c r="W137" s="15" t="str">
        <f>IF(AG137=0,IFERROR(VLOOKUP(TRIM(M137),listaMateriales!A:K,11,0),"Sin especificar"),"Sin Producto")</f>
        <v>Sin Producto</v>
      </c>
      <c r="X137" s="14">
        <f>IFERROR(IF(OR(W137="Ladrillos (Campana)",W137="Ladrillos (Olavarria)"),VLOOKUP(M137,listaMateriales!A:E,5,0),0)*O137/1000,0)</f>
        <v>0</v>
      </c>
      <c r="Y137" s="14" t="e">
        <f>(VLOOKUP(TRIM(M137),listaMateriales!A:E,5,0)*R137)/1000</f>
        <v>#N/A</v>
      </c>
      <c r="Z137" s="14">
        <f t="shared" si="72"/>
        <v>0</v>
      </c>
      <c r="AA137" s="15" t="str">
        <f t="shared" si="73"/>
        <v/>
      </c>
      <c r="AB137" s="15">
        <f>IFERROR(IFERROR(VLOOKUP(M137,#REF!,11,FALSE),VLOOKUP(M137,#REF!,13,FALSE)),0)</f>
        <v>0</v>
      </c>
      <c r="AC137" s="15" t="str">
        <f t="shared" si="74"/>
        <v>no</v>
      </c>
      <c r="AD137" s="15" t="str">
        <f t="shared" si="75"/>
        <v>no</v>
      </c>
      <c r="AE137" s="16" t="str">
        <f t="shared" si="68"/>
        <v/>
      </c>
      <c r="AF137" s="15" t="str">
        <f t="shared" si="69"/>
        <v>-</v>
      </c>
      <c r="AG137" s="15" t="str">
        <f t="shared" si="76"/>
        <v/>
      </c>
    </row>
    <row r="138" spans="3:33" x14ac:dyDescent="0.2">
      <c r="C138" s="20"/>
      <c r="U138" s="14">
        <f t="shared" si="70"/>
        <v>0</v>
      </c>
      <c r="V138" s="14">
        <f t="shared" si="71"/>
        <v>0</v>
      </c>
      <c r="W138" s="15" t="str">
        <f>IF(AG138=0,IFERROR(VLOOKUP(TRIM(M138),listaMateriales!A:K,11,0),"Sin especificar"),"Sin Producto")</f>
        <v>Sin Producto</v>
      </c>
      <c r="X138" s="14">
        <f>IFERROR(IF(OR(W138="Ladrillos (Campana)",W138="Ladrillos (Olavarria)"),VLOOKUP(M138,listaMateriales!A:E,5,0),0)*O138/1000,0)</f>
        <v>0</v>
      </c>
      <c r="Y138" s="14" t="e">
        <f>(VLOOKUP(TRIM(M138),listaMateriales!A:E,5,0)*R138)/1000</f>
        <v>#N/A</v>
      </c>
      <c r="Z138" s="14">
        <f t="shared" si="72"/>
        <v>0</v>
      </c>
      <c r="AA138" s="15" t="str">
        <f t="shared" si="73"/>
        <v/>
      </c>
      <c r="AB138" s="15">
        <f>IFERROR(IFERROR(VLOOKUP(M138,#REF!,11,FALSE),VLOOKUP(M138,#REF!,13,FALSE)),0)</f>
        <v>0</v>
      </c>
      <c r="AC138" s="15" t="str">
        <f t="shared" si="74"/>
        <v>no</v>
      </c>
      <c r="AD138" s="15" t="str">
        <f t="shared" si="75"/>
        <v>no</v>
      </c>
      <c r="AE138" s="16" t="str">
        <f t="shared" si="68"/>
        <v/>
      </c>
      <c r="AF138" s="15" t="str">
        <f t="shared" si="69"/>
        <v>-</v>
      </c>
      <c r="AG138" s="15" t="str">
        <f t="shared" si="76"/>
        <v/>
      </c>
    </row>
    <row r="139" spans="3:33" x14ac:dyDescent="0.2">
      <c r="C139" s="20"/>
      <c r="U139" s="14">
        <f t="shared" si="70"/>
        <v>0</v>
      </c>
      <c r="V139" s="14">
        <f t="shared" si="71"/>
        <v>0</v>
      </c>
      <c r="W139" s="15" t="str">
        <f>IF(AG139=0,IFERROR(VLOOKUP(TRIM(M139),listaMateriales!A:K,11,0),"Sin especificar"),"Sin Producto")</f>
        <v>Sin Producto</v>
      </c>
      <c r="X139" s="14">
        <f>IFERROR(IF(OR(W139="Ladrillos (Campana)",W139="Ladrillos (Olavarria)"),VLOOKUP(M139,listaMateriales!A:E,5,0),0)*O139/1000,0)</f>
        <v>0</v>
      </c>
      <c r="Y139" s="14" t="e">
        <f>(VLOOKUP(TRIM(M139),listaMateriales!A:E,5,0)*R139)/1000</f>
        <v>#N/A</v>
      </c>
      <c r="Z139" s="14">
        <f t="shared" si="72"/>
        <v>0</v>
      </c>
      <c r="AA139" s="15" t="str">
        <f t="shared" si="73"/>
        <v/>
      </c>
      <c r="AB139" s="15">
        <f>IFERROR(IFERROR(VLOOKUP(M139,#REF!,11,FALSE),VLOOKUP(M139,#REF!,13,FALSE)),0)</f>
        <v>0</v>
      </c>
      <c r="AC139" s="15" t="str">
        <f t="shared" si="74"/>
        <v>no</v>
      </c>
      <c r="AD139" s="15" t="str">
        <f t="shared" si="75"/>
        <v>no</v>
      </c>
      <c r="AE139" s="16" t="str">
        <f t="shared" si="68"/>
        <v/>
      </c>
      <c r="AF139" s="15" t="str">
        <f t="shared" si="69"/>
        <v>-</v>
      </c>
      <c r="AG139" s="15" t="str">
        <f t="shared" si="76"/>
        <v/>
      </c>
    </row>
    <row r="140" spans="3:33" x14ac:dyDescent="0.2">
      <c r="C140" s="20"/>
      <c r="U140" s="14">
        <f t="shared" si="70"/>
        <v>0</v>
      </c>
      <c r="V140" s="14">
        <f t="shared" si="71"/>
        <v>0</v>
      </c>
      <c r="W140" s="15" t="str">
        <f>IF(AG140=0,IFERROR(VLOOKUP(TRIM(M140),listaMateriales!A:K,11,0),"Sin especificar"),"Sin Producto")</f>
        <v>Sin Producto</v>
      </c>
      <c r="X140" s="14">
        <f>IFERROR(IF(OR(W140="Ladrillos (Campana)",W140="Ladrillos (Olavarria)"),VLOOKUP(M140,listaMateriales!A:E,5,0),0)*O140/1000,0)</f>
        <v>0</v>
      </c>
      <c r="Y140" s="14" t="e">
        <f>(VLOOKUP(TRIM(M140),listaMateriales!A:E,5,0)*R140)/1000</f>
        <v>#N/A</v>
      </c>
      <c r="Z140" s="14">
        <f t="shared" si="72"/>
        <v>0</v>
      </c>
      <c r="AA140" s="15" t="str">
        <f t="shared" si="73"/>
        <v/>
      </c>
      <c r="AB140" s="15">
        <f>IFERROR(IFERROR(VLOOKUP(M140,#REF!,11,FALSE),VLOOKUP(M140,#REF!,13,FALSE)),0)</f>
        <v>0</v>
      </c>
      <c r="AC140" s="15" t="str">
        <f t="shared" si="74"/>
        <v>no</v>
      </c>
      <c r="AD140" s="15" t="str">
        <f t="shared" si="75"/>
        <v>no</v>
      </c>
      <c r="AE140" s="16" t="str">
        <f t="shared" si="68"/>
        <v/>
      </c>
      <c r="AF140" s="15" t="str">
        <f t="shared" si="69"/>
        <v>-</v>
      </c>
      <c r="AG140" s="15" t="str">
        <f t="shared" si="76"/>
        <v/>
      </c>
    </row>
    <row r="141" spans="3:33" x14ac:dyDescent="0.2">
      <c r="C141" s="20"/>
      <c r="U141" s="14">
        <f t="shared" si="70"/>
        <v>0</v>
      </c>
      <c r="V141" s="14">
        <f t="shared" si="71"/>
        <v>0</v>
      </c>
      <c r="W141" s="15" t="str">
        <f>IF(AG141=0,IFERROR(VLOOKUP(TRIM(M141),listaMateriales!A:K,11,0),"Sin especificar"),"Sin Producto")</f>
        <v>Sin Producto</v>
      </c>
      <c r="X141" s="14">
        <f>IFERROR(IF(OR(W141="Ladrillos (Campana)",W141="Ladrillos (Olavarria)"),VLOOKUP(M141,listaMateriales!A:E,5,0),0)*O141/1000,0)</f>
        <v>0</v>
      </c>
      <c r="Y141" s="14" t="e">
        <f>(VLOOKUP(TRIM(M141),listaMateriales!A:E,5,0)*R141)/1000</f>
        <v>#N/A</v>
      </c>
      <c r="Z141" s="14">
        <f t="shared" si="72"/>
        <v>0</v>
      </c>
      <c r="AA141" s="15" t="str">
        <f t="shared" si="73"/>
        <v/>
      </c>
      <c r="AB141" s="15">
        <f>IFERROR(IFERROR(VLOOKUP(M141,#REF!,11,FALSE),VLOOKUP(M141,#REF!,13,FALSE)),0)</f>
        <v>0</v>
      </c>
      <c r="AC141" s="15" t="str">
        <f t="shared" si="74"/>
        <v>no</v>
      </c>
      <c r="AD141" s="15" t="str">
        <f t="shared" si="75"/>
        <v>no</v>
      </c>
      <c r="AE141" s="16" t="str">
        <f t="shared" si="68"/>
        <v/>
      </c>
      <c r="AF141" s="15" t="str">
        <f t="shared" si="69"/>
        <v>-</v>
      </c>
      <c r="AG141" s="15" t="str">
        <f t="shared" si="76"/>
        <v/>
      </c>
    </row>
    <row r="142" spans="3:33" x14ac:dyDescent="0.2">
      <c r="C142" s="20"/>
      <c r="U142" s="14">
        <f t="shared" si="70"/>
        <v>0</v>
      </c>
      <c r="V142" s="14">
        <f t="shared" si="71"/>
        <v>0</v>
      </c>
      <c r="W142" s="15" t="str">
        <f>IF(AG142=0,IFERROR(VLOOKUP(TRIM(M142),listaMateriales!A:K,11,0),"Sin especificar"),"Sin Producto")</f>
        <v>Sin Producto</v>
      </c>
      <c r="X142" s="14">
        <f>IFERROR(IF(OR(W142="Ladrillos (Campana)",W142="Ladrillos (Olavarria)"),VLOOKUP(M142,listaMateriales!A:E,5,0),0)*O142/1000,0)</f>
        <v>0</v>
      </c>
      <c r="Y142" s="14" t="e">
        <f>(VLOOKUP(TRIM(M142),listaMateriales!A:E,5,0)*R142)/1000</f>
        <v>#N/A</v>
      </c>
      <c r="Z142" s="14">
        <f t="shared" si="72"/>
        <v>0</v>
      </c>
      <c r="AA142" s="15" t="str">
        <f t="shared" si="73"/>
        <v/>
      </c>
      <c r="AB142" s="15">
        <f>IFERROR(IFERROR(VLOOKUP(M142,#REF!,11,FALSE),VLOOKUP(M142,#REF!,13,FALSE)),0)</f>
        <v>0</v>
      </c>
      <c r="AC142" s="15" t="str">
        <f t="shared" si="74"/>
        <v>no</v>
      </c>
      <c r="AD142" s="15" t="str">
        <f t="shared" si="75"/>
        <v>no</v>
      </c>
      <c r="AE142" s="16" t="str">
        <f t="shared" si="68"/>
        <v/>
      </c>
      <c r="AF142" s="15" t="str">
        <f t="shared" si="69"/>
        <v>-</v>
      </c>
      <c r="AG142" s="15" t="str">
        <f t="shared" si="76"/>
        <v/>
      </c>
    </row>
    <row r="143" spans="3:33" x14ac:dyDescent="0.2">
      <c r="C143" s="20"/>
      <c r="U143" s="14">
        <f t="shared" si="70"/>
        <v>0</v>
      </c>
      <c r="V143" s="14">
        <f t="shared" si="71"/>
        <v>0</v>
      </c>
      <c r="W143" s="15" t="str">
        <f>IF(AG143=0,IFERROR(VLOOKUP(TRIM(M143),listaMateriales!A:K,11,0),"Sin especificar"),"Sin Producto")</f>
        <v>Sin Producto</v>
      </c>
      <c r="X143" s="14">
        <f>IFERROR(IF(OR(W143="Ladrillos (Campana)",W143="Ladrillos (Olavarria)"),VLOOKUP(M143,listaMateriales!A:E,5,0),0)*O143/1000,0)</f>
        <v>0</v>
      </c>
      <c r="Y143" s="14" t="e">
        <f>(VLOOKUP(TRIM(M143),listaMateriales!A:E,5,0)*R143)/1000</f>
        <v>#N/A</v>
      </c>
      <c r="Z143" s="14">
        <f t="shared" si="72"/>
        <v>0</v>
      </c>
      <c r="AA143" s="15" t="str">
        <f t="shared" si="73"/>
        <v/>
      </c>
      <c r="AB143" s="15">
        <f>IFERROR(IFERROR(VLOOKUP(M143,#REF!,11,FALSE),VLOOKUP(M143,#REF!,13,FALSE)),0)</f>
        <v>0</v>
      </c>
      <c r="AC143" s="15" t="str">
        <f t="shared" si="74"/>
        <v>no</v>
      </c>
      <c r="AD143" s="15" t="str">
        <f t="shared" si="75"/>
        <v>no</v>
      </c>
      <c r="AE143" s="16" t="str">
        <f t="shared" si="68"/>
        <v/>
      </c>
      <c r="AF143" s="15" t="str">
        <f t="shared" si="69"/>
        <v>-</v>
      </c>
      <c r="AG143" s="15" t="str">
        <f t="shared" si="76"/>
        <v/>
      </c>
    </row>
    <row r="144" spans="3:33" x14ac:dyDescent="0.2">
      <c r="C144" s="20"/>
      <c r="U144" s="14">
        <f t="shared" si="70"/>
        <v>0</v>
      </c>
      <c r="V144" s="14">
        <f t="shared" si="71"/>
        <v>0</v>
      </c>
      <c r="W144" s="15" t="str">
        <f>IF(AG144=0,IFERROR(VLOOKUP(TRIM(M144),listaMateriales!A:K,11,0),"Sin especificar"),"Sin Producto")</f>
        <v>Sin Producto</v>
      </c>
      <c r="X144" s="14">
        <f>IFERROR(IF(OR(W144="Ladrillos (Campana)",W144="Ladrillos (Olavarria)"),VLOOKUP(M144,listaMateriales!A:E,5,0),0)*O144/1000,0)</f>
        <v>0</v>
      </c>
      <c r="Y144" s="14" t="e">
        <f>(VLOOKUP(TRIM(M144),listaMateriales!A:E,5,0)*R144)/1000</f>
        <v>#N/A</v>
      </c>
      <c r="Z144" s="14">
        <f t="shared" si="72"/>
        <v>0</v>
      </c>
      <c r="AA144" s="15" t="str">
        <f t="shared" si="73"/>
        <v/>
      </c>
      <c r="AB144" s="15">
        <f>IFERROR(IFERROR(VLOOKUP(M144,#REF!,11,FALSE),VLOOKUP(M144,#REF!,13,FALSE)),0)</f>
        <v>0</v>
      </c>
      <c r="AC144" s="15" t="str">
        <f t="shared" si="74"/>
        <v>no</v>
      </c>
      <c r="AD144" s="15" t="str">
        <f t="shared" si="75"/>
        <v>no</v>
      </c>
      <c r="AE144" s="16" t="str">
        <f t="shared" si="68"/>
        <v/>
      </c>
      <c r="AF144" s="15" t="str">
        <f t="shared" si="69"/>
        <v>-</v>
      </c>
      <c r="AG144" s="15" t="str">
        <f t="shared" si="76"/>
        <v/>
      </c>
    </row>
    <row r="145" spans="3:33" x14ac:dyDescent="0.2">
      <c r="C145" s="20"/>
      <c r="U145" s="14">
        <f t="shared" si="70"/>
        <v>0</v>
      </c>
      <c r="V145" s="14">
        <f t="shared" si="71"/>
        <v>0</v>
      </c>
      <c r="W145" s="15" t="str">
        <f>IF(AG145=0,IFERROR(VLOOKUP(TRIM(M145),listaMateriales!A:K,11,0),"Sin especificar"),"Sin Producto")</f>
        <v>Sin Producto</v>
      </c>
      <c r="X145" s="14">
        <f>IFERROR(IF(OR(W145="Ladrillos (Campana)",W145="Ladrillos (Olavarria)"),VLOOKUP(M145,listaMateriales!A:E,5,0),0)*O145/1000,0)</f>
        <v>0</v>
      </c>
      <c r="Y145" s="14" t="e">
        <f>(VLOOKUP(TRIM(M145),listaMateriales!A:E,5,0)*R145)/1000</f>
        <v>#N/A</v>
      </c>
      <c r="Z145" s="14">
        <f t="shared" si="72"/>
        <v>0</v>
      </c>
      <c r="AA145" s="15" t="str">
        <f t="shared" si="73"/>
        <v/>
      </c>
      <c r="AB145" s="15">
        <f>IFERROR(IFERROR(VLOOKUP(M145,#REF!,11,FALSE),VLOOKUP(M145,#REF!,13,FALSE)),0)</f>
        <v>0</v>
      </c>
      <c r="AC145" s="15" t="str">
        <f t="shared" si="74"/>
        <v>no</v>
      </c>
      <c r="AD145" s="15" t="str">
        <f t="shared" si="75"/>
        <v>no</v>
      </c>
      <c r="AE145" s="16" t="str">
        <f t="shared" si="68"/>
        <v/>
      </c>
      <c r="AF145" s="15" t="str">
        <f t="shared" si="69"/>
        <v>-</v>
      </c>
      <c r="AG145" s="15" t="str">
        <f t="shared" si="76"/>
        <v/>
      </c>
    </row>
    <row r="146" spans="3:33" x14ac:dyDescent="0.2">
      <c r="C146" s="20"/>
      <c r="U146" s="14">
        <f t="shared" si="70"/>
        <v>0</v>
      </c>
      <c r="V146" s="14">
        <f t="shared" si="71"/>
        <v>0</v>
      </c>
      <c r="W146" s="15" t="str">
        <f>IF(AG146=0,IFERROR(VLOOKUP(TRIM(M146),listaMateriales!A:K,11,0),"Sin especificar"),"Sin Producto")</f>
        <v>Sin Producto</v>
      </c>
      <c r="X146" s="14">
        <f>IFERROR(IF(OR(W146="Ladrillos (Campana)",W146="Ladrillos (Olavarria)"),VLOOKUP(M146,listaMateriales!A:E,5,0),0)*O146/1000,0)</f>
        <v>0</v>
      </c>
      <c r="Y146" s="14" t="e">
        <f>(VLOOKUP(TRIM(M146),listaMateriales!A:E,5,0)*R146)/1000</f>
        <v>#N/A</v>
      </c>
      <c r="Z146" s="14">
        <f t="shared" si="72"/>
        <v>0</v>
      </c>
      <c r="AA146" s="15" t="str">
        <f t="shared" si="73"/>
        <v/>
      </c>
      <c r="AB146" s="15">
        <f>IFERROR(IFERROR(VLOOKUP(M146,#REF!,11,FALSE),VLOOKUP(M146,#REF!,13,FALSE)),0)</f>
        <v>0</v>
      </c>
      <c r="AC146" s="15" t="str">
        <f t="shared" si="74"/>
        <v>no</v>
      </c>
      <c r="AD146" s="15" t="str">
        <f t="shared" si="75"/>
        <v>no</v>
      </c>
      <c r="AE146" s="16" t="str">
        <f t="shared" si="68"/>
        <v/>
      </c>
      <c r="AF146" s="15" t="str">
        <f t="shared" si="69"/>
        <v>-</v>
      </c>
      <c r="AG146" s="15" t="str">
        <f t="shared" si="76"/>
        <v/>
      </c>
    </row>
    <row r="147" spans="3:33" x14ac:dyDescent="0.2">
      <c r="C147" s="20"/>
      <c r="U147" s="14">
        <f t="shared" si="70"/>
        <v>0</v>
      </c>
      <c r="V147" s="14">
        <f t="shared" si="71"/>
        <v>0</v>
      </c>
      <c r="W147" s="15" t="str">
        <f>IF(AG147=0,IFERROR(VLOOKUP(TRIM(M147),listaMateriales!A:K,11,0),"Sin especificar"),"Sin Producto")</f>
        <v>Sin Producto</v>
      </c>
      <c r="X147" s="14">
        <f>IFERROR(IF(OR(W147="Ladrillos (Campana)",W147="Ladrillos (Olavarria)"),VLOOKUP(M147,listaMateriales!A:E,5,0),0)*O147/1000,0)</f>
        <v>0</v>
      </c>
      <c r="Y147" s="14" t="e">
        <f>(VLOOKUP(TRIM(M147),listaMateriales!A:E,5,0)*R147)/1000</f>
        <v>#N/A</v>
      </c>
      <c r="Z147" s="14">
        <f t="shared" si="72"/>
        <v>0</v>
      </c>
      <c r="AA147" s="15" t="str">
        <f t="shared" si="73"/>
        <v/>
      </c>
      <c r="AB147" s="15">
        <f>IFERROR(IFERROR(VLOOKUP(M147,#REF!,11,FALSE),VLOOKUP(M147,#REF!,13,FALSE)),0)</f>
        <v>0</v>
      </c>
      <c r="AC147" s="15" t="str">
        <f t="shared" si="74"/>
        <v>no</v>
      </c>
      <c r="AD147" s="15" t="str">
        <f t="shared" si="75"/>
        <v>no</v>
      </c>
      <c r="AE147" s="16" t="str">
        <f t="shared" si="68"/>
        <v/>
      </c>
      <c r="AF147" s="15" t="str">
        <f t="shared" si="69"/>
        <v>-</v>
      </c>
      <c r="AG147" s="15" t="str">
        <f t="shared" si="76"/>
        <v/>
      </c>
    </row>
    <row r="148" spans="3:33" x14ac:dyDescent="0.2">
      <c r="C148" s="20"/>
      <c r="U148" s="14">
        <f t="shared" si="70"/>
        <v>0</v>
      </c>
      <c r="V148" s="14">
        <f t="shared" si="71"/>
        <v>0</v>
      </c>
      <c r="W148" s="15" t="str">
        <f>IF(AG148=0,IFERROR(VLOOKUP(TRIM(M148),listaMateriales!A:K,11,0),"Sin especificar"),"Sin Producto")</f>
        <v>Sin Producto</v>
      </c>
      <c r="X148" s="14">
        <f>IFERROR(IF(OR(W148="Ladrillos (Campana)",W148="Ladrillos (Olavarria)"),VLOOKUP(M148,listaMateriales!A:E,5,0),0)*O148/1000,0)</f>
        <v>0</v>
      </c>
      <c r="Y148" s="14" t="e">
        <f>(VLOOKUP(TRIM(M148),listaMateriales!A:E,5,0)*R148)/1000</f>
        <v>#N/A</v>
      </c>
      <c r="Z148" s="14">
        <f t="shared" si="72"/>
        <v>0</v>
      </c>
      <c r="AA148" s="15" t="str">
        <f t="shared" si="73"/>
        <v/>
      </c>
      <c r="AB148" s="15">
        <f>IFERROR(IFERROR(VLOOKUP(M148,#REF!,11,FALSE),VLOOKUP(M148,#REF!,13,FALSE)),0)</f>
        <v>0</v>
      </c>
      <c r="AC148" s="15" t="str">
        <f t="shared" si="74"/>
        <v>no</v>
      </c>
      <c r="AD148" s="15" t="str">
        <f t="shared" si="75"/>
        <v>no</v>
      </c>
      <c r="AE148" s="16" t="str">
        <f t="shared" si="68"/>
        <v/>
      </c>
      <c r="AF148" s="15" t="str">
        <f t="shared" si="69"/>
        <v>-</v>
      </c>
      <c r="AG148" s="15" t="str">
        <f t="shared" si="76"/>
        <v/>
      </c>
    </row>
    <row r="149" spans="3:33" x14ac:dyDescent="0.2">
      <c r="C149" s="20"/>
      <c r="U149" s="14">
        <f t="shared" si="70"/>
        <v>0</v>
      </c>
      <c r="V149" s="14">
        <f t="shared" si="71"/>
        <v>0</v>
      </c>
      <c r="W149" s="15" t="str">
        <f>IF(AG149=0,IFERROR(VLOOKUP(TRIM(M149),listaMateriales!A:K,11,0),"Sin especificar"),"Sin Producto")</f>
        <v>Sin Producto</v>
      </c>
      <c r="X149" s="14">
        <f>IFERROR(IF(OR(W149="Ladrillos (Campana)",W149="Ladrillos (Olavarria)"),VLOOKUP(M149,listaMateriales!A:E,5,0),0)*O149/1000,0)</f>
        <v>0</v>
      </c>
      <c r="Y149" s="14" t="e">
        <f>(VLOOKUP(TRIM(M149),listaMateriales!A:E,5,0)*R149)/1000</f>
        <v>#N/A</v>
      </c>
      <c r="Z149" s="14">
        <f t="shared" si="72"/>
        <v>0</v>
      </c>
      <c r="AA149" s="15" t="str">
        <f t="shared" si="73"/>
        <v/>
      </c>
      <c r="AB149" s="15">
        <f>IFERROR(IFERROR(VLOOKUP(M149,#REF!,11,FALSE),VLOOKUP(M149,#REF!,13,FALSE)),0)</f>
        <v>0</v>
      </c>
      <c r="AC149" s="15" t="str">
        <f t="shared" si="74"/>
        <v>no</v>
      </c>
      <c r="AD149" s="15" t="str">
        <f t="shared" si="75"/>
        <v>no</v>
      </c>
      <c r="AE149" s="16" t="str">
        <f t="shared" si="68"/>
        <v/>
      </c>
      <c r="AF149" s="15" t="str">
        <f t="shared" si="69"/>
        <v>-</v>
      </c>
      <c r="AG149" s="15" t="str">
        <f t="shared" si="76"/>
        <v/>
      </c>
    </row>
    <row r="150" spans="3:33" x14ac:dyDescent="0.2">
      <c r="C150" s="20"/>
      <c r="U150" s="14">
        <f t="shared" si="70"/>
        <v>0</v>
      </c>
      <c r="V150" s="14">
        <f t="shared" si="71"/>
        <v>0</v>
      </c>
      <c r="W150" s="15" t="str">
        <f>IF(AG150=0,IFERROR(VLOOKUP(TRIM(M150),listaMateriales!A:K,11,0),"Sin especificar"),"Sin Producto")</f>
        <v>Sin Producto</v>
      </c>
      <c r="X150" s="14">
        <f>IFERROR(IF(OR(W150="Ladrillos (Campana)",W150="Ladrillos (Olavarria)"),VLOOKUP(M150,listaMateriales!A:E,5,0),0)*O150/1000,0)</f>
        <v>0</v>
      </c>
      <c r="Y150" s="14" t="e">
        <f>(VLOOKUP(TRIM(M150),listaMateriales!A:E,5,0)*R150)/1000</f>
        <v>#N/A</v>
      </c>
      <c r="Z150" s="14">
        <f t="shared" si="72"/>
        <v>0</v>
      </c>
      <c r="AA150" s="15" t="str">
        <f t="shared" si="73"/>
        <v/>
      </c>
      <c r="AB150" s="15">
        <f>IFERROR(IFERROR(VLOOKUP(M150,#REF!,11,FALSE),VLOOKUP(M150,#REF!,13,FALSE)),0)</f>
        <v>0</v>
      </c>
      <c r="AC150" s="15" t="str">
        <f t="shared" si="74"/>
        <v>no</v>
      </c>
      <c r="AD150" s="15" t="str">
        <f t="shared" si="75"/>
        <v>no</v>
      </c>
      <c r="AE150" s="16" t="str">
        <f t="shared" si="68"/>
        <v/>
      </c>
      <c r="AF150" s="15" t="str">
        <f t="shared" si="69"/>
        <v>-</v>
      </c>
      <c r="AG150" s="15" t="str">
        <f t="shared" si="76"/>
        <v/>
      </c>
    </row>
    <row r="151" spans="3:33" x14ac:dyDescent="0.2">
      <c r="C151" s="20"/>
      <c r="U151" s="14">
        <f t="shared" si="70"/>
        <v>0</v>
      </c>
      <c r="V151" s="14">
        <f t="shared" si="71"/>
        <v>0</v>
      </c>
      <c r="W151" s="15" t="str">
        <f>IF(AG151=0,IFERROR(VLOOKUP(TRIM(M151),listaMateriales!A:K,11,0),"Sin especificar"),"Sin Producto")</f>
        <v>Sin Producto</v>
      </c>
      <c r="X151" s="14">
        <f>IFERROR(IF(OR(W151="Ladrillos (Campana)",W151="Ladrillos (Olavarria)"),VLOOKUP(M151,listaMateriales!A:E,5,0),0)*O151/1000,0)</f>
        <v>0</v>
      </c>
      <c r="Y151" s="14" t="e">
        <f>(VLOOKUP(TRIM(M151),listaMateriales!A:E,5,0)*R151)/1000</f>
        <v>#N/A</v>
      </c>
      <c r="Z151" s="14">
        <f t="shared" si="72"/>
        <v>0</v>
      </c>
      <c r="AA151" s="15" t="str">
        <f t="shared" si="73"/>
        <v/>
      </c>
      <c r="AB151" s="15">
        <f>IFERROR(IFERROR(VLOOKUP(M151,#REF!,11,FALSE),VLOOKUP(M151,#REF!,13,FALSE)),0)</f>
        <v>0</v>
      </c>
      <c r="AC151" s="15" t="str">
        <f t="shared" si="74"/>
        <v>no</v>
      </c>
      <c r="AD151" s="15" t="str">
        <f t="shared" si="75"/>
        <v>no</v>
      </c>
      <c r="AE151" s="16" t="str">
        <f t="shared" si="68"/>
        <v/>
      </c>
      <c r="AF151" s="15" t="str">
        <f t="shared" si="69"/>
        <v>-</v>
      </c>
      <c r="AG151" s="15" t="str">
        <f t="shared" si="76"/>
        <v/>
      </c>
    </row>
    <row r="152" spans="3:33" x14ac:dyDescent="0.2">
      <c r="C152" s="20"/>
      <c r="U152" s="14">
        <f t="shared" si="70"/>
        <v>0</v>
      </c>
      <c r="V152" s="14">
        <f t="shared" si="71"/>
        <v>0</v>
      </c>
      <c r="W152" s="15" t="str">
        <f>IF(AG152=0,IFERROR(VLOOKUP(TRIM(M152),listaMateriales!A:K,11,0),"Sin especificar"),"Sin Producto")</f>
        <v>Sin Producto</v>
      </c>
      <c r="X152" s="14">
        <f>IFERROR(IF(OR(W152="Ladrillos (Campana)",W152="Ladrillos (Olavarria)"),VLOOKUP(M152,listaMateriales!A:E,5,0),0)*O152/1000,0)</f>
        <v>0</v>
      </c>
      <c r="Y152" s="14" t="e">
        <f>(VLOOKUP(TRIM(M152),listaMateriales!A:E,5,0)*R152)/1000</f>
        <v>#N/A</v>
      </c>
      <c r="Z152" s="14">
        <f t="shared" si="72"/>
        <v>0</v>
      </c>
      <c r="AA152" s="15" t="str">
        <f t="shared" si="73"/>
        <v/>
      </c>
      <c r="AB152" s="15">
        <f>IFERROR(IFERROR(VLOOKUP(M152,#REF!,11,FALSE),VLOOKUP(M152,#REF!,13,FALSE)),0)</f>
        <v>0</v>
      </c>
      <c r="AC152" s="15" t="str">
        <f t="shared" si="74"/>
        <v>no</v>
      </c>
      <c r="AD152" s="15" t="str">
        <f t="shared" si="75"/>
        <v>no</v>
      </c>
      <c r="AE152" s="16" t="str">
        <f t="shared" si="68"/>
        <v/>
      </c>
      <c r="AF152" s="15" t="str">
        <f t="shared" si="69"/>
        <v>-</v>
      </c>
      <c r="AG152" s="15" t="str">
        <f t="shared" si="76"/>
        <v/>
      </c>
    </row>
    <row r="153" spans="3:33" x14ac:dyDescent="0.2">
      <c r="C153" s="20"/>
      <c r="U153" s="14">
        <f t="shared" si="70"/>
        <v>0</v>
      </c>
      <c r="V153" s="14">
        <f t="shared" si="71"/>
        <v>0</v>
      </c>
      <c r="W153" s="15" t="str">
        <f>IF(AG153=0,IFERROR(VLOOKUP(TRIM(M153),listaMateriales!A:K,11,0),"Sin especificar"),"Sin Producto")</f>
        <v>Sin Producto</v>
      </c>
      <c r="X153" s="14">
        <f>IFERROR(IF(OR(W153="Ladrillos (Campana)",W153="Ladrillos (Olavarria)"),VLOOKUP(M153,listaMateriales!A:E,5,0),0)*O153/1000,0)</f>
        <v>0</v>
      </c>
      <c r="Y153" s="14" t="e">
        <f>(VLOOKUP(TRIM(M153),listaMateriales!A:E,5,0)*R153)/1000</f>
        <v>#N/A</v>
      </c>
      <c r="Z153" s="14">
        <f t="shared" si="72"/>
        <v>0</v>
      </c>
      <c r="AA153" s="15" t="str">
        <f t="shared" si="73"/>
        <v/>
      </c>
      <c r="AB153" s="15">
        <f>IFERROR(IFERROR(VLOOKUP(M153,#REF!,11,FALSE),VLOOKUP(M153,#REF!,13,FALSE)),0)</f>
        <v>0</v>
      </c>
      <c r="AC153" s="15" t="str">
        <f t="shared" si="74"/>
        <v>no</v>
      </c>
      <c r="AD153" s="15" t="str">
        <f t="shared" si="75"/>
        <v>no</v>
      </c>
      <c r="AE153" s="16" t="str">
        <f t="shared" si="68"/>
        <v/>
      </c>
      <c r="AF153" s="15" t="str">
        <f t="shared" si="69"/>
        <v>-</v>
      </c>
      <c r="AG153" s="15" t="str">
        <f t="shared" si="76"/>
        <v/>
      </c>
    </row>
    <row r="154" spans="3:33" x14ac:dyDescent="0.2">
      <c r="C154" s="20"/>
      <c r="U154" s="14">
        <f t="shared" si="70"/>
        <v>0</v>
      </c>
      <c r="V154" s="14">
        <f t="shared" si="71"/>
        <v>0</v>
      </c>
      <c r="W154" s="15" t="str">
        <f>IF(AG154=0,IFERROR(VLOOKUP(TRIM(M154),listaMateriales!A:K,11,0),"Sin especificar"),"Sin Producto")</f>
        <v>Sin Producto</v>
      </c>
      <c r="X154" s="14">
        <f>IFERROR(IF(OR(W154="Ladrillos (Campana)",W154="Ladrillos (Olavarria)"),VLOOKUP(M154,listaMateriales!A:E,5,0),0)*O154/1000,0)</f>
        <v>0</v>
      </c>
      <c r="Y154" s="14" t="e">
        <f>(VLOOKUP(TRIM(M154),listaMateriales!A:E,5,0)*R154)/1000</f>
        <v>#N/A</v>
      </c>
      <c r="Z154" s="14">
        <f t="shared" si="72"/>
        <v>0</v>
      </c>
      <c r="AA154" s="15" t="str">
        <f t="shared" si="73"/>
        <v/>
      </c>
      <c r="AB154" s="15">
        <f>IFERROR(IFERROR(VLOOKUP(M154,#REF!,11,FALSE),VLOOKUP(M154,#REF!,13,FALSE)),0)</f>
        <v>0</v>
      </c>
      <c r="AC154" s="15" t="str">
        <f t="shared" si="74"/>
        <v>no</v>
      </c>
      <c r="AD154" s="15" t="str">
        <f t="shared" si="75"/>
        <v>no</v>
      </c>
      <c r="AE154" s="16" t="str">
        <f t="shared" si="68"/>
        <v/>
      </c>
      <c r="AF154" s="15" t="str">
        <f t="shared" si="69"/>
        <v>-</v>
      </c>
      <c r="AG154" s="15" t="str">
        <f t="shared" si="76"/>
        <v/>
      </c>
    </row>
    <row r="155" spans="3:33" x14ac:dyDescent="0.2">
      <c r="C155" s="20"/>
      <c r="U155" s="14">
        <f t="shared" si="70"/>
        <v>0</v>
      </c>
      <c r="V155" s="14">
        <f t="shared" si="71"/>
        <v>0</v>
      </c>
      <c r="W155" s="15" t="str">
        <f>IF(AG155=0,IFERROR(VLOOKUP(TRIM(M155),listaMateriales!A:K,11,0),"Sin especificar"),"Sin Producto")</f>
        <v>Sin Producto</v>
      </c>
      <c r="X155" s="14">
        <f>IFERROR(IF(OR(W155="Ladrillos (Campana)",W155="Ladrillos (Olavarria)"),VLOOKUP(M155,listaMateriales!A:E,5,0),0)*O155/1000,0)</f>
        <v>0</v>
      </c>
      <c r="Y155" s="14" t="e">
        <f>(VLOOKUP(TRIM(M155),listaMateriales!A:E,5,0)*R155)/1000</f>
        <v>#N/A</v>
      </c>
      <c r="Z155" s="14">
        <f t="shared" si="72"/>
        <v>0</v>
      </c>
      <c r="AA155" s="15" t="str">
        <f t="shared" si="73"/>
        <v/>
      </c>
      <c r="AB155" s="15">
        <f>IFERROR(IFERROR(VLOOKUP(M155,#REF!,11,FALSE),VLOOKUP(M155,#REF!,13,FALSE)),0)</f>
        <v>0</v>
      </c>
      <c r="AC155" s="15" t="str">
        <f t="shared" si="74"/>
        <v>no</v>
      </c>
      <c r="AD155" s="15" t="str">
        <f t="shared" si="75"/>
        <v>no</v>
      </c>
      <c r="AE155" s="16" t="str">
        <f t="shared" si="68"/>
        <v/>
      </c>
      <c r="AF155" s="15" t="str">
        <f t="shared" si="69"/>
        <v>-</v>
      </c>
      <c r="AG155" s="15" t="str">
        <f t="shared" si="76"/>
        <v/>
      </c>
    </row>
    <row r="156" spans="3:33" x14ac:dyDescent="0.2">
      <c r="C156" s="20"/>
      <c r="U156" s="14">
        <f t="shared" si="70"/>
        <v>0</v>
      </c>
      <c r="V156" s="14">
        <f t="shared" si="71"/>
        <v>0</v>
      </c>
      <c r="W156" s="15" t="str">
        <f>IF(AG156=0,IFERROR(VLOOKUP(TRIM(M156),listaMateriales!A:K,11,0),"Sin especificar"),"Sin Producto")</f>
        <v>Sin Producto</v>
      </c>
      <c r="X156" s="14">
        <f>IFERROR(IF(OR(W156="Ladrillos (Campana)",W156="Ladrillos (Olavarria)"),VLOOKUP(M156,listaMateriales!A:E,5,0),0)*O156/1000,0)</f>
        <v>0</v>
      </c>
      <c r="Y156" s="14" t="e">
        <f>(VLOOKUP(TRIM(M156),listaMateriales!A:E,5,0)*R156)/1000</f>
        <v>#N/A</v>
      </c>
      <c r="Z156" s="14">
        <f t="shared" si="72"/>
        <v>0</v>
      </c>
      <c r="AA156" s="15" t="str">
        <f t="shared" si="73"/>
        <v/>
      </c>
      <c r="AB156" s="15">
        <f>IFERROR(IFERROR(VLOOKUP(M156,#REF!,11,FALSE),VLOOKUP(M156,#REF!,13,FALSE)),0)</f>
        <v>0</v>
      </c>
      <c r="AC156" s="15" t="str">
        <f t="shared" si="74"/>
        <v>no</v>
      </c>
      <c r="AD156" s="15" t="str">
        <f t="shared" si="75"/>
        <v>no</v>
      </c>
      <c r="AE156" s="16" t="str">
        <f t="shared" si="68"/>
        <v/>
      </c>
      <c r="AF156" s="15" t="str">
        <f t="shared" si="69"/>
        <v>-</v>
      </c>
      <c r="AG156" s="15" t="str">
        <f t="shared" si="76"/>
        <v/>
      </c>
    </row>
    <row r="157" spans="3:33" x14ac:dyDescent="0.2">
      <c r="C157" s="20"/>
      <c r="U157" s="14">
        <f t="shared" si="70"/>
        <v>0</v>
      </c>
      <c r="V157" s="14">
        <f t="shared" si="71"/>
        <v>0</v>
      </c>
      <c r="W157" s="15" t="str">
        <f>IF(AG157=0,IFERROR(VLOOKUP(TRIM(M157),listaMateriales!A:K,11,0),"Sin especificar"),"Sin Producto")</f>
        <v>Sin Producto</v>
      </c>
      <c r="X157" s="14">
        <f>IFERROR(IF(OR(W157="Ladrillos (Campana)",W157="Ladrillos (Olavarria)"),VLOOKUP(M157,listaMateriales!A:E,5,0),0)*O157/1000,0)</f>
        <v>0</v>
      </c>
      <c r="Y157" s="14" t="e">
        <f>(VLOOKUP(TRIM(M157),listaMateriales!A:E,5,0)*R157)/1000</f>
        <v>#N/A</v>
      </c>
      <c r="Z157" s="14">
        <f t="shared" si="72"/>
        <v>0</v>
      </c>
      <c r="AA157" s="15" t="str">
        <f t="shared" si="73"/>
        <v/>
      </c>
      <c r="AB157" s="15">
        <f>IFERROR(IFERROR(VLOOKUP(M157,#REF!,11,FALSE),VLOOKUP(M157,#REF!,13,FALSE)),0)</f>
        <v>0</v>
      </c>
      <c r="AC157" s="15" t="str">
        <f t="shared" si="74"/>
        <v>no</v>
      </c>
      <c r="AD157" s="15" t="str">
        <f t="shared" si="75"/>
        <v>no</v>
      </c>
      <c r="AE157" s="16" t="str">
        <f t="shared" si="68"/>
        <v/>
      </c>
      <c r="AF157" s="15" t="str">
        <f t="shared" si="69"/>
        <v>-</v>
      </c>
      <c r="AG157" s="15" t="str">
        <f t="shared" si="76"/>
        <v/>
      </c>
    </row>
    <row r="158" spans="3:33" x14ac:dyDescent="0.2">
      <c r="C158" s="20"/>
      <c r="U158" s="14">
        <f t="shared" si="70"/>
        <v>0</v>
      </c>
      <c r="V158" s="14">
        <f t="shared" si="71"/>
        <v>0</v>
      </c>
      <c r="W158" s="15" t="str">
        <f>IF(AG158=0,IFERROR(VLOOKUP(TRIM(M158),listaMateriales!A:K,11,0),"Sin especificar"),"Sin Producto")</f>
        <v>Sin Producto</v>
      </c>
      <c r="X158" s="14">
        <f>IFERROR(IF(OR(W158="Ladrillos (Campana)",W158="Ladrillos (Olavarria)"),VLOOKUP(M158,listaMateriales!A:E,5,0),0)*O158/1000,0)</f>
        <v>0</v>
      </c>
      <c r="Y158" s="14" t="e">
        <f>(VLOOKUP(TRIM(M158),listaMateriales!A:E,5,0)*R158)/1000</f>
        <v>#N/A</v>
      </c>
      <c r="Z158" s="14">
        <f t="shared" si="72"/>
        <v>0</v>
      </c>
      <c r="AA158" s="15" t="str">
        <f t="shared" si="73"/>
        <v/>
      </c>
      <c r="AB158" s="15">
        <f>IFERROR(IFERROR(VLOOKUP(M158,#REF!,11,FALSE),VLOOKUP(M158,#REF!,13,FALSE)),0)</f>
        <v>0</v>
      </c>
      <c r="AC158" s="15" t="str">
        <f t="shared" si="74"/>
        <v>no</v>
      </c>
      <c r="AD158" s="15" t="str">
        <f t="shared" si="75"/>
        <v>no</v>
      </c>
      <c r="AE158" s="16" t="str">
        <f t="shared" si="68"/>
        <v/>
      </c>
      <c r="AF158" s="15" t="str">
        <f t="shared" si="69"/>
        <v>-</v>
      </c>
      <c r="AG158" s="15" t="str">
        <f t="shared" si="76"/>
        <v/>
      </c>
    </row>
    <row r="159" spans="3:33" x14ac:dyDescent="0.2">
      <c r="C159" s="20"/>
      <c r="U159" s="14">
        <f t="shared" si="70"/>
        <v>0</v>
      </c>
      <c r="V159" s="14">
        <f t="shared" si="71"/>
        <v>0</v>
      </c>
      <c r="W159" s="15" t="str">
        <f>IF(AG159=0,IFERROR(VLOOKUP(TRIM(M159),listaMateriales!A:K,11,0),"Sin especificar"),"Sin Producto")</f>
        <v>Sin Producto</v>
      </c>
      <c r="X159" s="14">
        <f>IFERROR(IF(OR(W159="Ladrillos (Campana)",W159="Ladrillos (Olavarria)"),VLOOKUP(M159,listaMateriales!A:E,5,0),0)*O159/1000,0)</f>
        <v>0</v>
      </c>
      <c r="Y159" s="14" t="e">
        <f>(VLOOKUP(TRIM(M159),listaMateriales!A:E,5,0)*R159)/1000</f>
        <v>#N/A</v>
      </c>
      <c r="Z159" s="14">
        <f t="shared" si="72"/>
        <v>0</v>
      </c>
      <c r="AA159" s="15" t="str">
        <f t="shared" si="73"/>
        <v/>
      </c>
      <c r="AB159" s="15">
        <f>IFERROR(IFERROR(VLOOKUP(M159,#REF!,11,FALSE),VLOOKUP(M159,#REF!,13,FALSE)),0)</f>
        <v>0</v>
      </c>
      <c r="AC159" s="15" t="str">
        <f t="shared" si="74"/>
        <v>no</v>
      </c>
      <c r="AD159" s="15" t="str">
        <f t="shared" si="75"/>
        <v>no</v>
      </c>
      <c r="AE159" s="16" t="str">
        <f t="shared" si="68"/>
        <v/>
      </c>
      <c r="AF159" s="15" t="str">
        <f t="shared" si="69"/>
        <v>-</v>
      </c>
      <c r="AG159" s="15" t="str">
        <f t="shared" si="76"/>
        <v/>
      </c>
    </row>
    <row r="160" spans="3:33" x14ac:dyDescent="0.2">
      <c r="C160" s="20"/>
      <c r="U160" s="14">
        <f t="shared" si="70"/>
        <v>0</v>
      </c>
      <c r="V160" s="14">
        <f t="shared" si="71"/>
        <v>0</v>
      </c>
      <c r="W160" s="15" t="str">
        <f>IF(AG160=0,IFERROR(VLOOKUP(TRIM(M160),listaMateriales!A:K,11,0),"Sin especificar"),"Sin Producto")</f>
        <v>Sin Producto</v>
      </c>
      <c r="X160" s="14">
        <f>IFERROR(IF(OR(W160="Ladrillos (Campana)",W160="Ladrillos (Olavarria)"),VLOOKUP(M160,listaMateriales!A:E,5,0),0)*O160/1000,0)</f>
        <v>0</v>
      </c>
      <c r="Y160" s="14" t="e">
        <f>(VLOOKUP(TRIM(M160),listaMateriales!A:E,5,0)*R160)/1000</f>
        <v>#N/A</v>
      </c>
      <c r="Z160" s="14">
        <f t="shared" si="72"/>
        <v>0</v>
      </c>
      <c r="AA160" s="15" t="str">
        <f t="shared" si="73"/>
        <v/>
      </c>
      <c r="AB160" s="15">
        <f>IFERROR(IFERROR(VLOOKUP(M160,#REF!,11,FALSE),VLOOKUP(M160,#REF!,13,FALSE)),0)</f>
        <v>0</v>
      </c>
      <c r="AC160" s="15" t="str">
        <f t="shared" si="74"/>
        <v>no</v>
      </c>
      <c r="AD160" s="15" t="str">
        <f t="shared" si="75"/>
        <v>no</v>
      </c>
      <c r="AE160" s="16" t="str">
        <f t="shared" si="68"/>
        <v/>
      </c>
      <c r="AF160" s="15" t="str">
        <f t="shared" si="69"/>
        <v>-</v>
      </c>
      <c r="AG160" s="15" t="str">
        <f t="shared" si="76"/>
        <v/>
      </c>
    </row>
    <row r="161" spans="3:33" x14ac:dyDescent="0.2">
      <c r="C161" s="20"/>
      <c r="U161" s="14">
        <f t="shared" si="70"/>
        <v>0</v>
      </c>
      <c r="V161" s="14">
        <f t="shared" si="71"/>
        <v>0</v>
      </c>
      <c r="W161" s="15" t="str">
        <f>IF(AG161=0,IFERROR(VLOOKUP(TRIM(M161),listaMateriales!A:K,11,0),"Sin especificar"),"Sin Producto")</f>
        <v>Sin Producto</v>
      </c>
      <c r="X161" s="14">
        <f>IFERROR(IF(OR(W161="Ladrillos (Campana)",W161="Ladrillos (Olavarria)"),VLOOKUP(M161,listaMateriales!A:E,5,0),0)*O161/1000,0)</f>
        <v>0</v>
      </c>
      <c r="Y161" s="14" t="e">
        <f>(VLOOKUP(TRIM(M161),listaMateriales!A:E,5,0)*R161)/1000</f>
        <v>#N/A</v>
      </c>
      <c r="Z161" s="14">
        <f t="shared" si="72"/>
        <v>0</v>
      </c>
      <c r="AA161" s="15" t="str">
        <f t="shared" si="73"/>
        <v/>
      </c>
      <c r="AB161" s="15">
        <f>IFERROR(IFERROR(VLOOKUP(M161,#REF!,11,FALSE),VLOOKUP(M161,#REF!,13,FALSE)),0)</f>
        <v>0</v>
      </c>
      <c r="AC161" s="15" t="str">
        <f t="shared" si="74"/>
        <v>no</v>
      </c>
      <c r="AD161" s="15" t="str">
        <f t="shared" si="75"/>
        <v>no</v>
      </c>
      <c r="AE161" s="16" t="str">
        <f t="shared" si="68"/>
        <v/>
      </c>
      <c r="AF161" s="15" t="str">
        <f t="shared" si="69"/>
        <v>-</v>
      </c>
      <c r="AG161" s="15" t="str">
        <f t="shared" si="76"/>
        <v/>
      </c>
    </row>
    <row r="162" spans="3:33" x14ac:dyDescent="0.2">
      <c r="C162" s="20"/>
      <c r="U162" s="14">
        <f t="shared" si="70"/>
        <v>0</v>
      </c>
      <c r="V162" s="14">
        <f t="shared" si="71"/>
        <v>0</v>
      </c>
      <c r="W162" s="15" t="str">
        <f>IF(AG162=0,IFERROR(VLOOKUP(TRIM(M162),listaMateriales!A:K,11,0),"Sin especificar"),"Sin Producto")</f>
        <v>Sin Producto</v>
      </c>
      <c r="X162" s="14">
        <f>IFERROR(IF(OR(W162="Ladrillos (Campana)",W162="Ladrillos (Olavarria)"),VLOOKUP(M162,listaMateriales!A:E,5,0),0)*O162/1000,0)</f>
        <v>0</v>
      </c>
      <c r="Y162" s="14" t="e">
        <f>(VLOOKUP(TRIM(M162),listaMateriales!A:E,5,0)*R162)/1000</f>
        <v>#N/A</v>
      </c>
      <c r="Z162" s="14">
        <f t="shared" si="72"/>
        <v>0</v>
      </c>
      <c r="AA162" s="15" t="str">
        <f t="shared" si="73"/>
        <v/>
      </c>
      <c r="AB162" s="15">
        <f>IFERROR(IFERROR(VLOOKUP(M162,#REF!,11,FALSE),VLOOKUP(M162,#REF!,13,FALSE)),0)</f>
        <v>0</v>
      </c>
      <c r="AC162" s="15" t="str">
        <f t="shared" si="74"/>
        <v>no</v>
      </c>
      <c r="AD162" s="15" t="str">
        <f t="shared" si="75"/>
        <v>no</v>
      </c>
      <c r="AE162" s="16" t="str">
        <f t="shared" si="68"/>
        <v/>
      </c>
      <c r="AF162" s="15" t="str">
        <f t="shared" si="69"/>
        <v>-</v>
      </c>
      <c r="AG162" s="15" t="str">
        <f t="shared" si="76"/>
        <v/>
      </c>
    </row>
    <row r="163" spans="3:33" x14ac:dyDescent="0.2">
      <c r="C163" s="20"/>
      <c r="U163" s="14">
        <f t="shared" si="70"/>
        <v>0</v>
      </c>
      <c r="V163" s="14">
        <f t="shared" si="71"/>
        <v>0</v>
      </c>
      <c r="W163" s="15" t="str">
        <f>IF(AG163=0,IFERROR(VLOOKUP(TRIM(M163),listaMateriales!A:K,11,0),"Sin especificar"),"Sin Producto")</f>
        <v>Sin Producto</v>
      </c>
      <c r="X163" s="14">
        <f>IFERROR(IF(OR(W163="Ladrillos (Campana)",W163="Ladrillos (Olavarria)"),VLOOKUP(M163,listaMateriales!A:E,5,0),0)*O163/1000,0)</f>
        <v>0</v>
      </c>
      <c r="Y163" s="14" t="e">
        <f>(VLOOKUP(TRIM(M163),listaMateriales!A:E,5,0)*R163)/1000</f>
        <v>#N/A</v>
      </c>
      <c r="Z163" s="14">
        <f t="shared" si="72"/>
        <v>0</v>
      </c>
      <c r="AA163" s="15" t="str">
        <f t="shared" si="73"/>
        <v/>
      </c>
      <c r="AB163" s="15">
        <f>IFERROR(IFERROR(VLOOKUP(M163,#REF!,11,FALSE),VLOOKUP(M163,#REF!,13,FALSE)),0)</f>
        <v>0</v>
      </c>
      <c r="AC163" s="15" t="str">
        <f t="shared" si="74"/>
        <v>no</v>
      </c>
      <c r="AD163" s="15" t="str">
        <f t="shared" si="75"/>
        <v>no</v>
      </c>
      <c r="AE163" s="16" t="str">
        <f t="shared" si="68"/>
        <v/>
      </c>
      <c r="AF163" s="15" t="str">
        <f t="shared" si="69"/>
        <v>-</v>
      </c>
      <c r="AG163" s="15" t="str">
        <f t="shared" si="76"/>
        <v/>
      </c>
    </row>
    <row r="164" spans="3:33" x14ac:dyDescent="0.2">
      <c r="C164" s="20"/>
      <c r="U164" s="14">
        <f t="shared" si="70"/>
        <v>0</v>
      </c>
      <c r="V164" s="14">
        <f t="shared" si="71"/>
        <v>0</v>
      </c>
      <c r="W164" s="15" t="str">
        <f>IF(AG164=0,IFERROR(VLOOKUP(TRIM(M164),listaMateriales!A:K,11,0),"Sin especificar"),"Sin Producto")</f>
        <v>Sin Producto</v>
      </c>
      <c r="X164" s="14">
        <f>IFERROR(IF(OR(W164="Ladrillos (Campana)",W164="Ladrillos (Olavarria)"),VLOOKUP(M164,listaMateriales!A:E,5,0),0)*O164/1000,0)</f>
        <v>0</v>
      </c>
      <c r="Y164" s="14" t="e">
        <f>(VLOOKUP(TRIM(M164),listaMateriales!A:E,5,0)*R164)/1000</f>
        <v>#N/A</v>
      </c>
      <c r="Z164" s="14">
        <f t="shared" si="72"/>
        <v>0</v>
      </c>
      <c r="AA164" s="15" t="str">
        <f t="shared" si="73"/>
        <v/>
      </c>
      <c r="AB164" s="15">
        <f>IFERROR(IFERROR(VLOOKUP(M164,#REF!,11,FALSE),VLOOKUP(M164,#REF!,13,FALSE)),0)</f>
        <v>0</v>
      </c>
      <c r="AC164" s="15" t="str">
        <f t="shared" si="74"/>
        <v>no</v>
      </c>
      <c r="AD164" s="15" t="str">
        <f t="shared" si="75"/>
        <v>no</v>
      </c>
      <c r="AE164" s="16" t="str">
        <f t="shared" si="68"/>
        <v/>
      </c>
      <c r="AF164" s="15" t="str">
        <f t="shared" si="69"/>
        <v>-</v>
      </c>
      <c r="AG164" s="15" t="str">
        <f t="shared" si="76"/>
        <v/>
      </c>
    </row>
    <row r="165" spans="3:33" x14ac:dyDescent="0.2">
      <c r="C165" s="20"/>
      <c r="U165" s="14">
        <f t="shared" si="70"/>
        <v>0</v>
      </c>
      <c r="V165" s="14">
        <f t="shared" si="71"/>
        <v>0</v>
      </c>
      <c r="W165" s="15" t="str">
        <f>IF(AG165=0,IFERROR(VLOOKUP(TRIM(M165),listaMateriales!A:K,11,0),"Sin especificar"),"Sin Producto")</f>
        <v>Sin Producto</v>
      </c>
      <c r="X165" s="14">
        <f>IFERROR(IF(OR(W165="Ladrillos (Campana)",W165="Ladrillos (Olavarria)"),VLOOKUP(M165,listaMateriales!A:E,5,0),0)*O165/1000,0)</f>
        <v>0</v>
      </c>
      <c r="Y165" s="14" t="e">
        <f>(VLOOKUP(TRIM(M165),listaMateriales!A:E,5,0)*R165)/1000</f>
        <v>#N/A</v>
      </c>
      <c r="Z165" s="14">
        <f t="shared" si="72"/>
        <v>0</v>
      </c>
      <c r="AA165" s="15" t="str">
        <f t="shared" si="73"/>
        <v/>
      </c>
      <c r="AB165" s="15">
        <f>IFERROR(IFERROR(VLOOKUP(M165,#REF!,11,FALSE),VLOOKUP(M165,#REF!,13,FALSE)),0)</f>
        <v>0</v>
      </c>
      <c r="AC165" s="15" t="str">
        <f t="shared" si="74"/>
        <v>no</v>
      </c>
      <c r="AD165" s="15" t="str">
        <f t="shared" si="75"/>
        <v>no</v>
      </c>
      <c r="AE165" s="16" t="str">
        <f t="shared" si="68"/>
        <v/>
      </c>
      <c r="AF165" s="15" t="str">
        <f t="shared" si="69"/>
        <v>-</v>
      </c>
      <c r="AG165" s="15" t="str">
        <f t="shared" si="76"/>
        <v/>
      </c>
    </row>
    <row r="166" spans="3:33" x14ac:dyDescent="0.2">
      <c r="C166" s="20"/>
      <c r="U166" s="14">
        <f t="shared" si="70"/>
        <v>0</v>
      </c>
      <c r="V166" s="14">
        <f t="shared" si="71"/>
        <v>0</v>
      </c>
      <c r="W166" s="15" t="str">
        <f>IF(AG166=0,IFERROR(VLOOKUP(TRIM(M166),listaMateriales!A:K,11,0),"Sin especificar"),"Sin Producto")</f>
        <v>Sin Producto</v>
      </c>
      <c r="X166" s="14">
        <f>IFERROR(IF(OR(W166="Ladrillos (Campana)",W166="Ladrillos (Olavarria)"),VLOOKUP(M166,listaMateriales!A:E,5,0),0)*O166/1000,0)</f>
        <v>0</v>
      </c>
      <c r="Y166" s="14" t="e">
        <f>(VLOOKUP(TRIM(M166),listaMateriales!A:E,5,0)*R166)/1000</f>
        <v>#N/A</v>
      </c>
      <c r="Z166" s="14">
        <f t="shared" si="72"/>
        <v>0</v>
      </c>
      <c r="AA166" s="15" t="str">
        <f t="shared" si="73"/>
        <v/>
      </c>
      <c r="AB166" s="15">
        <f>IFERROR(IFERROR(VLOOKUP(M166,#REF!,11,FALSE),VLOOKUP(M166,#REF!,13,FALSE)),0)</f>
        <v>0</v>
      </c>
      <c r="AC166" s="15" t="str">
        <f t="shared" si="74"/>
        <v>no</v>
      </c>
      <c r="AD166" s="15" t="str">
        <f t="shared" si="75"/>
        <v>no</v>
      </c>
      <c r="AE166" s="16" t="str">
        <f t="shared" si="68"/>
        <v/>
      </c>
      <c r="AF166" s="15" t="str">
        <f t="shared" si="69"/>
        <v>-</v>
      </c>
      <c r="AG166" s="15" t="str">
        <f t="shared" si="76"/>
        <v/>
      </c>
    </row>
    <row r="167" spans="3:33" x14ac:dyDescent="0.2">
      <c r="C167" s="20"/>
      <c r="U167" s="14">
        <f t="shared" si="70"/>
        <v>0</v>
      </c>
      <c r="V167" s="14">
        <f t="shared" si="71"/>
        <v>0</v>
      </c>
      <c r="W167" s="15" t="str">
        <f>IF(AG167=0,IFERROR(VLOOKUP(TRIM(M167),listaMateriales!A:K,11,0),"Sin especificar"),"Sin Producto")</f>
        <v>Sin Producto</v>
      </c>
      <c r="X167" s="14">
        <f>IFERROR(IF(OR(W167="Ladrillos (Campana)",W167="Ladrillos (Olavarria)"),VLOOKUP(M167,listaMateriales!A:E,5,0),0)*O167/1000,0)</f>
        <v>0</v>
      </c>
      <c r="Y167" s="14" t="e">
        <f>(VLOOKUP(TRIM(M167),listaMateriales!A:E,5,0)*R167)/1000</f>
        <v>#N/A</v>
      </c>
      <c r="Z167" s="14">
        <f t="shared" si="72"/>
        <v>0</v>
      </c>
      <c r="AA167" s="15" t="str">
        <f t="shared" si="73"/>
        <v/>
      </c>
      <c r="AB167" s="15">
        <f>IFERROR(IFERROR(VLOOKUP(M167,#REF!,11,FALSE),VLOOKUP(M167,#REF!,13,FALSE)),0)</f>
        <v>0</v>
      </c>
      <c r="AC167" s="15" t="str">
        <f t="shared" si="74"/>
        <v>no</v>
      </c>
      <c r="AD167" s="15" t="str">
        <f t="shared" si="75"/>
        <v>no</v>
      </c>
      <c r="AE167" s="16" t="str">
        <f t="shared" si="68"/>
        <v/>
      </c>
      <c r="AF167" s="15" t="str">
        <f t="shared" si="69"/>
        <v>-</v>
      </c>
      <c r="AG167" s="15" t="str">
        <f t="shared" si="76"/>
        <v/>
      </c>
    </row>
    <row r="168" spans="3:33" x14ac:dyDescent="0.2">
      <c r="C168" s="20"/>
      <c r="U168" s="14">
        <f t="shared" si="70"/>
        <v>0</v>
      </c>
      <c r="V168" s="14">
        <f t="shared" si="71"/>
        <v>0</v>
      </c>
      <c r="W168" s="15" t="str">
        <f>IF(AG168=0,IFERROR(VLOOKUP(TRIM(M168),listaMateriales!A:K,11,0),"Sin especificar"),"Sin Producto")</f>
        <v>Sin Producto</v>
      </c>
      <c r="X168" s="14">
        <f>IFERROR(IF(OR(W168="Ladrillos (Campana)",W168="Ladrillos (Olavarria)"),VLOOKUP(M168,listaMateriales!A:E,5,0),0)*O168/1000,0)</f>
        <v>0</v>
      </c>
      <c r="Y168" s="14" t="e">
        <f>(VLOOKUP(TRIM(M168),listaMateriales!A:E,5,0)*R168)/1000</f>
        <v>#N/A</v>
      </c>
      <c r="Z168" s="14">
        <f t="shared" si="72"/>
        <v>0</v>
      </c>
      <c r="AA168" s="15" t="str">
        <f t="shared" si="73"/>
        <v/>
      </c>
      <c r="AB168" s="15">
        <f>IFERROR(IFERROR(VLOOKUP(M168,#REF!,11,FALSE),VLOOKUP(M168,#REF!,13,FALSE)),0)</f>
        <v>0</v>
      </c>
      <c r="AC168" s="15" t="str">
        <f t="shared" si="74"/>
        <v>no</v>
      </c>
      <c r="AD168" s="15" t="str">
        <f t="shared" si="75"/>
        <v>no</v>
      </c>
      <c r="AE168" s="16" t="str">
        <f t="shared" si="68"/>
        <v/>
      </c>
      <c r="AF168" s="15" t="str">
        <f t="shared" si="69"/>
        <v>-</v>
      </c>
      <c r="AG168" s="15" t="str">
        <f t="shared" si="76"/>
        <v/>
      </c>
    </row>
    <row r="169" spans="3:33" x14ac:dyDescent="0.2">
      <c r="C169" s="20"/>
      <c r="U169" s="14">
        <f t="shared" si="70"/>
        <v>0</v>
      </c>
      <c r="V169" s="14">
        <f t="shared" si="71"/>
        <v>0</v>
      </c>
      <c r="W169" s="15" t="str">
        <f>IF(AG169=0,IFERROR(VLOOKUP(TRIM(M169),listaMateriales!A:K,11,0),"Sin especificar"),"Sin Producto")</f>
        <v>Sin Producto</v>
      </c>
      <c r="X169" s="14">
        <f>IFERROR(IF(OR(W169="Ladrillos (Campana)",W169="Ladrillos (Olavarria)"),VLOOKUP(M169,listaMateriales!A:E,5,0),0)*O169/1000,0)</f>
        <v>0</v>
      </c>
      <c r="Y169" s="14" t="e">
        <f>(VLOOKUP(TRIM(M169),listaMateriales!A:E,5,0)*R169)/1000</f>
        <v>#N/A</v>
      </c>
      <c r="Z169" s="14">
        <f t="shared" si="72"/>
        <v>0</v>
      </c>
      <c r="AA169" s="15" t="str">
        <f t="shared" si="73"/>
        <v/>
      </c>
      <c r="AB169" s="15">
        <f>IFERROR(IFERROR(VLOOKUP(M169,#REF!,11,FALSE),VLOOKUP(M169,#REF!,13,FALSE)),0)</f>
        <v>0</v>
      </c>
      <c r="AC169" s="15" t="str">
        <f t="shared" si="74"/>
        <v>no</v>
      </c>
      <c r="AD169" s="15" t="str">
        <f t="shared" si="75"/>
        <v>no</v>
      </c>
      <c r="AE169" s="16" t="str">
        <f t="shared" si="68"/>
        <v/>
      </c>
      <c r="AF169" s="15" t="str">
        <f t="shared" si="69"/>
        <v>-</v>
      </c>
      <c r="AG169" s="15" t="str">
        <f t="shared" si="76"/>
        <v/>
      </c>
    </row>
    <row r="170" spans="3:33" x14ac:dyDescent="0.2">
      <c r="C170" s="20"/>
      <c r="U170" s="14">
        <f t="shared" si="70"/>
        <v>0</v>
      </c>
      <c r="V170" s="14">
        <f t="shared" si="71"/>
        <v>0</v>
      </c>
      <c r="W170" s="15" t="str">
        <f>IF(AG170=0,IFERROR(VLOOKUP(TRIM(M170),listaMateriales!A:K,11,0),"Sin especificar"),"Sin Producto")</f>
        <v>Sin Producto</v>
      </c>
      <c r="X170" s="14">
        <f>IFERROR(IF(OR(W170="Ladrillos (Campana)",W170="Ladrillos (Olavarria)"),VLOOKUP(M170,listaMateriales!A:E,5,0),0)*O170/1000,0)</f>
        <v>0</v>
      </c>
      <c r="Y170" s="14" t="e">
        <f>(VLOOKUP(TRIM(M170),listaMateriales!A:E,5,0)*R170)/1000</f>
        <v>#N/A</v>
      </c>
      <c r="Z170" s="14">
        <f t="shared" si="72"/>
        <v>0</v>
      </c>
      <c r="AA170" s="15" t="str">
        <f t="shared" si="73"/>
        <v/>
      </c>
      <c r="AB170" s="15">
        <f>IFERROR(IFERROR(VLOOKUP(M170,#REF!,11,FALSE),VLOOKUP(M170,#REF!,13,FALSE)),0)</f>
        <v>0</v>
      </c>
      <c r="AC170" s="15" t="str">
        <f t="shared" si="74"/>
        <v>no</v>
      </c>
      <c r="AD170" s="15" t="str">
        <f t="shared" si="75"/>
        <v>no</v>
      </c>
      <c r="AE170" s="16" t="str">
        <f t="shared" si="68"/>
        <v/>
      </c>
      <c r="AF170" s="15" t="str">
        <f t="shared" si="69"/>
        <v>-</v>
      </c>
      <c r="AG170" s="15" t="str">
        <f t="shared" si="76"/>
        <v/>
      </c>
    </row>
    <row r="171" spans="3:33" x14ac:dyDescent="0.2">
      <c r="C171" s="20"/>
      <c r="U171" s="14">
        <f t="shared" si="70"/>
        <v>0</v>
      </c>
      <c r="V171" s="14">
        <f t="shared" si="71"/>
        <v>0</v>
      </c>
      <c r="W171" s="15" t="str">
        <f>IF(AG171=0,IFERROR(VLOOKUP(TRIM(M171),listaMateriales!A:K,11,0),"Sin especificar"),"Sin Producto")</f>
        <v>Sin Producto</v>
      </c>
      <c r="X171" s="14">
        <f>IFERROR(IF(OR(W171="Ladrillos (Campana)",W171="Ladrillos (Olavarria)"),VLOOKUP(M171,listaMateriales!A:E,5,0),0)*O171/1000,0)</f>
        <v>0</v>
      </c>
      <c r="Y171" s="14" t="e">
        <f>(VLOOKUP(TRIM(M171),listaMateriales!A:E,5,0)*R171)/1000</f>
        <v>#N/A</v>
      </c>
      <c r="Z171" s="14">
        <f t="shared" si="72"/>
        <v>0</v>
      </c>
      <c r="AA171" s="15" t="str">
        <f t="shared" si="73"/>
        <v/>
      </c>
      <c r="AB171" s="15">
        <f>IFERROR(IFERROR(VLOOKUP(M171,#REF!,11,FALSE),VLOOKUP(M171,#REF!,13,FALSE)),0)</f>
        <v>0</v>
      </c>
      <c r="AC171" s="15" t="str">
        <f t="shared" si="74"/>
        <v>no</v>
      </c>
      <c r="AD171" s="15" t="str">
        <f t="shared" si="75"/>
        <v>no</v>
      </c>
      <c r="AE171" s="16" t="str">
        <f t="shared" si="68"/>
        <v/>
      </c>
      <c r="AF171" s="15" t="str">
        <f t="shared" si="69"/>
        <v>-</v>
      </c>
      <c r="AG171" s="15" t="str">
        <f t="shared" si="76"/>
        <v/>
      </c>
    </row>
    <row r="172" spans="3:33" x14ac:dyDescent="0.2">
      <c r="C172" s="20"/>
      <c r="U172" s="14">
        <f t="shared" si="70"/>
        <v>0</v>
      </c>
      <c r="V172" s="14">
        <f t="shared" si="71"/>
        <v>0</v>
      </c>
      <c r="W172" s="15" t="str">
        <f>IF(AG172=0,IFERROR(VLOOKUP(TRIM(M172),listaMateriales!A:K,11,0),"Sin especificar"),"Sin Producto")</f>
        <v>Sin Producto</v>
      </c>
      <c r="X172" s="14">
        <f>IFERROR(IF(OR(W172="Ladrillos (Campana)",W172="Ladrillos (Olavarria)"),VLOOKUP(M172,listaMateriales!A:E,5,0),0)*O172/1000,0)</f>
        <v>0</v>
      </c>
      <c r="Y172" s="14" t="e">
        <f>(VLOOKUP(TRIM(M172),listaMateriales!A:E,5,0)*R172)/1000</f>
        <v>#N/A</v>
      </c>
      <c r="Z172" s="14">
        <f t="shared" si="72"/>
        <v>0</v>
      </c>
      <c r="AA172" s="15" t="str">
        <f t="shared" si="73"/>
        <v/>
      </c>
      <c r="AB172" s="15">
        <f>IFERROR(IFERROR(VLOOKUP(M172,#REF!,11,FALSE),VLOOKUP(M172,#REF!,13,FALSE)),0)</f>
        <v>0</v>
      </c>
      <c r="AC172" s="15" t="str">
        <f t="shared" si="74"/>
        <v>no</v>
      </c>
      <c r="AD172" s="15" t="str">
        <f t="shared" si="75"/>
        <v>no</v>
      </c>
      <c r="AE172" s="16" t="str">
        <f t="shared" si="68"/>
        <v/>
      </c>
      <c r="AF172" s="15" t="str">
        <f t="shared" si="69"/>
        <v>-</v>
      </c>
      <c r="AG172" s="15" t="str">
        <f t="shared" si="76"/>
        <v/>
      </c>
    </row>
    <row r="173" spans="3:33" x14ac:dyDescent="0.2">
      <c r="C173" s="20"/>
      <c r="U173" s="14">
        <f t="shared" si="70"/>
        <v>0</v>
      </c>
      <c r="V173" s="14">
        <f t="shared" si="71"/>
        <v>0</v>
      </c>
      <c r="W173" s="15" t="str">
        <f>IF(AG173=0,IFERROR(VLOOKUP(TRIM(M173),listaMateriales!A:K,11,0),"Sin especificar"),"Sin Producto")</f>
        <v>Sin Producto</v>
      </c>
      <c r="X173" s="14">
        <f>IFERROR(IF(OR(W173="Ladrillos (Campana)",W173="Ladrillos (Olavarria)"),VLOOKUP(M173,listaMateriales!A:E,5,0),0)*O173/1000,0)</f>
        <v>0</v>
      </c>
      <c r="Y173" s="14" t="e">
        <f>(VLOOKUP(TRIM(M173),listaMateriales!A:E,5,0)*R173)/1000</f>
        <v>#N/A</v>
      </c>
      <c r="Z173" s="14">
        <f t="shared" si="72"/>
        <v>0</v>
      </c>
      <c r="AA173" s="15" t="str">
        <f t="shared" si="73"/>
        <v/>
      </c>
      <c r="AB173" s="15">
        <f>IFERROR(IFERROR(VLOOKUP(M173,#REF!,11,FALSE),VLOOKUP(M173,#REF!,13,FALSE)),0)</f>
        <v>0</v>
      </c>
      <c r="AC173" s="15" t="str">
        <f t="shared" si="74"/>
        <v>no</v>
      </c>
      <c r="AD173" s="15" t="str">
        <f t="shared" si="75"/>
        <v>no</v>
      </c>
      <c r="AE173" s="16" t="str">
        <f t="shared" si="68"/>
        <v/>
      </c>
      <c r="AF173" s="15" t="str">
        <f t="shared" si="69"/>
        <v>-</v>
      </c>
      <c r="AG173" s="15" t="str">
        <f t="shared" si="76"/>
        <v/>
      </c>
    </row>
    <row r="174" spans="3:33" x14ac:dyDescent="0.2">
      <c r="C174" s="20"/>
      <c r="U174" s="14">
        <f t="shared" si="70"/>
        <v>0</v>
      </c>
      <c r="V174" s="14">
        <f t="shared" si="71"/>
        <v>0</v>
      </c>
      <c r="W174" s="15" t="str">
        <f>IF(AG174=0,IFERROR(VLOOKUP(TRIM(M174),listaMateriales!A:K,11,0),"Sin especificar"),"Sin Producto")</f>
        <v>Sin Producto</v>
      </c>
      <c r="X174" s="14">
        <f>IFERROR(IF(OR(W174="Ladrillos (Campana)",W174="Ladrillos (Olavarria)"),VLOOKUP(M174,listaMateriales!A:E,5,0),0)*O174/1000,0)</f>
        <v>0</v>
      </c>
      <c r="Y174" s="14" t="e">
        <f>(VLOOKUP(TRIM(M174),listaMateriales!A:E,5,0)*R174)/1000</f>
        <v>#N/A</v>
      </c>
      <c r="Z174" s="14">
        <f t="shared" si="72"/>
        <v>0</v>
      </c>
      <c r="AA174" s="15" t="str">
        <f t="shared" si="73"/>
        <v/>
      </c>
      <c r="AB174" s="15">
        <f>IFERROR(IFERROR(VLOOKUP(M174,#REF!,11,FALSE),VLOOKUP(M174,#REF!,13,FALSE)),0)</f>
        <v>0</v>
      </c>
      <c r="AC174" s="15" t="str">
        <f t="shared" si="74"/>
        <v>no</v>
      </c>
      <c r="AD174" s="15" t="str">
        <f t="shared" si="75"/>
        <v>no</v>
      </c>
      <c r="AE174" s="16" t="str">
        <f t="shared" si="68"/>
        <v/>
      </c>
      <c r="AF174" s="15" t="str">
        <f t="shared" si="69"/>
        <v>-</v>
      </c>
      <c r="AG174" s="15" t="str">
        <f t="shared" si="76"/>
        <v/>
      </c>
    </row>
    <row r="175" spans="3:33" x14ac:dyDescent="0.2">
      <c r="C175" s="20"/>
      <c r="U175" s="14">
        <f t="shared" si="70"/>
        <v>0</v>
      </c>
      <c r="V175" s="14">
        <f t="shared" si="71"/>
        <v>0</v>
      </c>
      <c r="W175" s="15" t="str">
        <f>IF(AG175=0,IFERROR(VLOOKUP(TRIM(M175),listaMateriales!A:K,11,0),"Sin especificar"),"Sin Producto")</f>
        <v>Sin Producto</v>
      </c>
      <c r="X175" s="14">
        <f>IFERROR(IF(OR(W175="Ladrillos (Campana)",W175="Ladrillos (Olavarria)"),VLOOKUP(M175,listaMateriales!A:E,5,0),0)*O175/1000,0)</f>
        <v>0</v>
      </c>
      <c r="Y175" s="14" t="e">
        <f>(VLOOKUP(TRIM(M175),listaMateriales!A:E,5,0)*R175)/1000</f>
        <v>#N/A</v>
      </c>
      <c r="Z175" s="14">
        <f t="shared" si="72"/>
        <v>0</v>
      </c>
      <c r="AA175" s="15" t="str">
        <f t="shared" si="73"/>
        <v/>
      </c>
      <c r="AB175" s="15">
        <f>IFERROR(IFERROR(VLOOKUP(M175,#REF!,11,FALSE),VLOOKUP(M175,#REF!,13,FALSE)),0)</f>
        <v>0</v>
      </c>
      <c r="AC175" s="15" t="str">
        <f t="shared" si="74"/>
        <v>no</v>
      </c>
      <c r="AD175" s="15" t="str">
        <f t="shared" si="75"/>
        <v>no</v>
      </c>
      <c r="AE175" s="16" t="str">
        <f t="shared" si="68"/>
        <v/>
      </c>
      <c r="AF175" s="15" t="str">
        <f t="shared" si="69"/>
        <v>-</v>
      </c>
      <c r="AG175" s="15" t="str">
        <f t="shared" si="76"/>
        <v/>
      </c>
    </row>
    <row r="176" spans="3:33" x14ac:dyDescent="0.2">
      <c r="C176" s="20"/>
      <c r="U176" s="14">
        <f t="shared" si="70"/>
        <v>0</v>
      </c>
      <c r="V176" s="14">
        <f t="shared" si="71"/>
        <v>0</v>
      </c>
      <c r="W176" s="15" t="str">
        <f>IF(AG176=0,IFERROR(VLOOKUP(TRIM(M176),listaMateriales!A:K,11,0),"Sin especificar"),"Sin Producto")</f>
        <v>Sin Producto</v>
      </c>
      <c r="X176" s="14">
        <f>IFERROR(IF(OR(W176="Ladrillos (Campana)",W176="Ladrillos (Olavarria)"),VLOOKUP(M176,listaMateriales!A:E,5,0),0)*O176/1000,0)</f>
        <v>0</v>
      </c>
      <c r="Y176" s="14" t="e">
        <f>(VLOOKUP(TRIM(M176),listaMateriales!A:E,5,0)*R176)/1000</f>
        <v>#N/A</v>
      </c>
      <c r="Z176" s="14">
        <f t="shared" si="72"/>
        <v>0</v>
      </c>
      <c r="AA176" s="15" t="str">
        <f t="shared" si="73"/>
        <v/>
      </c>
      <c r="AB176" s="15">
        <f>IFERROR(IFERROR(VLOOKUP(M176,#REF!,11,FALSE),VLOOKUP(M176,#REF!,13,FALSE)),0)</f>
        <v>0</v>
      </c>
      <c r="AC176" s="15" t="str">
        <f t="shared" si="74"/>
        <v>no</v>
      </c>
      <c r="AD176" s="15" t="str">
        <f t="shared" si="75"/>
        <v>no</v>
      </c>
      <c r="AE176" s="16" t="str">
        <f t="shared" si="68"/>
        <v/>
      </c>
      <c r="AF176" s="15" t="str">
        <f t="shared" si="69"/>
        <v>-</v>
      </c>
      <c r="AG176" s="15" t="str">
        <f t="shared" si="76"/>
        <v/>
      </c>
    </row>
    <row r="177" spans="3:33" x14ac:dyDescent="0.2">
      <c r="C177" s="20"/>
      <c r="U177" s="14">
        <f t="shared" si="70"/>
        <v>0</v>
      </c>
      <c r="V177" s="14">
        <f t="shared" si="71"/>
        <v>0</v>
      </c>
      <c r="W177" s="15" t="str">
        <f>IF(AG177=0,IFERROR(VLOOKUP(TRIM(M177),listaMateriales!A:K,11,0),"Sin especificar"),"Sin Producto")</f>
        <v>Sin Producto</v>
      </c>
      <c r="X177" s="14">
        <f>IFERROR(IF(OR(W177="Ladrillos (Campana)",W177="Ladrillos (Olavarria)"),VLOOKUP(M177,listaMateriales!A:E,5,0),0)*O177/1000,0)</f>
        <v>0</v>
      </c>
      <c r="Y177" s="14" t="e">
        <f>(VLOOKUP(TRIM(M177),listaMateriales!A:E,5,0)*R177)/1000</f>
        <v>#N/A</v>
      </c>
      <c r="Z177" s="14">
        <f t="shared" si="72"/>
        <v>0</v>
      </c>
      <c r="AA177" s="15" t="str">
        <f t="shared" si="73"/>
        <v/>
      </c>
      <c r="AB177" s="15">
        <f>IFERROR(IFERROR(VLOOKUP(M177,#REF!,11,FALSE),VLOOKUP(M177,#REF!,13,FALSE)),0)</f>
        <v>0</v>
      </c>
      <c r="AC177" s="15" t="str">
        <f t="shared" si="74"/>
        <v>no</v>
      </c>
      <c r="AD177" s="15" t="str">
        <f t="shared" si="75"/>
        <v>no</v>
      </c>
      <c r="AE177" s="16" t="str">
        <f t="shared" ref="AE177:AE240" si="77">SUBSTITUTE(C177,".","/")</f>
        <v/>
      </c>
      <c r="AF177" s="15" t="str">
        <f t="shared" ref="AF177:AF240" si="78">TRIM(G177)&amp;"-"&amp;TRIM(I177)</f>
        <v>-</v>
      </c>
      <c r="AG177" s="15" t="str">
        <f t="shared" si="76"/>
        <v/>
      </c>
    </row>
    <row r="178" spans="3:33" x14ac:dyDescent="0.2">
      <c r="C178" s="20"/>
      <c r="U178" s="14">
        <f t="shared" si="70"/>
        <v>0</v>
      </c>
      <c r="V178" s="14">
        <f t="shared" si="71"/>
        <v>0</v>
      </c>
      <c r="W178" s="15" t="str">
        <f>IF(AG178=0,IFERROR(VLOOKUP(TRIM(M178),listaMateriales!A:K,11,0),"Sin especificar"),"Sin Producto")</f>
        <v>Sin Producto</v>
      </c>
      <c r="X178" s="14">
        <f>IFERROR(IF(OR(W178="Ladrillos (Campana)",W178="Ladrillos (Olavarria)"),VLOOKUP(M178,listaMateriales!A:E,5,0),0)*O178/1000,0)</f>
        <v>0</v>
      </c>
      <c r="Y178" s="14" t="e">
        <f>(VLOOKUP(TRIM(M178),listaMateriales!A:E,5,0)*R178)/1000</f>
        <v>#N/A</v>
      </c>
      <c r="Z178" s="14">
        <f t="shared" si="72"/>
        <v>0</v>
      </c>
      <c r="AA178" s="15" t="str">
        <f t="shared" si="73"/>
        <v/>
      </c>
      <c r="AB178" s="15">
        <f>IFERROR(IFERROR(VLOOKUP(M178,#REF!,11,FALSE),VLOOKUP(M178,#REF!,13,FALSE)),0)</f>
        <v>0</v>
      </c>
      <c r="AC178" s="15" t="str">
        <f t="shared" si="74"/>
        <v>no</v>
      </c>
      <c r="AD178" s="15" t="str">
        <f t="shared" si="75"/>
        <v>no</v>
      </c>
      <c r="AE178" s="16" t="str">
        <f t="shared" si="77"/>
        <v/>
      </c>
      <c r="AF178" s="15" t="str">
        <f t="shared" si="78"/>
        <v>-</v>
      </c>
      <c r="AG178" s="15" t="str">
        <f t="shared" si="76"/>
        <v/>
      </c>
    </row>
    <row r="179" spans="3:33" x14ac:dyDescent="0.2">
      <c r="C179" s="20"/>
      <c r="U179" s="14">
        <f t="shared" si="70"/>
        <v>0</v>
      </c>
      <c r="V179" s="14">
        <f t="shared" si="71"/>
        <v>0</v>
      </c>
      <c r="W179" s="15" t="str">
        <f>IF(AG179=0,IFERROR(VLOOKUP(TRIM(M179),listaMateriales!A:K,11,0),"Sin especificar"),"Sin Producto")</f>
        <v>Sin Producto</v>
      </c>
      <c r="X179" s="14">
        <f>IFERROR(IF(OR(W179="Ladrillos (Campana)",W179="Ladrillos (Olavarria)"),VLOOKUP(M179,listaMateriales!A:E,5,0),0)*O179/1000,0)</f>
        <v>0</v>
      </c>
      <c r="Y179" s="14" t="e">
        <f>(VLOOKUP(TRIM(M179),listaMateriales!A:E,5,0)*R179)/1000</f>
        <v>#N/A</v>
      </c>
      <c r="Z179" s="14">
        <f t="shared" si="72"/>
        <v>0</v>
      </c>
      <c r="AA179" s="15" t="str">
        <f t="shared" si="73"/>
        <v/>
      </c>
      <c r="AB179" s="15">
        <f>IFERROR(IFERROR(VLOOKUP(M179,#REF!,11,FALSE),VLOOKUP(M179,#REF!,13,FALSE)),0)</f>
        <v>0</v>
      </c>
      <c r="AC179" s="15" t="str">
        <f t="shared" si="74"/>
        <v>no</v>
      </c>
      <c r="AD179" s="15" t="str">
        <f t="shared" si="75"/>
        <v>no</v>
      </c>
      <c r="AE179" s="16" t="str">
        <f t="shared" si="77"/>
        <v/>
      </c>
      <c r="AF179" s="15" t="str">
        <f t="shared" si="78"/>
        <v>-</v>
      </c>
      <c r="AG179" s="15" t="str">
        <f t="shared" si="76"/>
        <v/>
      </c>
    </row>
    <row r="180" spans="3:33" x14ac:dyDescent="0.2">
      <c r="C180" s="20"/>
      <c r="U180" s="14">
        <f t="shared" si="70"/>
        <v>0</v>
      </c>
      <c r="V180" s="14">
        <f t="shared" si="71"/>
        <v>0</v>
      </c>
      <c r="W180" s="15" t="str">
        <f>IF(AG180=0,IFERROR(VLOOKUP(TRIM(M180),listaMateriales!A:K,11,0),"Sin especificar"),"Sin Producto")</f>
        <v>Sin Producto</v>
      </c>
      <c r="X180" s="14">
        <f>IFERROR(IF(OR(W180="Ladrillos (Campana)",W180="Ladrillos (Olavarria)"),VLOOKUP(M180,listaMateriales!A:E,5,0),0)*O180/1000,0)</f>
        <v>0</v>
      </c>
      <c r="Y180" s="14" t="e">
        <f>(VLOOKUP(TRIM(M180),listaMateriales!A:E,5,0)*R180)/1000</f>
        <v>#N/A</v>
      </c>
      <c r="Z180" s="14">
        <f t="shared" si="72"/>
        <v>0</v>
      </c>
      <c r="AA180" s="15" t="str">
        <f t="shared" si="73"/>
        <v/>
      </c>
      <c r="AB180" s="15">
        <f>IFERROR(IFERROR(VLOOKUP(M180,#REF!,11,FALSE),VLOOKUP(M180,#REF!,13,FALSE)),0)</f>
        <v>0</v>
      </c>
      <c r="AC180" s="15" t="str">
        <f t="shared" si="74"/>
        <v>no</v>
      </c>
      <c r="AD180" s="15" t="str">
        <f t="shared" si="75"/>
        <v>no</v>
      </c>
      <c r="AE180" s="16" t="str">
        <f t="shared" si="77"/>
        <v/>
      </c>
      <c r="AF180" s="15" t="str">
        <f t="shared" si="78"/>
        <v>-</v>
      </c>
      <c r="AG180" s="15" t="str">
        <f t="shared" si="76"/>
        <v/>
      </c>
    </row>
    <row r="181" spans="3:33" x14ac:dyDescent="0.2">
      <c r="C181" s="20"/>
      <c r="U181" s="14">
        <f t="shared" si="70"/>
        <v>0</v>
      </c>
      <c r="V181" s="14">
        <f t="shared" si="71"/>
        <v>0</v>
      </c>
      <c r="W181" s="15" t="str">
        <f>IF(AG181=0,IFERROR(VLOOKUP(TRIM(M181),listaMateriales!A:K,11,0),"Sin especificar"),"Sin Producto")</f>
        <v>Sin Producto</v>
      </c>
      <c r="X181" s="14">
        <f>IFERROR(IF(OR(W181="Ladrillos (Campana)",W181="Ladrillos (Olavarria)"),VLOOKUP(M181,listaMateriales!A:E,5,0),0)*O181/1000,0)</f>
        <v>0</v>
      </c>
      <c r="Y181" s="14" t="e">
        <f>(VLOOKUP(TRIM(M181),listaMateriales!A:E,5,0)*R181)/1000</f>
        <v>#N/A</v>
      </c>
      <c r="Z181" s="14">
        <f t="shared" si="72"/>
        <v>0</v>
      </c>
      <c r="AA181" s="15" t="str">
        <f t="shared" si="73"/>
        <v/>
      </c>
      <c r="AB181" s="15">
        <f>IFERROR(IFERROR(VLOOKUP(M181,#REF!,11,FALSE),VLOOKUP(M181,#REF!,13,FALSE)),0)</f>
        <v>0</v>
      </c>
      <c r="AC181" s="15" t="str">
        <f t="shared" si="74"/>
        <v>no</v>
      </c>
      <c r="AD181" s="15" t="str">
        <f t="shared" si="75"/>
        <v>no</v>
      </c>
      <c r="AE181" s="16" t="str">
        <f t="shared" si="77"/>
        <v/>
      </c>
      <c r="AF181" s="15" t="str">
        <f t="shared" si="78"/>
        <v>-</v>
      </c>
      <c r="AG181" s="15" t="str">
        <f t="shared" si="76"/>
        <v/>
      </c>
    </row>
    <row r="182" spans="3:33" x14ac:dyDescent="0.2">
      <c r="C182" s="20"/>
      <c r="U182" s="14">
        <f t="shared" si="70"/>
        <v>0</v>
      </c>
      <c r="V182" s="14">
        <f t="shared" si="71"/>
        <v>0</v>
      </c>
      <c r="W182" s="15" t="str">
        <f>IF(AG182=0,IFERROR(VLOOKUP(TRIM(M182),listaMateriales!A:K,11,0),"Sin especificar"),"Sin Producto")</f>
        <v>Sin Producto</v>
      </c>
      <c r="X182" s="14">
        <f>IFERROR(IF(OR(W182="Ladrillos (Campana)",W182="Ladrillos (Olavarria)"),VLOOKUP(M182,listaMateriales!A:E,5,0),0)*O182/1000,0)</f>
        <v>0</v>
      </c>
      <c r="Y182" s="14" t="e">
        <f>(VLOOKUP(TRIM(M182),listaMateriales!A:E,5,0)*R182)/1000</f>
        <v>#N/A</v>
      </c>
      <c r="Z182" s="14">
        <f t="shared" si="72"/>
        <v>0</v>
      </c>
      <c r="AA182" s="15" t="str">
        <f t="shared" si="73"/>
        <v/>
      </c>
      <c r="AB182" s="15">
        <f>IFERROR(IFERROR(VLOOKUP(M182,#REF!,11,FALSE),VLOOKUP(M182,#REF!,13,FALSE)),0)</f>
        <v>0</v>
      </c>
      <c r="AC182" s="15" t="str">
        <f t="shared" si="74"/>
        <v>no</v>
      </c>
      <c r="AD182" s="15" t="str">
        <f t="shared" si="75"/>
        <v>no</v>
      </c>
      <c r="AE182" s="16" t="str">
        <f t="shared" si="77"/>
        <v/>
      </c>
      <c r="AF182" s="15" t="str">
        <f t="shared" si="78"/>
        <v>-</v>
      </c>
      <c r="AG182" s="15" t="str">
        <f t="shared" si="76"/>
        <v/>
      </c>
    </row>
    <row r="183" spans="3:33" x14ac:dyDescent="0.2">
      <c r="C183" s="20"/>
      <c r="U183" s="14">
        <f t="shared" si="70"/>
        <v>0</v>
      </c>
      <c r="V183" s="14">
        <f t="shared" si="71"/>
        <v>0</v>
      </c>
      <c r="W183" s="15" t="str">
        <f>IF(AG183=0,IFERROR(VLOOKUP(TRIM(M183),listaMateriales!A:K,11,0),"Sin especificar"),"Sin Producto")</f>
        <v>Sin Producto</v>
      </c>
      <c r="X183" s="14">
        <f>IFERROR(IF(OR(W183="Ladrillos (Campana)",W183="Ladrillos (Olavarria)"),VLOOKUP(M183,listaMateriales!A:E,5,0),0)*O183/1000,0)</f>
        <v>0</v>
      </c>
      <c r="Y183" s="14" t="e">
        <f>(VLOOKUP(TRIM(M183),listaMateriales!A:E,5,0)*R183)/1000</f>
        <v>#N/A</v>
      </c>
      <c r="Z183" s="14">
        <f t="shared" si="72"/>
        <v>0</v>
      </c>
      <c r="AA183" s="15" t="str">
        <f t="shared" si="73"/>
        <v/>
      </c>
      <c r="AB183" s="15">
        <f>IFERROR(IFERROR(VLOOKUP(M183,#REF!,11,FALSE),VLOOKUP(M183,#REF!,13,FALSE)),0)</f>
        <v>0</v>
      </c>
      <c r="AC183" s="15" t="str">
        <f t="shared" si="74"/>
        <v>no</v>
      </c>
      <c r="AD183" s="15" t="str">
        <f t="shared" si="75"/>
        <v>no</v>
      </c>
      <c r="AE183" s="16" t="str">
        <f t="shared" si="77"/>
        <v/>
      </c>
      <c r="AF183" s="15" t="str">
        <f t="shared" si="78"/>
        <v>-</v>
      </c>
      <c r="AG183" s="15" t="str">
        <f t="shared" si="76"/>
        <v/>
      </c>
    </row>
    <row r="184" spans="3:33" x14ac:dyDescent="0.2">
      <c r="C184" s="20"/>
      <c r="U184" s="14">
        <f t="shared" si="70"/>
        <v>0</v>
      </c>
      <c r="V184" s="14">
        <f t="shared" si="71"/>
        <v>0</v>
      </c>
      <c r="W184" s="15" t="str">
        <f>IF(AG184=0,IFERROR(VLOOKUP(TRIM(M184),listaMateriales!A:K,11,0),"Sin especificar"),"Sin Producto")</f>
        <v>Sin Producto</v>
      </c>
      <c r="X184" s="14">
        <f>IFERROR(IF(OR(W184="Ladrillos (Campana)",W184="Ladrillos (Olavarria)"),VLOOKUP(M184,listaMateriales!A:E,5,0),0)*O184/1000,0)</f>
        <v>0</v>
      </c>
      <c r="Y184" s="14" t="e">
        <f>(VLOOKUP(TRIM(M184),listaMateriales!A:E,5,0)*R184)/1000</f>
        <v>#N/A</v>
      </c>
      <c r="Z184" s="14">
        <f t="shared" si="72"/>
        <v>0</v>
      </c>
      <c r="AA184" s="15" t="str">
        <f t="shared" si="73"/>
        <v/>
      </c>
      <c r="AB184" s="15">
        <f>IFERROR(IFERROR(VLOOKUP(M184,#REF!,11,FALSE),VLOOKUP(M184,#REF!,13,FALSE)),0)</f>
        <v>0</v>
      </c>
      <c r="AC184" s="15" t="str">
        <f t="shared" si="74"/>
        <v>no</v>
      </c>
      <c r="AD184" s="15" t="str">
        <f t="shared" si="75"/>
        <v>no</v>
      </c>
      <c r="AE184" s="16" t="str">
        <f t="shared" si="77"/>
        <v/>
      </c>
      <c r="AF184" s="15" t="str">
        <f t="shared" si="78"/>
        <v>-</v>
      </c>
      <c r="AG184" s="15" t="str">
        <f t="shared" si="76"/>
        <v/>
      </c>
    </row>
    <row r="185" spans="3:33" x14ac:dyDescent="0.2">
      <c r="C185" s="20"/>
      <c r="U185" s="14">
        <f t="shared" si="70"/>
        <v>0</v>
      </c>
      <c r="V185" s="14">
        <f t="shared" si="71"/>
        <v>0</v>
      </c>
      <c r="W185" s="15" t="str">
        <f>IF(AG185=0,IFERROR(VLOOKUP(TRIM(M185),listaMateriales!A:K,11,0),"Sin especificar"),"Sin Producto")</f>
        <v>Sin Producto</v>
      </c>
      <c r="X185" s="14">
        <f>IFERROR(IF(OR(W185="Ladrillos (Campana)",W185="Ladrillos (Olavarria)"),VLOOKUP(M185,listaMateriales!A:E,5,0),0)*O185/1000,0)</f>
        <v>0</v>
      </c>
      <c r="Y185" s="14" t="e">
        <f>(VLOOKUP(TRIM(M185),listaMateriales!A:E,5,0)*R185)/1000</f>
        <v>#N/A</v>
      </c>
      <c r="Z185" s="14">
        <f t="shared" si="72"/>
        <v>0</v>
      </c>
      <c r="AA185" s="15" t="str">
        <f t="shared" si="73"/>
        <v/>
      </c>
      <c r="AB185" s="15">
        <f>IFERROR(IFERROR(VLOOKUP(M185,#REF!,11,FALSE),VLOOKUP(M185,#REF!,13,FALSE)),0)</f>
        <v>0</v>
      </c>
      <c r="AC185" s="15" t="str">
        <f t="shared" si="74"/>
        <v>no</v>
      </c>
      <c r="AD185" s="15" t="str">
        <f t="shared" si="75"/>
        <v>no</v>
      </c>
      <c r="AE185" s="16" t="str">
        <f t="shared" si="77"/>
        <v/>
      </c>
      <c r="AF185" s="15" t="str">
        <f t="shared" si="78"/>
        <v>-</v>
      </c>
      <c r="AG185" s="15" t="str">
        <f t="shared" si="76"/>
        <v/>
      </c>
    </row>
    <row r="186" spans="3:33" x14ac:dyDescent="0.2">
      <c r="C186" s="20"/>
      <c r="U186" s="14">
        <f t="shared" si="70"/>
        <v>0</v>
      </c>
      <c r="V186" s="14">
        <f t="shared" si="71"/>
        <v>0</v>
      </c>
      <c r="W186" s="15" t="str">
        <f>IF(AG186=0,IFERROR(VLOOKUP(TRIM(M186),listaMateriales!A:K,11,0),"Sin especificar"),"Sin Producto")</f>
        <v>Sin Producto</v>
      </c>
      <c r="X186" s="14">
        <f>IFERROR(IF(OR(W186="Ladrillos (Campana)",W186="Ladrillos (Olavarria)"),VLOOKUP(M186,listaMateriales!A:E,5,0),0)*O186/1000,0)</f>
        <v>0</v>
      </c>
      <c r="Y186" s="14" t="e">
        <f>(VLOOKUP(TRIM(M186),listaMateriales!A:E,5,0)*R186)/1000</f>
        <v>#N/A</v>
      </c>
      <c r="Z186" s="14">
        <f t="shared" si="72"/>
        <v>0</v>
      </c>
      <c r="AA186" s="15" t="str">
        <f t="shared" si="73"/>
        <v/>
      </c>
      <c r="AB186" s="15">
        <f>IFERROR(IFERROR(VLOOKUP(M186,#REF!,11,FALSE),VLOOKUP(M186,#REF!,13,FALSE)),0)</f>
        <v>0</v>
      </c>
      <c r="AC186" s="15" t="str">
        <f t="shared" si="74"/>
        <v>no</v>
      </c>
      <c r="AD186" s="15" t="str">
        <f t="shared" si="75"/>
        <v>no</v>
      </c>
      <c r="AE186" s="16" t="str">
        <f t="shared" si="77"/>
        <v/>
      </c>
      <c r="AF186" s="15" t="str">
        <f t="shared" si="78"/>
        <v>-</v>
      </c>
      <c r="AG186" s="15" t="str">
        <f t="shared" si="76"/>
        <v/>
      </c>
    </row>
    <row r="187" spans="3:33" x14ac:dyDescent="0.2">
      <c r="C187" s="20"/>
      <c r="U187" s="14">
        <f t="shared" si="70"/>
        <v>0</v>
      </c>
      <c r="V187" s="14">
        <f t="shared" si="71"/>
        <v>0</v>
      </c>
      <c r="W187" s="15" t="str">
        <f>IF(AG187=0,IFERROR(VLOOKUP(TRIM(M187),listaMateriales!A:K,11,0),"Sin especificar"),"Sin Producto")</f>
        <v>Sin Producto</v>
      </c>
      <c r="X187" s="14">
        <f>IFERROR(IF(OR(W187="Ladrillos (Campana)",W187="Ladrillos (Olavarria)"),VLOOKUP(M187,listaMateriales!A:E,5,0),0)*O187/1000,0)</f>
        <v>0</v>
      </c>
      <c r="Y187" s="14" t="e">
        <f>(VLOOKUP(TRIM(M187),listaMateriales!A:E,5,0)*R187)/1000</f>
        <v>#N/A</v>
      </c>
      <c r="Z187" s="14">
        <f t="shared" si="72"/>
        <v>0</v>
      </c>
      <c r="AA187" s="15" t="str">
        <f t="shared" si="73"/>
        <v/>
      </c>
      <c r="AB187" s="15">
        <f>IFERROR(IFERROR(VLOOKUP(M187,#REF!,11,FALSE),VLOOKUP(M187,#REF!,13,FALSE)),0)</f>
        <v>0</v>
      </c>
      <c r="AC187" s="15" t="str">
        <f t="shared" si="74"/>
        <v>no</v>
      </c>
      <c r="AD187" s="15" t="str">
        <f t="shared" si="75"/>
        <v>no</v>
      </c>
      <c r="AE187" s="16" t="str">
        <f t="shared" si="77"/>
        <v/>
      </c>
      <c r="AF187" s="15" t="str">
        <f t="shared" si="78"/>
        <v>-</v>
      </c>
      <c r="AG187" s="15" t="str">
        <f t="shared" si="76"/>
        <v/>
      </c>
    </row>
    <row r="188" spans="3:33" x14ac:dyDescent="0.2">
      <c r="C188" s="20"/>
      <c r="U188" s="14">
        <f t="shared" si="70"/>
        <v>0</v>
      </c>
      <c r="V188" s="14">
        <f t="shared" si="71"/>
        <v>0</v>
      </c>
      <c r="W188" s="15" t="str">
        <f>IF(AG188=0,IFERROR(VLOOKUP(TRIM(M188),listaMateriales!A:K,11,0),"Sin especificar"),"Sin Producto")</f>
        <v>Sin Producto</v>
      </c>
      <c r="X188" s="14">
        <f>IFERROR(IF(OR(W188="Ladrillos (Campana)",W188="Ladrillos (Olavarria)"),VLOOKUP(M188,listaMateriales!A:E,5,0),0)*O188/1000,0)</f>
        <v>0</v>
      </c>
      <c r="Y188" s="14" t="e">
        <f>(VLOOKUP(TRIM(M188),listaMateriales!A:E,5,0)*R188)/1000</f>
        <v>#N/A</v>
      </c>
      <c r="Z188" s="14">
        <f t="shared" si="72"/>
        <v>0</v>
      </c>
      <c r="AA188" s="15" t="str">
        <f t="shared" si="73"/>
        <v/>
      </c>
      <c r="AB188" s="15">
        <f>IFERROR(IFERROR(VLOOKUP(M188,#REF!,11,FALSE),VLOOKUP(M188,#REF!,13,FALSE)),0)</f>
        <v>0</v>
      </c>
      <c r="AC188" s="15" t="str">
        <f t="shared" si="74"/>
        <v>no</v>
      </c>
      <c r="AD188" s="15" t="str">
        <f t="shared" si="75"/>
        <v>no</v>
      </c>
      <c r="AE188" s="16" t="str">
        <f t="shared" si="77"/>
        <v/>
      </c>
      <c r="AF188" s="15" t="str">
        <f t="shared" si="78"/>
        <v>-</v>
      </c>
      <c r="AG188" s="15" t="str">
        <f t="shared" si="76"/>
        <v/>
      </c>
    </row>
    <row r="189" spans="3:33" x14ac:dyDescent="0.2">
      <c r="C189" s="20"/>
      <c r="U189" s="14">
        <f t="shared" si="70"/>
        <v>0</v>
      </c>
      <c r="V189" s="14">
        <f t="shared" si="71"/>
        <v>0</v>
      </c>
      <c r="W189" s="15" t="str">
        <f>IF(AG189=0,IFERROR(VLOOKUP(TRIM(M189),listaMateriales!A:K,11,0),"Sin especificar"),"Sin Producto")</f>
        <v>Sin Producto</v>
      </c>
      <c r="X189" s="14">
        <f>IFERROR(IF(OR(W189="Ladrillos (Campana)",W189="Ladrillos (Olavarria)"),VLOOKUP(M189,listaMateriales!A:E,5,0),0)*O189/1000,0)</f>
        <v>0</v>
      </c>
      <c r="Y189" s="14" t="e">
        <f>(VLOOKUP(TRIM(M189),listaMateriales!A:E,5,0)*R189)/1000</f>
        <v>#N/A</v>
      </c>
      <c r="Z189" s="14">
        <f t="shared" si="72"/>
        <v>0</v>
      </c>
      <c r="AA189" s="15" t="str">
        <f t="shared" si="73"/>
        <v/>
      </c>
      <c r="AB189" s="15">
        <f>IFERROR(IFERROR(VLOOKUP(M189,#REF!,11,FALSE),VLOOKUP(M189,#REF!,13,FALSE)),0)</f>
        <v>0</v>
      </c>
      <c r="AC189" s="15" t="str">
        <f t="shared" si="74"/>
        <v>no</v>
      </c>
      <c r="AD189" s="15" t="str">
        <f t="shared" si="75"/>
        <v>no</v>
      </c>
      <c r="AE189" s="16" t="str">
        <f t="shared" si="77"/>
        <v/>
      </c>
      <c r="AF189" s="15" t="str">
        <f t="shared" si="78"/>
        <v>-</v>
      </c>
      <c r="AG189" s="15" t="str">
        <f t="shared" si="76"/>
        <v/>
      </c>
    </row>
    <row r="190" spans="3:33" x14ac:dyDescent="0.2">
      <c r="C190" s="20"/>
      <c r="U190" s="14">
        <f t="shared" si="70"/>
        <v>0</v>
      </c>
      <c r="V190" s="14">
        <f t="shared" si="71"/>
        <v>0</v>
      </c>
      <c r="W190" s="15" t="str">
        <f>IF(AG190=0,IFERROR(VLOOKUP(TRIM(M190),listaMateriales!A:K,11,0),"Sin especificar"),"Sin Producto")</f>
        <v>Sin Producto</v>
      </c>
      <c r="X190" s="14">
        <f>IFERROR(IF(OR(W190="Ladrillos (Campana)",W190="Ladrillos (Olavarria)"),VLOOKUP(M190,listaMateriales!A:E,5,0),0)*O190/1000,0)</f>
        <v>0</v>
      </c>
      <c r="Y190" s="14" t="e">
        <f>(VLOOKUP(TRIM(M190),listaMateriales!A:E,5,0)*R190)/1000</f>
        <v>#N/A</v>
      </c>
      <c r="Z190" s="14">
        <f t="shared" si="72"/>
        <v>0</v>
      </c>
      <c r="AA190" s="15" t="str">
        <f t="shared" si="73"/>
        <v/>
      </c>
      <c r="AB190" s="15">
        <f>IFERROR(IFERROR(VLOOKUP(M190,#REF!,11,FALSE),VLOOKUP(M190,#REF!,13,FALSE)),0)</f>
        <v>0</v>
      </c>
      <c r="AC190" s="15" t="str">
        <f t="shared" si="74"/>
        <v>no</v>
      </c>
      <c r="AD190" s="15" t="str">
        <f t="shared" si="75"/>
        <v>no</v>
      </c>
      <c r="AE190" s="16" t="str">
        <f t="shared" si="77"/>
        <v/>
      </c>
      <c r="AF190" s="15" t="str">
        <f t="shared" si="78"/>
        <v>-</v>
      </c>
      <c r="AG190" s="15" t="str">
        <f t="shared" si="76"/>
        <v/>
      </c>
    </row>
    <row r="191" spans="3:33" x14ac:dyDescent="0.2">
      <c r="C191" s="20"/>
      <c r="U191" s="14">
        <f t="shared" si="70"/>
        <v>0</v>
      </c>
      <c r="V191" s="14">
        <f t="shared" si="71"/>
        <v>0</v>
      </c>
      <c r="W191" s="15" t="str">
        <f>IF(AG191=0,IFERROR(VLOOKUP(TRIM(M191),listaMateriales!A:K,11,0),"Sin especificar"),"Sin Producto")</f>
        <v>Sin Producto</v>
      </c>
      <c r="X191" s="14">
        <f>IFERROR(IF(OR(W191="Ladrillos (Campana)",W191="Ladrillos (Olavarria)"),VLOOKUP(M191,listaMateriales!A:E,5,0),0)*O191/1000,0)</f>
        <v>0</v>
      </c>
      <c r="Y191" s="14" t="e">
        <f>(VLOOKUP(TRIM(M191),listaMateriales!A:E,5,0)*R191)/1000</f>
        <v>#N/A</v>
      </c>
      <c r="Z191" s="14">
        <f t="shared" si="72"/>
        <v>0</v>
      </c>
      <c r="AA191" s="15" t="str">
        <f t="shared" si="73"/>
        <v/>
      </c>
      <c r="AB191" s="15">
        <f>IFERROR(IFERROR(VLOOKUP(M191,#REF!,11,FALSE),VLOOKUP(M191,#REF!,13,FALSE)),0)</f>
        <v>0</v>
      </c>
      <c r="AC191" s="15" t="str">
        <f t="shared" si="74"/>
        <v>no</v>
      </c>
      <c r="AD191" s="15" t="str">
        <f t="shared" si="75"/>
        <v>no</v>
      </c>
      <c r="AE191" s="16" t="str">
        <f t="shared" si="77"/>
        <v/>
      </c>
      <c r="AF191" s="15" t="str">
        <f t="shared" si="78"/>
        <v>-</v>
      </c>
      <c r="AG191" s="15" t="str">
        <f t="shared" si="76"/>
        <v/>
      </c>
    </row>
    <row r="192" spans="3:33" x14ac:dyDescent="0.2">
      <c r="C192" s="20"/>
      <c r="U192" s="14">
        <f t="shared" si="70"/>
        <v>0</v>
      </c>
      <c r="V192" s="14">
        <f t="shared" si="71"/>
        <v>0</v>
      </c>
      <c r="W192" s="15" t="str">
        <f>IF(AG192=0,IFERROR(VLOOKUP(TRIM(M192),listaMateriales!A:K,11,0),"Sin especificar"),"Sin Producto")</f>
        <v>Sin Producto</v>
      </c>
      <c r="X192" s="14">
        <f>IFERROR(IF(OR(W192="Ladrillos (Campana)",W192="Ladrillos (Olavarria)"),VLOOKUP(M192,listaMateriales!A:E,5,0),0)*O192/1000,0)</f>
        <v>0</v>
      </c>
      <c r="Y192" s="14" t="e">
        <f>(VLOOKUP(TRIM(M192),listaMateriales!A:E,5,0)*R192)/1000</f>
        <v>#N/A</v>
      </c>
      <c r="Z192" s="14">
        <f t="shared" si="72"/>
        <v>0</v>
      </c>
      <c r="AA192" s="15" t="str">
        <f t="shared" si="73"/>
        <v/>
      </c>
      <c r="AB192" s="15">
        <f>IFERROR(IFERROR(VLOOKUP(M192,#REF!,11,FALSE),VLOOKUP(M192,#REF!,13,FALSE)),0)</f>
        <v>0</v>
      </c>
      <c r="AC192" s="15" t="str">
        <f t="shared" si="74"/>
        <v>no</v>
      </c>
      <c r="AD192" s="15" t="str">
        <f t="shared" si="75"/>
        <v>no</v>
      </c>
      <c r="AE192" s="16" t="str">
        <f t="shared" si="77"/>
        <v/>
      </c>
      <c r="AF192" s="15" t="str">
        <f t="shared" si="78"/>
        <v>-</v>
      </c>
      <c r="AG192" s="15" t="str">
        <f t="shared" si="76"/>
        <v/>
      </c>
    </row>
    <row r="193" spans="3:33" x14ac:dyDescent="0.2">
      <c r="C193" s="20"/>
      <c r="U193" s="14">
        <f t="shared" ref="U193:U256" si="79">+T193*O193</f>
        <v>0</v>
      </c>
      <c r="V193" s="14">
        <f t="shared" ref="V193:V256" si="80">+T193*R193</f>
        <v>0</v>
      </c>
      <c r="W193" s="15" t="str">
        <f>IF(AG193=0,IFERROR(VLOOKUP(TRIM(M193),listaMateriales!A:K,11,0),"Sin especificar"),"Sin Producto")</f>
        <v>Sin Producto</v>
      </c>
      <c r="X193" s="14">
        <f>IFERROR(IF(OR(W193="Ladrillos (Campana)",W193="Ladrillos (Olavarria)"),VLOOKUP(M193,listaMateriales!A:E,5,0),0)*O193/1000,0)</f>
        <v>0</v>
      </c>
      <c r="Y193" s="14" t="e">
        <f>(VLOOKUP(TRIM(M193),listaMateriales!A:E,5,0)*R193)/1000</f>
        <v>#N/A</v>
      </c>
      <c r="Z193" s="14">
        <f t="shared" ref="Z193:Z256" si="81">+IF(X193=0,0,U193/X193)</f>
        <v>0</v>
      </c>
      <c r="AA193" s="15" t="str">
        <f t="shared" ref="AA193:AA256" si="82">MID(M193,14,1)</f>
        <v/>
      </c>
      <c r="AB193" s="15">
        <f>IFERROR(IFERROR(VLOOKUP(M193,#REF!,11,FALSE),VLOOKUP(M193,#REF!,13,FALSE)),0)</f>
        <v>0</v>
      </c>
      <c r="AC193" s="15" t="str">
        <f t="shared" ref="AC193:AC256" si="83">IF(IFERROR(FIND("PUL",N193,1),0)&gt;1,"pulido","no")</f>
        <v>no</v>
      </c>
      <c r="AD193" s="15" t="str">
        <f t="shared" ref="AD193:AD256" si="84">IF(IFERROR(FIND("BIOC",N193,1),0)&gt;1,"BIOCITY","no")</f>
        <v>no</v>
      </c>
      <c r="AE193" s="16" t="str">
        <f t="shared" si="77"/>
        <v/>
      </c>
      <c r="AF193" s="15" t="str">
        <f t="shared" si="78"/>
        <v>-</v>
      </c>
      <c r="AG193" s="15" t="str">
        <f t="shared" si="76"/>
        <v/>
      </c>
    </row>
    <row r="194" spans="3:33" x14ac:dyDescent="0.2">
      <c r="C194" s="20"/>
      <c r="U194" s="14">
        <f t="shared" si="79"/>
        <v>0</v>
      </c>
      <c r="V194" s="14">
        <f t="shared" si="80"/>
        <v>0</v>
      </c>
      <c r="W194" s="15" t="str">
        <f>IF(AG194=0,IFERROR(VLOOKUP(TRIM(M194),listaMateriales!A:K,11,0),"Sin especificar"),"Sin Producto")</f>
        <v>Sin Producto</v>
      </c>
      <c r="X194" s="14">
        <f>IFERROR(IF(OR(W194="Ladrillos (Campana)",W194="Ladrillos (Olavarria)"),VLOOKUP(M194,listaMateriales!A:E,5,0),0)*O194/1000,0)</f>
        <v>0</v>
      </c>
      <c r="Y194" s="14" t="e">
        <f>(VLOOKUP(TRIM(M194),listaMateriales!A:E,5,0)*R194)/1000</f>
        <v>#N/A</v>
      </c>
      <c r="Z194" s="14">
        <f t="shared" si="81"/>
        <v>0</v>
      </c>
      <c r="AA194" s="15" t="str">
        <f t="shared" si="82"/>
        <v/>
      </c>
      <c r="AB194" s="15">
        <f>IFERROR(IFERROR(VLOOKUP(M194,#REF!,11,FALSE),VLOOKUP(M194,#REF!,13,FALSE)),0)</f>
        <v>0</v>
      </c>
      <c r="AC194" s="15" t="str">
        <f t="shared" si="83"/>
        <v>no</v>
      </c>
      <c r="AD194" s="15" t="str">
        <f t="shared" si="84"/>
        <v>no</v>
      </c>
      <c r="AE194" s="16" t="str">
        <f t="shared" si="77"/>
        <v/>
      </c>
      <c r="AF194" s="15" t="str">
        <f t="shared" si="78"/>
        <v>-</v>
      </c>
      <c r="AG194" s="15" t="str">
        <f t="shared" si="76"/>
        <v/>
      </c>
    </row>
    <row r="195" spans="3:33" x14ac:dyDescent="0.2">
      <c r="C195" s="20"/>
      <c r="U195" s="14">
        <f t="shared" si="79"/>
        <v>0</v>
      </c>
      <c r="V195" s="14">
        <f t="shared" si="80"/>
        <v>0</v>
      </c>
      <c r="W195" s="15" t="str">
        <f>IF(AG195=0,IFERROR(VLOOKUP(TRIM(M195),listaMateriales!A:K,11,0),"Sin especificar"),"Sin Producto")</f>
        <v>Sin Producto</v>
      </c>
      <c r="X195" s="14">
        <f>IFERROR(IF(OR(W195="Ladrillos (Campana)",W195="Ladrillos (Olavarria)"),VLOOKUP(M195,listaMateriales!A:E,5,0),0)*O195/1000,0)</f>
        <v>0</v>
      </c>
      <c r="Y195" s="14" t="e">
        <f>(VLOOKUP(TRIM(M195),listaMateriales!A:E,5,0)*R195)/1000</f>
        <v>#N/A</v>
      </c>
      <c r="Z195" s="14">
        <f t="shared" si="81"/>
        <v>0</v>
      </c>
      <c r="AA195" s="15" t="str">
        <f t="shared" si="82"/>
        <v/>
      </c>
      <c r="AB195" s="15">
        <f>IFERROR(IFERROR(VLOOKUP(M195,#REF!,11,FALSE),VLOOKUP(M195,#REF!,13,FALSE)),0)</f>
        <v>0</v>
      </c>
      <c r="AC195" s="15" t="str">
        <f t="shared" si="83"/>
        <v>no</v>
      </c>
      <c r="AD195" s="15" t="str">
        <f t="shared" si="84"/>
        <v>no</v>
      </c>
      <c r="AE195" s="16" t="str">
        <f t="shared" si="77"/>
        <v/>
      </c>
      <c r="AF195" s="15" t="str">
        <f t="shared" si="78"/>
        <v>-</v>
      </c>
      <c r="AG195" s="15" t="str">
        <f t="shared" ref="AG195:AG258" si="85">A195&amp;C195&amp;M195</f>
        <v/>
      </c>
    </row>
    <row r="196" spans="3:33" x14ac:dyDescent="0.2">
      <c r="C196" s="20"/>
      <c r="U196" s="14">
        <f t="shared" si="79"/>
        <v>0</v>
      </c>
      <c r="V196" s="14">
        <f t="shared" si="80"/>
        <v>0</v>
      </c>
      <c r="W196" s="15" t="str">
        <f>IF(AG196=0,IFERROR(VLOOKUP(TRIM(M196),listaMateriales!A:K,11,0),"Sin especificar"),"Sin Producto")</f>
        <v>Sin Producto</v>
      </c>
      <c r="X196" s="14">
        <f>IFERROR(IF(OR(W196="Ladrillos (Campana)",W196="Ladrillos (Olavarria)"),VLOOKUP(M196,listaMateriales!A:E,5,0),0)*O196/1000,0)</f>
        <v>0</v>
      </c>
      <c r="Y196" s="14" t="e">
        <f>(VLOOKUP(TRIM(M196),listaMateriales!A:E,5,0)*R196)/1000</f>
        <v>#N/A</v>
      </c>
      <c r="Z196" s="14">
        <f t="shared" si="81"/>
        <v>0</v>
      </c>
      <c r="AA196" s="15" t="str">
        <f t="shared" si="82"/>
        <v/>
      </c>
      <c r="AB196" s="15">
        <f>IFERROR(IFERROR(VLOOKUP(M196,#REF!,11,FALSE),VLOOKUP(M196,#REF!,13,FALSE)),0)</f>
        <v>0</v>
      </c>
      <c r="AC196" s="15" t="str">
        <f t="shared" si="83"/>
        <v>no</v>
      </c>
      <c r="AD196" s="15" t="str">
        <f t="shared" si="84"/>
        <v>no</v>
      </c>
      <c r="AE196" s="16" t="str">
        <f t="shared" si="77"/>
        <v/>
      </c>
      <c r="AF196" s="15" t="str">
        <f t="shared" si="78"/>
        <v>-</v>
      </c>
      <c r="AG196" s="15" t="str">
        <f t="shared" si="85"/>
        <v/>
      </c>
    </row>
    <row r="197" spans="3:33" x14ac:dyDescent="0.2">
      <c r="C197" s="20"/>
      <c r="U197" s="14">
        <f t="shared" si="79"/>
        <v>0</v>
      </c>
      <c r="V197" s="14">
        <f t="shared" si="80"/>
        <v>0</v>
      </c>
      <c r="W197" s="15" t="str">
        <f>IF(AG197=0,IFERROR(VLOOKUP(TRIM(M197),listaMateriales!A:K,11,0),"Sin especificar"),"Sin Producto")</f>
        <v>Sin Producto</v>
      </c>
      <c r="X197" s="14">
        <f>IFERROR(IF(OR(W197="Ladrillos (Campana)",W197="Ladrillos (Olavarria)"),VLOOKUP(M197,listaMateriales!A:E,5,0),0)*O197/1000,0)</f>
        <v>0</v>
      </c>
      <c r="Y197" s="14" t="e">
        <f>(VLOOKUP(TRIM(M197),listaMateriales!A:E,5,0)*R197)/1000</f>
        <v>#N/A</v>
      </c>
      <c r="Z197" s="14">
        <f t="shared" si="81"/>
        <v>0</v>
      </c>
      <c r="AA197" s="15" t="str">
        <f t="shared" si="82"/>
        <v/>
      </c>
      <c r="AB197" s="15">
        <f>IFERROR(IFERROR(VLOOKUP(M197,#REF!,11,FALSE),VLOOKUP(M197,#REF!,13,FALSE)),0)</f>
        <v>0</v>
      </c>
      <c r="AC197" s="15" t="str">
        <f t="shared" si="83"/>
        <v>no</v>
      </c>
      <c r="AD197" s="15" t="str">
        <f t="shared" si="84"/>
        <v>no</v>
      </c>
      <c r="AE197" s="16" t="str">
        <f t="shared" si="77"/>
        <v/>
      </c>
      <c r="AF197" s="15" t="str">
        <f t="shared" si="78"/>
        <v>-</v>
      </c>
      <c r="AG197" s="15" t="str">
        <f t="shared" si="85"/>
        <v/>
      </c>
    </row>
    <row r="198" spans="3:33" x14ac:dyDescent="0.2">
      <c r="C198" s="20"/>
      <c r="U198" s="14">
        <f t="shared" si="79"/>
        <v>0</v>
      </c>
      <c r="V198" s="14">
        <f t="shared" si="80"/>
        <v>0</v>
      </c>
      <c r="W198" s="15" t="str">
        <f>IF(AG198=0,IFERROR(VLOOKUP(TRIM(M198),listaMateriales!A:K,11,0),"Sin especificar"),"Sin Producto")</f>
        <v>Sin Producto</v>
      </c>
      <c r="X198" s="14">
        <f>IFERROR(IF(OR(W198="Ladrillos (Campana)",W198="Ladrillos (Olavarria)"),VLOOKUP(M198,listaMateriales!A:E,5,0),0)*O198/1000,0)</f>
        <v>0</v>
      </c>
      <c r="Y198" s="14" t="e">
        <f>(VLOOKUP(TRIM(M198),listaMateriales!A:E,5,0)*R198)/1000</f>
        <v>#N/A</v>
      </c>
      <c r="Z198" s="14">
        <f t="shared" si="81"/>
        <v>0</v>
      </c>
      <c r="AA198" s="15" t="str">
        <f t="shared" si="82"/>
        <v/>
      </c>
      <c r="AB198" s="15">
        <f>IFERROR(IFERROR(VLOOKUP(M198,#REF!,11,FALSE),VLOOKUP(M198,#REF!,13,FALSE)),0)</f>
        <v>0</v>
      </c>
      <c r="AC198" s="15" t="str">
        <f t="shared" si="83"/>
        <v>no</v>
      </c>
      <c r="AD198" s="15" t="str">
        <f t="shared" si="84"/>
        <v>no</v>
      </c>
      <c r="AE198" s="16" t="str">
        <f t="shared" si="77"/>
        <v/>
      </c>
      <c r="AF198" s="15" t="str">
        <f t="shared" si="78"/>
        <v>-</v>
      </c>
      <c r="AG198" s="15" t="str">
        <f t="shared" si="85"/>
        <v/>
      </c>
    </row>
    <row r="199" spans="3:33" x14ac:dyDescent="0.2">
      <c r="C199" s="20"/>
      <c r="U199" s="14">
        <f t="shared" si="79"/>
        <v>0</v>
      </c>
      <c r="V199" s="14">
        <f t="shared" si="80"/>
        <v>0</v>
      </c>
      <c r="W199" s="15" t="str">
        <f>IF(AG199=0,IFERROR(VLOOKUP(TRIM(M199),listaMateriales!A:K,11,0),"Sin especificar"),"Sin Producto")</f>
        <v>Sin Producto</v>
      </c>
      <c r="X199" s="14">
        <f>IFERROR(IF(OR(W199="Ladrillos (Campana)",W199="Ladrillos (Olavarria)"),VLOOKUP(M199,listaMateriales!A:E,5,0),0)*O199/1000,0)</f>
        <v>0</v>
      </c>
      <c r="Y199" s="14" t="e">
        <f>(VLOOKUP(TRIM(M199),listaMateriales!A:E,5,0)*R199)/1000</f>
        <v>#N/A</v>
      </c>
      <c r="Z199" s="14">
        <f t="shared" si="81"/>
        <v>0</v>
      </c>
      <c r="AA199" s="15" t="str">
        <f t="shared" si="82"/>
        <v/>
      </c>
      <c r="AB199" s="15">
        <f>IFERROR(IFERROR(VLOOKUP(M199,#REF!,11,FALSE),VLOOKUP(M199,#REF!,13,FALSE)),0)</f>
        <v>0</v>
      </c>
      <c r="AC199" s="15" t="str">
        <f t="shared" si="83"/>
        <v>no</v>
      </c>
      <c r="AD199" s="15" t="str">
        <f t="shared" si="84"/>
        <v>no</v>
      </c>
      <c r="AE199" s="16" t="str">
        <f t="shared" si="77"/>
        <v/>
      </c>
      <c r="AF199" s="15" t="str">
        <f t="shared" si="78"/>
        <v>-</v>
      </c>
      <c r="AG199" s="15" t="str">
        <f t="shared" si="85"/>
        <v/>
      </c>
    </row>
    <row r="200" spans="3:33" x14ac:dyDescent="0.2">
      <c r="C200" s="20"/>
      <c r="U200" s="14">
        <f t="shared" si="79"/>
        <v>0</v>
      </c>
      <c r="V200" s="14">
        <f t="shared" si="80"/>
        <v>0</v>
      </c>
      <c r="W200" s="15" t="str">
        <f>IF(AG200=0,IFERROR(VLOOKUP(TRIM(M200),listaMateriales!A:K,11,0),"Sin especificar"),"Sin Producto")</f>
        <v>Sin Producto</v>
      </c>
      <c r="X200" s="14">
        <f>IFERROR(IF(OR(W200="Ladrillos (Campana)",W200="Ladrillos (Olavarria)"),VLOOKUP(M200,listaMateriales!A:E,5,0),0)*O200/1000,0)</f>
        <v>0</v>
      </c>
      <c r="Y200" s="14" t="e">
        <f>(VLOOKUP(TRIM(M200),listaMateriales!A:E,5,0)*R200)/1000</f>
        <v>#N/A</v>
      </c>
      <c r="Z200" s="14">
        <f t="shared" si="81"/>
        <v>0</v>
      </c>
      <c r="AA200" s="15" t="str">
        <f t="shared" si="82"/>
        <v/>
      </c>
      <c r="AB200" s="15">
        <f>IFERROR(IFERROR(VLOOKUP(M200,#REF!,11,FALSE),VLOOKUP(M200,#REF!,13,FALSE)),0)</f>
        <v>0</v>
      </c>
      <c r="AC200" s="15" t="str">
        <f t="shared" si="83"/>
        <v>no</v>
      </c>
      <c r="AD200" s="15" t="str">
        <f t="shared" si="84"/>
        <v>no</v>
      </c>
      <c r="AE200" s="16" t="str">
        <f t="shared" si="77"/>
        <v/>
      </c>
      <c r="AF200" s="15" t="str">
        <f t="shared" si="78"/>
        <v>-</v>
      </c>
      <c r="AG200" s="15" t="str">
        <f t="shared" si="85"/>
        <v/>
      </c>
    </row>
    <row r="201" spans="3:33" x14ac:dyDescent="0.2">
      <c r="C201" s="20"/>
      <c r="U201" s="14">
        <f t="shared" si="79"/>
        <v>0</v>
      </c>
      <c r="V201" s="14">
        <f t="shared" si="80"/>
        <v>0</v>
      </c>
      <c r="W201" s="15" t="str">
        <f>IF(AG201=0,IFERROR(VLOOKUP(TRIM(M201),listaMateriales!A:K,11,0),"Sin especificar"),"Sin Producto")</f>
        <v>Sin Producto</v>
      </c>
      <c r="X201" s="14">
        <f>IFERROR(IF(OR(W201="Ladrillos (Campana)",W201="Ladrillos (Olavarria)"),VLOOKUP(M201,listaMateriales!A:E,5,0),0)*O201/1000,0)</f>
        <v>0</v>
      </c>
      <c r="Y201" s="14" t="e">
        <f>(VLOOKUP(TRIM(M201),listaMateriales!A:E,5,0)*R201)/1000</f>
        <v>#N/A</v>
      </c>
      <c r="Z201" s="14">
        <f t="shared" si="81"/>
        <v>0</v>
      </c>
      <c r="AA201" s="15" t="str">
        <f t="shared" si="82"/>
        <v/>
      </c>
      <c r="AB201" s="15">
        <f>IFERROR(IFERROR(VLOOKUP(M201,#REF!,11,FALSE),VLOOKUP(M201,#REF!,13,FALSE)),0)</f>
        <v>0</v>
      </c>
      <c r="AC201" s="15" t="str">
        <f t="shared" si="83"/>
        <v>no</v>
      </c>
      <c r="AD201" s="15" t="str">
        <f t="shared" si="84"/>
        <v>no</v>
      </c>
      <c r="AE201" s="16" t="str">
        <f t="shared" si="77"/>
        <v/>
      </c>
      <c r="AF201" s="15" t="str">
        <f t="shared" si="78"/>
        <v>-</v>
      </c>
      <c r="AG201" s="15" t="str">
        <f t="shared" si="85"/>
        <v/>
      </c>
    </row>
    <row r="202" spans="3:33" x14ac:dyDescent="0.2">
      <c r="C202" s="20"/>
      <c r="U202" s="14">
        <f t="shared" si="79"/>
        <v>0</v>
      </c>
      <c r="V202" s="14">
        <f t="shared" si="80"/>
        <v>0</v>
      </c>
      <c r="W202" s="15" t="str">
        <f>IF(AG202=0,IFERROR(VLOOKUP(TRIM(M202),listaMateriales!A:K,11,0),"Sin especificar"),"Sin Producto")</f>
        <v>Sin Producto</v>
      </c>
      <c r="X202" s="14">
        <f>IFERROR(IF(OR(W202="Ladrillos (Campana)",W202="Ladrillos (Olavarria)"),VLOOKUP(M202,listaMateriales!A:E,5,0),0)*O202/1000,0)</f>
        <v>0</v>
      </c>
      <c r="Y202" s="14" t="e">
        <f>(VLOOKUP(TRIM(M202),listaMateriales!A:E,5,0)*R202)/1000</f>
        <v>#N/A</v>
      </c>
      <c r="Z202" s="14">
        <f t="shared" si="81"/>
        <v>0</v>
      </c>
      <c r="AA202" s="15" t="str">
        <f t="shared" si="82"/>
        <v/>
      </c>
      <c r="AB202" s="15">
        <f>IFERROR(IFERROR(VLOOKUP(M202,#REF!,11,FALSE),VLOOKUP(M202,#REF!,13,FALSE)),0)</f>
        <v>0</v>
      </c>
      <c r="AC202" s="15" t="str">
        <f t="shared" si="83"/>
        <v>no</v>
      </c>
      <c r="AD202" s="15" t="str">
        <f t="shared" si="84"/>
        <v>no</v>
      </c>
      <c r="AE202" s="16" t="str">
        <f t="shared" si="77"/>
        <v/>
      </c>
      <c r="AF202" s="15" t="str">
        <f t="shared" si="78"/>
        <v>-</v>
      </c>
      <c r="AG202" s="15" t="str">
        <f t="shared" si="85"/>
        <v/>
      </c>
    </row>
    <row r="203" spans="3:33" x14ac:dyDescent="0.2">
      <c r="C203" s="20"/>
      <c r="U203" s="14">
        <f t="shared" si="79"/>
        <v>0</v>
      </c>
      <c r="V203" s="14">
        <f t="shared" si="80"/>
        <v>0</v>
      </c>
      <c r="W203" s="15" t="str">
        <f>IF(AG203=0,IFERROR(VLOOKUP(TRIM(M203),listaMateriales!A:K,11,0),"Sin especificar"),"Sin Producto")</f>
        <v>Sin Producto</v>
      </c>
      <c r="X203" s="14">
        <f>IFERROR(IF(OR(W203="Ladrillos (Campana)",W203="Ladrillos (Olavarria)"),VLOOKUP(M203,listaMateriales!A:E,5,0),0)*O203/1000,0)</f>
        <v>0</v>
      </c>
      <c r="Y203" s="14" t="e">
        <f>(VLOOKUP(TRIM(M203),listaMateriales!A:E,5,0)*R203)/1000</f>
        <v>#N/A</v>
      </c>
      <c r="Z203" s="14">
        <f t="shared" si="81"/>
        <v>0</v>
      </c>
      <c r="AA203" s="15" t="str">
        <f t="shared" si="82"/>
        <v/>
      </c>
      <c r="AB203" s="15">
        <f>IFERROR(IFERROR(VLOOKUP(M203,#REF!,11,FALSE),VLOOKUP(M203,#REF!,13,FALSE)),0)</f>
        <v>0</v>
      </c>
      <c r="AC203" s="15" t="str">
        <f t="shared" si="83"/>
        <v>no</v>
      </c>
      <c r="AD203" s="15" t="str">
        <f t="shared" si="84"/>
        <v>no</v>
      </c>
      <c r="AE203" s="16" t="str">
        <f t="shared" si="77"/>
        <v/>
      </c>
      <c r="AF203" s="15" t="str">
        <f t="shared" si="78"/>
        <v>-</v>
      </c>
      <c r="AG203" s="15" t="str">
        <f t="shared" si="85"/>
        <v/>
      </c>
    </row>
    <row r="204" spans="3:33" x14ac:dyDescent="0.2">
      <c r="C204" s="20"/>
      <c r="U204" s="14">
        <f t="shared" si="79"/>
        <v>0</v>
      </c>
      <c r="V204" s="14">
        <f t="shared" si="80"/>
        <v>0</v>
      </c>
      <c r="W204" s="15" t="str">
        <f>IF(AG204=0,IFERROR(VLOOKUP(TRIM(M204),listaMateriales!A:K,11,0),"Sin especificar"),"Sin Producto")</f>
        <v>Sin Producto</v>
      </c>
      <c r="X204" s="14">
        <f>IFERROR(IF(OR(W204="Ladrillos (Campana)",W204="Ladrillos (Olavarria)"),VLOOKUP(M204,listaMateriales!A:E,5,0),0)*O204/1000,0)</f>
        <v>0</v>
      </c>
      <c r="Y204" s="14" t="e">
        <f>(VLOOKUP(TRIM(M204),listaMateriales!A:E,5,0)*R204)/1000</f>
        <v>#N/A</v>
      </c>
      <c r="Z204" s="14">
        <f t="shared" si="81"/>
        <v>0</v>
      </c>
      <c r="AA204" s="15" t="str">
        <f t="shared" si="82"/>
        <v/>
      </c>
      <c r="AB204" s="15">
        <f>IFERROR(IFERROR(VLOOKUP(M204,#REF!,11,FALSE),VLOOKUP(M204,#REF!,13,FALSE)),0)</f>
        <v>0</v>
      </c>
      <c r="AC204" s="15" t="str">
        <f t="shared" si="83"/>
        <v>no</v>
      </c>
      <c r="AD204" s="15" t="str">
        <f t="shared" si="84"/>
        <v>no</v>
      </c>
      <c r="AE204" s="16" t="str">
        <f t="shared" si="77"/>
        <v/>
      </c>
      <c r="AF204" s="15" t="str">
        <f t="shared" si="78"/>
        <v>-</v>
      </c>
      <c r="AG204" s="15" t="str">
        <f t="shared" si="85"/>
        <v/>
      </c>
    </row>
    <row r="205" spans="3:33" x14ac:dyDescent="0.2">
      <c r="C205" s="20"/>
      <c r="U205" s="14">
        <f t="shared" si="79"/>
        <v>0</v>
      </c>
      <c r="V205" s="14">
        <f t="shared" si="80"/>
        <v>0</v>
      </c>
      <c r="W205" s="15" t="str">
        <f>IF(AG205=0,IFERROR(VLOOKUP(TRIM(M205),listaMateriales!A:K,11,0),"Sin especificar"),"Sin Producto")</f>
        <v>Sin Producto</v>
      </c>
      <c r="X205" s="14">
        <f>IFERROR(IF(OR(W205="Ladrillos (Campana)",W205="Ladrillos (Olavarria)"),VLOOKUP(M205,listaMateriales!A:E,5,0),0)*O205/1000,0)</f>
        <v>0</v>
      </c>
      <c r="Y205" s="14" t="e">
        <f>(VLOOKUP(TRIM(M205),listaMateriales!A:E,5,0)*R205)/1000</f>
        <v>#N/A</v>
      </c>
      <c r="Z205" s="14">
        <f t="shared" si="81"/>
        <v>0</v>
      </c>
      <c r="AA205" s="15" t="str">
        <f t="shared" si="82"/>
        <v/>
      </c>
      <c r="AB205" s="15">
        <f>IFERROR(IFERROR(VLOOKUP(M205,#REF!,11,FALSE),VLOOKUP(M205,#REF!,13,FALSE)),0)</f>
        <v>0</v>
      </c>
      <c r="AC205" s="15" t="str">
        <f t="shared" si="83"/>
        <v>no</v>
      </c>
      <c r="AD205" s="15" t="str">
        <f t="shared" si="84"/>
        <v>no</v>
      </c>
      <c r="AE205" s="16" t="str">
        <f t="shared" si="77"/>
        <v/>
      </c>
      <c r="AF205" s="15" t="str">
        <f t="shared" si="78"/>
        <v>-</v>
      </c>
      <c r="AG205" s="15" t="str">
        <f t="shared" si="85"/>
        <v/>
      </c>
    </row>
    <row r="206" spans="3:33" x14ac:dyDescent="0.2">
      <c r="C206" s="20"/>
      <c r="U206" s="14">
        <f t="shared" si="79"/>
        <v>0</v>
      </c>
      <c r="V206" s="14">
        <f t="shared" si="80"/>
        <v>0</v>
      </c>
      <c r="W206" s="15" t="str">
        <f>IF(AG206=0,IFERROR(VLOOKUP(TRIM(M206),listaMateriales!A:K,11,0),"Sin especificar"),"Sin Producto")</f>
        <v>Sin Producto</v>
      </c>
      <c r="X206" s="14">
        <f>IFERROR(IF(OR(W206="Ladrillos (Campana)",W206="Ladrillos (Olavarria)"),VLOOKUP(M206,listaMateriales!A:E,5,0),0)*O206/1000,0)</f>
        <v>0</v>
      </c>
      <c r="Y206" s="14" t="e">
        <f>(VLOOKUP(TRIM(M206),listaMateriales!A:E,5,0)*R206)/1000</f>
        <v>#N/A</v>
      </c>
      <c r="Z206" s="14">
        <f t="shared" si="81"/>
        <v>0</v>
      </c>
      <c r="AA206" s="15" t="str">
        <f t="shared" si="82"/>
        <v/>
      </c>
      <c r="AB206" s="15">
        <f>IFERROR(IFERROR(VLOOKUP(M206,#REF!,11,FALSE),VLOOKUP(M206,#REF!,13,FALSE)),0)</f>
        <v>0</v>
      </c>
      <c r="AC206" s="15" t="str">
        <f t="shared" si="83"/>
        <v>no</v>
      </c>
      <c r="AD206" s="15" t="str">
        <f t="shared" si="84"/>
        <v>no</v>
      </c>
      <c r="AE206" s="16" t="str">
        <f t="shared" si="77"/>
        <v/>
      </c>
      <c r="AF206" s="15" t="str">
        <f t="shared" si="78"/>
        <v>-</v>
      </c>
      <c r="AG206" s="15" t="str">
        <f t="shared" si="85"/>
        <v/>
      </c>
    </row>
    <row r="207" spans="3:33" x14ac:dyDescent="0.2">
      <c r="C207" s="20"/>
      <c r="U207" s="14">
        <f t="shared" si="79"/>
        <v>0</v>
      </c>
      <c r="V207" s="14">
        <f t="shared" si="80"/>
        <v>0</v>
      </c>
      <c r="W207" s="15" t="str">
        <f>IF(AG207=0,IFERROR(VLOOKUP(TRIM(M207),listaMateriales!A:K,11,0),"Sin especificar"),"Sin Producto")</f>
        <v>Sin Producto</v>
      </c>
      <c r="X207" s="14">
        <f>IFERROR(IF(OR(W207="Ladrillos (Campana)",W207="Ladrillos (Olavarria)"),VLOOKUP(M207,listaMateriales!A:E,5,0),0)*O207/1000,0)</f>
        <v>0</v>
      </c>
      <c r="Y207" s="14" t="e">
        <f>(VLOOKUP(TRIM(M207),listaMateriales!A:E,5,0)*R207)/1000</f>
        <v>#N/A</v>
      </c>
      <c r="Z207" s="14">
        <f t="shared" si="81"/>
        <v>0</v>
      </c>
      <c r="AA207" s="15" t="str">
        <f t="shared" si="82"/>
        <v/>
      </c>
      <c r="AB207" s="15">
        <f>IFERROR(IFERROR(VLOOKUP(M207,#REF!,11,FALSE),VLOOKUP(M207,#REF!,13,FALSE)),0)</f>
        <v>0</v>
      </c>
      <c r="AC207" s="15" t="str">
        <f t="shared" si="83"/>
        <v>no</v>
      </c>
      <c r="AD207" s="15" t="str">
        <f t="shared" si="84"/>
        <v>no</v>
      </c>
      <c r="AE207" s="16" t="str">
        <f t="shared" si="77"/>
        <v/>
      </c>
      <c r="AF207" s="15" t="str">
        <f t="shared" si="78"/>
        <v>-</v>
      </c>
      <c r="AG207" s="15" t="str">
        <f t="shared" si="85"/>
        <v/>
      </c>
    </row>
    <row r="208" spans="3:33" x14ac:dyDescent="0.2">
      <c r="C208" s="20"/>
      <c r="U208" s="14">
        <f t="shared" si="79"/>
        <v>0</v>
      </c>
      <c r="V208" s="14">
        <f t="shared" si="80"/>
        <v>0</v>
      </c>
      <c r="W208" s="15" t="str">
        <f>IF(AG208=0,IFERROR(VLOOKUP(TRIM(M208),listaMateriales!A:K,11,0),"Sin especificar"),"Sin Producto")</f>
        <v>Sin Producto</v>
      </c>
      <c r="X208" s="14">
        <f>IFERROR(IF(OR(W208="Ladrillos (Campana)",W208="Ladrillos (Olavarria)"),VLOOKUP(M208,listaMateriales!A:E,5,0),0)*O208/1000,0)</f>
        <v>0</v>
      </c>
      <c r="Y208" s="14" t="e">
        <f>(VLOOKUP(TRIM(M208),listaMateriales!A:E,5,0)*R208)/1000</f>
        <v>#N/A</v>
      </c>
      <c r="Z208" s="14">
        <f t="shared" si="81"/>
        <v>0</v>
      </c>
      <c r="AA208" s="15" t="str">
        <f t="shared" si="82"/>
        <v/>
      </c>
      <c r="AB208" s="15">
        <f>IFERROR(IFERROR(VLOOKUP(M208,#REF!,11,FALSE),VLOOKUP(M208,#REF!,13,FALSE)),0)</f>
        <v>0</v>
      </c>
      <c r="AC208" s="15" t="str">
        <f t="shared" si="83"/>
        <v>no</v>
      </c>
      <c r="AD208" s="15" t="str">
        <f t="shared" si="84"/>
        <v>no</v>
      </c>
      <c r="AE208" s="16" t="str">
        <f t="shared" si="77"/>
        <v/>
      </c>
      <c r="AF208" s="15" t="str">
        <f t="shared" si="78"/>
        <v>-</v>
      </c>
      <c r="AG208" s="15" t="str">
        <f t="shared" si="85"/>
        <v/>
      </c>
    </row>
    <row r="209" spans="3:33" x14ac:dyDescent="0.2">
      <c r="C209" s="20"/>
      <c r="U209" s="14">
        <f t="shared" si="79"/>
        <v>0</v>
      </c>
      <c r="V209" s="14">
        <f t="shared" si="80"/>
        <v>0</v>
      </c>
      <c r="W209" s="15" t="str">
        <f>IF(AG209=0,IFERROR(VLOOKUP(TRIM(M209),listaMateriales!A:K,11,0),"Sin especificar"),"Sin Producto")</f>
        <v>Sin Producto</v>
      </c>
      <c r="X209" s="14">
        <f>IFERROR(IF(OR(W209="Ladrillos (Campana)",W209="Ladrillos (Olavarria)"),VLOOKUP(M209,listaMateriales!A:E,5,0),0)*O209/1000,0)</f>
        <v>0</v>
      </c>
      <c r="Y209" s="14" t="e">
        <f>(VLOOKUP(TRIM(M209),listaMateriales!A:E,5,0)*R209)/1000</f>
        <v>#N/A</v>
      </c>
      <c r="Z209" s="14">
        <f t="shared" si="81"/>
        <v>0</v>
      </c>
      <c r="AA209" s="15" t="str">
        <f t="shared" si="82"/>
        <v/>
      </c>
      <c r="AB209" s="15">
        <f>IFERROR(IFERROR(VLOOKUP(M209,#REF!,11,FALSE),VLOOKUP(M209,#REF!,13,FALSE)),0)</f>
        <v>0</v>
      </c>
      <c r="AC209" s="15" t="str">
        <f t="shared" si="83"/>
        <v>no</v>
      </c>
      <c r="AD209" s="15" t="str">
        <f t="shared" si="84"/>
        <v>no</v>
      </c>
      <c r="AE209" s="16" t="str">
        <f t="shared" si="77"/>
        <v/>
      </c>
      <c r="AF209" s="15" t="str">
        <f t="shared" si="78"/>
        <v>-</v>
      </c>
      <c r="AG209" s="15" t="str">
        <f t="shared" si="85"/>
        <v/>
      </c>
    </row>
    <row r="210" spans="3:33" x14ac:dyDescent="0.2">
      <c r="C210" s="20"/>
      <c r="U210" s="14">
        <f t="shared" si="79"/>
        <v>0</v>
      </c>
      <c r="V210" s="14">
        <f t="shared" si="80"/>
        <v>0</v>
      </c>
      <c r="W210" s="15" t="str">
        <f>IF(AG210=0,IFERROR(VLOOKUP(TRIM(M210),listaMateriales!A:K,11,0),"Sin especificar"),"Sin Producto")</f>
        <v>Sin Producto</v>
      </c>
      <c r="X210" s="14">
        <f>IFERROR(IF(OR(W210="Ladrillos (Campana)",W210="Ladrillos (Olavarria)"),VLOOKUP(M210,listaMateriales!A:E,5,0),0)*O210/1000,0)</f>
        <v>0</v>
      </c>
      <c r="Y210" s="14" t="e">
        <f>(VLOOKUP(TRIM(M210),listaMateriales!A:E,5,0)*R210)/1000</f>
        <v>#N/A</v>
      </c>
      <c r="Z210" s="14">
        <f t="shared" si="81"/>
        <v>0</v>
      </c>
      <c r="AA210" s="15" t="str">
        <f t="shared" si="82"/>
        <v/>
      </c>
      <c r="AB210" s="15">
        <f>IFERROR(IFERROR(VLOOKUP(M210,#REF!,11,FALSE),VLOOKUP(M210,#REF!,13,FALSE)),0)</f>
        <v>0</v>
      </c>
      <c r="AC210" s="15" t="str">
        <f t="shared" si="83"/>
        <v>no</v>
      </c>
      <c r="AD210" s="15" t="str">
        <f t="shared" si="84"/>
        <v>no</v>
      </c>
      <c r="AE210" s="16" t="str">
        <f t="shared" si="77"/>
        <v/>
      </c>
      <c r="AF210" s="15" t="str">
        <f t="shared" si="78"/>
        <v>-</v>
      </c>
      <c r="AG210" s="15" t="str">
        <f t="shared" si="85"/>
        <v/>
      </c>
    </row>
    <row r="211" spans="3:33" x14ac:dyDescent="0.2">
      <c r="C211" s="20"/>
      <c r="U211" s="14">
        <f t="shared" si="79"/>
        <v>0</v>
      </c>
      <c r="V211" s="14">
        <f t="shared" si="80"/>
        <v>0</v>
      </c>
      <c r="W211" s="15" t="str">
        <f>IF(AG211=0,IFERROR(VLOOKUP(TRIM(M211),listaMateriales!A:K,11,0),"Sin especificar"),"Sin Producto")</f>
        <v>Sin Producto</v>
      </c>
      <c r="X211" s="14">
        <f>IFERROR(IF(OR(W211="Ladrillos (Campana)",W211="Ladrillos (Olavarria)"),VLOOKUP(M211,listaMateriales!A:E,5,0),0)*O211/1000,0)</f>
        <v>0</v>
      </c>
      <c r="Y211" s="14" t="e">
        <f>(VLOOKUP(TRIM(M211),listaMateriales!A:E,5,0)*R211)/1000</f>
        <v>#N/A</v>
      </c>
      <c r="Z211" s="14">
        <f t="shared" si="81"/>
        <v>0</v>
      </c>
      <c r="AA211" s="15" t="str">
        <f t="shared" si="82"/>
        <v/>
      </c>
      <c r="AB211" s="15">
        <f>IFERROR(IFERROR(VLOOKUP(M211,#REF!,11,FALSE),VLOOKUP(M211,#REF!,13,FALSE)),0)</f>
        <v>0</v>
      </c>
      <c r="AC211" s="15" t="str">
        <f t="shared" si="83"/>
        <v>no</v>
      </c>
      <c r="AD211" s="15" t="str">
        <f t="shared" si="84"/>
        <v>no</v>
      </c>
      <c r="AE211" s="16" t="str">
        <f t="shared" si="77"/>
        <v/>
      </c>
      <c r="AF211" s="15" t="str">
        <f t="shared" si="78"/>
        <v>-</v>
      </c>
      <c r="AG211" s="15" t="str">
        <f t="shared" si="85"/>
        <v/>
      </c>
    </row>
    <row r="212" spans="3:33" x14ac:dyDescent="0.2">
      <c r="C212" s="20"/>
      <c r="U212" s="14">
        <f t="shared" si="79"/>
        <v>0</v>
      </c>
      <c r="V212" s="14">
        <f t="shared" si="80"/>
        <v>0</v>
      </c>
      <c r="W212" s="15" t="str">
        <f>IF(AG212=0,IFERROR(VLOOKUP(TRIM(M212),listaMateriales!A:K,11,0),"Sin especificar"),"Sin Producto")</f>
        <v>Sin Producto</v>
      </c>
      <c r="X212" s="14">
        <f>IFERROR(IF(OR(W212="Ladrillos (Campana)",W212="Ladrillos (Olavarria)"),VLOOKUP(M212,listaMateriales!A:E,5,0),0)*O212/1000,0)</f>
        <v>0</v>
      </c>
      <c r="Y212" s="14" t="e">
        <f>(VLOOKUP(TRIM(M212),listaMateriales!A:E,5,0)*R212)/1000</f>
        <v>#N/A</v>
      </c>
      <c r="Z212" s="14">
        <f t="shared" si="81"/>
        <v>0</v>
      </c>
      <c r="AA212" s="15" t="str">
        <f t="shared" si="82"/>
        <v/>
      </c>
      <c r="AB212" s="15">
        <f>IFERROR(IFERROR(VLOOKUP(M212,#REF!,11,FALSE),VLOOKUP(M212,#REF!,13,FALSE)),0)</f>
        <v>0</v>
      </c>
      <c r="AC212" s="15" t="str">
        <f t="shared" si="83"/>
        <v>no</v>
      </c>
      <c r="AD212" s="15" t="str">
        <f t="shared" si="84"/>
        <v>no</v>
      </c>
      <c r="AE212" s="16" t="str">
        <f t="shared" si="77"/>
        <v/>
      </c>
      <c r="AF212" s="15" t="str">
        <f t="shared" si="78"/>
        <v>-</v>
      </c>
      <c r="AG212" s="15" t="str">
        <f t="shared" si="85"/>
        <v/>
      </c>
    </row>
    <row r="213" spans="3:33" x14ac:dyDescent="0.2">
      <c r="C213" s="20"/>
      <c r="U213" s="14">
        <f t="shared" si="79"/>
        <v>0</v>
      </c>
      <c r="V213" s="14">
        <f t="shared" si="80"/>
        <v>0</v>
      </c>
      <c r="W213" s="15" t="str">
        <f>IF(AG213=0,IFERROR(VLOOKUP(TRIM(M213),listaMateriales!A:K,11,0),"Sin especificar"),"Sin Producto")</f>
        <v>Sin Producto</v>
      </c>
      <c r="X213" s="14">
        <f>IFERROR(IF(OR(W213="Ladrillos (Campana)",W213="Ladrillos (Olavarria)"),VLOOKUP(M213,listaMateriales!A:E,5,0),0)*O213/1000,0)</f>
        <v>0</v>
      </c>
      <c r="Y213" s="14" t="e">
        <f>(VLOOKUP(TRIM(M213),listaMateriales!A:E,5,0)*R213)/1000</f>
        <v>#N/A</v>
      </c>
      <c r="Z213" s="14">
        <f t="shared" si="81"/>
        <v>0</v>
      </c>
      <c r="AA213" s="15" t="str">
        <f t="shared" si="82"/>
        <v/>
      </c>
      <c r="AB213" s="15">
        <f>IFERROR(IFERROR(VLOOKUP(M213,#REF!,11,FALSE),VLOOKUP(M213,#REF!,13,FALSE)),0)</f>
        <v>0</v>
      </c>
      <c r="AC213" s="15" t="str">
        <f t="shared" si="83"/>
        <v>no</v>
      </c>
      <c r="AD213" s="15" t="str">
        <f t="shared" si="84"/>
        <v>no</v>
      </c>
      <c r="AE213" s="16" t="str">
        <f t="shared" si="77"/>
        <v/>
      </c>
      <c r="AF213" s="15" t="str">
        <f t="shared" si="78"/>
        <v>-</v>
      </c>
      <c r="AG213" s="15" t="str">
        <f t="shared" si="85"/>
        <v/>
      </c>
    </row>
    <row r="214" spans="3:33" x14ac:dyDescent="0.2">
      <c r="C214" s="20"/>
      <c r="U214" s="14">
        <f t="shared" si="79"/>
        <v>0</v>
      </c>
      <c r="V214" s="14">
        <f t="shared" si="80"/>
        <v>0</v>
      </c>
      <c r="W214" s="15" t="str">
        <f>IF(AG214=0,IFERROR(VLOOKUP(TRIM(M214),listaMateriales!A:K,11,0),"Sin especificar"),"Sin Producto")</f>
        <v>Sin Producto</v>
      </c>
      <c r="X214" s="14">
        <f>IFERROR(IF(OR(W214="Ladrillos (Campana)",W214="Ladrillos (Olavarria)"),VLOOKUP(M214,listaMateriales!A:E,5,0),0)*O214/1000,0)</f>
        <v>0</v>
      </c>
      <c r="Y214" s="14" t="e">
        <f>(VLOOKUP(TRIM(M214),listaMateriales!A:E,5,0)*R214)/1000</f>
        <v>#N/A</v>
      </c>
      <c r="Z214" s="14">
        <f t="shared" si="81"/>
        <v>0</v>
      </c>
      <c r="AA214" s="15" t="str">
        <f t="shared" si="82"/>
        <v/>
      </c>
      <c r="AB214" s="15">
        <f>IFERROR(IFERROR(VLOOKUP(M214,#REF!,11,FALSE),VLOOKUP(M214,#REF!,13,FALSE)),0)</f>
        <v>0</v>
      </c>
      <c r="AC214" s="15" t="str">
        <f t="shared" si="83"/>
        <v>no</v>
      </c>
      <c r="AD214" s="15" t="str">
        <f t="shared" si="84"/>
        <v>no</v>
      </c>
      <c r="AE214" s="16" t="str">
        <f t="shared" si="77"/>
        <v/>
      </c>
      <c r="AF214" s="15" t="str">
        <f t="shared" si="78"/>
        <v>-</v>
      </c>
      <c r="AG214" s="15" t="str">
        <f t="shared" si="85"/>
        <v/>
      </c>
    </row>
    <row r="215" spans="3:33" x14ac:dyDescent="0.2">
      <c r="C215" s="20"/>
      <c r="U215" s="14">
        <f t="shared" si="79"/>
        <v>0</v>
      </c>
      <c r="V215" s="14">
        <f t="shared" si="80"/>
        <v>0</v>
      </c>
      <c r="W215" s="15" t="str">
        <f>IF(AG215=0,IFERROR(VLOOKUP(TRIM(M215),listaMateriales!A:K,11,0),"Sin especificar"),"Sin Producto")</f>
        <v>Sin Producto</v>
      </c>
      <c r="X215" s="14">
        <f>IFERROR(IF(OR(W215="Ladrillos (Campana)",W215="Ladrillos (Olavarria)"),VLOOKUP(M215,listaMateriales!A:E,5,0),0)*O215/1000,0)</f>
        <v>0</v>
      </c>
      <c r="Y215" s="14" t="e">
        <f>(VLOOKUP(TRIM(M215),listaMateriales!A:E,5,0)*R215)/1000</f>
        <v>#N/A</v>
      </c>
      <c r="Z215" s="14">
        <f t="shared" si="81"/>
        <v>0</v>
      </c>
      <c r="AA215" s="15" t="str">
        <f t="shared" si="82"/>
        <v/>
      </c>
      <c r="AB215" s="15">
        <f>IFERROR(IFERROR(VLOOKUP(M215,#REF!,11,FALSE),VLOOKUP(M215,#REF!,13,FALSE)),0)</f>
        <v>0</v>
      </c>
      <c r="AC215" s="15" t="str">
        <f t="shared" si="83"/>
        <v>no</v>
      </c>
      <c r="AD215" s="15" t="str">
        <f t="shared" si="84"/>
        <v>no</v>
      </c>
      <c r="AE215" s="16" t="str">
        <f t="shared" si="77"/>
        <v/>
      </c>
      <c r="AF215" s="15" t="str">
        <f t="shared" si="78"/>
        <v>-</v>
      </c>
      <c r="AG215" s="15" t="str">
        <f t="shared" si="85"/>
        <v/>
      </c>
    </row>
    <row r="216" spans="3:33" x14ac:dyDescent="0.2">
      <c r="C216" s="20"/>
      <c r="U216" s="14">
        <f t="shared" si="79"/>
        <v>0</v>
      </c>
      <c r="V216" s="14">
        <f t="shared" si="80"/>
        <v>0</v>
      </c>
      <c r="W216" s="15" t="str">
        <f>IF(AG216=0,IFERROR(VLOOKUP(TRIM(M216),listaMateriales!A:K,11,0),"Sin especificar"),"Sin Producto")</f>
        <v>Sin Producto</v>
      </c>
      <c r="X216" s="14">
        <f>IFERROR(IF(OR(W216="Ladrillos (Campana)",W216="Ladrillos (Olavarria)"),VLOOKUP(M216,listaMateriales!A:E,5,0),0)*O216/1000,0)</f>
        <v>0</v>
      </c>
      <c r="Y216" s="14" t="e">
        <f>(VLOOKUP(TRIM(M216),listaMateriales!A:E,5,0)*R216)/1000</f>
        <v>#N/A</v>
      </c>
      <c r="Z216" s="14">
        <f t="shared" si="81"/>
        <v>0</v>
      </c>
      <c r="AA216" s="15" t="str">
        <f t="shared" si="82"/>
        <v/>
      </c>
      <c r="AB216" s="15">
        <f>IFERROR(IFERROR(VLOOKUP(M216,#REF!,11,FALSE),VLOOKUP(M216,#REF!,13,FALSE)),0)</f>
        <v>0</v>
      </c>
      <c r="AC216" s="15" t="str">
        <f t="shared" si="83"/>
        <v>no</v>
      </c>
      <c r="AD216" s="15" t="str">
        <f t="shared" si="84"/>
        <v>no</v>
      </c>
      <c r="AE216" s="16" t="str">
        <f t="shared" si="77"/>
        <v/>
      </c>
      <c r="AF216" s="15" t="str">
        <f t="shared" si="78"/>
        <v>-</v>
      </c>
      <c r="AG216" s="15" t="str">
        <f t="shared" si="85"/>
        <v/>
      </c>
    </row>
    <row r="217" spans="3:33" x14ac:dyDescent="0.2">
      <c r="C217" s="20"/>
      <c r="U217" s="14">
        <f t="shared" si="79"/>
        <v>0</v>
      </c>
      <c r="V217" s="14">
        <f t="shared" si="80"/>
        <v>0</v>
      </c>
      <c r="W217" s="15" t="str">
        <f>IF(AG217=0,IFERROR(VLOOKUP(TRIM(M217),listaMateriales!A:K,11,0),"Sin especificar"),"Sin Producto")</f>
        <v>Sin Producto</v>
      </c>
      <c r="X217" s="14">
        <f>IFERROR(IF(OR(W217="Ladrillos (Campana)",W217="Ladrillos (Olavarria)"),VLOOKUP(M217,listaMateriales!A:E,5,0),0)*O217/1000,0)</f>
        <v>0</v>
      </c>
      <c r="Y217" s="14" t="e">
        <f>(VLOOKUP(TRIM(M217),listaMateriales!A:E,5,0)*R217)/1000</f>
        <v>#N/A</v>
      </c>
      <c r="Z217" s="14">
        <f t="shared" si="81"/>
        <v>0</v>
      </c>
      <c r="AA217" s="15" t="str">
        <f t="shared" si="82"/>
        <v/>
      </c>
      <c r="AB217" s="15">
        <f>IFERROR(IFERROR(VLOOKUP(M217,#REF!,11,FALSE),VLOOKUP(M217,#REF!,13,FALSE)),0)</f>
        <v>0</v>
      </c>
      <c r="AC217" s="15" t="str">
        <f t="shared" si="83"/>
        <v>no</v>
      </c>
      <c r="AD217" s="15" t="str">
        <f t="shared" si="84"/>
        <v>no</v>
      </c>
      <c r="AE217" s="16" t="str">
        <f t="shared" si="77"/>
        <v/>
      </c>
      <c r="AF217" s="15" t="str">
        <f t="shared" si="78"/>
        <v>-</v>
      </c>
      <c r="AG217" s="15" t="str">
        <f t="shared" si="85"/>
        <v/>
      </c>
    </row>
    <row r="218" spans="3:33" x14ac:dyDescent="0.2">
      <c r="C218" s="20"/>
      <c r="U218" s="14">
        <f t="shared" si="79"/>
        <v>0</v>
      </c>
      <c r="V218" s="14">
        <f t="shared" si="80"/>
        <v>0</v>
      </c>
      <c r="W218" s="15" t="str">
        <f>IF(AG218=0,IFERROR(VLOOKUP(TRIM(M218),listaMateriales!A:K,11,0),"Sin especificar"),"Sin Producto")</f>
        <v>Sin Producto</v>
      </c>
      <c r="X218" s="14">
        <f>IFERROR(IF(OR(W218="Ladrillos (Campana)",W218="Ladrillos (Olavarria)"),VLOOKUP(M218,listaMateriales!A:E,5,0),0)*O218/1000,0)</f>
        <v>0</v>
      </c>
      <c r="Y218" s="14" t="e">
        <f>(VLOOKUP(TRIM(M218),listaMateriales!A:E,5,0)*R218)/1000</f>
        <v>#N/A</v>
      </c>
      <c r="Z218" s="14">
        <f t="shared" si="81"/>
        <v>0</v>
      </c>
      <c r="AA218" s="15" t="str">
        <f t="shared" si="82"/>
        <v/>
      </c>
      <c r="AB218" s="15">
        <f>IFERROR(IFERROR(VLOOKUP(M218,#REF!,11,FALSE),VLOOKUP(M218,#REF!,13,FALSE)),0)</f>
        <v>0</v>
      </c>
      <c r="AC218" s="15" t="str">
        <f t="shared" si="83"/>
        <v>no</v>
      </c>
      <c r="AD218" s="15" t="str">
        <f t="shared" si="84"/>
        <v>no</v>
      </c>
      <c r="AE218" s="16" t="str">
        <f t="shared" si="77"/>
        <v/>
      </c>
      <c r="AF218" s="15" t="str">
        <f t="shared" si="78"/>
        <v>-</v>
      </c>
      <c r="AG218" s="15" t="str">
        <f t="shared" si="85"/>
        <v/>
      </c>
    </row>
    <row r="219" spans="3:33" x14ac:dyDescent="0.2">
      <c r="C219" s="20"/>
      <c r="U219" s="14">
        <f t="shared" si="79"/>
        <v>0</v>
      </c>
      <c r="V219" s="14">
        <f t="shared" si="80"/>
        <v>0</v>
      </c>
      <c r="W219" s="15" t="str">
        <f>IF(AG219=0,IFERROR(VLOOKUP(TRIM(M219),listaMateriales!A:K,11,0),"Sin especificar"),"Sin Producto")</f>
        <v>Sin Producto</v>
      </c>
      <c r="X219" s="14">
        <f>IFERROR(IF(OR(W219="Ladrillos (Campana)",W219="Ladrillos (Olavarria)"),VLOOKUP(M219,listaMateriales!A:E,5,0),0)*O219/1000,0)</f>
        <v>0</v>
      </c>
      <c r="Y219" s="14" t="e">
        <f>(VLOOKUP(TRIM(M219),listaMateriales!A:E,5,0)*R219)/1000</f>
        <v>#N/A</v>
      </c>
      <c r="Z219" s="14">
        <f t="shared" si="81"/>
        <v>0</v>
      </c>
      <c r="AA219" s="15" t="str">
        <f t="shared" si="82"/>
        <v/>
      </c>
      <c r="AB219" s="15">
        <f>IFERROR(IFERROR(VLOOKUP(M219,#REF!,11,FALSE),VLOOKUP(M219,#REF!,13,FALSE)),0)</f>
        <v>0</v>
      </c>
      <c r="AC219" s="15" t="str">
        <f t="shared" si="83"/>
        <v>no</v>
      </c>
      <c r="AD219" s="15" t="str">
        <f t="shared" si="84"/>
        <v>no</v>
      </c>
      <c r="AE219" s="16" t="str">
        <f t="shared" si="77"/>
        <v/>
      </c>
      <c r="AF219" s="15" t="str">
        <f t="shared" si="78"/>
        <v>-</v>
      </c>
      <c r="AG219" s="15" t="str">
        <f t="shared" si="85"/>
        <v/>
      </c>
    </row>
    <row r="220" spans="3:33" x14ac:dyDescent="0.2">
      <c r="C220" s="20"/>
      <c r="U220" s="14">
        <f t="shared" si="79"/>
        <v>0</v>
      </c>
      <c r="V220" s="14">
        <f t="shared" si="80"/>
        <v>0</v>
      </c>
      <c r="W220" s="15" t="str">
        <f>IF(AG220=0,IFERROR(VLOOKUP(TRIM(M220),listaMateriales!A:K,11,0),"Sin especificar"),"Sin Producto")</f>
        <v>Sin Producto</v>
      </c>
      <c r="X220" s="14">
        <f>IFERROR(IF(OR(W220="Ladrillos (Campana)",W220="Ladrillos (Olavarria)"),VLOOKUP(M220,listaMateriales!A:E,5,0),0)*O220/1000,0)</f>
        <v>0</v>
      </c>
      <c r="Y220" s="14" t="e">
        <f>(VLOOKUP(TRIM(M220),listaMateriales!A:E,5,0)*R220)/1000</f>
        <v>#N/A</v>
      </c>
      <c r="Z220" s="14">
        <f t="shared" si="81"/>
        <v>0</v>
      </c>
      <c r="AA220" s="15" t="str">
        <f t="shared" si="82"/>
        <v/>
      </c>
      <c r="AB220" s="15">
        <f>IFERROR(IFERROR(VLOOKUP(M220,#REF!,11,FALSE),VLOOKUP(M220,#REF!,13,FALSE)),0)</f>
        <v>0</v>
      </c>
      <c r="AC220" s="15" t="str">
        <f t="shared" si="83"/>
        <v>no</v>
      </c>
      <c r="AD220" s="15" t="str">
        <f t="shared" si="84"/>
        <v>no</v>
      </c>
      <c r="AE220" s="16" t="str">
        <f t="shared" si="77"/>
        <v/>
      </c>
      <c r="AF220" s="15" t="str">
        <f t="shared" si="78"/>
        <v>-</v>
      </c>
      <c r="AG220" s="15" t="str">
        <f t="shared" si="85"/>
        <v/>
      </c>
    </row>
    <row r="221" spans="3:33" x14ac:dyDescent="0.2">
      <c r="C221" s="20"/>
      <c r="U221" s="14">
        <f t="shared" si="79"/>
        <v>0</v>
      </c>
      <c r="V221" s="14">
        <f t="shared" si="80"/>
        <v>0</v>
      </c>
      <c r="W221" s="15" t="str">
        <f>IF(AG221=0,IFERROR(VLOOKUP(TRIM(M221),listaMateriales!A:K,11,0),"Sin especificar"),"Sin Producto")</f>
        <v>Sin Producto</v>
      </c>
      <c r="X221" s="14">
        <f>IFERROR(IF(OR(W221="Ladrillos (Campana)",W221="Ladrillos (Olavarria)"),VLOOKUP(M221,listaMateriales!A:E,5,0),0)*O221/1000,0)</f>
        <v>0</v>
      </c>
      <c r="Y221" s="14" t="e">
        <f>(VLOOKUP(TRIM(M221),listaMateriales!A:E,5,0)*R221)/1000</f>
        <v>#N/A</v>
      </c>
      <c r="Z221" s="14">
        <f t="shared" si="81"/>
        <v>0</v>
      </c>
      <c r="AA221" s="15" t="str">
        <f t="shared" si="82"/>
        <v/>
      </c>
      <c r="AB221" s="15">
        <f>IFERROR(IFERROR(VLOOKUP(M221,#REF!,11,FALSE),VLOOKUP(M221,#REF!,13,FALSE)),0)</f>
        <v>0</v>
      </c>
      <c r="AC221" s="15" t="str">
        <f t="shared" si="83"/>
        <v>no</v>
      </c>
      <c r="AD221" s="15" t="str">
        <f t="shared" si="84"/>
        <v>no</v>
      </c>
      <c r="AE221" s="16" t="str">
        <f t="shared" si="77"/>
        <v/>
      </c>
      <c r="AF221" s="15" t="str">
        <f t="shared" si="78"/>
        <v>-</v>
      </c>
      <c r="AG221" s="15" t="str">
        <f t="shared" si="85"/>
        <v/>
      </c>
    </row>
    <row r="222" spans="3:33" x14ac:dyDescent="0.2">
      <c r="C222" s="20"/>
      <c r="U222" s="14">
        <f t="shared" si="79"/>
        <v>0</v>
      </c>
      <c r="V222" s="14">
        <f t="shared" si="80"/>
        <v>0</v>
      </c>
      <c r="W222" s="15" t="str">
        <f>IF(AG222=0,IFERROR(VLOOKUP(TRIM(M222),listaMateriales!A:K,11,0),"Sin especificar"),"Sin Producto")</f>
        <v>Sin Producto</v>
      </c>
      <c r="X222" s="14">
        <f>IFERROR(IF(OR(W222="Ladrillos (Campana)",W222="Ladrillos (Olavarria)"),VLOOKUP(M222,listaMateriales!A:E,5,0),0)*O222/1000,0)</f>
        <v>0</v>
      </c>
      <c r="Y222" s="14" t="e">
        <f>(VLOOKUP(TRIM(M222),listaMateriales!A:E,5,0)*R222)/1000</f>
        <v>#N/A</v>
      </c>
      <c r="Z222" s="14">
        <f t="shared" si="81"/>
        <v>0</v>
      </c>
      <c r="AA222" s="15" t="str">
        <f t="shared" si="82"/>
        <v/>
      </c>
      <c r="AB222" s="15">
        <f>IFERROR(IFERROR(VLOOKUP(M222,#REF!,11,FALSE),VLOOKUP(M222,#REF!,13,FALSE)),0)</f>
        <v>0</v>
      </c>
      <c r="AC222" s="15" t="str">
        <f t="shared" si="83"/>
        <v>no</v>
      </c>
      <c r="AD222" s="15" t="str">
        <f t="shared" si="84"/>
        <v>no</v>
      </c>
      <c r="AE222" s="16" t="str">
        <f t="shared" si="77"/>
        <v/>
      </c>
      <c r="AF222" s="15" t="str">
        <f t="shared" si="78"/>
        <v>-</v>
      </c>
      <c r="AG222" s="15" t="str">
        <f t="shared" si="85"/>
        <v/>
      </c>
    </row>
    <row r="223" spans="3:33" x14ac:dyDescent="0.2">
      <c r="C223" s="20"/>
      <c r="U223" s="14">
        <f t="shared" si="79"/>
        <v>0</v>
      </c>
      <c r="V223" s="14">
        <f t="shared" si="80"/>
        <v>0</v>
      </c>
      <c r="W223" s="15" t="str">
        <f>IF(AG223=0,IFERROR(VLOOKUP(TRIM(M223),listaMateriales!A:K,11,0),"Sin especificar"),"Sin Producto")</f>
        <v>Sin Producto</v>
      </c>
      <c r="X223" s="14">
        <f>IFERROR(IF(OR(W223="Ladrillos (Campana)",W223="Ladrillos (Olavarria)"),VLOOKUP(M223,listaMateriales!A:E,5,0),0)*O223/1000,0)</f>
        <v>0</v>
      </c>
      <c r="Y223" s="14" t="e">
        <f>(VLOOKUP(TRIM(M223),listaMateriales!A:E,5,0)*R223)/1000</f>
        <v>#N/A</v>
      </c>
      <c r="Z223" s="14">
        <f t="shared" si="81"/>
        <v>0</v>
      </c>
      <c r="AA223" s="15" t="str">
        <f t="shared" si="82"/>
        <v/>
      </c>
      <c r="AB223" s="15">
        <f>IFERROR(IFERROR(VLOOKUP(M223,#REF!,11,FALSE),VLOOKUP(M223,#REF!,13,FALSE)),0)</f>
        <v>0</v>
      </c>
      <c r="AC223" s="15" t="str">
        <f t="shared" si="83"/>
        <v>no</v>
      </c>
      <c r="AD223" s="15" t="str">
        <f t="shared" si="84"/>
        <v>no</v>
      </c>
      <c r="AE223" s="16" t="str">
        <f t="shared" si="77"/>
        <v/>
      </c>
      <c r="AF223" s="15" t="str">
        <f t="shared" si="78"/>
        <v>-</v>
      </c>
      <c r="AG223" s="15" t="str">
        <f t="shared" si="85"/>
        <v/>
      </c>
    </row>
    <row r="224" spans="3:33" x14ac:dyDescent="0.2">
      <c r="C224" s="20"/>
      <c r="U224" s="14">
        <f t="shared" si="79"/>
        <v>0</v>
      </c>
      <c r="V224" s="14">
        <f t="shared" si="80"/>
        <v>0</v>
      </c>
      <c r="W224" s="15" t="str">
        <f>IF(AG224=0,IFERROR(VLOOKUP(TRIM(M224),listaMateriales!A:K,11,0),"Sin especificar"),"Sin Producto")</f>
        <v>Sin Producto</v>
      </c>
      <c r="X224" s="14">
        <f>IFERROR(IF(OR(W224="Ladrillos (Campana)",W224="Ladrillos (Olavarria)"),VLOOKUP(M224,listaMateriales!A:E,5,0),0)*O224/1000,0)</f>
        <v>0</v>
      </c>
      <c r="Y224" s="14" t="e">
        <f>(VLOOKUP(TRIM(M224),listaMateriales!A:E,5,0)*R224)/1000</f>
        <v>#N/A</v>
      </c>
      <c r="Z224" s="14">
        <f t="shared" si="81"/>
        <v>0</v>
      </c>
      <c r="AA224" s="15" t="str">
        <f t="shared" si="82"/>
        <v/>
      </c>
      <c r="AB224" s="15">
        <f>IFERROR(IFERROR(VLOOKUP(M224,#REF!,11,FALSE),VLOOKUP(M224,#REF!,13,FALSE)),0)</f>
        <v>0</v>
      </c>
      <c r="AC224" s="15" t="str">
        <f t="shared" si="83"/>
        <v>no</v>
      </c>
      <c r="AD224" s="15" t="str">
        <f t="shared" si="84"/>
        <v>no</v>
      </c>
      <c r="AE224" s="16" t="str">
        <f t="shared" si="77"/>
        <v/>
      </c>
      <c r="AF224" s="15" t="str">
        <f t="shared" si="78"/>
        <v>-</v>
      </c>
      <c r="AG224" s="15" t="str">
        <f t="shared" si="85"/>
        <v/>
      </c>
    </row>
    <row r="225" spans="3:33" x14ac:dyDescent="0.2">
      <c r="C225" s="20"/>
      <c r="U225" s="14">
        <f t="shared" si="79"/>
        <v>0</v>
      </c>
      <c r="V225" s="14">
        <f t="shared" si="80"/>
        <v>0</v>
      </c>
      <c r="W225" s="15" t="str">
        <f>IF(AG225=0,IFERROR(VLOOKUP(TRIM(M225),listaMateriales!A:K,11,0),"Sin especificar"),"Sin Producto")</f>
        <v>Sin Producto</v>
      </c>
      <c r="X225" s="14">
        <f>IFERROR(IF(OR(W225="Ladrillos (Campana)",W225="Ladrillos (Olavarria)"),VLOOKUP(M225,listaMateriales!A:E,5,0),0)*O225/1000,0)</f>
        <v>0</v>
      </c>
      <c r="Y225" s="14" t="e">
        <f>(VLOOKUP(TRIM(M225),listaMateriales!A:E,5,0)*R225)/1000</f>
        <v>#N/A</v>
      </c>
      <c r="Z225" s="14">
        <f t="shared" si="81"/>
        <v>0</v>
      </c>
      <c r="AA225" s="15" t="str">
        <f t="shared" si="82"/>
        <v/>
      </c>
      <c r="AB225" s="15">
        <f>IFERROR(IFERROR(VLOOKUP(M225,#REF!,11,FALSE),VLOOKUP(M225,#REF!,13,FALSE)),0)</f>
        <v>0</v>
      </c>
      <c r="AC225" s="15" t="str">
        <f t="shared" si="83"/>
        <v>no</v>
      </c>
      <c r="AD225" s="15" t="str">
        <f t="shared" si="84"/>
        <v>no</v>
      </c>
      <c r="AE225" s="16" t="str">
        <f t="shared" si="77"/>
        <v/>
      </c>
      <c r="AF225" s="15" t="str">
        <f t="shared" si="78"/>
        <v>-</v>
      </c>
      <c r="AG225" s="15" t="str">
        <f t="shared" si="85"/>
        <v/>
      </c>
    </row>
    <row r="226" spans="3:33" x14ac:dyDescent="0.2">
      <c r="C226" s="20"/>
      <c r="U226" s="14">
        <f t="shared" si="79"/>
        <v>0</v>
      </c>
      <c r="V226" s="14">
        <f t="shared" si="80"/>
        <v>0</v>
      </c>
      <c r="W226" s="15" t="str">
        <f>IF(AG226=0,IFERROR(VLOOKUP(TRIM(M226),listaMateriales!A:K,11,0),"Sin especificar"),"Sin Producto")</f>
        <v>Sin Producto</v>
      </c>
      <c r="X226" s="14">
        <f>IFERROR(IF(OR(W226="Ladrillos (Campana)",W226="Ladrillos (Olavarria)"),VLOOKUP(M226,listaMateriales!A:E,5,0),0)*O226/1000,0)</f>
        <v>0</v>
      </c>
      <c r="Y226" s="14" t="e">
        <f>(VLOOKUP(TRIM(M226),listaMateriales!A:E,5,0)*R226)/1000</f>
        <v>#N/A</v>
      </c>
      <c r="Z226" s="14">
        <f t="shared" si="81"/>
        <v>0</v>
      </c>
      <c r="AA226" s="15" t="str">
        <f t="shared" si="82"/>
        <v/>
      </c>
      <c r="AB226" s="15">
        <f>IFERROR(IFERROR(VLOOKUP(M226,#REF!,11,FALSE),VLOOKUP(M226,#REF!,13,FALSE)),0)</f>
        <v>0</v>
      </c>
      <c r="AC226" s="15" t="str">
        <f t="shared" si="83"/>
        <v>no</v>
      </c>
      <c r="AD226" s="15" t="str">
        <f t="shared" si="84"/>
        <v>no</v>
      </c>
      <c r="AE226" s="16" t="str">
        <f t="shared" si="77"/>
        <v/>
      </c>
      <c r="AF226" s="15" t="str">
        <f t="shared" si="78"/>
        <v>-</v>
      </c>
      <c r="AG226" s="15" t="str">
        <f t="shared" si="85"/>
        <v/>
      </c>
    </row>
    <row r="227" spans="3:33" x14ac:dyDescent="0.2">
      <c r="C227" s="20"/>
      <c r="U227" s="14">
        <f t="shared" si="79"/>
        <v>0</v>
      </c>
      <c r="V227" s="14">
        <f t="shared" si="80"/>
        <v>0</v>
      </c>
      <c r="W227" s="15" t="str">
        <f>IF(AG227=0,IFERROR(VLOOKUP(TRIM(M227),listaMateriales!A:K,11,0),"Sin especificar"),"Sin Producto")</f>
        <v>Sin Producto</v>
      </c>
      <c r="X227" s="14">
        <f>IFERROR(IF(OR(W227="Ladrillos (Campana)",W227="Ladrillos (Olavarria)"),VLOOKUP(M227,listaMateriales!A:E,5,0),0)*O227/1000,0)</f>
        <v>0</v>
      </c>
      <c r="Y227" s="14" t="e">
        <f>(VLOOKUP(TRIM(M227),listaMateriales!A:E,5,0)*R227)/1000</f>
        <v>#N/A</v>
      </c>
      <c r="Z227" s="14">
        <f t="shared" si="81"/>
        <v>0</v>
      </c>
      <c r="AA227" s="15" t="str">
        <f t="shared" si="82"/>
        <v/>
      </c>
      <c r="AB227" s="15">
        <f>IFERROR(IFERROR(VLOOKUP(M227,#REF!,11,FALSE),VLOOKUP(M227,#REF!,13,FALSE)),0)</f>
        <v>0</v>
      </c>
      <c r="AC227" s="15" t="str">
        <f t="shared" si="83"/>
        <v>no</v>
      </c>
      <c r="AD227" s="15" t="str">
        <f t="shared" si="84"/>
        <v>no</v>
      </c>
      <c r="AE227" s="16" t="str">
        <f t="shared" si="77"/>
        <v/>
      </c>
      <c r="AF227" s="15" t="str">
        <f t="shared" si="78"/>
        <v>-</v>
      </c>
      <c r="AG227" s="15" t="str">
        <f t="shared" si="85"/>
        <v/>
      </c>
    </row>
    <row r="228" spans="3:33" x14ac:dyDescent="0.2">
      <c r="C228" s="20"/>
      <c r="U228" s="14">
        <f t="shared" si="79"/>
        <v>0</v>
      </c>
      <c r="V228" s="14">
        <f t="shared" si="80"/>
        <v>0</v>
      </c>
      <c r="W228" s="15" t="str">
        <f>IF(AG228=0,IFERROR(VLOOKUP(TRIM(M228),listaMateriales!A:K,11,0),"Sin especificar"),"Sin Producto")</f>
        <v>Sin Producto</v>
      </c>
      <c r="X228" s="14">
        <f>IFERROR(IF(OR(W228="Ladrillos (Campana)",W228="Ladrillos (Olavarria)"),VLOOKUP(M228,listaMateriales!A:E,5,0),0)*O228/1000,0)</f>
        <v>0</v>
      </c>
      <c r="Y228" s="14" t="e">
        <f>(VLOOKUP(TRIM(M228),listaMateriales!A:E,5,0)*R228)/1000</f>
        <v>#N/A</v>
      </c>
      <c r="Z228" s="14">
        <f t="shared" si="81"/>
        <v>0</v>
      </c>
      <c r="AA228" s="15" t="str">
        <f t="shared" si="82"/>
        <v/>
      </c>
      <c r="AB228" s="15">
        <f>IFERROR(IFERROR(VLOOKUP(M228,#REF!,11,FALSE),VLOOKUP(M228,#REF!,13,FALSE)),0)</f>
        <v>0</v>
      </c>
      <c r="AC228" s="15" t="str">
        <f t="shared" si="83"/>
        <v>no</v>
      </c>
      <c r="AD228" s="15" t="str">
        <f t="shared" si="84"/>
        <v>no</v>
      </c>
      <c r="AE228" s="16" t="str">
        <f t="shared" si="77"/>
        <v/>
      </c>
      <c r="AF228" s="15" t="str">
        <f t="shared" si="78"/>
        <v>-</v>
      </c>
      <c r="AG228" s="15" t="str">
        <f t="shared" si="85"/>
        <v/>
      </c>
    </row>
    <row r="229" spans="3:33" x14ac:dyDescent="0.2">
      <c r="C229" s="20"/>
      <c r="U229" s="14">
        <f t="shared" si="79"/>
        <v>0</v>
      </c>
      <c r="V229" s="14">
        <f t="shared" si="80"/>
        <v>0</v>
      </c>
      <c r="W229" s="15" t="str">
        <f>IF(AG229=0,IFERROR(VLOOKUP(TRIM(M229),listaMateriales!A:K,11,0),"Sin especificar"),"Sin Producto")</f>
        <v>Sin Producto</v>
      </c>
      <c r="X229" s="14">
        <f>IFERROR(IF(OR(W229="Ladrillos (Campana)",W229="Ladrillos (Olavarria)"),VLOOKUP(M229,listaMateriales!A:E,5,0),0)*O229/1000,0)</f>
        <v>0</v>
      </c>
      <c r="Y229" s="14" t="e">
        <f>(VLOOKUP(TRIM(M229),listaMateriales!A:E,5,0)*R229)/1000</f>
        <v>#N/A</v>
      </c>
      <c r="Z229" s="14">
        <f t="shared" si="81"/>
        <v>0</v>
      </c>
      <c r="AA229" s="15" t="str">
        <f t="shared" si="82"/>
        <v/>
      </c>
      <c r="AB229" s="15">
        <f>IFERROR(IFERROR(VLOOKUP(M229,#REF!,11,FALSE),VLOOKUP(M229,#REF!,13,FALSE)),0)</f>
        <v>0</v>
      </c>
      <c r="AC229" s="15" t="str">
        <f t="shared" si="83"/>
        <v>no</v>
      </c>
      <c r="AD229" s="15" t="str">
        <f t="shared" si="84"/>
        <v>no</v>
      </c>
      <c r="AE229" s="16" t="str">
        <f t="shared" si="77"/>
        <v/>
      </c>
      <c r="AF229" s="15" t="str">
        <f t="shared" si="78"/>
        <v>-</v>
      </c>
      <c r="AG229" s="15" t="str">
        <f t="shared" si="85"/>
        <v/>
      </c>
    </row>
    <row r="230" spans="3:33" x14ac:dyDescent="0.2">
      <c r="C230" s="20"/>
      <c r="U230" s="14">
        <f t="shared" si="79"/>
        <v>0</v>
      </c>
      <c r="V230" s="14">
        <f t="shared" si="80"/>
        <v>0</v>
      </c>
      <c r="W230" s="15" t="str">
        <f>IF(AG230=0,IFERROR(VLOOKUP(TRIM(M230),listaMateriales!A:K,11,0),"Sin especificar"),"Sin Producto")</f>
        <v>Sin Producto</v>
      </c>
      <c r="X230" s="14">
        <f>IFERROR(IF(OR(W230="Ladrillos (Campana)",W230="Ladrillos (Olavarria)"),VLOOKUP(M230,listaMateriales!A:E,5,0),0)*O230/1000,0)</f>
        <v>0</v>
      </c>
      <c r="Y230" s="14" t="e">
        <f>(VLOOKUP(TRIM(M230),listaMateriales!A:E,5,0)*R230)/1000</f>
        <v>#N/A</v>
      </c>
      <c r="Z230" s="14">
        <f t="shared" si="81"/>
        <v>0</v>
      </c>
      <c r="AA230" s="15" t="str">
        <f t="shared" si="82"/>
        <v/>
      </c>
      <c r="AB230" s="15">
        <f>IFERROR(IFERROR(VLOOKUP(M230,#REF!,11,FALSE),VLOOKUP(M230,#REF!,13,FALSE)),0)</f>
        <v>0</v>
      </c>
      <c r="AC230" s="15" t="str">
        <f t="shared" si="83"/>
        <v>no</v>
      </c>
      <c r="AD230" s="15" t="str">
        <f t="shared" si="84"/>
        <v>no</v>
      </c>
      <c r="AE230" s="16" t="str">
        <f t="shared" si="77"/>
        <v/>
      </c>
      <c r="AF230" s="15" t="str">
        <f t="shared" si="78"/>
        <v>-</v>
      </c>
      <c r="AG230" s="15" t="str">
        <f t="shared" si="85"/>
        <v/>
      </c>
    </row>
    <row r="231" spans="3:33" x14ac:dyDescent="0.2">
      <c r="C231" s="20"/>
      <c r="U231" s="14">
        <f t="shared" si="79"/>
        <v>0</v>
      </c>
      <c r="V231" s="14">
        <f t="shared" si="80"/>
        <v>0</v>
      </c>
      <c r="W231" s="15" t="str">
        <f>IF(AG231=0,IFERROR(VLOOKUP(TRIM(M231),listaMateriales!A:K,11,0),"Sin especificar"),"Sin Producto")</f>
        <v>Sin Producto</v>
      </c>
      <c r="X231" s="14">
        <f>IFERROR(IF(OR(W231="Ladrillos (Campana)",W231="Ladrillos (Olavarria)"),VLOOKUP(M231,listaMateriales!A:E,5,0),0)*O231/1000,0)</f>
        <v>0</v>
      </c>
      <c r="Y231" s="14" t="e">
        <f>(VLOOKUP(TRIM(M231),listaMateriales!A:E,5,0)*R231)/1000</f>
        <v>#N/A</v>
      </c>
      <c r="Z231" s="14">
        <f t="shared" si="81"/>
        <v>0</v>
      </c>
      <c r="AA231" s="15" t="str">
        <f t="shared" si="82"/>
        <v/>
      </c>
      <c r="AB231" s="15">
        <f>IFERROR(IFERROR(VLOOKUP(M231,#REF!,11,FALSE),VLOOKUP(M231,#REF!,13,FALSE)),0)</f>
        <v>0</v>
      </c>
      <c r="AC231" s="15" t="str">
        <f t="shared" si="83"/>
        <v>no</v>
      </c>
      <c r="AD231" s="15" t="str">
        <f t="shared" si="84"/>
        <v>no</v>
      </c>
      <c r="AE231" s="16" t="str">
        <f t="shared" si="77"/>
        <v/>
      </c>
      <c r="AF231" s="15" t="str">
        <f t="shared" si="78"/>
        <v>-</v>
      </c>
      <c r="AG231" s="15" t="str">
        <f t="shared" si="85"/>
        <v/>
      </c>
    </row>
    <row r="232" spans="3:33" x14ac:dyDescent="0.2">
      <c r="C232" s="20"/>
      <c r="U232" s="14">
        <f t="shared" si="79"/>
        <v>0</v>
      </c>
      <c r="V232" s="14">
        <f t="shared" si="80"/>
        <v>0</v>
      </c>
      <c r="W232" s="15" t="str">
        <f>IF(AG232=0,IFERROR(VLOOKUP(TRIM(M232),listaMateriales!A:K,11,0),"Sin especificar"),"Sin Producto")</f>
        <v>Sin Producto</v>
      </c>
      <c r="X232" s="14">
        <f>IFERROR(IF(OR(W232="Ladrillos (Campana)",W232="Ladrillos (Olavarria)"),VLOOKUP(M232,listaMateriales!A:E,5,0),0)*O232/1000,0)</f>
        <v>0</v>
      </c>
      <c r="Y232" s="14" t="e">
        <f>(VLOOKUP(TRIM(M232),listaMateriales!A:E,5,0)*R232)/1000</f>
        <v>#N/A</v>
      </c>
      <c r="Z232" s="14">
        <f t="shared" si="81"/>
        <v>0</v>
      </c>
      <c r="AA232" s="15" t="str">
        <f t="shared" si="82"/>
        <v/>
      </c>
      <c r="AB232" s="15">
        <f>IFERROR(IFERROR(VLOOKUP(M232,#REF!,11,FALSE),VLOOKUP(M232,#REF!,13,FALSE)),0)</f>
        <v>0</v>
      </c>
      <c r="AC232" s="15" t="str">
        <f t="shared" si="83"/>
        <v>no</v>
      </c>
      <c r="AD232" s="15" t="str">
        <f t="shared" si="84"/>
        <v>no</v>
      </c>
      <c r="AE232" s="16" t="str">
        <f t="shared" si="77"/>
        <v/>
      </c>
      <c r="AF232" s="15" t="str">
        <f t="shared" si="78"/>
        <v>-</v>
      </c>
      <c r="AG232" s="15" t="str">
        <f t="shared" si="85"/>
        <v/>
      </c>
    </row>
    <row r="233" spans="3:33" x14ac:dyDescent="0.2">
      <c r="C233" s="20"/>
      <c r="U233" s="14">
        <f t="shared" si="79"/>
        <v>0</v>
      </c>
      <c r="V233" s="14">
        <f t="shared" si="80"/>
        <v>0</v>
      </c>
      <c r="W233" s="15" t="str">
        <f>IF(AG233=0,IFERROR(VLOOKUP(TRIM(M233),listaMateriales!A:K,11,0),"Sin especificar"),"Sin Producto")</f>
        <v>Sin Producto</v>
      </c>
      <c r="X233" s="14">
        <f>IFERROR(IF(OR(W233="Ladrillos (Campana)",W233="Ladrillos (Olavarria)"),VLOOKUP(M233,listaMateriales!A:E,5,0),0)*O233/1000,0)</f>
        <v>0</v>
      </c>
      <c r="Y233" s="14" t="e">
        <f>(VLOOKUP(TRIM(M233),listaMateriales!A:E,5,0)*R233)/1000</f>
        <v>#N/A</v>
      </c>
      <c r="Z233" s="14">
        <f t="shared" si="81"/>
        <v>0</v>
      </c>
      <c r="AA233" s="15" t="str">
        <f t="shared" si="82"/>
        <v/>
      </c>
      <c r="AB233" s="15">
        <f>IFERROR(IFERROR(VLOOKUP(M233,#REF!,11,FALSE),VLOOKUP(M233,#REF!,13,FALSE)),0)</f>
        <v>0</v>
      </c>
      <c r="AC233" s="15" t="str">
        <f t="shared" si="83"/>
        <v>no</v>
      </c>
      <c r="AD233" s="15" t="str">
        <f t="shared" si="84"/>
        <v>no</v>
      </c>
      <c r="AE233" s="16" t="str">
        <f t="shared" si="77"/>
        <v/>
      </c>
      <c r="AF233" s="15" t="str">
        <f t="shared" si="78"/>
        <v>-</v>
      </c>
      <c r="AG233" s="15" t="str">
        <f t="shared" si="85"/>
        <v/>
      </c>
    </row>
    <row r="234" spans="3:33" x14ac:dyDescent="0.2">
      <c r="C234" s="20"/>
      <c r="U234" s="14">
        <f t="shared" si="79"/>
        <v>0</v>
      </c>
      <c r="V234" s="14">
        <f t="shared" si="80"/>
        <v>0</v>
      </c>
      <c r="W234" s="15" t="str">
        <f>IF(AG234=0,IFERROR(VLOOKUP(TRIM(M234),listaMateriales!A:K,11,0),"Sin especificar"),"Sin Producto")</f>
        <v>Sin Producto</v>
      </c>
      <c r="X234" s="14">
        <f>IFERROR(IF(OR(W234="Ladrillos (Campana)",W234="Ladrillos (Olavarria)"),VLOOKUP(M234,listaMateriales!A:E,5,0),0)*O234/1000,0)</f>
        <v>0</v>
      </c>
      <c r="Y234" s="14" t="e">
        <f>(VLOOKUP(TRIM(M234),listaMateriales!A:E,5,0)*R234)/1000</f>
        <v>#N/A</v>
      </c>
      <c r="Z234" s="14">
        <f t="shared" si="81"/>
        <v>0</v>
      </c>
      <c r="AA234" s="15" t="str">
        <f t="shared" si="82"/>
        <v/>
      </c>
      <c r="AB234" s="15">
        <f>IFERROR(IFERROR(VLOOKUP(M234,#REF!,11,FALSE),VLOOKUP(M234,#REF!,13,FALSE)),0)</f>
        <v>0</v>
      </c>
      <c r="AC234" s="15" t="str">
        <f t="shared" si="83"/>
        <v>no</v>
      </c>
      <c r="AD234" s="15" t="str">
        <f t="shared" si="84"/>
        <v>no</v>
      </c>
      <c r="AE234" s="16" t="str">
        <f t="shared" si="77"/>
        <v/>
      </c>
      <c r="AF234" s="15" t="str">
        <f t="shared" si="78"/>
        <v>-</v>
      </c>
      <c r="AG234" s="15" t="str">
        <f t="shared" si="85"/>
        <v/>
      </c>
    </row>
    <row r="235" spans="3:33" x14ac:dyDescent="0.2">
      <c r="C235" s="20"/>
      <c r="U235" s="14">
        <f t="shared" si="79"/>
        <v>0</v>
      </c>
      <c r="V235" s="14">
        <f t="shared" si="80"/>
        <v>0</v>
      </c>
      <c r="W235" s="15" t="str">
        <f>IF(AG235=0,IFERROR(VLOOKUP(TRIM(M235),listaMateriales!A:K,11,0),"Sin especificar"),"Sin Producto")</f>
        <v>Sin Producto</v>
      </c>
      <c r="X235" s="14">
        <f>IFERROR(IF(OR(W235="Ladrillos (Campana)",W235="Ladrillos (Olavarria)"),VLOOKUP(M235,listaMateriales!A:E,5,0),0)*O235/1000,0)</f>
        <v>0</v>
      </c>
      <c r="Y235" s="14" t="e">
        <f>(VLOOKUP(TRIM(M235),listaMateriales!A:E,5,0)*R235)/1000</f>
        <v>#N/A</v>
      </c>
      <c r="Z235" s="14">
        <f t="shared" si="81"/>
        <v>0</v>
      </c>
      <c r="AA235" s="15" t="str">
        <f t="shared" si="82"/>
        <v/>
      </c>
      <c r="AB235" s="15">
        <f>IFERROR(IFERROR(VLOOKUP(M235,#REF!,11,FALSE),VLOOKUP(M235,#REF!,13,FALSE)),0)</f>
        <v>0</v>
      </c>
      <c r="AC235" s="15" t="str">
        <f t="shared" si="83"/>
        <v>no</v>
      </c>
      <c r="AD235" s="15" t="str">
        <f t="shared" si="84"/>
        <v>no</v>
      </c>
      <c r="AE235" s="16" t="str">
        <f t="shared" si="77"/>
        <v/>
      </c>
      <c r="AF235" s="15" t="str">
        <f t="shared" si="78"/>
        <v>-</v>
      </c>
      <c r="AG235" s="15" t="str">
        <f t="shared" si="85"/>
        <v/>
      </c>
    </row>
    <row r="236" spans="3:33" x14ac:dyDescent="0.2">
      <c r="C236" s="20"/>
      <c r="U236" s="14">
        <f t="shared" si="79"/>
        <v>0</v>
      </c>
      <c r="V236" s="14">
        <f t="shared" si="80"/>
        <v>0</v>
      </c>
      <c r="W236" s="15" t="str">
        <f>IF(AG236=0,IFERROR(VLOOKUP(TRIM(M236),listaMateriales!A:K,11,0),"Sin especificar"),"Sin Producto")</f>
        <v>Sin Producto</v>
      </c>
      <c r="X236" s="14">
        <f>IFERROR(IF(OR(W236="Ladrillos (Campana)",W236="Ladrillos (Olavarria)"),VLOOKUP(M236,listaMateriales!A:E,5,0),0)*O236/1000,0)</f>
        <v>0</v>
      </c>
      <c r="Y236" s="14" t="e">
        <f>(VLOOKUP(TRIM(M236),listaMateriales!A:E,5,0)*R236)/1000</f>
        <v>#N/A</v>
      </c>
      <c r="Z236" s="14">
        <f t="shared" si="81"/>
        <v>0</v>
      </c>
      <c r="AA236" s="15" t="str">
        <f t="shared" si="82"/>
        <v/>
      </c>
      <c r="AB236" s="15">
        <f>IFERROR(IFERROR(VLOOKUP(M236,#REF!,11,FALSE),VLOOKUP(M236,#REF!,13,FALSE)),0)</f>
        <v>0</v>
      </c>
      <c r="AC236" s="15" t="str">
        <f t="shared" si="83"/>
        <v>no</v>
      </c>
      <c r="AD236" s="15" t="str">
        <f t="shared" si="84"/>
        <v>no</v>
      </c>
      <c r="AE236" s="16" t="str">
        <f t="shared" si="77"/>
        <v/>
      </c>
      <c r="AF236" s="15" t="str">
        <f t="shared" si="78"/>
        <v>-</v>
      </c>
      <c r="AG236" s="15" t="str">
        <f t="shared" si="85"/>
        <v/>
      </c>
    </row>
    <row r="237" spans="3:33" x14ac:dyDescent="0.2">
      <c r="C237" s="20"/>
      <c r="U237" s="14">
        <f t="shared" si="79"/>
        <v>0</v>
      </c>
      <c r="V237" s="14">
        <f t="shared" si="80"/>
        <v>0</v>
      </c>
      <c r="W237" s="15" t="str">
        <f>IF(AG237=0,IFERROR(VLOOKUP(TRIM(M237),listaMateriales!A:K,11,0),"Sin especificar"),"Sin Producto")</f>
        <v>Sin Producto</v>
      </c>
      <c r="X237" s="14">
        <f>IFERROR(IF(OR(W237="Ladrillos (Campana)",W237="Ladrillos (Olavarria)"),VLOOKUP(M237,listaMateriales!A:E,5,0),0)*O237/1000,0)</f>
        <v>0</v>
      </c>
      <c r="Y237" s="14" t="e">
        <f>(VLOOKUP(TRIM(M237),listaMateriales!A:E,5,0)*R237)/1000</f>
        <v>#N/A</v>
      </c>
      <c r="Z237" s="14">
        <f t="shared" si="81"/>
        <v>0</v>
      </c>
      <c r="AA237" s="15" t="str">
        <f t="shared" si="82"/>
        <v/>
      </c>
      <c r="AB237" s="15">
        <f>IFERROR(IFERROR(VLOOKUP(M237,#REF!,11,FALSE),VLOOKUP(M237,#REF!,13,FALSE)),0)</f>
        <v>0</v>
      </c>
      <c r="AC237" s="15" t="str">
        <f t="shared" si="83"/>
        <v>no</v>
      </c>
      <c r="AD237" s="15" t="str">
        <f t="shared" si="84"/>
        <v>no</v>
      </c>
      <c r="AE237" s="16" t="str">
        <f t="shared" si="77"/>
        <v/>
      </c>
      <c r="AF237" s="15" t="str">
        <f t="shared" si="78"/>
        <v>-</v>
      </c>
      <c r="AG237" s="15" t="str">
        <f t="shared" si="85"/>
        <v/>
      </c>
    </row>
    <row r="238" spans="3:33" x14ac:dyDescent="0.2">
      <c r="C238" s="20"/>
      <c r="U238" s="14">
        <f t="shared" si="79"/>
        <v>0</v>
      </c>
      <c r="V238" s="14">
        <f t="shared" si="80"/>
        <v>0</v>
      </c>
      <c r="W238" s="15" t="str">
        <f>IF(AG238=0,IFERROR(VLOOKUP(TRIM(M238),listaMateriales!A:K,11,0),"Sin especificar"),"Sin Producto")</f>
        <v>Sin Producto</v>
      </c>
      <c r="X238" s="14">
        <f>IFERROR(IF(OR(W238="Ladrillos (Campana)",W238="Ladrillos (Olavarria)"),VLOOKUP(M238,listaMateriales!A:E,5,0),0)*O238/1000,0)</f>
        <v>0</v>
      </c>
      <c r="Y238" s="14" t="e">
        <f>(VLOOKUP(TRIM(M238),listaMateriales!A:E,5,0)*R238)/1000</f>
        <v>#N/A</v>
      </c>
      <c r="Z238" s="14">
        <f t="shared" si="81"/>
        <v>0</v>
      </c>
      <c r="AA238" s="15" t="str">
        <f t="shared" si="82"/>
        <v/>
      </c>
      <c r="AB238" s="15">
        <f>IFERROR(IFERROR(VLOOKUP(M238,#REF!,11,FALSE),VLOOKUP(M238,#REF!,13,FALSE)),0)</f>
        <v>0</v>
      </c>
      <c r="AC238" s="15" t="str">
        <f t="shared" si="83"/>
        <v>no</v>
      </c>
      <c r="AD238" s="15" t="str">
        <f t="shared" si="84"/>
        <v>no</v>
      </c>
      <c r="AE238" s="16" t="str">
        <f t="shared" si="77"/>
        <v/>
      </c>
      <c r="AF238" s="15" t="str">
        <f t="shared" si="78"/>
        <v>-</v>
      </c>
      <c r="AG238" s="15" t="str">
        <f t="shared" si="85"/>
        <v/>
      </c>
    </row>
    <row r="239" spans="3:33" x14ac:dyDescent="0.2">
      <c r="C239" s="20"/>
      <c r="U239" s="14">
        <f t="shared" si="79"/>
        <v>0</v>
      </c>
      <c r="V239" s="14">
        <f t="shared" si="80"/>
        <v>0</v>
      </c>
      <c r="W239" s="15" t="str">
        <f>IF(AG239=0,IFERROR(VLOOKUP(TRIM(M239),listaMateriales!A:K,11,0),"Sin especificar"),"Sin Producto")</f>
        <v>Sin Producto</v>
      </c>
      <c r="X239" s="14">
        <f>IFERROR(IF(OR(W239="Ladrillos (Campana)",W239="Ladrillos (Olavarria)"),VLOOKUP(M239,listaMateriales!A:E,5,0),0)*O239/1000,0)</f>
        <v>0</v>
      </c>
      <c r="Y239" s="14" t="e">
        <f>(VLOOKUP(TRIM(M239),listaMateriales!A:E,5,0)*R239)/1000</f>
        <v>#N/A</v>
      </c>
      <c r="Z239" s="14">
        <f t="shared" si="81"/>
        <v>0</v>
      </c>
      <c r="AA239" s="15" t="str">
        <f t="shared" si="82"/>
        <v/>
      </c>
      <c r="AB239" s="15">
        <f>IFERROR(IFERROR(VLOOKUP(M239,#REF!,11,FALSE),VLOOKUP(M239,#REF!,13,FALSE)),0)</f>
        <v>0</v>
      </c>
      <c r="AC239" s="15" t="str">
        <f t="shared" si="83"/>
        <v>no</v>
      </c>
      <c r="AD239" s="15" t="str">
        <f t="shared" si="84"/>
        <v>no</v>
      </c>
      <c r="AE239" s="16" t="str">
        <f t="shared" si="77"/>
        <v/>
      </c>
      <c r="AF239" s="15" t="str">
        <f t="shared" si="78"/>
        <v>-</v>
      </c>
      <c r="AG239" s="15" t="str">
        <f t="shared" si="85"/>
        <v/>
      </c>
    </row>
    <row r="240" spans="3:33" x14ac:dyDescent="0.2">
      <c r="C240" s="20"/>
      <c r="U240" s="14">
        <f t="shared" si="79"/>
        <v>0</v>
      </c>
      <c r="V240" s="14">
        <f t="shared" si="80"/>
        <v>0</v>
      </c>
      <c r="W240" s="15" t="str">
        <f>IF(AG240=0,IFERROR(VLOOKUP(TRIM(M240),listaMateriales!A:K,11,0),"Sin especificar"),"Sin Producto")</f>
        <v>Sin Producto</v>
      </c>
      <c r="X240" s="14">
        <f>IFERROR(IF(OR(W240="Ladrillos (Campana)",W240="Ladrillos (Olavarria)"),VLOOKUP(M240,listaMateriales!A:E,5,0),0)*O240/1000,0)</f>
        <v>0</v>
      </c>
      <c r="Y240" s="14" t="e">
        <f>(VLOOKUP(TRIM(M240),listaMateriales!A:E,5,0)*R240)/1000</f>
        <v>#N/A</v>
      </c>
      <c r="Z240" s="14">
        <f t="shared" si="81"/>
        <v>0</v>
      </c>
      <c r="AA240" s="15" t="str">
        <f t="shared" si="82"/>
        <v/>
      </c>
      <c r="AB240" s="15">
        <f>IFERROR(IFERROR(VLOOKUP(M240,#REF!,11,FALSE),VLOOKUP(M240,#REF!,13,FALSE)),0)</f>
        <v>0</v>
      </c>
      <c r="AC240" s="15" t="str">
        <f t="shared" si="83"/>
        <v>no</v>
      </c>
      <c r="AD240" s="15" t="str">
        <f t="shared" si="84"/>
        <v>no</v>
      </c>
      <c r="AE240" s="16" t="str">
        <f t="shared" si="77"/>
        <v/>
      </c>
      <c r="AF240" s="15" t="str">
        <f t="shared" si="78"/>
        <v>-</v>
      </c>
      <c r="AG240" s="15" t="str">
        <f t="shared" si="85"/>
        <v/>
      </c>
    </row>
    <row r="241" spans="3:33" x14ac:dyDescent="0.2">
      <c r="C241" s="20"/>
      <c r="U241" s="14">
        <f t="shared" si="79"/>
        <v>0</v>
      </c>
      <c r="V241" s="14">
        <f t="shared" si="80"/>
        <v>0</v>
      </c>
      <c r="W241" s="15" t="str">
        <f>IF(AG241=0,IFERROR(VLOOKUP(TRIM(M241),listaMateriales!A:K,11,0),"Sin especificar"),"Sin Producto")</f>
        <v>Sin Producto</v>
      </c>
      <c r="X241" s="14">
        <f>IFERROR(IF(OR(W241="Ladrillos (Campana)",W241="Ladrillos (Olavarria)"),VLOOKUP(M241,listaMateriales!A:E,5,0),0)*O241/1000,0)</f>
        <v>0</v>
      </c>
      <c r="Y241" s="14" t="e">
        <f>(VLOOKUP(TRIM(M241),listaMateriales!A:E,5,0)*R241)/1000</f>
        <v>#N/A</v>
      </c>
      <c r="Z241" s="14">
        <f t="shared" si="81"/>
        <v>0</v>
      </c>
      <c r="AA241" s="15" t="str">
        <f t="shared" si="82"/>
        <v/>
      </c>
      <c r="AB241" s="15">
        <f>IFERROR(IFERROR(VLOOKUP(M241,#REF!,11,FALSE),VLOOKUP(M241,#REF!,13,FALSE)),0)</f>
        <v>0</v>
      </c>
      <c r="AC241" s="15" t="str">
        <f t="shared" si="83"/>
        <v>no</v>
      </c>
      <c r="AD241" s="15" t="str">
        <f t="shared" si="84"/>
        <v>no</v>
      </c>
      <c r="AE241" s="16" t="str">
        <f t="shared" ref="AE241:AE304" si="86">SUBSTITUTE(C241,".","/")</f>
        <v/>
      </c>
      <c r="AF241" s="15" t="str">
        <f t="shared" ref="AF241:AF304" si="87">TRIM(G241)&amp;"-"&amp;TRIM(I241)</f>
        <v>-</v>
      </c>
      <c r="AG241" s="15" t="str">
        <f t="shared" si="85"/>
        <v/>
      </c>
    </row>
    <row r="242" spans="3:33" x14ac:dyDescent="0.2">
      <c r="C242" s="20"/>
      <c r="U242" s="14">
        <f t="shared" si="79"/>
        <v>0</v>
      </c>
      <c r="V242" s="14">
        <f t="shared" si="80"/>
        <v>0</v>
      </c>
      <c r="W242" s="15" t="str">
        <f>IF(AG242=0,IFERROR(VLOOKUP(TRIM(M242),listaMateriales!A:K,11,0),"Sin especificar"),"Sin Producto")</f>
        <v>Sin Producto</v>
      </c>
      <c r="X242" s="14">
        <f>IFERROR(IF(OR(W242="Ladrillos (Campana)",W242="Ladrillos (Olavarria)"),VLOOKUP(M242,listaMateriales!A:E,5,0),0)*O242/1000,0)</f>
        <v>0</v>
      </c>
      <c r="Y242" s="14" t="e">
        <f>(VLOOKUP(TRIM(M242),listaMateriales!A:E,5,0)*R242)/1000</f>
        <v>#N/A</v>
      </c>
      <c r="Z242" s="14">
        <f t="shared" si="81"/>
        <v>0</v>
      </c>
      <c r="AA242" s="15" t="str">
        <f t="shared" si="82"/>
        <v/>
      </c>
      <c r="AB242" s="15">
        <f>IFERROR(IFERROR(VLOOKUP(M242,#REF!,11,FALSE),VLOOKUP(M242,#REF!,13,FALSE)),0)</f>
        <v>0</v>
      </c>
      <c r="AC242" s="15" t="str">
        <f t="shared" si="83"/>
        <v>no</v>
      </c>
      <c r="AD242" s="15" t="str">
        <f t="shared" si="84"/>
        <v>no</v>
      </c>
      <c r="AE242" s="16" t="str">
        <f t="shared" si="86"/>
        <v/>
      </c>
      <c r="AF242" s="15" t="str">
        <f t="shared" si="87"/>
        <v>-</v>
      </c>
      <c r="AG242" s="15" t="str">
        <f t="shared" si="85"/>
        <v/>
      </c>
    </row>
    <row r="243" spans="3:33" x14ac:dyDescent="0.2">
      <c r="C243" s="20"/>
      <c r="U243" s="14">
        <f t="shared" si="79"/>
        <v>0</v>
      </c>
      <c r="V243" s="14">
        <f t="shared" si="80"/>
        <v>0</v>
      </c>
      <c r="W243" s="15" t="str">
        <f>IF(AG243=0,IFERROR(VLOOKUP(TRIM(M243),listaMateriales!A:K,11,0),"Sin especificar"),"Sin Producto")</f>
        <v>Sin Producto</v>
      </c>
      <c r="X243" s="14">
        <f>IFERROR(IF(OR(W243="Ladrillos (Campana)",W243="Ladrillos (Olavarria)"),VLOOKUP(M243,listaMateriales!A:E,5,0),0)*O243/1000,0)</f>
        <v>0</v>
      </c>
      <c r="Y243" s="14" t="e">
        <f>(VLOOKUP(TRIM(M243),listaMateriales!A:E,5,0)*R243)/1000</f>
        <v>#N/A</v>
      </c>
      <c r="Z243" s="14">
        <f t="shared" si="81"/>
        <v>0</v>
      </c>
      <c r="AA243" s="15" t="str">
        <f t="shared" si="82"/>
        <v/>
      </c>
      <c r="AB243" s="15">
        <f>IFERROR(IFERROR(VLOOKUP(M243,#REF!,11,FALSE),VLOOKUP(M243,#REF!,13,FALSE)),0)</f>
        <v>0</v>
      </c>
      <c r="AC243" s="15" t="str">
        <f t="shared" si="83"/>
        <v>no</v>
      </c>
      <c r="AD243" s="15" t="str">
        <f t="shared" si="84"/>
        <v>no</v>
      </c>
      <c r="AE243" s="16" t="str">
        <f t="shared" si="86"/>
        <v/>
      </c>
      <c r="AF243" s="15" t="str">
        <f t="shared" si="87"/>
        <v>-</v>
      </c>
      <c r="AG243" s="15" t="str">
        <f t="shared" si="85"/>
        <v/>
      </c>
    </row>
    <row r="244" spans="3:33" x14ac:dyDescent="0.2">
      <c r="C244" s="20"/>
      <c r="U244" s="14">
        <f t="shared" si="79"/>
        <v>0</v>
      </c>
      <c r="V244" s="14">
        <f t="shared" si="80"/>
        <v>0</v>
      </c>
      <c r="W244" s="15" t="str">
        <f>IF(AG244=0,IFERROR(VLOOKUP(TRIM(M244),listaMateriales!A:K,11,0),"Sin especificar"),"Sin Producto")</f>
        <v>Sin Producto</v>
      </c>
      <c r="X244" s="14">
        <f>IFERROR(IF(OR(W244="Ladrillos (Campana)",W244="Ladrillos (Olavarria)"),VLOOKUP(M244,listaMateriales!A:E,5,0),0)*O244/1000,0)</f>
        <v>0</v>
      </c>
      <c r="Y244" s="14" t="e">
        <f>(VLOOKUP(TRIM(M244),listaMateriales!A:E,5,0)*R244)/1000</f>
        <v>#N/A</v>
      </c>
      <c r="Z244" s="14">
        <f t="shared" si="81"/>
        <v>0</v>
      </c>
      <c r="AA244" s="15" t="str">
        <f t="shared" si="82"/>
        <v/>
      </c>
      <c r="AB244" s="15">
        <f>IFERROR(IFERROR(VLOOKUP(M244,#REF!,11,FALSE),VLOOKUP(M244,#REF!,13,FALSE)),0)</f>
        <v>0</v>
      </c>
      <c r="AC244" s="15" t="str">
        <f t="shared" si="83"/>
        <v>no</v>
      </c>
      <c r="AD244" s="15" t="str">
        <f t="shared" si="84"/>
        <v>no</v>
      </c>
      <c r="AE244" s="16" t="str">
        <f t="shared" si="86"/>
        <v/>
      </c>
      <c r="AF244" s="15" t="str">
        <f t="shared" si="87"/>
        <v>-</v>
      </c>
      <c r="AG244" s="15" t="str">
        <f t="shared" si="85"/>
        <v/>
      </c>
    </row>
    <row r="245" spans="3:33" x14ac:dyDescent="0.2">
      <c r="C245" s="20"/>
      <c r="U245" s="14">
        <f t="shared" si="79"/>
        <v>0</v>
      </c>
      <c r="V245" s="14">
        <f t="shared" si="80"/>
        <v>0</v>
      </c>
      <c r="W245" s="15" t="str">
        <f>IF(AG245=0,IFERROR(VLOOKUP(TRIM(M245),listaMateriales!A:K,11,0),"Sin especificar"),"Sin Producto")</f>
        <v>Sin Producto</v>
      </c>
      <c r="X245" s="14">
        <f>IFERROR(IF(OR(W245="Ladrillos (Campana)",W245="Ladrillos (Olavarria)"),VLOOKUP(M245,listaMateriales!A:E,5,0),0)*O245/1000,0)</f>
        <v>0</v>
      </c>
      <c r="Y245" s="14" t="e">
        <f>(VLOOKUP(TRIM(M245),listaMateriales!A:E,5,0)*R245)/1000</f>
        <v>#N/A</v>
      </c>
      <c r="Z245" s="14">
        <f t="shared" si="81"/>
        <v>0</v>
      </c>
      <c r="AA245" s="15" t="str">
        <f t="shared" si="82"/>
        <v/>
      </c>
      <c r="AB245" s="15">
        <f>IFERROR(IFERROR(VLOOKUP(M245,#REF!,11,FALSE),VLOOKUP(M245,#REF!,13,FALSE)),0)</f>
        <v>0</v>
      </c>
      <c r="AC245" s="15" t="str">
        <f t="shared" si="83"/>
        <v>no</v>
      </c>
      <c r="AD245" s="15" t="str">
        <f t="shared" si="84"/>
        <v>no</v>
      </c>
      <c r="AE245" s="16" t="str">
        <f t="shared" si="86"/>
        <v/>
      </c>
      <c r="AF245" s="15" t="str">
        <f t="shared" si="87"/>
        <v>-</v>
      </c>
      <c r="AG245" s="15" t="str">
        <f t="shared" si="85"/>
        <v/>
      </c>
    </row>
    <row r="246" spans="3:33" x14ac:dyDescent="0.2">
      <c r="C246" s="20"/>
      <c r="U246" s="14">
        <f t="shared" si="79"/>
        <v>0</v>
      </c>
      <c r="V246" s="14">
        <f t="shared" si="80"/>
        <v>0</v>
      </c>
      <c r="W246" s="15" t="str">
        <f>IF(AG246=0,IFERROR(VLOOKUP(TRIM(M246),listaMateriales!A:K,11,0),"Sin especificar"),"Sin Producto")</f>
        <v>Sin Producto</v>
      </c>
      <c r="X246" s="14">
        <f>IFERROR(IF(OR(W246="Ladrillos (Campana)",W246="Ladrillos (Olavarria)"),VLOOKUP(M246,listaMateriales!A:E,5,0),0)*O246/1000,0)</f>
        <v>0</v>
      </c>
      <c r="Y246" s="14" t="e">
        <f>(VLOOKUP(TRIM(M246),listaMateriales!A:E,5,0)*R246)/1000</f>
        <v>#N/A</v>
      </c>
      <c r="Z246" s="14">
        <f t="shared" si="81"/>
        <v>0</v>
      </c>
      <c r="AA246" s="15" t="str">
        <f t="shared" si="82"/>
        <v/>
      </c>
      <c r="AB246" s="15">
        <f>IFERROR(IFERROR(VLOOKUP(M246,#REF!,11,FALSE),VLOOKUP(M246,#REF!,13,FALSE)),0)</f>
        <v>0</v>
      </c>
      <c r="AC246" s="15" t="str">
        <f t="shared" si="83"/>
        <v>no</v>
      </c>
      <c r="AD246" s="15" t="str">
        <f t="shared" si="84"/>
        <v>no</v>
      </c>
      <c r="AE246" s="16" t="str">
        <f t="shared" si="86"/>
        <v/>
      </c>
      <c r="AF246" s="15" t="str">
        <f t="shared" si="87"/>
        <v>-</v>
      </c>
      <c r="AG246" s="15" t="str">
        <f t="shared" si="85"/>
        <v/>
      </c>
    </row>
    <row r="247" spans="3:33" x14ac:dyDescent="0.2">
      <c r="C247" s="20"/>
      <c r="U247" s="14">
        <f t="shared" si="79"/>
        <v>0</v>
      </c>
      <c r="V247" s="14">
        <f t="shared" si="80"/>
        <v>0</v>
      </c>
      <c r="W247" s="15" t="str">
        <f>IF(AG247=0,IFERROR(VLOOKUP(TRIM(M247),listaMateriales!A:K,11,0),"Sin especificar"),"Sin Producto")</f>
        <v>Sin Producto</v>
      </c>
      <c r="X247" s="14">
        <f>IFERROR(IF(OR(W247="Ladrillos (Campana)",W247="Ladrillos (Olavarria)"),VLOOKUP(M247,listaMateriales!A:E,5,0),0)*O247/1000,0)</f>
        <v>0</v>
      </c>
      <c r="Y247" s="14" t="e">
        <f>(VLOOKUP(TRIM(M247),listaMateriales!A:E,5,0)*R247)/1000</f>
        <v>#N/A</v>
      </c>
      <c r="Z247" s="14">
        <f t="shared" si="81"/>
        <v>0</v>
      </c>
      <c r="AA247" s="15" t="str">
        <f t="shared" si="82"/>
        <v/>
      </c>
      <c r="AB247" s="15">
        <f>IFERROR(IFERROR(VLOOKUP(M247,#REF!,11,FALSE),VLOOKUP(M247,#REF!,13,FALSE)),0)</f>
        <v>0</v>
      </c>
      <c r="AC247" s="15" t="str">
        <f t="shared" si="83"/>
        <v>no</v>
      </c>
      <c r="AD247" s="15" t="str">
        <f t="shared" si="84"/>
        <v>no</v>
      </c>
      <c r="AE247" s="16" t="str">
        <f t="shared" si="86"/>
        <v/>
      </c>
      <c r="AF247" s="15" t="str">
        <f t="shared" si="87"/>
        <v>-</v>
      </c>
      <c r="AG247" s="15" t="str">
        <f t="shared" si="85"/>
        <v/>
      </c>
    </row>
    <row r="248" spans="3:33" x14ac:dyDescent="0.2">
      <c r="C248" s="20"/>
      <c r="U248" s="14">
        <f t="shared" si="79"/>
        <v>0</v>
      </c>
      <c r="V248" s="14">
        <f t="shared" si="80"/>
        <v>0</v>
      </c>
      <c r="W248" s="15" t="str">
        <f>IF(AG248=0,IFERROR(VLOOKUP(TRIM(M248),listaMateriales!A:K,11,0),"Sin especificar"),"Sin Producto")</f>
        <v>Sin Producto</v>
      </c>
      <c r="X248" s="14">
        <f>IFERROR(IF(OR(W248="Ladrillos (Campana)",W248="Ladrillos (Olavarria)"),VLOOKUP(M248,listaMateriales!A:E,5,0),0)*O248/1000,0)</f>
        <v>0</v>
      </c>
      <c r="Y248" s="14" t="e">
        <f>(VLOOKUP(TRIM(M248),listaMateriales!A:E,5,0)*R248)/1000</f>
        <v>#N/A</v>
      </c>
      <c r="Z248" s="14">
        <f t="shared" si="81"/>
        <v>0</v>
      </c>
      <c r="AA248" s="15" t="str">
        <f t="shared" si="82"/>
        <v/>
      </c>
      <c r="AB248" s="15">
        <f>IFERROR(IFERROR(VLOOKUP(M248,#REF!,11,FALSE),VLOOKUP(M248,#REF!,13,FALSE)),0)</f>
        <v>0</v>
      </c>
      <c r="AC248" s="15" t="str">
        <f t="shared" si="83"/>
        <v>no</v>
      </c>
      <c r="AD248" s="15" t="str">
        <f t="shared" si="84"/>
        <v>no</v>
      </c>
      <c r="AE248" s="16" t="str">
        <f t="shared" si="86"/>
        <v/>
      </c>
      <c r="AF248" s="15" t="str">
        <f t="shared" si="87"/>
        <v>-</v>
      </c>
      <c r="AG248" s="15" t="str">
        <f t="shared" si="85"/>
        <v/>
      </c>
    </row>
    <row r="249" spans="3:33" x14ac:dyDescent="0.2">
      <c r="C249" s="20"/>
      <c r="U249" s="14">
        <f t="shared" si="79"/>
        <v>0</v>
      </c>
      <c r="V249" s="14">
        <f t="shared" si="80"/>
        <v>0</v>
      </c>
      <c r="W249" s="15" t="str">
        <f>IF(AG249=0,IFERROR(VLOOKUP(TRIM(M249),listaMateriales!A:K,11,0),"Sin especificar"),"Sin Producto")</f>
        <v>Sin Producto</v>
      </c>
      <c r="X249" s="14">
        <f>IFERROR(IF(OR(W249="Ladrillos (Campana)",W249="Ladrillos (Olavarria)"),VLOOKUP(M249,listaMateriales!A:E,5,0),0)*O249/1000,0)</f>
        <v>0</v>
      </c>
      <c r="Y249" s="14" t="e">
        <f>(VLOOKUP(TRIM(M249),listaMateriales!A:E,5,0)*R249)/1000</f>
        <v>#N/A</v>
      </c>
      <c r="Z249" s="14">
        <f t="shared" si="81"/>
        <v>0</v>
      </c>
      <c r="AA249" s="15" t="str">
        <f t="shared" si="82"/>
        <v/>
      </c>
      <c r="AB249" s="15">
        <f>IFERROR(IFERROR(VLOOKUP(M249,#REF!,11,FALSE),VLOOKUP(M249,#REF!,13,FALSE)),0)</f>
        <v>0</v>
      </c>
      <c r="AC249" s="15" t="str">
        <f t="shared" si="83"/>
        <v>no</v>
      </c>
      <c r="AD249" s="15" t="str">
        <f t="shared" si="84"/>
        <v>no</v>
      </c>
      <c r="AE249" s="16" t="str">
        <f t="shared" si="86"/>
        <v/>
      </c>
      <c r="AF249" s="15" t="str">
        <f t="shared" si="87"/>
        <v>-</v>
      </c>
      <c r="AG249" s="15" t="str">
        <f t="shared" si="85"/>
        <v/>
      </c>
    </row>
    <row r="250" spans="3:33" x14ac:dyDescent="0.2">
      <c r="C250" s="20"/>
      <c r="U250" s="14">
        <f t="shared" si="79"/>
        <v>0</v>
      </c>
      <c r="V250" s="14">
        <f t="shared" si="80"/>
        <v>0</v>
      </c>
      <c r="W250" s="15" t="str">
        <f>IF(AG250=0,IFERROR(VLOOKUP(TRIM(M250),listaMateriales!A:K,11,0),"Sin especificar"),"Sin Producto")</f>
        <v>Sin Producto</v>
      </c>
      <c r="X250" s="14">
        <f>IFERROR(IF(OR(W250="Ladrillos (Campana)",W250="Ladrillos (Olavarria)"),VLOOKUP(M250,listaMateriales!A:E,5,0),0)*O250/1000,0)</f>
        <v>0</v>
      </c>
      <c r="Y250" s="14" t="e">
        <f>(VLOOKUP(TRIM(M250),listaMateriales!A:E,5,0)*R250)/1000</f>
        <v>#N/A</v>
      </c>
      <c r="Z250" s="14">
        <f t="shared" si="81"/>
        <v>0</v>
      </c>
      <c r="AA250" s="15" t="str">
        <f t="shared" si="82"/>
        <v/>
      </c>
      <c r="AB250" s="15">
        <f>IFERROR(IFERROR(VLOOKUP(M250,#REF!,11,FALSE),VLOOKUP(M250,#REF!,13,FALSE)),0)</f>
        <v>0</v>
      </c>
      <c r="AC250" s="15" t="str">
        <f t="shared" si="83"/>
        <v>no</v>
      </c>
      <c r="AD250" s="15" t="str">
        <f t="shared" si="84"/>
        <v>no</v>
      </c>
      <c r="AE250" s="16" t="str">
        <f t="shared" si="86"/>
        <v/>
      </c>
      <c r="AF250" s="15" t="str">
        <f t="shared" si="87"/>
        <v>-</v>
      </c>
      <c r="AG250" s="15" t="str">
        <f t="shared" si="85"/>
        <v/>
      </c>
    </row>
    <row r="251" spans="3:33" x14ac:dyDescent="0.2">
      <c r="C251" s="20"/>
      <c r="U251" s="14">
        <f t="shared" si="79"/>
        <v>0</v>
      </c>
      <c r="V251" s="14">
        <f t="shared" si="80"/>
        <v>0</v>
      </c>
      <c r="W251" s="15" t="str">
        <f>IF(AG251=0,IFERROR(VLOOKUP(TRIM(M251),listaMateriales!A:K,11,0),"Sin especificar"),"Sin Producto")</f>
        <v>Sin Producto</v>
      </c>
      <c r="X251" s="14">
        <f>IFERROR(IF(OR(W251="Ladrillos (Campana)",W251="Ladrillos (Olavarria)"),VLOOKUP(M251,listaMateriales!A:E,5,0),0)*O251/1000,0)</f>
        <v>0</v>
      </c>
      <c r="Y251" s="14" t="e">
        <f>(VLOOKUP(TRIM(M251),listaMateriales!A:E,5,0)*R251)/1000</f>
        <v>#N/A</v>
      </c>
      <c r="Z251" s="14">
        <f t="shared" si="81"/>
        <v>0</v>
      </c>
      <c r="AA251" s="15" t="str">
        <f t="shared" si="82"/>
        <v/>
      </c>
      <c r="AB251" s="15">
        <f>IFERROR(IFERROR(VLOOKUP(M251,#REF!,11,FALSE),VLOOKUP(M251,#REF!,13,FALSE)),0)</f>
        <v>0</v>
      </c>
      <c r="AC251" s="15" t="str">
        <f t="shared" si="83"/>
        <v>no</v>
      </c>
      <c r="AD251" s="15" t="str">
        <f t="shared" si="84"/>
        <v>no</v>
      </c>
      <c r="AE251" s="16" t="str">
        <f t="shared" si="86"/>
        <v/>
      </c>
      <c r="AF251" s="15" t="str">
        <f t="shared" si="87"/>
        <v>-</v>
      </c>
      <c r="AG251" s="15" t="str">
        <f t="shared" si="85"/>
        <v/>
      </c>
    </row>
    <row r="252" spans="3:33" x14ac:dyDescent="0.2">
      <c r="C252" s="20"/>
      <c r="U252" s="14">
        <f t="shared" si="79"/>
        <v>0</v>
      </c>
      <c r="V252" s="14">
        <f t="shared" si="80"/>
        <v>0</v>
      </c>
      <c r="W252" s="15" t="str">
        <f>IF(AG252=0,IFERROR(VLOOKUP(TRIM(M252),listaMateriales!A:K,11,0),"Sin especificar"),"Sin Producto")</f>
        <v>Sin Producto</v>
      </c>
      <c r="X252" s="14">
        <f>IFERROR(IF(OR(W252="Ladrillos (Campana)",W252="Ladrillos (Olavarria)"),VLOOKUP(M252,listaMateriales!A:E,5,0),0)*O252/1000,0)</f>
        <v>0</v>
      </c>
      <c r="Y252" s="14" t="e">
        <f>(VLOOKUP(TRIM(M252),listaMateriales!A:E,5,0)*R252)/1000</f>
        <v>#N/A</v>
      </c>
      <c r="Z252" s="14">
        <f t="shared" si="81"/>
        <v>0</v>
      </c>
      <c r="AA252" s="15" t="str">
        <f t="shared" si="82"/>
        <v/>
      </c>
      <c r="AB252" s="15">
        <f>IFERROR(IFERROR(VLOOKUP(M252,#REF!,11,FALSE),VLOOKUP(M252,#REF!,13,FALSE)),0)</f>
        <v>0</v>
      </c>
      <c r="AC252" s="15" t="str">
        <f t="shared" si="83"/>
        <v>no</v>
      </c>
      <c r="AD252" s="15" t="str">
        <f t="shared" si="84"/>
        <v>no</v>
      </c>
      <c r="AE252" s="16" t="str">
        <f t="shared" si="86"/>
        <v/>
      </c>
      <c r="AF252" s="15" t="str">
        <f t="shared" si="87"/>
        <v>-</v>
      </c>
      <c r="AG252" s="15" t="str">
        <f t="shared" si="85"/>
        <v/>
      </c>
    </row>
    <row r="253" spans="3:33" x14ac:dyDescent="0.2">
      <c r="C253" s="20"/>
      <c r="U253" s="14">
        <f t="shared" si="79"/>
        <v>0</v>
      </c>
      <c r="V253" s="14">
        <f t="shared" si="80"/>
        <v>0</v>
      </c>
      <c r="W253" s="15" t="str">
        <f>IF(AG253=0,IFERROR(VLOOKUP(TRIM(M253),listaMateriales!A:K,11,0),"Sin especificar"),"Sin Producto")</f>
        <v>Sin Producto</v>
      </c>
      <c r="X253" s="14">
        <f>IFERROR(IF(OR(W253="Ladrillos (Campana)",W253="Ladrillos (Olavarria)"),VLOOKUP(M253,listaMateriales!A:E,5,0),0)*O253/1000,0)</f>
        <v>0</v>
      </c>
      <c r="Y253" s="14" t="e">
        <f>(VLOOKUP(TRIM(M253),listaMateriales!A:E,5,0)*R253)/1000</f>
        <v>#N/A</v>
      </c>
      <c r="Z253" s="14">
        <f t="shared" si="81"/>
        <v>0</v>
      </c>
      <c r="AA253" s="15" t="str">
        <f t="shared" si="82"/>
        <v/>
      </c>
      <c r="AB253" s="15">
        <f>IFERROR(IFERROR(VLOOKUP(M253,#REF!,11,FALSE),VLOOKUP(M253,#REF!,13,FALSE)),0)</f>
        <v>0</v>
      </c>
      <c r="AC253" s="15" t="str">
        <f t="shared" si="83"/>
        <v>no</v>
      </c>
      <c r="AD253" s="15" t="str">
        <f t="shared" si="84"/>
        <v>no</v>
      </c>
      <c r="AE253" s="16" t="str">
        <f t="shared" si="86"/>
        <v/>
      </c>
      <c r="AF253" s="15" t="str">
        <f t="shared" si="87"/>
        <v>-</v>
      </c>
      <c r="AG253" s="15" t="str">
        <f t="shared" si="85"/>
        <v/>
      </c>
    </row>
    <row r="254" spans="3:33" x14ac:dyDescent="0.2">
      <c r="C254" s="20"/>
      <c r="U254" s="14">
        <f t="shared" si="79"/>
        <v>0</v>
      </c>
      <c r="V254" s="14">
        <f t="shared" si="80"/>
        <v>0</v>
      </c>
      <c r="W254" s="15" t="str">
        <f>IF(AG254=0,IFERROR(VLOOKUP(TRIM(M254),listaMateriales!A:K,11,0),"Sin especificar"),"Sin Producto")</f>
        <v>Sin Producto</v>
      </c>
      <c r="X254" s="14">
        <f>IFERROR(IF(OR(W254="Ladrillos (Campana)",W254="Ladrillos (Olavarria)"),VLOOKUP(M254,listaMateriales!A:E,5,0),0)*O254/1000,0)</f>
        <v>0</v>
      </c>
      <c r="Y254" s="14" t="e">
        <f>(VLOOKUP(TRIM(M254),listaMateriales!A:E,5,0)*R254)/1000</f>
        <v>#N/A</v>
      </c>
      <c r="Z254" s="14">
        <f t="shared" si="81"/>
        <v>0</v>
      </c>
      <c r="AA254" s="15" t="str">
        <f t="shared" si="82"/>
        <v/>
      </c>
      <c r="AB254" s="15">
        <f>IFERROR(IFERROR(VLOOKUP(M254,#REF!,11,FALSE),VLOOKUP(M254,#REF!,13,FALSE)),0)</f>
        <v>0</v>
      </c>
      <c r="AC254" s="15" t="str">
        <f t="shared" si="83"/>
        <v>no</v>
      </c>
      <c r="AD254" s="15" t="str">
        <f t="shared" si="84"/>
        <v>no</v>
      </c>
      <c r="AE254" s="16" t="str">
        <f t="shared" si="86"/>
        <v/>
      </c>
      <c r="AF254" s="15" t="str">
        <f t="shared" si="87"/>
        <v>-</v>
      </c>
      <c r="AG254" s="15" t="str">
        <f t="shared" si="85"/>
        <v/>
      </c>
    </row>
    <row r="255" spans="3:33" x14ac:dyDescent="0.2">
      <c r="C255" s="20"/>
      <c r="U255" s="14">
        <f t="shared" si="79"/>
        <v>0</v>
      </c>
      <c r="V255" s="14">
        <f t="shared" si="80"/>
        <v>0</v>
      </c>
      <c r="W255" s="15" t="str">
        <f>IF(AG255=0,IFERROR(VLOOKUP(TRIM(M255),listaMateriales!A:K,11,0),"Sin especificar"),"Sin Producto")</f>
        <v>Sin Producto</v>
      </c>
      <c r="X255" s="14">
        <f>IFERROR(IF(OR(W255="Ladrillos (Campana)",W255="Ladrillos (Olavarria)"),VLOOKUP(M255,listaMateriales!A:E,5,0),0)*O255/1000,0)</f>
        <v>0</v>
      </c>
      <c r="Y255" s="14" t="e">
        <f>(VLOOKUP(TRIM(M255),listaMateriales!A:E,5,0)*R255)/1000</f>
        <v>#N/A</v>
      </c>
      <c r="Z255" s="14">
        <f t="shared" si="81"/>
        <v>0</v>
      </c>
      <c r="AA255" s="15" t="str">
        <f t="shared" si="82"/>
        <v/>
      </c>
      <c r="AB255" s="15">
        <f>IFERROR(IFERROR(VLOOKUP(M255,#REF!,11,FALSE),VLOOKUP(M255,#REF!,13,FALSE)),0)</f>
        <v>0</v>
      </c>
      <c r="AC255" s="15" t="str">
        <f t="shared" si="83"/>
        <v>no</v>
      </c>
      <c r="AD255" s="15" t="str">
        <f t="shared" si="84"/>
        <v>no</v>
      </c>
      <c r="AE255" s="16" t="str">
        <f t="shared" si="86"/>
        <v/>
      </c>
      <c r="AF255" s="15" t="str">
        <f t="shared" si="87"/>
        <v>-</v>
      </c>
      <c r="AG255" s="15" t="str">
        <f t="shared" si="85"/>
        <v/>
      </c>
    </row>
    <row r="256" spans="3:33" x14ac:dyDescent="0.2">
      <c r="C256" s="20"/>
      <c r="U256" s="14">
        <f t="shared" si="79"/>
        <v>0</v>
      </c>
      <c r="V256" s="14">
        <f t="shared" si="80"/>
        <v>0</v>
      </c>
      <c r="W256" s="15" t="str">
        <f>IF(AG256=0,IFERROR(VLOOKUP(TRIM(M256),listaMateriales!A:K,11,0),"Sin especificar"),"Sin Producto")</f>
        <v>Sin Producto</v>
      </c>
      <c r="X256" s="14">
        <f>IFERROR(IF(OR(W256="Ladrillos (Campana)",W256="Ladrillos (Olavarria)"),VLOOKUP(M256,listaMateriales!A:E,5,0),0)*O256/1000,0)</f>
        <v>0</v>
      </c>
      <c r="Y256" s="14" t="e">
        <f>(VLOOKUP(TRIM(M256),listaMateriales!A:E,5,0)*R256)/1000</f>
        <v>#N/A</v>
      </c>
      <c r="Z256" s="14">
        <f t="shared" si="81"/>
        <v>0</v>
      </c>
      <c r="AA256" s="15" t="str">
        <f t="shared" si="82"/>
        <v/>
      </c>
      <c r="AB256" s="15">
        <f>IFERROR(IFERROR(VLOOKUP(M256,#REF!,11,FALSE),VLOOKUP(M256,#REF!,13,FALSE)),0)</f>
        <v>0</v>
      </c>
      <c r="AC256" s="15" t="str">
        <f t="shared" si="83"/>
        <v>no</v>
      </c>
      <c r="AD256" s="15" t="str">
        <f t="shared" si="84"/>
        <v>no</v>
      </c>
      <c r="AE256" s="16" t="str">
        <f t="shared" si="86"/>
        <v/>
      </c>
      <c r="AF256" s="15" t="str">
        <f t="shared" si="87"/>
        <v>-</v>
      </c>
      <c r="AG256" s="15" t="str">
        <f t="shared" si="85"/>
        <v/>
      </c>
    </row>
    <row r="257" spans="3:33" x14ac:dyDescent="0.2">
      <c r="C257" s="20"/>
      <c r="U257" s="14">
        <f t="shared" ref="U257:U320" si="88">+T257*O257</f>
        <v>0</v>
      </c>
      <c r="V257" s="14">
        <f t="shared" ref="V257:V320" si="89">+T257*R257</f>
        <v>0</v>
      </c>
      <c r="W257" s="15" t="str">
        <f>IF(AG257=0,IFERROR(VLOOKUP(TRIM(M257),listaMateriales!A:K,11,0),"Sin especificar"),"Sin Producto")</f>
        <v>Sin Producto</v>
      </c>
      <c r="X257" s="14">
        <f>IFERROR(IF(OR(W257="Ladrillos (Campana)",W257="Ladrillos (Olavarria)"),VLOOKUP(M257,listaMateriales!A:E,5,0),0)*O257/1000,0)</f>
        <v>0</v>
      </c>
      <c r="Y257" s="14" t="e">
        <f>(VLOOKUP(TRIM(M257),listaMateriales!A:E,5,0)*R257)/1000</f>
        <v>#N/A</v>
      </c>
      <c r="Z257" s="14">
        <f t="shared" ref="Z257:Z320" si="90">+IF(X257=0,0,U257/X257)</f>
        <v>0</v>
      </c>
      <c r="AA257" s="15" t="str">
        <f t="shared" ref="AA257:AA320" si="91">MID(M257,14,1)</f>
        <v/>
      </c>
      <c r="AB257" s="15">
        <f>IFERROR(IFERROR(VLOOKUP(M257,#REF!,11,FALSE),VLOOKUP(M257,#REF!,13,FALSE)),0)</f>
        <v>0</v>
      </c>
      <c r="AC257" s="15" t="str">
        <f t="shared" ref="AC257:AC320" si="92">IF(IFERROR(FIND("PUL",N257,1),0)&gt;1,"pulido","no")</f>
        <v>no</v>
      </c>
      <c r="AD257" s="15" t="str">
        <f t="shared" ref="AD257:AD320" si="93">IF(IFERROR(FIND("BIOC",N257,1),0)&gt;1,"BIOCITY","no")</f>
        <v>no</v>
      </c>
      <c r="AE257" s="16" t="str">
        <f t="shared" si="86"/>
        <v/>
      </c>
      <c r="AF257" s="15" t="str">
        <f t="shared" si="87"/>
        <v>-</v>
      </c>
      <c r="AG257" s="15" t="str">
        <f t="shared" si="85"/>
        <v/>
      </c>
    </row>
    <row r="258" spans="3:33" x14ac:dyDescent="0.2">
      <c r="C258" s="20"/>
      <c r="U258" s="14">
        <f t="shared" si="88"/>
        <v>0</v>
      </c>
      <c r="V258" s="14">
        <f t="shared" si="89"/>
        <v>0</v>
      </c>
      <c r="W258" s="15" t="str">
        <f>IF(AG258=0,IFERROR(VLOOKUP(TRIM(M258),listaMateriales!A:K,11,0),"Sin especificar"),"Sin Producto")</f>
        <v>Sin Producto</v>
      </c>
      <c r="X258" s="14">
        <f>IFERROR(IF(OR(W258="Ladrillos (Campana)",W258="Ladrillos (Olavarria)"),VLOOKUP(M258,listaMateriales!A:E,5,0),0)*O258/1000,0)</f>
        <v>0</v>
      </c>
      <c r="Y258" s="14" t="e">
        <f>(VLOOKUP(TRIM(M258),listaMateriales!A:E,5,0)*R258)/1000</f>
        <v>#N/A</v>
      </c>
      <c r="Z258" s="14">
        <f t="shared" si="90"/>
        <v>0</v>
      </c>
      <c r="AA258" s="15" t="str">
        <f t="shared" si="91"/>
        <v/>
      </c>
      <c r="AB258" s="15">
        <f>IFERROR(IFERROR(VLOOKUP(M258,#REF!,11,FALSE),VLOOKUP(M258,#REF!,13,FALSE)),0)</f>
        <v>0</v>
      </c>
      <c r="AC258" s="15" t="str">
        <f t="shared" si="92"/>
        <v>no</v>
      </c>
      <c r="AD258" s="15" t="str">
        <f t="shared" si="93"/>
        <v>no</v>
      </c>
      <c r="AE258" s="16" t="str">
        <f t="shared" si="86"/>
        <v/>
      </c>
      <c r="AF258" s="15" t="str">
        <f t="shared" si="87"/>
        <v>-</v>
      </c>
      <c r="AG258" s="15" t="str">
        <f t="shared" si="85"/>
        <v/>
      </c>
    </row>
    <row r="259" spans="3:33" x14ac:dyDescent="0.2">
      <c r="C259" s="20"/>
      <c r="U259" s="14">
        <f t="shared" si="88"/>
        <v>0</v>
      </c>
      <c r="V259" s="14">
        <f t="shared" si="89"/>
        <v>0</v>
      </c>
      <c r="W259" s="15" t="str">
        <f>IF(AG259=0,IFERROR(VLOOKUP(TRIM(M259),listaMateriales!A:K,11,0),"Sin especificar"),"Sin Producto")</f>
        <v>Sin Producto</v>
      </c>
      <c r="X259" s="14">
        <f>IFERROR(IF(OR(W259="Ladrillos (Campana)",W259="Ladrillos (Olavarria)"),VLOOKUP(M259,listaMateriales!A:E,5,0),0)*O259/1000,0)</f>
        <v>0</v>
      </c>
      <c r="Y259" s="14" t="e">
        <f>(VLOOKUP(TRIM(M259),listaMateriales!A:E,5,0)*R259)/1000</f>
        <v>#N/A</v>
      </c>
      <c r="Z259" s="14">
        <f t="shared" si="90"/>
        <v>0</v>
      </c>
      <c r="AA259" s="15" t="str">
        <f t="shared" si="91"/>
        <v/>
      </c>
      <c r="AB259" s="15">
        <f>IFERROR(IFERROR(VLOOKUP(M259,#REF!,11,FALSE),VLOOKUP(M259,#REF!,13,FALSE)),0)</f>
        <v>0</v>
      </c>
      <c r="AC259" s="15" t="str">
        <f t="shared" si="92"/>
        <v>no</v>
      </c>
      <c r="AD259" s="15" t="str">
        <f t="shared" si="93"/>
        <v>no</v>
      </c>
      <c r="AE259" s="16" t="str">
        <f t="shared" si="86"/>
        <v/>
      </c>
      <c r="AF259" s="15" t="str">
        <f t="shared" si="87"/>
        <v>-</v>
      </c>
      <c r="AG259" s="15" t="str">
        <f t="shared" ref="AG259:AG322" si="94">A259&amp;C259&amp;M259</f>
        <v/>
      </c>
    </row>
    <row r="260" spans="3:33" x14ac:dyDescent="0.2">
      <c r="C260" s="20"/>
      <c r="U260" s="14">
        <f t="shared" si="88"/>
        <v>0</v>
      </c>
      <c r="V260" s="14">
        <f t="shared" si="89"/>
        <v>0</v>
      </c>
      <c r="W260" s="15" t="str">
        <f>IF(AG260=0,IFERROR(VLOOKUP(TRIM(M260),listaMateriales!A:K,11,0),"Sin especificar"),"Sin Producto")</f>
        <v>Sin Producto</v>
      </c>
      <c r="X260" s="14">
        <f>IFERROR(IF(OR(W260="Ladrillos (Campana)",W260="Ladrillos (Olavarria)"),VLOOKUP(M260,listaMateriales!A:E,5,0),0)*O260/1000,0)</f>
        <v>0</v>
      </c>
      <c r="Y260" s="14" t="e">
        <f>(VLOOKUP(TRIM(M260),listaMateriales!A:E,5,0)*R260)/1000</f>
        <v>#N/A</v>
      </c>
      <c r="Z260" s="14">
        <f t="shared" si="90"/>
        <v>0</v>
      </c>
      <c r="AA260" s="15" t="str">
        <f t="shared" si="91"/>
        <v/>
      </c>
      <c r="AB260" s="15">
        <f>IFERROR(IFERROR(VLOOKUP(M260,#REF!,11,FALSE),VLOOKUP(M260,#REF!,13,FALSE)),0)</f>
        <v>0</v>
      </c>
      <c r="AC260" s="15" t="str">
        <f t="shared" si="92"/>
        <v>no</v>
      </c>
      <c r="AD260" s="15" t="str">
        <f t="shared" si="93"/>
        <v>no</v>
      </c>
      <c r="AE260" s="16" t="str">
        <f t="shared" si="86"/>
        <v/>
      </c>
      <c r="AF260" s="15" t="str">
        <f t="shared" si="87"/>
        <v>-</v>
      </c>
      <c r="AG260" s="15" t="str">
        <f t="shared" si="94"/>
        <v/>
      </c>
    </row>
    <row r="261" spans="3:33" x14ac:dyDescent="0.2">
      <c r="C261" s="20"/>
      <c r="U261" s="14">
        <f t="shared" si="88"/>
        <v>0</v>
      </c>
      <c r="V261" s="14">
        <f t="shared" si="89"/>
        <v>0</v>
      </c>
      <c r="W261" s="15" t="str">
        <f>IF(AG261=0,IFERROR(VLOOKUP(TRIM(M261),listaMateriales!A:K,11,0),"Sin especificar"),"Sin Producto")</f>
        <v>Sin Producto</v>
      </c>
      <c r="X261" s="14">
        <f>IFERROR(IF(OR(W261="Ladrillos (Campana)",W261="Ladrillos (Olavarria)"),VLOOKUP(M261,listaMateriales!A:E,5,0),0)*O261/1000,0)</f>
        <v>0</v>
      </c>
      <c r="Y261" s="14" t="e">
        <f>(VLOOKUP(TRIM(M261),listaMateriales!A:E,5,0)*R261)/1000</f>
        <v>#N/A</v>
      </c>
      <c r="Z261" s="14">
        <f t="shared" si="90"/>
        <v>0</v>
      </c>
      <c r="AA261" s="15" t="str">
        <f t="shared" si="91"/>
        <v/>
      </c>
      <c r="AB261" s="15">
        <f>IFERROR(IFERROR(VLOOKUP(M261,#REF!,11,FALSE),VLOOKUP(M261,#REF!,13,FALSE)),0)</f>
        <v>0</v>
      </c>
      <c r="AC261" s="15" t="str">
        <f t="shared" si="92"/>
        <v>no</v>
      </c>
      <c r="AD261" s="15" t="str">
        <f t="shared" si="93"/>
        <v>no</v>
      </c>
      <c r="AE261" s="16" t="str">
        <f t="shared" si="86"/>
        <v/>
      </c>
      <c r="AF261" s="15" t="str">
        <f t="shared" si="87"/>
        <v>-</v>
      </c>
      <c r="AG261" s="15" t="str">
        <f t="shared" si="94"/>
        <v/>
      </c>
    </row>
    <row r="262" spans="3:33" x14ac:dyDescent="0.2">
      <c r="C262" s="20"/>
      <c r="U262" s="14">
        <f t="shared" si="88"/>
        <v>0</v>
      </c>
      <c r="V262" s="14">
        <f t="shared" si="89"/>
        <v>0</v>
      </c>
      <c r="W262" s="15" t="str">
        <f>IF(AG262=0,IFERROR(VLOOKUP(TRIM(M262),listaMateriales!A:K,11,0),"Sin especificar"),"Sin Producto")</f>
        <v>Sin Producto</v>
      </c>
      <c r="X262" s="14">
        <f>IFERROR(IF(OR(W262="Ladrillos (Campana)",W262="Ladrillos (Olavarria)"),VLOOKUP(M262,listaMateriales!A:E,5,0),0)*O262/1000,0)</f>
        <v>0</v>
      </c>
      <c r="Y262" s="14" t="e">
        <f>(VLOOKUP(TRIM(M262),listaMateriales!A:E,5,0)*R262)/1000</f>
        <v>#N/A</v>
      </c>
      <c r="Z262" s="14">
        <f t="shared" si="90"/>
        <v>0</v>
      </c>
      <c r="AA262" s="15" t="str">
        <f t="shared" si="91"/>
        <v/>
      </c>
      <c r="AB262" s="15">
        <f>IFERROR(IFERROR(VLOOKUP(M262,#REF!,11,FALSE),VLOOKUP(M262,#REF!,13,FALSE)),0)</f>
        <v>0</v>
      </c>
      <c r="AC262" s="15" t="str">
        <f t="shared" si="92"/>
        <v>no</v>
      </c>
      <c r="AD262" s="15" t="str">
        <f t="shared" si="93"/>
        <v>no</v>
      </c>
      <c r="AE262" s="16" t="str">
        <f t="shared" si="86"/>
        <v/>
      </c>
      <c r="AF262" s="15" t="str">
        <f t="shared" si="87"/>
        <v>-</v>
      </c>
      <c r="AG262" s="15" t="str">
        <f t="shared" si="94"/>
        <v/>
      </c>
    </row>
    <row r="263" spans="3:33" x14ac:dyDescent="0.2">
      <c r="C263" s="20"/>
      <c r="U263" s="14">
        <f t="shared" si="88"/>
        <v>0</v>
      </c>
      <c r="V263" s="14">
        <f t="shared" si="89"/>
        <v>0</v>
      </c>
      <c r="W263" s="15" t="str">
        <f>IF(AG263=0,IFERROR(VLOOKUP(TRIM(M263),listaMateriales!A:K,11,0),"Sin especificar"),"Sin Producto")</f>
        <v>Sin Producto</v>
      </c>
      <c r="X263" s="14">
        <f>IFERROR(IF(OR(W263="Ladrillos (Campana)",W263="Ladrillos (Olavarria)"),VLOOKUP(M263,listaMateriales!A:E,5,0),0)*O263/1000,0)</f>
        <v>0</v>
      </c>
      <c r="Y263" s="14" t="e">
        <f>(VLOOKUP(TRIM(M263),listaMateriales!A:E,5,0)*R263)/1000</f>
        <v>#N/A</v>
      </c>
      <c r="Z263" s="14">
        <f t="shared" si="90"/>
        <v>0</v>
      </c>
      <c r="AA263" s="15" t="str">
        <f t="shared" si="91"/>
        <v/>
      </c>
      <c r="AB263" s="15">
        <f>IFERROR(IFERROR(VLOOKUP(M263,#REF!,11,FALSE),VLOOKUP(M263,#REF!,13,FALSE)),0)</f>
        <v>0</v>
      </c>
      <c r="AC263" s="15" t="str">
        <f t="shared" si="92"/>
        <v>no</v>
      </c>
      <c r="AD263" s="15" t="str">
        <f t="shared" si="93"/>
        <v>no</v>
      </c>
      <c r="AE263" s="16" t="str">
        <f t="shared" si="86"/>
        <v/>
      </c>
      <c r="AF263" s="15" t="str">
        <f t="shared" si="87"/>
        <v>-</v>
      </c>
      <c r="AG263" s="15" t="str">
        <f t="shared" si="94"/>
        <v/>
      </c>
    </row>
    <row r="264" spans="3:33" x14ac:dyDescent="0.2">
      <c r="C264" s="20"/>
      <c r="U264" s="14">
        <f t="shared" si="88"/>
        <v>0</v>
      </c>
      <c r="V264" s="14">
        <f t="shared" si="89"/>
        <v>0</v>
      </c>
      <c r="W264" s="15" t="str">
        <f>IF(AG264=0,IFERROR(VLOOKUP(TRIM(M264),listaMateriales!A:K,11,0),"Sin especificar"),"Sin Producto")</f>
        <v>Sin Producto</v>
      </c>
      <c r="X264" s="14">
        <f>IFERROR(IF(OR(W264="Ladrillos (Campana)",W264="Ladrillos (Olavarria)"),VLOOKUP(M264,listaMateriales!A:E,5,0),0)*O264/1000,0)</f>
        <v>0</v>
      </c>
      <c r="Y264" s="14" t="e">
        <f>(VLOOKUP(TRIM(M264),listaMateriales!A:E,5,0)*R264)/1000</f>
        <v>#N/A</v>
      </c>
      <c r="Z264" s="14">
        <f t="shared" si="90"/>
        <v>0</v>
      </c>
      <c r="AA264" s="15" t="str">
        <f t="shared" si="91"/>
        <v/>
      </c>
      <c r="AB264" s="15">
        <f>IFERROR(IFERROR(VLOOKUP(M264,#REF!,11,FALSE),VLOOKUP(M264,#REF!,13,FALSE)),0)</f>
        <v>0</v>
      </c>
      <c r="AC264" s="15" t="str">
        <f t="shared" si="92"/>
        <v>no</v>
      </c>
      <c r="AD264" s="15" t="str">
        <f t="shared" si="93"/>
        <v>no</v>
      </c>
      <c r="AE264" s="16" t="str">
        <f t="shared" si="86"/>
        <v/>
      </c>
      <c r="AF264" s="15" t="str">
        <f t="shared" si="87"/>
        <v>-</v>
      </c>
      <c r="AG264" s="15" t="str">
        <f t="shared" si="94"/>
        <v/>
      </c>
    </row>
    <row r="265" spans="3:33" x14ac:dyDescent="0.2">
      <c r="C265" s="20"/>
      <c r="U265" s="14">
        <f t="shared" si="88"/>
        <v>0</v>
      </c>
      <c r="V265" s="14">
        <f t="shared" si="89"/>
        <v>0</v>
      </c>
      <c r="W265" s="15" t="str">
        <f>IF(AG265=0,IFERROR(VLOOKUP(TRIM(M265),listaMateriales!A:K,11,0),"Sin especificar"),"Sin Producto")</f>
        <v>Sin Producto</v>
      </c>
      <c r="X265" s="14">
        <f>IFERROR(IF(OR(W265="Ladrillos (Campana)",W265="Ladrillos (Olavarria)"),VLOOKUP(M265,listaMateriales!A:E,5,0),0)*O265/1000,0)</f>
        <v>0</v>
      </c>
      <c r="Y265" s="14" t="e">
        <f>(VLOOKUP(TRIM(M265),listaMateriales!A:E,5,0)*R265)/1000</f>
        <v>#N/A</v>
      </c>
      <c r="Z265" s="14">
        <f t="shared" si="90"/>
        <v>0</v>
      </c>
      <c r="AA265" s="15" t="str">
        <f t="shared" si="91"/>
        <v/>
      </c>
      <c r="AB265" s="15">
        <f>IFERROR(IFERROR(VLOOKUP(M265,#REF!,11,FALSE),VLOOKUP(M265,#REF!,13,FALSE)),0)</f>
        <v>0</v>
      </c>
      <c r="AC265" s="15" t="str">
        <f t="shared" si="92"/>
        <v>no</v>
      </c>
      <c r="AD265" s="15" t="str">
        <f t="shared" si="93"/>
        <v>no</v>
      </c>
      <c r="AE265" s="16" t="str">
        <f t="shared" si="86"/>
        <v/>
      </c>
      <c r="AF265" s="15" t="str">
        <f t="shared" si="87"/>
        <v>-</v>
      </c>
      <c r="AG265" s="15" t="str">
        <f t="shared" si="94"/>
        <v/>
      </c>
    </row>
    <row r="266" spans="3:33" x14ac:dyDescent="0.2">
      <c r="C266" s="20"/>
      <c r="U266" s="14">
        <f t="shared" si="88"/>
        <v>0</v>
      </c>
      <c r="V266" s="14">
        <f t="shared" si="89"/>
        <v>0</v>
      </c>
      <c r="W266" s="15" t="str">
        <f>IF(AG266=0,IFERROR(VLOOKUP(TRIM(M266),listaMateriales!A:K,11,0),"Sin especificar"),"Sin Producto")</f>
        <v>Sin Producto</v>
      </c>
      <c r="X266" s="14">
        <f>IFERROR(IF(OR(W266="Ladrillos (Campana)",W266="Ladrillos (Olavarria)"),VLOOKUP(M266,listaMateriales!A:E,5,0),0)*O266/1000,0)</f>
        <v>0</v>
      </c>
      <c r="Y266" s="14" t="e">
        <f>(VLOOKUP(TRIM(M266),listaMateriales!A:E,5,0)*R266)/1000</f>
        <v>#N/A</v>
      </c>
      <c r="Z266" s="14">
        <f t="shared" si="90"/>
        <v>0</v>
      </c>
      <c r="AA266" s="15" t="str">
        <f t="shared" si="91"/>
        <v/>
      </c>
      <c r="AB266" s="15">
        <f>IFERROR(IFERROR(VLOOKUP(M266,#REF!,11,FALSE),VLOOKUP(M266,#REF!,13,FALSE)),0)</f>
        <v>0</v>
      </c>
      <c r="AC266" s="15" t="str">
        <f t="shared" si="92"/>
        <v>no</v>
      </c>
      <c r="AD266" s="15" t="str">
        <f t="shared" si="93"/>
        <v>no</v>
      </c>
      <c r="AE266" s="16" t="str">
        <f t="shared" si="86"/>
        <v/>
      </c>
      <c r="AF266" s="15" t="str">
        <f t="shared" si="87"/>
        <v>-</v>
      </c>
      <c r="AG266" s="15" t="str">
        <f t="shared" si="94"/>
        <v/>
      </c>
    </row>
    <row r="267" spans="3:33" x14ac:dyDescent="0.2">
      <c r="C267" s="20"/>
      <c r="U267" s="14">
        <f t="shared" si="88"/>
        <v>0</v>
      </c>
      <c r="V267" s="14">
        <f t="shared" si="89"/>
        <v>0</v>
      </c>
      <c r="W267" s="15" t="str">
        <f>IF(AG267=0,IFERROR(VLOOKUP(TRIM(M267),listaMateriales!A:K,11,0),"Sin especificar"),"Sin Producto")</f>
        <v>Sin Producto</v>
      </c>
      <c r="X267" s="14">
        <f>IFERROR(IF(OR(W267="Ladrillos (Campana)",W267="Ladrillos (Olavarria)"),VLOOKUP(M267,listaMateriales!A:E,5,0),0)*O267/1000,0)</f>
        <v>0</v>
      </c>
      <c r="Y267" s="14" t="e">
        <f>(VLOOKUP(TRIM(M267),listaMateriales!A:E,5,0)*R267)/1000</f>
        <v>#N/A</v>
      </c>
      <c r="Z267" s="14">
        <f t="shared" si="90"/>
        <v>0</v>
      </c>
      <c r="AA267" s="15" t="str">
        <f t="shared" si="91"/>
        <v/>
      </c>
      <c r="AB267" s="15">
        <f>IFERROR(IFERROR(VLOOKUP(M267,#REF!,11,FALSE),VLOOKUP(M267,#REF!,13,FALSE)),0)</f>
        <v>0</v>
      </c>
      <c r="AC267" s="15" t="str">
        <f t="shared" si="92"/>
        <v>no</v>
      </c>
      <c r="AD267" s="15" t="str">
        <f t="shared" si="93"/>
        <v>no</v>
      </c>
      <c r="AE267" s="16" t="str">
        <f t="shared" si="86"/>
        <v/>
      </c>
      <c r="AF267" s="15" t="str">
        <f t="shared" si="87"/>
        <v>-</v>
      </c>
      <c r="AG267" s="15" t="str">
        <f t="shared" si="94"/>
        <v/>
      </c>
    </row>
    <row r="268" spans="3:33" x14ac:dyDescent="0.2">
      <c r="C268" s="20"/>
      <c r="U268" s="14">
        <f t="shared" si="88"/>
        <v>0</v>
      </c>
      <c r="V268" s="14">
        <f t="shared" si="89"/>
        <v>0</v>
      </c>
      <c r="W268" s="15" t="str">
        <f>IF(AG268=0,IFERROR(VLOOKUP(TRIM(M268),listaMateriales!A:K,11,0),"Sin especificar"),"Sin Producto")</f>
        <v>Sin Producto</v>
      </c>
      <c r="X268" s="14">
        <f>IFERROR(IF(OR(W268="Ladrillos (Campana)",W268="Ladrillos (Olavarria)"),VLOOKUP(M268,listaMateriales!A:E,5,0),0)*O268/1000,0)</f>
        <v>0</v>
      </c>
      <c r="Y268" s="14" t="e">
        <f>(VLOOKUP(TRIM(M268),listaMateriales!A:E,5,0)*R268)/1000</f>
        <v>#N/A</v>
      </c>
      <c r="Z268" s="14">
        <f t="shared" si="90"/>
        <v>0</v>
      </c>
      <c r="AA268" s="15" t="str">
        <f t="shared" si="91"/>
        <v/>
      </c>
      <c r="AB268" s="15">
        <f>IFERROR(IFERROR(VLOOKUP(M268,#REF!,11,FALSE),VLOOKUP(M268,#REF!,13,FALSE)),0)</f>
        <v>0</v>
      </c>
      <c r="AC268" s="15" t="str">
        <f t="shared" si="92"/>
        <v>no</v>
      </c>
      <c r="AD268" s="15" t="str">
        <f t="shared" si="93"/>
        <v>no</v>
      </c>
      <c r="AE268" s="16" t="str">
        <f t="shared" si="86"/>
        <v/>
      </c>
      <c r="AF268" s="15" t="str">
        <f t="shared" si="87"/>
        <v>-</v>
      </c>
      <c r="AG268" s="15" t="str">
        <f t="shared" si="94"/>
        <v/>
      </c>
    </row>
    <row r="269" spans="3:33" x14ac:dyDescent="0.2">
      <c r="C269" s="20"/>
      <c r="U269" s="14">
        <f t="shared" si="88"/>
        <v>0</v>
      </c>
      <c r="V269" s="14">
        <f t="shared" si="89"/>
        <v>0</v>
      </c>
      <c r="W269" s="15" t="str">
        <f>IF(AG269=0,IFERROR(VLOOKUP(TRIM(M269),listaMateriales!A:K,11,0),"Sin especificar"),"Sin Producto")</f>
        <v>Sin Producto</v>
      </c>
      <c r="X269" s="14">
        <f>IFERROR(IF(OR(W269="Ladrillos (Campana)",W269="Ladrillos (Olavarria)"),VLOOKUP(M269,listaMateriales!A:E,5,0),0)*O269/1000,0)</f>
        <v>0</v>
      </c>
      <c r="Y269" s="14" t="e">
        <f>(VLOOKUP(TRIM(M269),listaMateriales!A:E,5,0)*R269)/1000</f>
        <v>#N/A</v>
      </c>
      <c r="Z269" s="14">
        <f t="shared" si="90"/>
        <v>0</v>
      </c>
      <c r="AA269" s="15" t="str">
        <f t="shared" si="91"/>
        <v/>
      </c>
      <c r="AB269" s="15">
        <f>IFERROR(IFERROR(VLOOKUP(M269,#REF!,11,FALSE),VLOOKUP(M269,#REF!,13,FALSE)),0)</f>
        <v>0</v>
      </c>
      <c r="AC269" s="15" t="str">
        <f t="shared" si="92"/>
        <v>no</v>
      </c>
      <c r="AD269" s="15" t="str">
        <f t="shared" si="93"/>
        <v>no</v>
      </c>
      <c r="AE269" s="16" t="str">
        <f t="shared" si="86"/>
        <v/>
      </c>
      <c r="AF269" s="15" t="str">
        <f t="shared" si="87"/>
        <v>-</v>
      </c>
      <c r="AG269" s="15" t="str">
        <f t="shared" si="94"/>
        <v/>
      </c>
    </row>
    <row r="270" spans="3:33" x14ac:dyDescent="0.2">
      <c r="C270" s="20"/>
      <c r="U270" s="14">
        <f t="shared" si="88"/>
        <v>0</v>
      </c>
      <c r="V270" s="14">
        <f t="shared" si="89"/>
        <v>0</v>
      </c>
      <c r="W270" s="15" t="str">
        <f>IF(AG270=0,IFERROR(VLOOKUP(TRIM(M270),listaMateriales!A:K,11,0),"Sin especificar"),"Sin Producto")</f>
        <v>Sin Producto</v>
      </c>
      <c r="X270" s="14">
        <f>IFERROR(IF(OR(W270="Ladrillos (Campana)",W270="Ladrillos (Olavarria)"),VLOOKUP(M270,listaMateriales!A:E,5,0),0)*O270/1000,0)</f>
        <v>0</v>
      </c>
      <c r="Y270" s="14" t="e">
        <f>(VLOOKUP(TRIM(M270),listaMateriales!A:E,5,0)*R270)/1000</f>
        <v>#N/A</v>
      </c>
      <c r="Z270" s="14">
        <f t="shared" si="90"/>
        <v>0</v>
      </c>
      <c r="AA270" s="15" t="str">
        <f t="shared" si="91"/>
        <v/>
      </c>
      <c r="AB270" s="15">
        <f>IFERROR(IFERROR(VLOOKUP(M270,#REF!,11,FALSE),VLOOKUP(M270,#REF!,13,FALSE)),0)</f>
        <v>0</v>
      </c>
      <c r="AC270" s="15" t="str">
        <f t="shared" si="92"/>
        <v>no</v>
      </c>
      <c r="AD270" s="15" t="str">
        <f t="shared" si="93"/>
        <v>no</v>
      </c>
      <c r="AE270" s="16" t="str">
        <f t="shared" si="86"/>
        <v/>
      </c>
      <c r="AF270" s="15" t="str">
        <f t="shared" si="87"/>
        <v>-</v>
      </c>
      <c r="AG270" s="15" t="str">
        <f t="shared" si="94"/>
        <v/>
      </c>
    </row>
    <row r="271" spans="3:33" x14ac:dyDescent="0.2">
      <c r="C271" s="20"/>
      <c r="U271" s="14">
        <f t="shared" si="88"/>
        <v>0</v>
      </c>
      <c r="V271" s="14">
        <f t="shared" si="89"/>
        <v>0</v>
      </c>
      <c r="W271" s="15" t="str">
        <f>IF(AG271=0,IFERROR(VLOOKUP(TRIM(M271),listaMateriales!A:K,11,0),"Sin especificar"),"Sin Producto")</f>
        <v>Sin Producto</v>
      </c>
      <c r="X271" s="14">
        <f>IFERROR(IF(OR(W271="Ladrillos (Campana)",W271="Ladrillos (Olavarria)"),VLOOKUP(M271,listaMateriales!A:E,5,0),0)*O271/1000,0)</f>
        <v>0</v>
      </c>
      <c r="Y271" s="14" t="e">
        <f>(VLOOKUP(TRIM(M271),listaMateriales!A:E,5,0)*R271)/1000</f>
        <v>#N/A</v>
      </c>
      <c r="Z271" s="14">
        <f t="shared" si="90"/>
        <v>0</v>
      </c>
      <c r="AA271" s="15" t="str">
        <f t="shared" si="91"/>
        <v/>
      </c>
      <c r="AB271" s="15">
        <f>IFERROR(IFERROR(VLOOKUP(M271,#REF!,11,FALSE),VLOOKUP(M271,#REF!,13,FALSE)),0)</f>
        <v>0</v>
      </c>
      <c r="AC271" s="15" t="str">
        <f t="shared" si="92"/>
        <v>no</v>
      </c>
      <c r="AD271" s="15" t="str">
        <f t="shared" si="93"/>
        <v>no</v>
      </c>
      <c r="AE271" s="16" t="str">
        <f t="shared" si="86"/>
        <v/>
      </c>
      <c r="AF271" s="15" t="str">
        <f t="shared" si="87"/>
        <v>-</v>
      </c>
      <c r="AG271" s="15" t="str">
        <f t="shared" si="94"/>
        <v/>
      </c>
    </row>
    <row r="272" spans="3:33" x14ac:dyDescent="0.2">
      <c r="C272" s="20"/>
      <c r="U272" s="14">
        <f t="shared" si="88"/>
        <v>0</v>
      </c>
      <c r="V272" s="14">
        <f t="shared" si="89"/>
        <v>0</v>
      </c>
      <c r="W272" s="15" t="str">
        <f>IF(AG272=0,IFERROR(VLOOKUP(TRIM(M272),listaMateriales!A:K,11,0),"Sin especificar"),"Sin Producto")</f>
        <v>Sin Producto</v>
      </c>
      <c r="X272" s="14">
        <f>IFERROR(IF(OR(W272="Ladrillos (Campana)",W272="Ladrillos (Olavarria)"),VLOOKUP(M272,listaMateriales!A:E,5,0),0)*O272/1000,0)</f>
        <v>0</v>
      </c>
      <c r="Y272" s="14" t="e">
        <f>(VLOOKUP(TRIM(M272),listaMateriales!A:E,5,0)*R272)/1000</f>
        <v>#N/A</v>
      </c>
      <c r="Z272" s="14">
        <f t="shared" si="90"/>
        <v>0</v>
      </c>
      <c r="AA272" s="15" t="str">
        <f t="shared" si="91"/>
        <v/>
      </c>
      <c r="AB272" s="15">
        <f>IFERROR(IFERROR(VLOOKUP(M272,#REF!,11,FALSE),VLOOKUP(M272,#REF!,13,FALSE)),0)</f>
        <v>0</v>
      </c>
      <c r="AC272" s="15" t="str">
        <f t="shared" si="92"/>
        <v>no</v>
      </c>
      <c r="AD272" s="15" t="str">
        <f t="shared" si="93"/>
        <v>no</v>
      </c>
      <c r="AE272" s="16" t="str">
        <f t="shared" si="86"/>
        <v/>
      </c>
      <c r="AF272" s="15" t="str">
        <f t="shared" si="87"/>
        <v>-</v>
      </c>
      <c r="AG272" s="15" t="str">
        <f t="shared" si="94"/>
        <v/>
      </c>
    </row>
    <row r="273" spans="3:33" x14ac:dyDescent="0.2">
      <c r="C273" s="20"/>
      <c r="U273" s="14">
        <f t="shared" si="88"/>
        <v>0</v>
      </c>
      <c r="V273" s="14">
        <f t="shared" si="89"/>
        <v>0</v>
      </c>
      <c r="W273" s="15" t="str">
        <f>IF(AG273=0,IFERROR(VLOOKUP(TRIM(M273),listaMateriales!A:K,11,0),"Sin especificar"),"Sin Producto")</f>
        <v>Sin Producto</v>
      </c>
      <c r="X273" s="14">
        <f>IFERROR(IF(OR(W273="Ladrillos (Campana)",W273="Ladrillos (Olavarria)"),VLOOKUP(M273,listaMateriales!A:E,5,0),0)*O273/1000,0)</f>
        <v>0</v>
      </c>
      <c r="Y273" s="14" t="e">
        <f>(VLOOKUP(TRIM(M273),listaMateriales!A:E,5,0)*R273)/1000</f>
        <v>#N/A</v>
      </c>
      <c r="Z273" s="14">
        <f t="shared" si="90"/>
        <v>0</v>
      </c>
      <c r="AA273" s="15" t="str">
        <f t="shared" si="91"/>
        <v/>
      </c>
      <c r="AB273" s="15">
        <f>IFERROR(IFERROR(VLOOKUP(M273,#REF!,11,FALSE),VLOOKUP(M273,#REF!,13,FALSE)),0)</f>
        <v>0</v>
      </c>
      <c r="AC273" s="15" t="str">
        <f t="shared" si="92"/>
        <v>no</v>
      </c>
      <c r="AD273" s="15" t="str">
        <f t="shared" si="93"/>
        <v>no</v>
      </c>
      <c r="AE273" s="16" t="str">
        <f t="shared" si="86"/>
        <v/>
      </c>
      <c r="AF273" s="15" t="str">
        <f t="shared" si="87"/>
        <v>-</v>
      </c>
      <c r="AG273" s="15" t="str">
        <f t="shared" si="94"/>
        <v/>
      </c>
    </row>
    <row r="274" spans="3:33" x14ac:dyDescent="0.2">
      <c r="C274" s="20"/>
      <c r="U274" s="14">
        <f t="shared" si="88"/>
        <v>0</v>
      </c>
      <c r="V274" s="14">
        <f t="shared" si="89"/>
        <v>0</v>
      </c>
      <c r="W274" s="15" t="str">
        <f>IF(AG274=0,IFERROR(VLOOKUP(TRIM(M274),listaMateriales!A:K,11,0),"Sin especificar"),"Sin Producto")</f>
        <v>Sin Producto</v>
      </c>
      <c r="X274" s="14">
        <f>IFERROR(IF(OR(W274="Ladrillos (Campana)",W274="Ladrillos (Olavarria)"),VLOOKUP(M274,listaMateriales!A:E,5,0),0)*O274/1000,0)</f>
        <v>0</v>
      </c>
      <c r="Y274" s="14" t="e">
        <f>(VLOOKUP(TRIM(M274),listaMateriales!A:E,5,0)*R274)/1000</f>
        <v>#N/A</v>
      </c>
      <c r="Z274" s="14">
        <f t="shared" si="90"/>
        <v>0</v>
      </c>
      <c r="AA274" s="15" t="str">
        <f t="shared" si="91"/>
        <v/>
      </c>
      <c r="AB274" s="15">
        <f>IFERROR(IFERROR(VLOOKUP(M274,#REF!,11,FALSE),VLOOKUP(M274,#REF!,13,FALSE)),0)</f>
        <v>0</v>
      </c>
      <c r="AC274" s="15" t="str">
        <f t="shared" si="92"/>
        <v>no</v>
      </c>
      <c r="AD274" s="15" t="str">
        <f t="shared" si="93"/>
        <v>no</v>
      </c>
      <c r="AE274" s="16" t="str">
        <f t="shared" si="86"/>
        <v/>
      </c>
      <c r="AF274" s="15" t="str">
        <f t="shared" si="87"/>
        <v>-</v>
      </c>
      <c r="AG274" s="15" t="str">
        <f t="shared" si="94"/>
        <v/>
      </c>
    </row>
    <row r="275" spans="3:33" x14ac:dyDescent="0.2">
      <c r="C275" s="20"/>
      <c r="U275" s="14">
        <f t="shared" si="88"/>
        <v>0</v>
      </c>
      <c r="V275" s="14">
        <f t="shared" si="89"/>
        <v>0</v>
      </c>
      <c r="W275" s="15" t="str">
        <f>IF(AG275=0,IFERROR(VLOOKUP(TRIM(M275),listaMateriales!A:K,11,0),"Sin especificar"),"Sin Producto")</f>
        <v>Sin Producto</v>
      </c>
      <c r="X275" s="14">
        <f>IFERROR(IF(OR(W275="Ladrillos (Campana)",W275="Ladrillos (Olavarria)"),VLOOKUP(M275,listaMateriales!A:E,5,0),0)*O275/1000,0)</f>
        <v>0</v>
      </c>
      <c r="Y275" s="14" t="e">
        <f>(VLOOKUP(TRIM(M275),listaMateriales!A:E,5,0)*R275)/1000</f>
        <v>#N/A</v>
      </c>
      <c r="Z275" s="14">
        <f t="shared" si="90"/>
        <v>0</v>
      </c>
      <c r="AA275" s="15" t="str">
        <f t="shared" si="91"/>
        <v/>
      </c>
      <c r="AB275" s="15">
        <f>IFERROR(IFERROR(VLOOKUP(M275,#REF!,11,FALSE),VLOOKUP(M275,#REF!,13,FALSE)),0)</f>
        <v>0</v>
      </c>
      <c r="AC275" s="15" t="str">
        <f t="shared" si="92"/>
        <v>no</v>
      </c>
      <c r="AD275" s="15" t="str">
        <f t="shared" si="93"/>
        <v>no</v>
      </c>
      <c r="AE275" s="16" t="str">
        <f t="shared" si="86"/>
        <v/>
      </c>
      <c r="AF275" s="15" t="str">
        <f t="shared" si="87"/>
        <v>-</v>
      </c>
      <c r="AG275" s="15" t="str">
        <f t="shared" si="94"/>
        <v/>
      </c>
    </row>
    <row r="276" spans="3:33" x14ac:dyDescent="0.2">
      <c r="C276" s="20"/>
      <c r="U276" s="14">
        <f t="shared" si="88"/>
        <v>0</v>
      </c>
      <c r="V276" s="14">
        <f t="shared" si="89"/>
        <v>0</v>
      </c>
      <c r="W276" s="15" t="str">
        <f>IF(AG276=0,IFERROR(VLOOKUP(TRIM(M276),listaMateriales!A:K,11,0),"Sin especificar"),"Sin Producto")</f>
        <v>Sin Producto</v>
      </c>
      <c r="X276" s="14">
        <f>IFERROR(IF(OR(W276="Ladrillos (Campana)",W276="Ladrillos (Olavarria)"),VLOOKUP(M276,listaMateriales!A:E,5,0),0)*O276/1000,0)</f>
        <v>0</v>
      </c>
      <c r="Y276" s="14" t="e">
        <f>(VLOOKUP(TRIM(M276),listaMateriales!A:E,5,0)*R276)/1000</f>
        <v>#N/A</v>
      </c>
      <c r="Z276" s="14">
        <f t="shared" si="90"/>
        <v>0</v>
      </c>
      <c r="AA276" s="15" t="str">
        <f t="shared" si="91"/>
        <v/>
      </c>
      <c r="AB276" s="15">
        <f>IFERROR(IFERROR(VLOOKUP(M276,#REF!,11,FALSE),VLOOKUP(M276,#REF!,13,FALSE)),0)</f>
        <v>0</v>
      </c>
      <c r="AC276" s="15" t="str">
        <f t="shared" si="92"/>
        <v>no</v>
      </c>
      <c r="AD276" s="15" t="str">
        <f t="shared" si="93"/>
        <v>no</v>
      </c>
      <c r="AE276" s="16" t="str">
        <f t="shared" si="86"/>
        <v/>
      </c>
      <c r="AF276" s="15" t="str">
        <f t="shared" si="87"/>
        <v>-</v>
      </c>
      <c r="AG276" s="15" t="str">
        <f t="shared" si="94"/>
        <v/>
      </c>
    </row>
    <row r="277" spans="3:33" x14ac:dyDescent="0.2">
      <c r="C277" s="20"/>
      <c r="U277" s="14">
        <f t="shared" si="88"/>
        <v>0</v>
      </c>
      <c r="V277" s="14">
        <f t="shared" si="89"/>
        <v>0</v>
      </c>
      <c r="W277" s="15" t="str">
        <f>IF(AG277=0,IFERROR(VLOOKUP(TRIM(M277),listaMateriales!A:K,11,0),"Sin especificar"),"Sin Producto")</f>
        <v>Sin Producto</v>
      </c>
      <c r="X277" s="14">
        <f>IFERROR(IF(OR(W277="Ladrillos (Campana)",W277="Ladrillos (Olavarria)"),VLOOKUP(M277,listaMateriales!A:E,5,0),0)*O277/1000,0)</f>
        <v>0</v>
      </c>
      <c r="Y277" s="14" t="e">
        <f>(VLOOKUP(TRIM(M277),listaMateriales!A:E,5,0)*R277)/1000</f>
        <v>#N/A</v>
      </c>
      <c r="Z277" s="14">
        <f t="shared" si="90"/>
        <v>0</v>
      </c>
      <c r="AA277" s="15" t="str">
        <f t="shared" si="91"/>
        <v/>
      </c>
      <c r="AB277" s="15">
        <f>IFERROR(IFERROR(VLOOKUP(M277,#REF!,11,FALSE),VLOOKUP(M277,#REF!,13,FALSE)),0)</f>
        <v>0</v>
      </c>
      <c r="AC277" s="15" t="str">
        <f t="shared" si="92"/>
        <v>no</v>
      </c>
      <c r="AD277" s="15" t="str">
        <f t="shared" si="93"/>
        <v>no</v>
      </c>
      <c r="AE277" s="16" t="str">
        <f t="shared" si="86"/>
        <v/>
      </c>
      <c r="AF277" s="15" t="str">
        <f t="shared" si="87"/>
        <v>-</v>
      </c>
      <c r="AG277" s="15" t="str">
        <f t="shared" si="94"/>
        <v/>
      </c>
    </row>
    <row r="278" spans="3:33" x14ac:dyDescent="0.2">
      <c r="C278" s="20"/>
      <c r="U278" s="14">
        <f t="shared" si="88"/>
        <v>0</v>
      </c>
      <c r="V278" s="14">
        <f t="shared" si="89"/>
        <v>0</v>
      </c>
      <c r="W278" s="15" t="str">
        <f>IF(AG278=0,IFERROR(VLOOKUP(TRIM(M278),listaMateriales!A:K,11,0),"Sin especificar"),"Sin Producto")</f>
        <v>Sin Producto</v>
      </c>
      <c r="X278" s="14">
        <f>IFERROR(IF(OR(W278="Ladrillos (Campana)",W278="Ladrillos (Olavarria)"),VLOOKUP(M278,listaMateriales!A:E,5,0),0)*O278/1000,0)</f>
        <v>0</v>
      </c>
      <c r="Y278" s="14" t="e">
        <f>(VLOOKUP(TRIM(M278),listaMateriales!A:E,5,0)*R278)/1000</f>
        <v>#N/A</v>
      </c>
      <c r="Z278" s="14">
        <f t="shared" si="90"/>
        <v>0</v>
      </c>
      <c r="AA278" s="15" t="str">
        <f t="shared" si="91"/>
        <v/>
      </c>
      <c r="AB278" s="15">
        <f>IFERROR(IFERROR(VLOOKUP(M278,#REF!,11,FALSE),VLOOKUP(M278,#REF!,13,FALSE)),0)</f>
        <v>0</v>
      </c>
      <c r="AC278" s="15" t="str">
        <f t="shared" si="92"/>
        <v>no</v>
      </c>
      <c r="AD278" s="15" t="str">
        <f t="shared" si="93"/>
        <v>no</v>
      </c>
      <c r="AE278" s="16" t="str">
        <f t="shared" si="86"/>
        <v/>
      </c>
      <c r="AF278" s="15" t="str">
        <f t="shared" si="87"/>
        <v>-</v>
      </c>
      <c r="AG278" s="15" t="str">
        <f t="shared" si="94"/>
        <v/>
      </c>
    </row>
    <row r="279" spans="3:33" x14ac:dyDescent="0.2">
      <c r="C279" s="20"/>
      <c r="U279" s="14">
        <f t="shared" si="88"/>
        <v>0</v>
      </c>
      <c r="V279" s="14">
        <f t="shared" si="89"/>
        <v>0</v>
      </c>
      <c r="W279" s="15" t="str">
        <f>IF(AG279=0,IFERROR(VLOOKUP(TRIM(M279),listaMateriales!A:K,11,0),"Sin especificar"),"Sin Producto")</f>
        <v>Sin Producto</v>
      </c>
      <c r="X279" s="14">
        <f>IFERROR(IF(OR(W279="Ladrillos (Campana)",W279="Ladrillos (Olavarria)"),VLOOKUP(M279,listaMateriales!A:E,5,0),0)*O279/1000,0)</f>
        <v>0</v>
      </c>
      <c r="Y279" s="14" t="e">
        <f>(VLOOKUP(TRIM(M279),listaMateriales!A:E,5,0)*R279)/1000</f>
        <v>#N/A</v>
      </c>
      <c r="Z279" s="14">
        <f t="shared" si="90"/>
        <v>0</v>
      </c>
      <c r="AA279" s="15" t="str">
        <f t="shared" si="91"/>
        <v/>
      </c>
      <c r="AB279" s="15">
        <f>IFERROR(IFERROR(VLOOKUP(M279,#REF!,11,FALSE),VLOOKUP(M279,#REF!,13,FALSE)),0)</f>
        <v>0</v>
      </c>
      <c r="AC279" s="15" t="str">
        <f t="shared" si="92"/>
        <v>no</v>
      </c>
      <c r="AD279" s="15" t="str">
        <f t="shared" si="93"/>
        <v>no</v>
      </c>
      <c r="AE279" s="16" t="str">
        <f t="shared" si="86"/>
        <v/>
      </c>
      <c r="AF279" s="15" t="str">
        <f t="shared" si="87"/>
        <v>-</v>
      </c>
      <c r="AG279" s="15" t="str">
        <f t="shared" si="94"/>
        <v/>
      </c>
    </row>
    <row r="280" spans="3:33" x14ac:dyDescent="0.2">
      <c r="C280" s="20"/>
      <c r="U280" s="14">
        <f t="shared" si="88"/>
        <v>0</v>
      </c>
      <c r="V280" s="14">
        <f t="shared" si="89"/>
        <v>0</v>
      </c>
      <c r="W280" s="15" t="str">
        <f>IF(AG280=0,IFERROR(VLOOKUP(TRIM(M280),listaMateriales!A:K,11,0),"Sin especificar"),"Sin Producto")</f>
        <v>Sin Producto</v>
      </c>
      <c r="X280" s="14">
        <f>IFERROR(IF(OR(W280="Ladrillos (Campana)",W280="Ladrillos (Olavarria)"),VLOOKUP(M280,listaMateriales!A:E,5,0),0)*O280/1000,0)</f>
        <v>0</v>
      </c>
      <c r="Y280" s="14" t="e">
        <f>(VLOOKUP(TRIM(M280),listaMateriales!A:E,5,0)*R280)/1000</f>
        <v>#N/A</v>
      </c>
      <c r="Z280" s="14">
        <f t="shared" si="90"/>
        <v>0</v>
      </c>
      <c r="AA280" s="15" t="str">
        <f t="shared" si="91"/>
        <v/>
      </c>
      <c r="AB280" s="15">
        <f>IFERROR(IFERROR(VLOOKUP(M280,#REF!,11,FALSE),VLOOKUP(M280,#REF!,13,FALSE)),0)</f>
        <v>0</v>
      </c>
      <c r="AC280" s="15" t="str">
        <f t="shared" si="92"/>
        <v>no</v>
      </c>
      <c r="AD280" s="15" t="str">
        <f t="shared" si="93"/>
        <v>no</v>
      </c>
      <c r="AE280" s="16" t="str">
        <f t="shared" si="86"/>
        <v/>
      </c>
      <c r="AF280" s="15" t="str">
        <f t="shared" si="87"/>
        <v>-</v>
      </c>
      <c r="AG280" s="15" t="str">
        <f t="shared" si="94"/>
        <v/>
      </c>
    </row>
    <row r="281" spans="3:33" x14ac:dyDescent="0.2">
      <c r="C281" s="20"/>
      <c r="U281" s="14">
        <f t="shared" si="88"/>
        <v>0</v>
      </c>
      <c r="V281" s="14">
        <f t="shared" si="89"/>
        <v>0</v>
      </c>
      <c r="W281" s="15" t="str">
        <f>IF(AG281=0,IFERROR(VLOOKUP(TRIM(M281),listaMateriales!A:K,11,0),"Sin especificar"),"Sin Producto")</f>
        <v>Sin Producto</v>
      </c>
      <c r="X281" s="14">
        <f>IFERROR(IF(OR(W281="Ladrillos (Campana)",W281="Ladrillos (Olavarria)"),VLOOKUP(M281,listaMateriales!A:E,5,0),0)*O281/1000,0)</f>
        <v>0</v>
      </c>
      <c r="Y281" s="14" t="e">
        <f>(VLOOKUP(TRIM(M281),listaMateriales!A:E,5,0)*R281)/1000</f>
        <v>#N/A</v>
      </c>
      <c r="Z281" s="14">
        <f t="shared" si="90"/>
        <v>0</v>
      </c>
      <c r="AA281" s="15" t="str">
        <f t="shared" si="91"/>
        <v/>
      </c>
      <c r="AB281" s="15">
        <f>IFERROR(IFERROR(VLOOKUP(M281,#REF!,11,FALSE),VLOOKUP(M281,#REF!,13,FALSE)),0)</f>
        <v>0</v>
      </c>
      <c r="AC281" s="15" t="str">
        <f t="shared" si="92"/>
        <v>no</v>
      </c>
      <c r="AD281" s="15" t="str">
        <f t="shared" si="93"/>
        <v>no</v>
      </c>
      <c r="AE281" s="16" t="str">
        <f t="shared" si="86"/>
        <v/>
      </c>
      <c r="AF281" s="15" t="str">
        <f t="shared" si="87"/>
        <v>-</v>
      </c>
      <c r="AG281" s="15" t="str">
        <f t="shared" si="94"/>
        <v/>
      </c>
    </row>
    <row r="282" spans="3:33" x14ac:dyDescent="0.2">
      <c r="C282" s="20"/>
      <c r="U282" s="14">
        <f t="shared" si="88"/>
        <v>0</v>
      </c>
      <c r="V282" s="14">
        <f t="shared" si="89"/>
        <v>0</v>
      </c>
      <c r="W282" s="15" t="str">
        <f>IF(AG282=0,IFERROR(VLOOKUP(TRIM(M282),listaMateriales!A:K,11,0),"Sin especificar"),"Sin Producto")</f>
        <v>Sin Producto</v>
      </c>
      <c r="X282" s="14">
        <f>IFERROR(IF(OR(W282="Ladrillos (Campana)",W282="Ladrillos (Olavarria)"),VLOOKUP(M282,listaMateriales!A:E,5,0),0)*O282/1000,0)</f>
        <v>0</v>
      </c>
      <c r="Y282" s="14" t="e">
        <f>(VLOOKUP(TRIM(M282),listaMateriales!A:E,5,0)*R282)/1000</f>
        <v>#N/A</v>
      </c>
      <c r="Z282" s="14">
        <f t="shared" si="90"/>
        <v>0</v>
      </c>
      <c r="AA282" s="15" t="str">
        <f t="shared" si="91"/>
        <v/>
      </c>
      <c r="AB282" s="15">
        <f>IFERROR(IFERROR(VLOOKUP(M282,#REF!,11,FALSE),VLOOKUP(M282,#REF!,13,FALSE)),0)</f>
        <v>0</v>
      </c>
      <c r="AC282" s="15" t="str">
        <f t="shared" si="92"/>
        <v>no</v>
      </c>
      <c r="AD282" s="15" t="str">
        <f t="shared" si="93"/>
        <v>no</v>
      </c>
      <c r="AE282" s="16" t="str">
        <f t="shared" si="86"/>
        <v/>
      </c>
      <c r="AF282" s="15" t="str">
        <f t="shared" si="87"/>
        <v>-</v>
      </c>
      <c r="AG282" s="15" t="str">
        <f t="shared" si="94"/>
        <v/>
      </c>
    </row>
    <row r="283" spans="3:33" x14ac:dyDescent="0.2">
      <c r="C283" s="20"/>
      <c r="U283" s="14">
        <f t="shared" si="88"/>
        <v>0</v>
      </c>
      <c r="V283" s="14">
        <f t="shared" si="89"/>
        <v>0</v>
      </c>
      <c r="W283" s="15" t="str">
        <f>IF(AG283=0,IFERROR(VLOOKUP(TRIM(M283),listaMateriales!A:K,11,0),"Sin especificar"),"Sin Producto")</f>
        <v>Sin Producto</v>
      </c>
      <c r="X283" s="14">
        <f>IFERROR(IF(OR(W283="Ladrillos (Campana)",W283="Ladrillos (Olavarria)"),VLOOKUP(M283,listaMateriales!A:E,5,0),0)*O283/1000,0)</f>
        <v>0</v>
      </c>
      <c r="Y283" s="14" t="e">
        <f>(VLOOKUP(TRIM(M283),listaMateriales!A:E,5,0)*R283)/1000</f>
        <v>#N/A</v>
      </c>
      <c r="Z283" s="14">
        <f t="shared" si="90"/>
        <v>0</v>
      </c>
      <c r="AA283" s="15" t="str">
        <f t="shared" si="91"/>
        <v/>
      </c>
      <c r="AB283" s="15">
        <f>IFERROR(IFERROR(VLOOKUP(M283,#REF!,11,FALSE),VLOOKUP(M283,#REF!,13,FALSE)),0)</f>
        <v>0</v>
      </c>
      <c r="AC283" s="15" t="str">
        <f t="shared" si="92"/>
        <v>no</v>
      </c>
      <c r="AD283" s="15" t="str">
        <f t="shared" si="93"/>
        <v>no</v>
      </c>
      <c r="AE283" s="16" t="str">
        <f t="shared" si="86"/>
        <v/>
      </c>
      <c r="AF283" s="15" t="str">
        <f t="shared" si="87"/>
        <v>-</v>
      </c>
      <c r="AG283" s="15" t="str">
        <f t="shared" si="94"/>
        <v/>
      </c>
    </row>
    <row r="284" spans="3:33" x14ac:dyDescent="0.2">
      <c r="C284" s="20"/>
      <c r="U284" s="14">
        <f t="shared" si="88"/>
        <v>0</v>
      </c>
      <c r="V284" s="14">
        <f t="shared" si="89"/>
        <v>0</v>
      </c>
      <c r="W284" s="15" t="str">
        <f>IF(AG284=0,IFERROR(VLOOKUP(TRIM(M284),listaMateriales!A:K,11,0),"Sin especificar"),"Sin Producto")</f>
        <v>Sin Producto</v>
      </c>
      <c r="X284" s="14">
        <f>IFERROR(IF(OR(W284="Ladrillos (Campana)",W284="Ladrillos (Olavarria)"),VLOOKUP(M284,listaMateriales!A:E,5,0),0)*O284/1000,0)</f>
        <v>0</v>
      </c>
      <c r="Y284" s="14" t="e">
        <f>(VLOOKUP(TRIM(M284),listaMateriales!A:E,5,0)*R284)/1000</f>
        <v>#N/A</v>
      </c>
      <c r="Z284" s="14">
        <f t="shared" si="90"/>
        <v>0</v>
      </c>
      <c r="AA284" s="15" t="str">
        <f t="shared" si="91"/>
        <v/>
      </c>
      <c r="AB284" s="15">
        <f>IFERROR(IFERROR(VLOOKUP(M284,#REF!,11,FALSE),VLOOKUP(M284,#REF!,13,FALSE)),0)</f>
        <v>0</v>
      </c>
      <c r="AC284" s="15" t="str">
        <f t="shared" si="92"/>
        <v>no</v>
      </c>
      <c r="AD284" s="15" t="str">
        <f t="shared" si="93"/>
        <v>no</v>
      </c>
      <c r="AE284" s="16" t="str">
        <f t="shared" si="86"/>
        <v/>
      </c>
      <c r="AF284" s="15" t="str">
        <f t="shared" si="87"/>
        <v>-</v>
      </c>
      <c r="AG284" s="15" t="str">
        <f t="shared" si="94"/>
        <v/>
      </c>
    </row>
    <row r="285" spans="3:33" x14ac:dyDescent="0.2">
      <c r="C285" s="20"/>
      <c r="U285" s="14">
        <f t="shared" si="88"/>
        <v>0</v>
      </c>
      <c r="V285" s="14">
        <f t="shared" si="89"/>
        <v>0</v>
      </c>
      <c r="W285" s="15" t="str">
        <f>IF(AG285=0,IFERROR(VLOOKUP(TRIM(M285),listaMateriales!A:K,11,0),"Sin especificar"),"Sin Producto")</f>
        <v>Sin Producto</v>
      </c>
      <c r="X285" s="14">
        <f>IFERROR(IF(OR(W285="Ladrillos (Campana)",W285="Ladrillos (Olavarria)"),VLOOKUP(M285,listaMateriales!A:E,5,0),0)*O285/1000,0)</f>
        <v>0</v>
      </c>
      <c r="Y285" s="14" t="e">
        <f>(VLOOKUP(TRIM(M285),listaMateriales!A:E,5,0)*R285)/1000</f>
        <v>#N/A</v>
      </c>
      <c r="Z285" s="14">
        <f t="shared" si="90"/>
        <v>0</v>
      </c>
      <c r="AA285" s="15" t="str">
        <f t="shared" si="91"/>
        <v/>
      </c>
      <c r="AB285" s="15">
        <f>IFERROR(IFERROR(VLOOKUP(M285,#REF!,11,FALSE),VLOOKUP(M285,#REF!,13,FALSE)),0)</f>
        <v>0</v>
      </c>
      <c r="AC285" s="15" t="str">
        <f t="shared" si="92"/>
        <v>no</v>
      </c>
      <c r="AD285" s="15" t="str">
        <f t="shared" si="93"/>
        <v>no</v>
      </c>
      <c r="AE285" s="16" t="str">
        <f t="shared" si="86"/>
        <v/>
      </c>
      <c r="AF285" s="15" t="str">
        <f t="shared" si="87"/>
        <v>-</v>
      </c>
      <c r="AG285" s="15" t="str">
        <f t="shared" si="94"/>
        <v/>
      </c>
    </row>
    <row r="286" spans="3:33" x14ac:dyDescent="0.2">
      <c r="C286" s="20"/>
      <c r="U286" s="14">
        <f t="shared" si="88"/>
        <v>0</v>
      </c>
      <c r="V286" s="14">
        <f t="shared" si="89"/>
        <v>0</v>
      </c>
      <c r="W286" s="15" t="str">
        <f>IF(AG286=0,IFERROR(VLOOKUP(TRIM(M286),listaMateriales!A:K,11,0),"Sin especificar"),"Sin Producto")</f>
        <v>Sin Producto</v>
      </c>
      <c r="X286" s="14">
        <f>IFERROR(IF(OR(W286="Ladrillos (Campana)",W286="Ladrillos (Olavarria)"),VLOOKUP(M286,listaMateriales!A:E,5,0),0)*O286/1000,0)</f>
        <v>0</v>
      </c>
      <c r="Y286" s="14" t="e">
        <f>(VLOOKUP(TRIM(M286),listaMateriales!A:E,5,0)*R286)/1000</f>
        <v>#N/A</v>
      </c>
      <c r="Z286" s="14">
        <f t="shared" si="90"/>
        <v>0</v>
      </c>
      <c r="AA286" s="15" t="str">
        <f t="shared" si="91"/>
        <v/>
      </c>
      <c r="AB286" s="15">
        <f>IFERROR(IFERROR(VLOOKUP(M286,#REF!,11,FALSE),VLOOKUP(M286,#REF!,13,FALSE)),0)</f>
        <v>0</v>
      </c>
      <c r="AC286" s="15" t="str">
        <f t="shared" si="92"/>
        <v>no</v>
      </c>
      <c r="AD286" s="15" t="str">
        <f t="shared" si="93"/>
        <v>no</v>
      </c>
      <c r="AE286" s="16" t="str">
        <f t="shared" si="86"/>
        <v/>
      </c>
      <c r="AF286" s="15" t="str">
        <f t="shared" si="87"/>
        <v>-</v>
      </c>
      <c r="AG286" s="15" t="str">
        <f t="shared" si="94"/>
        <v/>
      </c>
    </row>
    <row r="287" spans="3:33" x14ac:dyDescent="0.2">
      <c r="C287" s="20"/>
      <c r="U287" s="14">
        <f t="shared" si="88"/>
        <v>0</v>
      </c>
      <c r="V287" s="14">
        <f t="shared" si="89"/>
        <v>0</v>
      </c>
      <c r="W287" s="15" t="str">
        <f>IF(AG287=0,IFERROR(VLOOKUP(TRIM(M287),listaMateriales!A:K,11,0),"Sin especificar"),"Sin Producto")</f>
        <v>Sin Producto</v>
      </c>
      <c r="X287" s="14">
        <f>IFERROR(IF(OR(W287="Ladrillos (Campana)",W287="Ladrillos (Olavarria)"),VLOOKUP(M287,listaMateriales!A:E,5,0),0)*O287/1000,0)</f>
        <v>0</v>
      </c>
      <c r="Y287" s="14" t="e">
        <f>(VLOOKUP(TRIM(M287),listaMateriales!A:E,5,0)*R287)/1000</f>
        <v>#N/A</v>
      </c>
      <c r="Z287" s="14">
        <f t="shared" si="90"/>
        <v>0</v>
      </c>
      <c r="AA287" s="15" t="str">
        <f t="shared" si="91"/>
        <v/>
      </c>
      <c r="AB287" s="15">
        <f>IFERROR(IFERROR(VLOOKUP(M287,#REF!,11,FALSE),VLOOKUP(M287,#REF!,13,FALSE)),0)</f>
        <v>0</v>
      </c>
      <c r="AC287" s="15" t="str">
        <f t="shared" si="92"/>
        <v>no</v>
      </c>
      <c r="AD287" s="15" t="str">
        <f t="shared" si="93"/>
        <v>no</v>
      </c>
      <c r="AE287" s="16" t="str">
        <f t="shared" si="86"/>
        <v/>
      </c>
      <c r="AF287" s="15" t="str">
        <f t="shared" si="87"/>
        <v>-</v>
      </c>
      <c r="AG287" s="15" t="str">
        <f t="shared" si="94"/>
        <v/>
      </c>
    </row>
    <row r="288" spans="3:33" x14ac:dyDescent="0.2">
      <c r="C288" s="20"/>
      <c r="U288" s="14">
        <f t="shared" si="88"/>
        <v>0</v>
      </c>
      <c r="V288" s="14">
        <f t="shared" si="89"/>
        <v>0</v>
      </c>
      <c r="W288" s="15" t="str">
        <f>IF(AG288=0,IFERROR(VLOOKUP(TRIM(M288),listaMateriales!A:K,11,0),"Sin especificar"),"Sin Producto")</f>
        <v>Sin Producto</v>
      </c>
      <c r="X288" s="14">
        <f>IFERROR(IF(OR(W288="Ladrillos (Campana)",W288="Ladrillos (Olavarria)"),VLOOKUP(M288,listaMateriales!A:E,5,0),0)*O288/1000,0)</f>
        <v>0</v>
      </c>
      <c r="Y288" s="14" t="e">
        <f>(VLOOKUP(TRIM(M288),listaMateriales!A:E,5,0)*R288)/1000</f>
        <v>#N/A</v>
      </c>
      <c r="Z288" s="14">
        <f t="shared" si="90"/>
        <v>0</v>
      </c>
      <c r="AA288" s="15" t="str">
        <f t="shared" si="91"/>
        <v/>
      </c>
      <c r="AB288" s="15">
        <f>IFERROR(IFERROR(VLOOKUP(M288,#REF!,11,FALSE),VLOOKUP(M288,#REF!,13,FALSE)),0)</f>
        <v>0</v>
      </c>
      <c r="AC288" s="15" t="str">
        <f t="shared" si="92"/>
        <v>no</v>
      </c>
      <c r="AD288" s="15" t="str">
        <f t="shared" si="93"/>
        <v>no</v>
      </c>
      <c r="AE288" s="16" t="str">
        <f t="shared" si="86"/>
        <v/>
      </c>
      <c r="AF288" s="15" t="str">
        <f t="shared" si="87"/>
        <v>-</v>
      </c>
      <c r="AG288" s="15" t="str">
        <f t="shared" si="94"/>
        <v/>
      </c>
    </row>
    <row r="289" spans="3:33" x14ac:dyDescent="0.2">
      <c r="C289" s="20"/>
      <c r="U289" s="14">
        <f t="shared" si="88"/>
        <v>0</v>
      </c>
      <c r="V289" s="14">
        <f t="shared" si="89"/>
        <v>0</v>
      </c>
      <c r="W289" s="15" t="str">
        <f>IF(AG289=0,IFERROR(VLOOKUP(TRIM(M289),listaMateriales!A:K,11,0),"Sin especificar"),"Sin Producto")</f>
        <v>Sin Producto</v>
      </c>
      <c r="X289" s="14">
        <f>IFERROR(IF(OR(W289="Ladrillos (Campana)",W289="Ladrillos (Olavarria)"),VLOOKUP(M289,listaMateriales!A:E,5,0),0)*O289/1000,0)</f>
        <v>0</v>
      </c>
      <c r="Y289" s="14" t="e">
        <f>(VLOOKUP(TRIM(M289),listaMateriales!A:E,5,0)*R289)/1000</f>
        <v>#N/A</v>
      </c>
      <c r="Z289" s="14">
        <f t="shared" si="90"/>
        <v>0</v>
      </c>
      <c r="AA289" s="15" t="str">
        <f t="shared" si="91"/>
        <v/>
      </c>
      <c r="AB289" s="15">
        <f>IFERROR(IFERROR(VLOOKUP(M289,#REF!,11,FALSE),VLOOKUP(M289,#REF!,13,FALSE)),0)</f>
        <v>0</v>
      </c>
      <c r="AC289" s="15" t="str">
        <f t="shared" si="92"/>
        <v>no</v>
      </c>
      <c r="AD289" s="15" t="str">
        <f t="shared" si="93"/>
        <v>no</v>
      </c>
      <c r="AE289" s="16" t="str">
        <f t="shared" si="86"/>
        <v/>
      </c>
      <c r="AF289" s="15" t="str">
        <f t="shared" si="87"/>
        <v>-</v>
      </c>
      <c r="AG289" s="15" t="str">
        <f t="shared" si="94"/>
        <v/>
      </c>
    </row>
    <row r="290" spans="3:33" x14ac:dyDescent="0.2">
      <c r="C290" s="20"/>
      <c r="U290" s="14">
        <f t="shared" si="88"/>
        <v>0</v>
      </c>
      <c r="V290" s="14">
        <f t="shared" si="89"/>
        <v>0</v>
      </c>
      <c r="W290" s="15" t="str">
        <f>IF(AG290=0,IFERROR(VLOOKUP(TRIM(M290),listaMateriales!A:K,11,0),"Sin especificar"),"Sin Producto")</f>
        <v>Sin Producto</v>
      </c>
      <c r="X290" s="14">
        <f>IFERROR(IF(OR(W290="Ladrillos (Campana)",W290="Ladrillos (Olavarria)"),VLOOKUP(M290,listaMateriales!A:E,5,0),0)*O290/1000,0)</f>
        <v>0</v>
      </c>
      <c r="Y290" s="14" t="e">
        <f>(VLOOKUP(TRIM(M290),listaMateriales!A:E,5,0)*R290)/1000</f>
        <v>#N/A</v>
      </c>
      <c r="Z290" s="14">
        <f t="shared" si="90"/>
        <v>0</v>
      </c>
      <c r="AA290" s="15" t="str">
        <f t="shared" si="91"/>
        <v/>
      </c>
      <c r="AB290" s="15">
        <f>IFERROR(IFERROR(VLOOKUP(M290,#REF!,11,FALSE),VLOOKUP(M290,#REF!,13,FALSE)),0)</f>
        <v>0</v>
      </c>
      <c r="AC290" s="15" t="str">
        <f t="shared" si="92"/>
        <v>no</v>
      </c>
      <c r="AD290" s="15" t="str">
        <f t="shared" si="93"/>
        <v>no</v>
      </c>
      <c r="AE290" s="16" t="str">
        <f t="shared" si="86"/>
        <v/>
      </c>
      <c r="AF290" s="15" t="str">
        <f t="shared" si="87"/>
        <v>-</v>
      </c>
      <c r="AG290" s="15" t="str">
        <f t="shared" si="94"/>
        <v/>
      </c>
    </row>
    <row r="291" spans="3:33" x14ac:dyDescent="0.2">
      <c r="C291" s="20"/>
      <c r="U291" s="14">
        <f t="shared" si="88"/>
        <v>0</v>
      </c>
      <c r="V291" s="14">
        <f t="shared" si="89"/>
        <v>0</v>
      </c>
      <c r="W291" s="15" t="str">
        <f>IF(AG291=0,IFERROR(VLOOKUP(TRIM(M291),listaMateriales!A:K,11,0),"Sin especificar"),"Sin Producto")</f>
        <v>Sin Producto</v>
      </c>
      <c r="X291" s="14">
        <f>IFERROR(IF(OR(W291="Ladrillos (Campana)",W291="Ladrillos (Olavarria)"),VLOOKUP(M291,listaMateriales!A:E,5,0),0)*O291/1000,0)</f>
        <v>0</v>
      </c>
      <c r="Y291" s="14" t="e">
        <f>(VLOOKUP(TRIM(M291),listaMateriales!A:E,5,0)*R291)/1000</f>
        <v>#N/A</v>
      </c>
      <c r="Z291" s="14">
        <f t="shared" si="90"/>
        <v>0</v>
      </c>
      <c r="AA291" s="15" t="str">
        <f t="shared" si="91"/>
        <v/>
      </c>
      <c r="AB291" s="15">
        <f>IFERROR(IFERROR(VLOOKUP(M291,#REF!,11,FALSE),VLOOKUP(M291,#REF!,13,FALSE)),0)</f>
        <v>0</v>
      </c>
      <c r="AC291" s="15" t="str">
        <f t="shared" si="92"/>
        <v>no</v>
      </c>
      <c r="AD291" s="15" t="str">
        <f t="shared" si="93"/>
        <v>no</v>
      </c>
      <c r="AE291" s="16" t="str">
        <f t="shared" si="86"/>
        <v/>
      </c>
      <c r="AF291" s="15" t="str">
        <f t="shared" si="87"/>
        <v>-</v>
      </c>
      <c r="AG291" s="15" t="str">
        <f t="shared" si="94"/>
        <v/>
      </c>
    </row>
    <row r="292" spans="3:33" x14ac:dyDescent="0.2">
      <c r="C292" s="20"/>
      <c r="U292" s="14">
        <f t="shared" si="88"/>
        <v>0</v>
      </c>
      <c r="V292" s="14">
        <f t="shared" si="89"/>
        <v>0</v>
      </c>
      <c r="W292" s="15" t="str">
        <f>IF(AG292=0,IFERROR(VLOOKUP(TRIM(M292),listaMateriales!A:K,11,0),"Sin especificar"),"Sin Producto")</f>
        <v>Sin Producto</v>
      </c>
      <c r="X292" s="14">
        <f>IFERROR(IF(OR(W292="Ladrillos (Campana)",W292="Ladrillos (Olavarria)"),VLOOKUP(M292,listaMateriales!A:E,5,0),0)*O292/1000,0)</f>
        <v>0</v>
      </c>
      <c r="Y292" s="14" t="e">
        <f>(VLOOKUP(TRIM(M292),listaMateriales!A:E,5,0)*R292)/1000</f>
        <v>#N/A</v>
      </c>
      <c r="Z292" s="14">
        <f t="shared" si="90"/>
        <v>0</v>
      </c>
      <c r="AA292" s="15" t="str">
        <f t="shared" si="91"/>
        <v/>
      </c>
      <c r="AB292" s="15">
        <f>IFERROR(IFERROR(VLOOKUP(M292,#REF!,11,FALSE),VLOOKUP(M292,#REF!,13,FALSE)),0)</f>
        <v>0</v>
      </c>
      <c r="AC292" s="15" t="str">
        <f t="shared" si="92"/>
        <v>no</v>
      </c>
      <c r="AD292" s="15" t="str">
        <f t="shared" si="93"/>
        <v>no</v>
      </c>
      <c r="AE292" s="16" t="str">
        <f t="shared" si="86"/>
        <v/>
      </c>
      <c r="AF292" s="15" t="str">
        <f t="shared" si="87"/>
        <v>-</v>
      </c>
      <c r="AG292" s="15" t="str">
        <f t="shared" si="94"/>
        <v/>
      </c>
    </row>
    <row r="293" spans="3:33" x14ac:dyDescent="0.2">
      <c r="C293" s="20"/>
      <c r="U293" s="14">
        <f t="shared" si="88"/>
        <v>0</v>
      </c>
      <c r="V293" s="14">
        <f t="shared" si="89"/>
        <v>0</v>
      </c>
      <c r="W293" s="15" t="str">
        <f>IF(AG293=0,IFERROR(VLOOKUP(TRIM(M293),listaMateriales!A:K,11,0),"Sin especificar"),"Sin Producto")</f>
        <v>Sin Producto</v>
      </c>
      <c r="X293" s="14">
        <f>IFERROR(IF(OR(W293="Ladrillos (Campana)",W293="Ladrillos (Olavarria)"),VLOOKUP(M293,listaMateriales!A:E,5,0),0)*O293/1000,0)</f>
        <v>0</v>
      </c>
      <c r="Y293" s="14" t="e">
        <f>(VLOOKUP(TRIM(M293),listaMateriales!A:E,5,0)*R293)/1000</f>
        <v>#N/A</v>
      </c>
      <c r="Z293" s="14">
        <f t="shared" si="90"/>
        <v>0</v>
      </c>
      <c r="AA293" s="15" t="str">
        <f t="shared" si="91"/>
        <v/>
      </c>
      <c r="AB293" s="15">
        <f>IFERROR(IFERROR(VLOOKUP(M293,#REF!,11,FALSE),VLOOKUP(M293,#REF!,13,FALSE)),0)</f>
        <v>0</v>
      </c>
      <c r="AC293" s="15" t="str">
        <f t="shared" si="92"/>
        <v>no</v>
      </c>
      <c r="AD293" s="15" t="str">
        <f t="shared" si="93"/>
        <v>no</v>
      </c>
      <c r="AE293" s="16" t="str">
        <f t="shared" si="86"/>
        <v/>
      </c>
      <c r="AF293" s="15" t="str">
        <f t="shared" si="87"/>
        <v>-</v>
      </c>
      <c r="AG293" s="15" t="str">
        <f t="shared" si="94"/>
        <v/>
      </c>
    </row>
    <row r="294" spans="3:33" x14ac:dyDescent="0.2">
      <c r="C294" s="20"/>
      <c r="U294" s="14">
        <f t="shared" si="88"/>
        <v>0</v>
      </c>
      <c r="V294" s="14">
        <f t="shared" si="89"/>
        <v>0</v>
      </c>
      <c r="W294" s="15" t="str">
        <f>IF(AG294=0,IFERROR(VLOOKUP(TRIM(M294),listaMateriales!A:K,11,0),"Sin especificar"),"Sin Producto")</f>
        <v>Sin Producto</v>
      </c>
      <c r="X294" s="14">
        <f>IFERROR(IF(OR(W294="Ladrillos (Campana)",W294="Ladrillos (Olavarria)"),VLOOKUP(M294,listaMateriales!A:E,5,0),0)*O294/1000,0)</f>
        <v>0</v>
      </c>
      <c r="Y294" s="14" t="e">
        <f>(VLOOKUP(TRIM(M294),listaMateriales!A:E,5,0)*R294)/1000</f>
        <v>#N/A</v>
      </c>
      <c r="Z294" s="14">
        <f t="shared" si="90"/>
        <v>0</v>
      </c>
      <c r="AA294" s="15" t="str">
        <f t="shared" si="91"/>
        <v/>
      </c>
      <c r="AB294" s="15">
        <f>IFERROR(IFERROR(VLOOKUP(M294,#REF!,11,FALSE),VLOOKUP(M294,#REF!,13,FALSE)),0)</f>
        <v>0</v>
      </c>
      <c r="AC294" s="15" t="str">
        <f t="shared" si="92"/>
        <v>no</v>
      </c>
      <c r="AD294" s="15" t="str">
        <f t="shared" si="93"/>
        <v>no</v>
      </c>
      <c r="AE294" s="16" t="str">
        <f t="shared" si="86"/>
        <v/>
      </c>
      <c r="AF294" s="15" t="str">
        <f t="shared" si="87"/>
        <v>-</v>
      </c>
      <c r="AG294" s="15" t="str">
        <f t="shared" si="94"/>
        <v/>
      </c>
    </row>
    <row r="295" spans="3:33" x14ac:dyDescent="0.2">
      <c r="C295" s="20"/>
      <c r="U295" s="14">
        <f t="shared" si="88"/>
        <v>0</v>
      </c>
      <c r="V295" s="14">
        <f t="shared" si="89"/>
        <v>0</v>
      </c>
      <c r="W295" s="15" t="str">
        <f>IF(AG295=0,IFERROR(VLOOKUP(TRIM(M295),listaMateriales!A:K,11,0),"Sin especificar"),"Sin Producto")</f>
        <v>Sin Producto</v>
      </c>
      <c r="X295" s="14">
        <f>IFERROR(IF(OR(W295="Ladrillos (Campana)",W295="Ladrillos (Olavarria)"),VLOOKUP(M295,listaMateriales!A:E,5,0),0)*O295/1000,0)</f>
        <v>0</v>
      </c>
      <c r="Y295" s="14" t="e">
        <f>(VLOOKUP(TRIM(M295),listaMateriales!A:E,5,0)*R295)/1000</f>
        <v>#N/A</v>
      </c>
      <c r="Z295" s="14">
        <f t="shared" si="90"/>
        <v>0</v>
      </c>
      <c r="AA295" s="15" t="str">
        <f t="shared" si="91"/>
        <v/>
      </c>
      <c r="AB295" s="15">
        <f>IFERROR(IFERROR(VLOOKUP(M295,#REF!,11,FALSE),VLOOKUP(M295,#REF!,13,FALSE)),0)</f>
        <v>0</v>
      </c>
      <c r="AC295" s="15" t="str">
        <f t="shared" si="92"/>
        <v>no</v>
      </c>
      <c r="AD295" s="15" t="str">
        <f t="shared" si="93"/>
        <v>no</v>
      </c>
      <c r="AE295" s="16" t="str">
        <f t="shared" si="86"/>
        <v/>
      </c>
      <c r="AF295" s="15" t="str">
        <f t="shared" si="87"/>
        <v>-</v>
      </c>
      <c r="AG295" s="15" t="str">
        <f t="shared" si="94"/>
        <v/>
      </c>
    </row>
    <row r="296" spans="3:33" x14ac:dyDescent="0.2">
      <c r="C296" s="20"/>
      <c r="U296" s="14">
        <f t="shared" si="88"/>
        <v>0</v>
      </c>
      <c r="V296" s="14">
        <f t="shared" si="89"/>
        <v>0</v>
      </c>
      <c r="W296" s="15" t="str">
        <f>IF(AG296=0,IFERROR(VLOOKUP(TRIM(M296),listaMateriales!A:K,11,0),"Sin especificar"),"Sin Producto")</f>
        <v>Sin Producto</v>
      </c>
      <c r="X296" s="14">
        <f>IFERROR(IF(OR(W296="Ladrillos (Campana)",W296="Ladrillos (Olavarria)"),VLOOKUP(M296,listaMateriales!A:E,5,0),0)*O296/1000,0)</f>
        <v>0</v>
      </c>
      <c r="Y296" s="14" t="e">
        <f>(VLOOKUP(TRIM(M296),listaMateriales!A:E,5,0)*R296)/1000</f>
        <v>#N/A</v>
      </c>
      <c r="Z296" s="14">
        <f t="shared" si="90"/>
        <v>0</v>
      </c>
      <c r="AA296" s="15" t="str">
        <f t="shared" si="91"/>
        <v/>
      </c>
      <c r="AB296" s="15">
        <f>IFERROR(IFERROR(VLOOKUP(M296,#REF!,11,FALSE),VLOOKUP(M296,#REF!,13,FALSE)),0)</f>
        <v>0</v>
      </c>
      <c r="AC296" s="15" t="str">
        <f t="shared" si="92"/>
        <v>no</v>
      </c>
      <c r="AD296" s="15" t="str">
        <f t="shared" si="93"/>
        <v>no</v>
      </c>
      <c r="AE296" s="16" t="str">
        <f t="shared" si="86"/>
        <v/>
      </c>
      <c r="AF296" s="15" t="str">
        <f t="shared" si="87"/>
        <v>-</v>
      </c>
      <c r="AG296" s="15" t="str">
        <f t="shared" si="94"/>
        <v/>
      </c>
    </row>
    <row r="297" spans="3:33" x14ac:dyDescent="0.2">
      <c r="C297" s="20"/>
      <c r="U297" s="14">
        <f t="shared" si="88"/>
        <v>0</v>
      </c>
      <c r="V297" s="14">
        <f t="shared" si="89"/>
        <v>0</v>
      </c>
      <c r="W297" s="15" t="str">
        <f>IF(AG297=0,IFERROR(VLOOKUP(TRIM(M297),listaMateriales!A:K,11,0),"Sin especificar"),"Sin Producto")</f>
        <v>Sin Producto</v>
      </c>
      <c r="X297" s="14">
        <f>IFERROR(IF(OR(W297="Ladrillos (Campana)",W297="Ladrillos (Olavarria)"),VLOOKUP(M297,listaMateriales!A:E,5,0),0)*O297/1000,0)</f>
        <v>0</v>
      </c>
      <c r="Y297" s="14" t="e">
        <f>(VLOOKUP(TRIM(M297),listaMateriales!A:E,5,0)*R297)/1000</f>
        <v>#N/A</v>
      </c>
      <c r="Z297" s="14">
        <f t="shared" si="90"/>
        <v>0</v>
      </c>
      <c r="AA297" s="15" t="str">
        <f t="shared" si="91"/>
        <v/>
      </c>
      <c r="AB297" s="15">
        <f>IFERROR(IFERROR(VLOOKUP(M297,#REF!,11,FALSE),VLOOKUP(M297,#REF!,13,FALSE)),0)</f>
        <v>0</v>
      </c>
      <c r="AC297" s="15" t="str">
        <f t="shared" si="92"/>
        <v>no</v>
      </c>
      <c r="AD297" s="15" t="str">
        <f t="shared" si="93"/>
        <v>no</v>
      </c>
      <c r="AE297" s="16" t="str">
        <f t="shared" si="86"/>
        <v/>
      </c>
      <c r="AF297" s="15" t="str">
        <f t="shared" si="87"/>
        <v>-</v>
      </c>
      <c r="AG297" s="15" t="str">
        <f t="shared" si="94"/>
        <v/>
      </c>
    </row>
    <row r="298" spans="3:33" x14ac:dyDescent="0.2">
      <c r="C298" s="20"/>
      <c r="U298" s="14">
        <f t="shared" si="88"/>
        <v>0</v>
      </c>
      <c r="V298" s="14">
        <f t="shared" si="89"/>
        <v>0</v>
      </c>
      <c r="W298" s="15" t="str">
        <f>IF(AG298=0,IFERROR(VLOOKUP(TRIM(M298),listaMateriales!A:K,11,0),"Sin especificar"),"Sin Producto")</f>
        <v>Sin Producto</v>
      </c>
      <c r="X298" s="14">
        <f>IFERROR(IF(OR(W298="Ladrillos (Campana)",W298="Ladrillos (Olavarria)"),VLOOKUP(M298,listaMateriales!A:E,5,0),0)*O298/1000,0)</f>
        <v>0</v>
      </c>
      <c r="Y298" s="14" t="e">
        <f>(VLOOKUP(TRIM(M298),listaMateriales!A:E,5,0)*R298)/1000</f>
        <v>#N/A</v>
      </c>
      <c r="Z298" s="14">
        <f t="shared" si="90"/>
        <v>0</v>
      </c>
      <c r="AA298" s="15" t="str">
        <f t="shared" si="91"/>
        <v/>
      </c>
      <c r="AB298" s="15">
        <f>IFERROR(IFERROR(VLOOKUP(M298,#REF!,11,FALSE),VLOOKUP(M298,#REF!,13,FALSE)),0)</f>
        <v>0</v>
      </c>
      <c r="AC298" s="15" t="str">
        <f t="shared" si="92"/>
        <v>no</v>
      </c>
      <c r="AD298" s="15" t="str">
        <f t="shared" si="93"/>
        <v>no</v>
      </c>
      <c r="AE298" s="16" t="str">
        <f t="shared" si="86"/>
        <v/>
      </c>
      <c r="AF298" s="15" t="str">
        <f t="shared" si="87"/>
        <v>-</v>
      </c>
      <c r="AG298" s="15" t="str">
        <f t="shared" si="94"/>
        <v/>
      </c>
    </row>
    <row r="299" spans="3:33" x14ac:dyDescent="0.2">
      <c r="C299" s="20"/>
      <c r="U299" s="14">
        <f t="shared" si="88"/>
        <v>0</v>
      </c>
      <c r="V299" s="14">
        <f t="shared" si="89"/>
        <v>0</v>
      </c>
      <c r="W299" s="15" t="str">
        <f>IF(AG299=0,IFERROR(VLOOKUP(TRIM(M299),listaMateriales!A:K,11,0),"Sin especificar"),"Sin Producto")</f>
        <v>Sin Producto</v>
      </c>
      <c r="X299" s="14">
        <f>IFERROR(IF(OR(W299="Ladrillos (Campana)",W299="Ladrillos (Olavarria)"),VLOOKUP(M299,listaMateriales!A:E,5,0),0)*O299/1000,0)</f>
        <v>0</v>
      </c>
      <c r="Y299" s="14" t="e">
        <f>(VLOOKUP(TRIM(M299),listaMateriales!A:E,5,0)*R299)/1000</f>
        <v>#N/A</v>
      </c>
      <c r="Z299" s="14">
        <f t="shared" si="90"/>
        <v>0</v>
      </c>
      <c r="AA299" s="15" t="str">
        <f t="shared" si="91"/>
        <v/>
      </c>
      <c r="AB299" s="15">
        <f>IFERROR(IFERROR(VLOOKUP(M299,#REF!,11,FALSE),VLOOKUP(M299,#REF!,13,FALSE)),0)</f>
        <v>0</v>
      </c>
      <c r="AC299" s="15" t="str">
        <f t="shared" si="92"/>
        <v>no</v>
      </c>
      <c r="AD299" s="15" t="str">
        <f t="shared" si="93"/>
        <v>no</v>
      </c>
      <c r="AE299" s="16" t="str">
        <f t="shared" si="86"/>
        <v/>
      </c>
      <c r="AF299" s="15" t="str">
        <f t="shared" si="87"/>
        <v>-</v>
      </c>
      <c r="AG299" s="15" t="str">
        <f t="shared" si="94"/>
        <v/>
      </c>
    </row>
    <row r="300" spans="3:33" x14ac:dyDescent="0.2">
      <c r="C300" s="20"/>
      <c r="U300" s="14">
        <f t="shared" si="88"/>
        <v>0</v>
      </c>
      <c r="V300" s="14">
        <f t="shared" si="89"/>
        <v>0</v>
      </c>
      <c r="W300" s="15" t="str">
        <f>IF(AG300=0,IFERROR(VLOOKUP(TRIM(M300),listaMateriales!A:K,11,0),"Sin especificar"),"Sin Producto")</f>
        <v>Sin Producto</v>
      </c>
      <c r="X300" s="14">
        <f>IFERROR(IF(OR(W300="Ladrillos (Campana)",W300="Ladrillos (Olavarria)"),VLOOKUP(M300,listaMateriales!A:E,5,0),0)*O300/1000,0)</f>
        <v>0</v>
      </c>
      <c r="Y300" s="14" t="e">
        <f>(VLOOKUP(TRIM(M300),listaMateriales!A:E,5,0)*R300)/1000</f>
        <v>#N/A</v>
      </c>
      <c r="Z300" s="14">
        <f t="shared" si="90"/>
        <v>0</v>
      </c>
      <c r="AA300" s="15" t="str">
        <f t="shared" si="91"/>
        <v/>
      </c>
      <c r="AB300" s="15">
        <f>IFERROR(IFERROR(VLOOKUP(M300,#REF!,11,FALSE),VLOOKUP(M300,#REF!,13,FALSE)),0)</f>
        <v>0</v>
      </c>
      <c r="AC300" s="15" t="str">
        <f t="shared" si="92"/>
        <v>no</v>
      </c>
      <c r="AD300" s="15" t="str">
        <f t="shared" si="93"/>
        <v>no</v>
      </c>
      <c r="AE300" s="16" t="str">
        <f t="shared" si="86"/>
        <v/>
      </c>
      <c r="AF300" s="15" t="str">
        <f t="shared" si="87"/>
        <v>-</v>
      </c>
      <c r="AG300" s="15" t="str">
        <f t="shared" si="94"/>
        <v/>
      </c>
    </row>
    <row r="301" spans="3:33" x14ac:dyDescent="0.2">
      <c r="C301" s="20"/>
      <c r="U301" s="14">
        <f t="shared" si="88"/>
        <v>0</v>
      </c>
      <c r="V301" s="14">
        <f t="shared" si="89"/>
        <v>0</v>
      </c>
      <c r="W301" s="15" t="str">
        <f>IF(AG301=0,IFERROR(VLOOKUP(TRIM(M301),listaMateriales!A:K,11,0),"Sin especificar"),"Sin Producto")</f>
        <v>Sin Producto</v>
      </c>
      <c r="X301" s="14">
        <f>IFERROR(IF(OR(W301="Ladrillos (Campana)",W301="Ladrillos (Olavarria)"),VLOOKUP(M301,listaMateriales!A:E,5,0),0)*O301/1000,0)</f>
        <v>0</v>
      </c>
      <c r="Y301" s="14" t="e">
        <f>(VLOOKUP(TRIM(M301),listaMateriales!A:E,5,0)*R301)/1000</f>
        <v>#N/A</v>
      </c>
      <c r="Z301" s="14">
        <f t="shared" si="90"/>
        <v>0</v>
      </c>
      <c r="AA301" s="15" t="str">
        <f t="shared" si="91"/>
        <v/>
      </c>
      <c r="AB301" s="15">
        <f>IFERROR(IFERROR(VLOOKUP(M301,#REF!,11,FALSE),VLOOKUP(M301,#REF!,13,FALSE)),0)</f>
        <v>0</v>
      </c>
      <c r="AC301" s="15" t="str">
        <f t="shared" si="92"/>
        <v>no</v>
      </c>
      <c r="AD301" s="15" t="str">
        <f t="shared" si="93"/>
        <v>no</v>
      </c>
      <c r="AE301" s="16" t="str">
        <f t="shared" si="86"/>
        <v/>
      </c>
      <c r="AF301" s="15" t="str">
        <f t="shared" si="87"/>
        <v>-</v>
      </c>
      <c r="AG301" s="15" t="str">
        <f t="shared" si="94"/>
        <v/>
      </c>
    </row>
    <row r="302" spans="3:33" x14ac:dyDescent="0.2">
      <c r="C302" s="20"/>
      <c r="U302" s="14">
        <f t="shared" si="88"/>
        <v>0</v>
      </c>
      <c r="V302" s="14">
        <f t="shared" si="89"/>
        <v>0</v>
      </c>
      <c r="W302" s="15" t="str">
        <f>IF(AG302=0,IFERROR(VLOOKUP(TRIM(M302),listaMateriales!A:K,11,0),"Sin especificar"),"Sin Producto")</f>
        <v>Sin Producto</v>
      </c>
      <c r="X302" s="14">
        <f>IFERROR(IF(OR(W302="Ladrillos (Campana)",W302="Ladrillos (Olavarria)"),VLOOKUP(M302,listaMateriales!A:E,5,0),0)*O302/1000,0)</f>
        <v>0</v>
      </c>
      <c r="Y302" s="14" t="e">
        <f>(VLOOKUP(TRIM(M302),listaMateriales!A:E,5,0)*R302)/1000</f>
        <v>#N/A</v>
      </c>
      <c r="Z302" s="14">
        <f t="shared" si="90"/>
        <v>0</v>
      </c>
      <c r="AA302" s="15" t="str">
        <f t="shared" si="91"/>
        <v/>
      </c>
      <c r="AB302" s="15">
        <f>IFERROR(IFERROR(VLOOKUP(M302,#REF!,11,FALSE),VLOOKUP(M302,#REF!,13,FALSE)),0)</f>
        <v>0</v>
      </c>
      <c r="AC302" s="15" t="str">
        <f t="shared" si="92"/>
        <v>no</v>
      </c>
      <c r="AD302" s="15" t="str">
        <f t="shared" si="93"/>
        <v>no</v>
      </c>
      <c r="AE302" s="16" t="str">
        <f t="shared" si="86"/>
        <v/>
      </c>
      <c r="AF302" s="15" t="str">
        <f t="shared" si="87"/>
        <v>-</v>
      </c>
      <c r="AG302" s="15" t="str">
        <f t="shared" si="94"/>
        <v/>
      </c>
    </row>
    <row r="303" spans="3:33" x14ac:dyDescent="0.2">
      <c r="C303" s="20"/>
      <c r="U303" s="14">
        <f t="shared" si="88"/>
        <v>0</v>
      </c>
      <c r="V303" s="14">
        <f t="shared" si="89"/>
        <v>0</v>
      </c>
      <c r="W303" s="15" t="str">
        <f>IF(AG303=0,IFERROR(VLOOKUP(TRIM(M303),listaMateriales!A:K,11,0),"Sin especificar"),"Sin Producto")</f>
        <v>Sin Producto</v>
      </c>
      <c r="X303" s="14">
        <f>IFERROR(IF(OR(W303="Ladrillos (Campana)",W303="Ladrillos (Olavarria)"),VLOOKUP(M303,listaMateriales!A:E,5,0),0)*O303/1000,0)</f>
        <v>0</v>
      </c>
      <c r="Y303" s="14" t="e">
        <f>(VLOOKUP(TRIM(M303),listaMateriales!A:E,5,0)*R303)/1000</f>
        <v>#N/A</v>
      </c>
      <c r="Z303" s="14">
        <f t="shared" si="90"/>
        <v>0</v>
      </c>
      <c r="AA303" s="15" t="str">
        <f t="shared" si="91"/>
        <v/>
      </c>
      <c r="AB303" s="15">
        <f>IFERROR(IFERROR(VLOOKUP(M303,#REF!,11,FALSE),VLOOKUP(M303,#REF!,13,FALSE)),0)</f>
        <v>0</v>
      </c>
      <c r="AC303" s="15" t="str">
        <f t="shared" si="92"/>
        <v>no</v>
      </c>
      <c r="AD303" s="15" t="str">
        <f t="shared" si="93"/>
        <v>no</v>
      </c>
      <c r="AE303" s="16" t="str">
        <f t="shared" si="86"/>
        <v/>
      </c>
      <c r="AF303" s="15" t="str">
        <f t="shared" si="87"/>
        <v>-</v>
      </c>
      <c r="AG303" s="15" t="str">
        <f t="shared" si="94"/>
        <v/>
      </c>
    </row>
    <row r="304" spans="3:33" x14ac:dyDescent="0.2">
      <c r="C304" s="20"/>
      <c r="U304" s="14">
        <f t="shared" si="88"/>
        <v>0</v>
      </c>
      <c r="V304" s="14">
        <f t="shared" si="89"/>
        <v>0</v>
      </c>
      <c r="W304" s="15" t="str">
        <f>IF(AG304=0,IFERROR(VLOOKUP(TRIM(M304),listaMateriales!A:K,11,0),"Sin especificar"),"Sin Producto")</f>
        <v>Sin Producto</v>
      </c>
      <c r="X304" s="14">
        <f>IFERROR(IF(OR(W304="Ladrillos (Campana)",W304="Ladrillos (Olavarria)"),VLOOKUP(M304,listaMateriales!A:E,5,0),0)*O304/1000,0)</f>
        <v>0</v>
      </c>
      <c r="Y304" s="14" t="e">
        <f>(VLOOKUP(TRIM(M304),listaMateriales!A:E,5,0)*R304)/1000</f>
        <v>#N/A</v>
      </c>
      <c r="Z304" s="14">
        <f t="shared" si="90"/>
        <v>0</v>
      </c>
      <c r="AA304" s="15" t="str">
        <f t="shared" si="91"/>
        <v/>
      </c>
      <c r="AB304" s="15">
        <f>IFERROR(IFERROR(VLOOKUP(M304,#REF!,11,FALSE),VLOOKUP(M304,#REF!,13,FALSE)),0)</f>
        <v>0</v>
      </c>
      <c r="AC304" s="15" t="str">
        <f t="shared" si="92"/>
        <v>no</v>
      </c>
      <c r="AD304" s="15" t="str">
        <f t="shared" si="93"/>
        <v>no</v>
      </c>
      <c r="AE304" s="16" t="str">
        <f t="shared" si="86"/>
        <v/>
      </c>
      <c r="AF304" s="15" t="str">
        <f t="shared" si="87"/>
        <v>-</v>
      </c>
      <c r="AG304" s="15" t="str">
        <f t="shared" si="94"/>
        <v/>
      </c>
    </row>
    <row r="305" spans="3:33" x14ac:dyDescent="0.2">
      <c r="C305" s="20"/>
      <c r="U305" s="14">
        <f t="shared" si="88"/>
        <v>0</v>
      </c>
      <c r="V305" s="14">
        <f t="shared" si="89"/>
        <v>0</v>
      </c>
      <c r="W305" s="15" t="str">
        <f>IF(AG305=0,IFERROR(VLOOKUP(TRIM(M305),listaMateriales!A:K,11,0),"Sin especificar"),"Sin Producto")</f>
        <v>Sin Producto</v>
      </c>
      <c r="X305" s="14">
        <f>IFERROR(IF(OR(W305="Ladrillos (Campana)",W305="Ladrillos (Olavarria)"),VLOOKUP(M305,listaMateriales!A:E,5,0),0)*O305/1000,0)</f>
        <v>0</v>
      </c>
      <c r="Y305" s="14" t="e">
        <f>(VLOOKUP(TRIM(M305),listaMateriales!A:E,5,0)*R305)/1000</f>
        <v>#N/A</v>
      </c>
      <c r="Z305" s="14">
        <f t="shared" si="90"/>
        <v>0</v>
      </c>
      <c r="AA305" s="15" t="str">
        <f t="shared" si="91"/>
        <v/>
      </c>
      <c r="AB305" s="15">
        <f>IFERROR(IFERROR(VLOOKUP(M305,#REF!,11,FALSE),VLOOKUP(M305,#REF!,13,FALSE)),0)</f>
        <v>0</v>
      </c>
      <c r="AC305" s="15" t="str">
        <f t="shared" si="92"/>
        <v>no</v>
      </c>
      <c r="AD305" s="15" t="str">
        <f t="shared" si="93"/>
        <v>no</v>
      </c>
      <c r="AE305" s="16" t="str">
        <f t="shared" ref="AE305:AE368" si="95">SUBSTITUTE(C305,".","/")</f>
        <v/>
      </c>
      <c r="AF305" s="15" t="str">
        <f t="shared" ref="AF305:AF368" si="96">TRIM(G305)&amp;"-"&amp;TRIM(I305)</f>
        <v>-</v>
      </c>
      <c r="AG305" s="15" t="str">
        <f t="shared" si="94"/>
        <v/>
      </c>
    </row>
    <row r="306" spans="3:33" x14ac:dyDescent="0.2">
      <c r="C306" s="20"/>
      <c r="U306" s="14">
        <f t="shared" si="88"/>
        <v>0</v>
      </c>
      <c r="V306" s="14">
        <f t="shared" si="89"/>
        <v>0</v>
      </c>
      <c r="W306" s="15" t="str">
        <f>IF(AG306=0,IFERROR(VLOOKUP(TRIM(M306),listaMateriales!A:K,11,0),"Sin especificar"),"Sin Producto")</f>
        <v>Sin Producto</v>
      </c>
      <c r="X306" s="14">
        <f>IFERROR(IF(OR(W306="Ladrillos (Campana)",W306="Ladrillos (Olavarria)"),VLOOKUP(M306,listaMateriales!A:E,5,0),0)*O306/1000,0)</f>
        <v>0</v>
      </c>
      <c r="Y306" s="14" t="e">
        <f>(VLOOKUP(TRIM(M306),listaMateriales!A:E,5,0)*R306)/1000</f>
        <v>#N/A</v>
      </c>
      <c r="Z306" s="14">
        <f t="shared" si="90"/>
        <v>0</v>
      </c>
      <c r="AA306" s="15" t="str">
        <f t="shared" si="91"/>
        <v/>
      </c>
      <c r="AB306" s="15">
        <f>IFERROR(IFERROR(VLOOKUP(M306,#REF!,11,FALSE),VLOOKUP(M306,#REF!,13,FALSE)),0)</f>
        <v>0</v>
      </c>
      <c r="AC306" s="15" t="str">
        <f t="shared" si="92"/>
        <v>no</v>
      </c>
      <c r="AD306" s="15" t="str">
        <f t="shared" si="93"/>
        <v>no</v>
      </c>
      <c r="AE306" s="16" t="str">
        <f t="shared" si="95"/>
        <v/>
      </c>
      <c r="AF306" s="15" t="str">
        <f t="shared" si="96"/>
        <v>-</v>
      </c>
      <c r="AG306" s="15" t="str">
        <f t="shared" si="94"/>
        <v/>
      </c>
    </row>
    <row r="307" spans="3:33" x14ac:dyDescent="0.2">
      <c r="C307" s="20"/>
      <c r="U307" s="14">
        <f t="shared" si="88"/>
        <v>0</v>
      </c>
      <c r="V307" s="14">
        <f t="shared" si="89"/>
        <v>0</v>
      </c>
      <c r="W307" s="15" t="str">
        <f>IF(AG307=0,IFERROR(VLOOKUP(TRIM(M307),listaMateriales!A:K,11,0),"Sin especificar"),"Sin Producto")</f>
        <v>Sin Producto</v>
      </c>
      <c r="X307" s="14">
        <f>IFERROR(IF(OR(W307="Ladrillos (Campana)",W307="Ladrillos (Olavarria)"),VLOOKUP(M307,listaMateriales!A:E,5,0),0)*O307/1000,0)</f>
        <v>0</v>
      </c>
      <c r="Y307" s="14" t="e">
        <f>(VLOOKUP(TRIM(M307),listaMateriales!A:E,5,0)*R307)/1000</f>
        <v>#N/A</v>
      </c>
      <c r="Z307" s="14">
        <f t="shared" si="90"/>
        <v>0</v>
      </c>
      <c r="AA307" s="15" t="str">
        <f t="shared" si="91"/>
        <v/>
      </c>
      <c r="AB307" s="15">
        <f>IFERROR(IFERROR(VLOOKUP(M307,#REF!,11,FALSE),VLOOKUP(M307,#REF!,13,FALSE)),0)</f>
        <v>0</v>
      </c>
      <c r="AC307" s="15" t="str">
        <f t="shared" si="92"/>
        <v>no</v>
      </c>
      <c r="AD307" s="15" t="str">
        <f t="shared" si="93"/>
        <v>no</v>
      </c>
      <c r="AE307" s="16" t="str">
        <f t="shared" si="95"/>
        <v/>
      </c>
      <c r="AF307" s="15" t="str">
        <f t="shared" si="96"/>
        <v>-</v>
      </c>
      <c r="AG307" s="15" t="str">
        <f t="shared" si="94"/>
        <v/>
      </c>
    </row>
    <row r="308" spans="3:33" x14ac:dyDescent="0.2">
      <c r="C308" s="20"/>
      <c r="U308" s="14">
        <f t="shared" si="88"/>
        <v>0</v>
      </c>
      <c r="V308" s="14">
        <f t="shared" si="89"/>
        <v>0</v>
      </c>
      <c r="W308" s="15" t="str">
        <f>IF(AG308=0,IFERROR(VLOOKUP(TRIM(M308),listaMateriales!A:K,11,0),"Sin especificar"),"Sin Producto")</f>
        <v>Sin Producto</v>
      </c>
      <c r="X308" s="14">
        <f>IFERROR(IF(OR(W308="Ladrillos (Campana)",W308="Ladrillos (Olavarria)"),VLOOKUP(M308,listaMateriales!A:E,5,0),0)*O308/1000,0)</f>
        <v>0</v>
      </c>
      <c r="Y308" s="14" t="e">
        <f>(VLOOKUP(TRIM(M308),listaMateriales!A:E,5,0)*R308)/1000</f>
        <v>#N/A</v>
      </c>
      <c r="Z308" s="14">
        <f t="shared" si="90"/>
        <v>0</v>
      </c>
      <c r="AA308" s="15" t="str">
        <f t="shared" si="91"/>
        <v/>
      </c>
      <c r="AB308" s="15">
        <f>IFERROR(IFERROR(VLOOKUP(M308,#REF!,11,FALSE),VLOOKUP(M308,#REF!,13,FALSE)),0)</f>
        <v>0</v>
      </c>
      <c r="AC308" s="15" t="str">
        <f t="shared" si="92"/>
        <v>no</v>
      </c>
      <c r="AD308" s="15" t="str">
        <f t="shared" si="93"/>
        <v>no</v>
      </c>
      <c r="AE308" s="16" t="str">
        <f t="shared" si="95"/>
        <v/>
      </c>
      <c r="AF308" s="15" t="str">
        <f t="shared" si="96"/>
        <v>-</v>
      </c>
      <c r="AG308" s="15" t="str">
        <f t="shared" si="94"/>
        <v/>
      </c>
    </row>
    <row r="309" spans="3:33" x14ac:dyDescent="0.2">
      <c r="C309" s="20"/>
      <c r="U309" s="14">
        <f t="shared" si="88"/>
        <v>0</v>
      </c>
      <c r="V309" s="14">
        <f t="shared" si="89"/>
        <v>0</v>
      </c>
      <c r="W309" s="15" t="str">
        <f>IF(AG309=0,IFERROR(VLOOKUP(TRIM(M309),listaMateriales!A:K,11,0),"Sin especificar"),"Sin Producto")</f>
        <v>Sin Producto</v>
      </c>
      <c r="X309" s="14">
        <f>IFERROR(IF(OR(W309="Ladrillos (Campana)",W309="Ladrillos (Olavarria)"),VLOOKUP(M309,listaMateriales!A:E,5,0),0)*O309/1000,0)</f>
        <v>0</v>
      </c>
      <c r="Y309" s="14" t="e">
        <f>(VLOOKUP(TRIM(M309),listaMateriales!A:E,5,0)*R309)/1000</f>
        <v>#N/A</v>
      </c>
      <c r="Z309" s="14">
        <f t="shared" si="90"/>
        <v>0</v>
      </c>
      <c r="AA309" s="15" t="str">
        <f t="shared" si="91"/>
        <v/>
      </c>
      <c r="AB309" s="15">
        <f>IFERROR(IFERROR(VLOOKUP(M309,#REF!,11,FALSE),VLOOKUP(M309,#REF!,13,FALSE)),0)</f>
        <v>0</v>
      </c>
      <c r="AC309" s="15" t="str">
        <f t="shared" si="92"/>
        <v>no</v>
      </c>
      <c r="AD309" s="15" t="str">
        <f t="shared" si="93"/>
        <v>no</v>
      </c>
      <c r="AE309" s="16" t="str">
        <f t="shared" si="95"/>
        <v/>
      </c>
      <c r="AF309" s="15" t="str">
        <f t="shared" si="96"/>
        <v>-</v>
      </c>
      <c r="AG309" s="15" t="str">
        <f t="shared" si="94"/>
        <v/>
      </c>
    </row>
    <row r="310" spans="3:33" x14ac:dyDescent="0.2">
      <c r="C310" s="20"/>
      <c r="U310" s="14">
        <f t="shared" si="88"/>
        <v>0</v>
      </c>
      <c r="V310" s="14">
        <f t="shared" si="89"/>
        <v>0</v>
      </c>
      <c r="W310" s="15" t="str">
        <f>IF(AG310=0,IFERROR(VLOOKUP(TRIM(M310),listaMateriales!A:K,11,0),"Sin especificar"),"Sin Producto")</f>
        <v>Sin Producto</v>
      </c>
      <c r="X310" s="14">
        <f>IFERROR(IF(OR(W310="Ladrillos (Campana)",W310="Ladrillos (Olavarria)"),VLOOKUP(M310,listaMateriales!A:E,5,0),0)*O310/1000,0)</f>
        <v>0</v>
      </c>
      <c r="Y310" s="14" t="e">
        <f>(VLOOKUP(TRIM(M310),listaMateriales!A:E,5,0)*R310)/1000</f>
        <v>#N/A</v>
      </c>
      <c r="Z310" s="14">
        <f t="shared" si="90"/>
        <v>0</v>
      </c>
      <c r="AA310" s="15" t="str">
        <f t="shared" si="91"/>
        <v/>
      </c>
      <c r="AB310" s="15">
        <f>IFERROR(IFERROR(VLOOKUP(M310,#REF!,11,FALSE),VLOOKUP(M310,#REF!,13,FALSE)),0)</f>
        <v>0</v>
      </c>
      <c r="AC310" s="15" t="str">
        <f t="shared" si="92"/>
        <v>no</v>
      </c>
      <c r="AD310" s="15" t="str">
        <f t="shared" si="93"/>
        <v>no</v>
      </c>
      <c r="AE310" s="16" t="str">
        <f t="shared" si="95"/>
        <v/>
      </c>
      <c r="AF310" s="15" t="str">
        <f t="shared" si="96"/>
        <v>-</v>
      </c>
      <c r="AG310" s="15" t="str">
        <f t="shared" si="94"/>
        <v/>
      </c>
    </row>
    <row r="311" spans="3:33" x14ac:dyDescent="0.2">
      <c r="C311" s="20"/>
      <c r="U311" s="14">
        <f t="shared" si="88"/>
        <v>0</v>
      </c>
      <c r="V311" s="14">
        <f t="shared" si="89"/>
        <v>0</v>
      </c>
      <c r="W311" s="15" t="str">
        <f>IF(AG311=0,IFERROR(VLOOKUP(TRIM(M311),listaMateriales!A:K,11,0),"Sin especificar"),"Sin Producto")</f>
        <v>Sin Producto</v>
      </c>
      <c r="X311" s="14">
        <f>IFERROR(IF(OR(W311="Ladrillos (Campana)",W311="Ladrillos (Olavarria)"),VLOOKUP(M311,listaMateriales!A:E,5,0),0)*O311/1000,0)</f>
        <v>0</v>
      </c>
      <c r="Y311" s="14" t="e">
        <f>(VLOOKUP(TRIM(M311),listaMateriales!A:E,5,0)*R311)/1000</f>
        <v>#N/A</v>
      </c>
      <c r="Z311" s="14">
        <f t="shared" si="90"/>
        <v>0</v>
      </c>
      <c r="AA311" s="15" t="str">
        <f t="shared" si="91"/>
        <v/>
      </c>
      <c r="AB311" s="15">
        <f>IFERROR(IFERROR(VLOOKUP(M311,#REF!,11,FALSE),VLOOKUP(M311,#REF!,13,FALSE)),0)</f>
        <v>0</v>
      </c>
      <c r="AC311" s="15" t="str">
        <f t="shared" si="92"/>
        <v>no</v>
      </c>
      <c r="AD311" s="15" t="str">
        <f t="shared" si="93"/>
        <v>no</v>
      </c>
      <c r="AE311" s="16" t="str">
        <f t="shared" si="95"/>
        <v/>
      </c>
      <c r="AF311" s="15" t="str">
        <f t="shared" si="96"/>
        <v>-</v>
      </c>
      <c r="AG311" s="15" t="str">
        <f t="shared" si="94"/>
        <v/>
      </c>
    </row>
    <row r="312" spans="3:33" x14ac:dyDescent="0.2">
      <c r="C312" s="20"/>
      <c r="U312" s="14">
        <f t="shared" si="88"/>
        <v>0</v>
      </c>
      <c r="V312" s="14">
        <f t="shared" si="89"/>
        <v>0</v>
      </c>
      <c r="W312" s="15" t="str">
        <f>IF(AG312=0,IFERROR(VLOOKUP(TRIM(M312),listaMateriales!A:K,11,0),"Sin especificar"),"Sin Producto")</f>
        <v>Sin Producto</v>
      </c>
      <c r="X312" s="14">
        <f>IFERROR(IF(OR(W312="Ladrillos (Campana)",W312="Ladrillos (Olavarria)"),VLOOKUP(M312,listaMateriales!A:E,5,0),0)*O312/1000,0)</f>
        <v>0</v>
      </c>
      <c r="Y312" s="14" t="e">
        <f>(VLOOKUP(TRIM(M312),listaMateriales!A:E,5,0)*R312)/1000</f>
        <v>#N/A</v>
      </c>
      <c r="Z312" s="14">
        <f t="shared" si="90"/>
        <v>0</v>
      </c>
      <c r="AA312" s="15" t="str">
        <f t="shared" si="91"/>
        <v/>
      </c>
      <c r="AB312" s="15">
        <f>IFERROR(IFERROR(VLOOKUP(M312,#REF!,11,FALSE),VLOOKUP(M312,#REF!,13,FALSE)),0)</f>
        <v>0</v>
      </c>
      <c r="AC312" s="15" t="str">
        <f t="shared" si="92"/>
        <v>no</v>
      </c>
      <c r="AD312" s="15" t="str">
        <f t="shared" si="93"/>
        <v>no</v>
      </c>
      <c r="AE312" s="16" t="str">
        <f t="shared" si="95"/>
        <v/>
      </c>
      <c r="AF312" s="15" t="str">
        <f t="shared" si="96"/>
        <v>-</v>
      </c>
      <c r="AG312" s="15" t="str">
        <f t="shared" si="94"/>
        <v/>
      </c>
    </row>
    <row r="313" spans="3:33" x14ac:dyDescent="0.2">
      <c r="C313" s="20"/>
      <c r="U313" s="14">
        <f t="shared" si="88"/>
        <v>0</v>
      </c>
      <c r="V313" s="14">
        <f t="shared" si="89"/>
        <v>0</v>
      </c>
      <c r="W313" s="15" t="str">
        <f>IF(AG313=0,IFERROR(VLOOKUP(TRIM(M313),listaMateriales!A:K,11,0),"Sin especificar"),"Sin Producto")</f>
        <v>Sin Producto</v>
      </c>
      <c r="X313" s="14">
        <f>IFERROR(IF(OR(W313="Ladrillos (Campana)",W313="Ladrillos (Olavarria)"),VLOOKUP(M313,listaMateriales!A:E,5,0),0)*O313/1000,0)</f>
        <v>0</v>
      </c>
      <c r="Y313" s="14" t="e">
        <f>(VLOOKUP(TRIM(M313),listaMateriales!A:E,5,0)*R313)/1000</f>
        <v>#N/A</v>
      </c>
      <c r="Z313" s="14">
        <f t="shared" si="90"/>
        <v>0</v>
      </c>
      <c r="AA313" s="15" t="str">
        <f t="shared" si="91"/>
        <v/>
      </c>
      <c r="AB313" s="15">
        <f>IFERROR(IFERROR(VLOOKUP(M313,#REF!,11,FALSE),VLOOKUP(M313,#REF!,13,FALSE)),0)</f>
        <v>0</v>
      </c>
      <c r="AC313" s="15" t="str">
        <f t="shared" si="92"/>
        <v>no</v>
      </c>
      <c r="AD313" s="15" t="str">
        <f t="shared" si="93"/>
        <v>no</v>
      </c>
      <c r="AE313" s="16" t="str">
        <f t="shared" si="95"/>
        <v/>
      </c>
      <c r="AF313" s="15" t="str">
        <f t="shared" si="96"/>
        <v>-</v>
      </c>
      <c r="AG313" s="15" t="str">
        <f t="shared" si="94"/>
        <v/>
      </c>
    </row>
    <row r="314" spans="3:33" x14ac:dyDescent="0.2">
      <c r="C314" s="20"/>
      <c r="U314" s="14">
        <f t="shared" si="88"/>
        <v>0</v>
      </c>
      <c r="V314" s="14">
        <f t="shared" si="89"/>
        <v>0</v>
      </c>
      <c r="W314" s="15" t="str">
        <f>IF(AG314=0,IFERROR(VLOOKUP(TRIM(M314),listaMateriales!A:K,11,0),"Sin especificar"),"Sin Producto")</f>
        <v>Sin Producto</v>
      </c>
      <c r="X314" s="14">
        <f>IFERROR(IF(OR(W314="Ladrillos (Campana)",W314="Ladrillos (Olavarria)"),VLOOKUP(M314,listaMateriales!A:E,5,0),0)*O314/1000,0)</f>
        <v>0</v>
      </c>
      <c r="Y314" s="14" t="e">
        <f>(VLOOKUP(TRIM(M314),listaMateriales!A:E,5,0)*R314)/1000</f>
        <v>#N/A</v>
      </c>
      <c r="Z314" s="14">
        <f t="shared" si="90"/>
        <v>0</v>
      </c>
      <c r="AA314" s="15" t="str">
        <f t="shared" si="91"/>
        <v/>
      </c>
      <c r="AB314" s="15">
        <f>IFERROR(IFERROR(VLOOKUP(M314,#REF!,11,FALSE),VLOOKUP(M314,#REF!,13,FALSE)),0)</f>
        <v>0</v>
      </c>
      <c r="AC314" s="15" t="str">
        <f t="shared" si="92"/>
        <v>no</v>
      </c>
      <c r="AD314" s="15" t="str">
        <f t="shared" si="93"/>
        <v>no</v>
      </c>
      <c r="AE314" s="16" t="str">
        <f t="shared" si="95"/>
        <v/>
      </c>
      <c r="AF314" s="15" t="str">
        <f t="shared" si="96"/>
        <v>-</v>
      </c>
      <c r="AG314" s="15" t="str">
        <f t="shared" si="94"/>
        <v/>
      </c>
    </row>
    <row r="315" spans="3:33" x14ac:dyDescent="0.2">
      <c r="C315" s="20"/>
      <c r="U315" s="14">
        <f t="shared" si="88"/>
        <v>0</v>
      </c>
      <c r="V315" s="14">
        <f t="shared" si="89"/>
        <v>0</v>
      </c>
      <c r="W315" s="15" t="str">
        <f>IF(AG315=0,IFERROR(VLOOKUP(TRIM(M315),listaMateriales!A:K,11,0),"Sin especificar"),"Sin Producto")</f>
        <v>Sin Producto</v>
      </c>
      <c r="X315" s="14">
        <f>IFERROR(IF(OR(W315="Ladrillos (Campana)",W315="Ladrillos (Olavarria)"),VLOOKUP(M315,listaMateriales!A:E,5,0),0)*O315/1000,0)</f>
        <v>0</v>
      </c>
      <c r="Y315" s="14" t="e">
        <f>(VLOOKUP(TRIM(M315),listaMateriales!A:E,5,0)*R315)/1000</f>
        <v>#N/A</v>
      </c>
      <c r="Z315" s="14">
        <f t="shared" si="90"/>
        <v>0</v>
      </c>
      <c r="AA315" s="15" t="str">
        <f t="shared" si="91"/>
        <v/>
      </c>
      <c r="AB315" s="15">
        <f>IFERROR(IFERROR(VLOOKUP(M315,#REF!,11,FALSE),VLOOKUP(M315,#REF!,13,FALSE)),0)</f>
        <v>0</v>
      </c>
      <c r="AC315" s="15" t="str">
        <f t="shared" si="92"/>
        <v>no</v>
      </c>
      <c r="AD315" s="15" t="str">
        <f t="shared" si="93"/>
        <v>no</v>
      </c>
      <c r="AE315" s="16" t="str">
        <f t="shared" si="95"/>
        <v/>
      </c>
      <c r="AF315" s="15" t="str">
        <f t="shared" si="96"/>
        <v>-</v>
      </c>
      <c r="AG315" s="15" t="str">
        <f t="shared" si="94"/>
        <v/>
      </c>
    </row>
    <row r="316" spans="3:33" x14ac:dyDescent="0.2">
      <c r="C316" s="20"/>
      <c r="U316" s="14">
        <f t="shared" si="88"/>
        <v>0</v>
      </c>
      <c r="V316" s="14">
        <f t="shared" si="89"/>
        <v>0</v>
      </c>
      <c r="W316" s="15" t="str">
        <f>IF(AG316=0,IFERROR(VLOOKUP(TRIM(M316),listaMateriales!A:K,11,0),"Sin especificar"),"Sin Producto")</f>
        <v>Sin Producto</v>
      </c>
      <c r="X316" s="14">
        <f>IFERROR(IF(OR(W316="Ladrillos (Campana)",W316="Ladrillos (Olavarria)"),VLOOKUP(M316,listaMateriales!A:E,5,0),0)*O316/1000,0)</f>
        <v>0</v>
      </c>
      <c r="Y316" s="14" t="e">
        <f>(VLOOKUP(TRIM(M316),listaMateriales!A:E,5,0)*R316)/1000</f>
        <v>#N/A</v>
      </c>
      <c r="Z316" s="14">
        <f t="shared" si="90"/>
        <v>0</v>
      </c>
      <c r="AA316" s="15" t="str">
        <f t="shared" si="91"/>
        <v/>
      </c>
      <c r="AB316" s="15">
        <f>IFERROR(IFERROR(VLOOKUP(M316,#REF!,11,FALSE),VLOOKUP(M316,#REF!,13,FALSE)),0)</f>
        <v>0</v>
      </c>
      <c r="AC316" s="15" t="str">
        <f t="shared" si="92"/>
        <v>no</v>
      </c>
      <c r="AD316" s="15" t="str">
        <f t="shared" si="93"/>
        <v>no</v>
      </c>
      <c r="AE316" s="16" t="str">
        <f t="shared" si="95"/>
        <v/>
      </c>
      <c r="AF316" s="15" t="str">
        <f t="shared" si="96"/>
        <v>-</v>
      </c>
      <c r="AG316" s="15" t="str">
        <f t="shared" si="94"/>
        <v/>
      </c>
    </row>
    <row r="317" spans="3:33" x14ac:dyDescent="0.2">
      <c r="C317" s="20"/>
      <c r="U317" s="14">
        <f t="shared" si="88"/>
        <v>0</v>
      </c>
      <c r="V317" s="14">
        <f t="shared" si="89"/>
        <v>0</v>
      </c>
      <c r="W317" s="15" t="str">
        <f>IF(AG317=0,IFERROR(VLOOKUP(TRIM(M317),listaMateriales!A:K,11,0),"Sin especificar"),"Sin Producto")</f>
        <v>Sin Producto</v>
      </c>
      <c r="X317" s="14">
        <f>IFERROR(IF(OR(W317="Ladrillos (Campana)",W317="Ladrillos (Olavarria)"),VLOOKUP(M317,listaMateriales!A:E,5,0),0)*O317/1000,0)</f>
        <v>0</v>
      </c>
      <c r="Y317" s="14" t="e">
        <f>(VLOOKUP(TRIM(M317),listaMateriales!A:E,5,0)*R317)/1000</f>
        <v>#N/A</v>
      </c>
      <c r="Z317" s="14">
        <f t="shared" si="90"/>
        <v>0</v>
      </c>
      <c r="AA317" s="15" t="str">
        <f t="shared" si="91"/>
        <v/>
      </c>
      <c r="AB317" s="15">
        <f>IFERROR(IFERROR(VLOOKUP(M317,#REF!,11,FALSE),VLOOKUP(M317,#REF!,13,FALSE)),0)</f>
        <v>0</v>
      </c>
      <c r="AC317" s="15" t="str">
        <f t="shared" si="92"/>
        <v>no</v>
      </c>
      <c r="AD317" s="15" t="str">
        <f t="shared" si="93"/>
        <v>no</v>
      </c>
      <c r="AE317" s="16" t="str">
        <f t="shared" si="95"/>
        <v/>
      </c>
      <c r="AF317" s="15" t="str">
        <f t="shared" si="96"/>
        <v>-</v>
      </c>
      <c r="AG317" s="15" t="str">
        <f t="shared" si="94"/>
        <v/>
      </c>
    </row>
    <row r="318" spans="3:33" x14ac:dyDescent="0.2">
      <c r="C318" s="20"/>
      <c r="U318" s="14">
        <f t="shared" si="88"/>
        <v>0</v>
      </c>
      <c r="V318" s="14">
        <f t="shared" si="89"/>
        <v>0</v>
      </c>
      <c r="W318" s="15" t="str">
        <f>IF(AG318=0,IFERROR(VLOOKUP(TRIM(M318),listaMateriales!A:K,11,0),"Sin especificar"),"Sin Producto")</f>
        <v>Sin Producto</v>
      </c>
      <c r="X318" s="14">
        <f>IFERROR(IF(OR(W318="Ladrillos (Campana)",W318="Ladrillos (Olavarria)"),VLOOKUP(M318,listaMateriales!A:E,5,0),0)*O318/1000,0)</f>
        <v>0</v>
      </c>
      <c r="Y318" s="14" t="e">
        <f>(VLOOKUP(TRIM(M318),listaMateriales!A:E,5,0)*R318)/1000</f>
        <v>#N/A</v>
      </c>
      <c r="Z318" s="14">
        <f t="shared" si="90"/>
        <v>0</v>
      </c>
      <c r="AA318" s="15" t="str">
        <f t="shared" si="91"/>
        <v/>
      </c>
      <c r="AB318" s="15">
        <f>IFERROR(IFERROR(VLOOKUP(M318,#REF!,11,FALSE),VLOOKUP(M318,#REF!,13,FALSE)),0)</f>
        <v>0</v>
      </c>
      <c r="AC318" s="15" t="str">
        <f t="shared" si="92"/>
        <v>no</v>
      </c>
      <c r="AD318" s="15" t="str">
        <f t="shared" si="93"/>
        <v>no</v>
      </c>
      <c r="AE318" s="16" t="str">
        <f t="shared" si="95"/>
        <v/>
      </c>
      <c r="AF318" s="15" t="str">
        <f t="shared" si="96"/>
        <v>-</v>
      </c>
      <c r="AG318" s="15" t="str">
        <f t="shared" si="94"/>
        <v/>
      </c>
    </row>
    <row r="319" spans="3:33" x14ac:dyDescent="0.2">
      <c r="C319" s="20"/>
      <c r="U319" s="14">
        <f t="shared" si="88"/>
        <v>0</v>
      </c>
      <c r="V319" s="14">
        <f t="shared" si="89"/>
        <v>0</v>
      </c>
      <c r="W319" s="15" t="str">
        <f>IF(AG319=0,IFERROR(VLOOKUP(TRIM(M319),listaMateriales!A:K,11,0),"Sin especificar"),"Sin Producto")</f>
        <v>Sin Producto</v>
      </c>
      <c r="X319" s="14">
        <f>IFERROR(IF(OR(W319="Ladrillos (Campana)",W319="Ladrillos (Olavarria)"),VLOOKUP(M319,listaMateriales!A:E,5,0),0)*O319/1000,0)</f>
        <v>0</v>
      </c>
      <c r="Y319" s="14" t="e">
        <f>(VLOOKUP(TRIM(M319),listaMateriales!A:E,5,0)*R319)/1000</f>
        <v>#N/A</v>
      </c>
      <c r="Z319" s="14">
        <f t="shared" si="90"/>
        <v>0</v>
      </c>
      <c r="AA319" s="15" t="str">
        <f t="shared" si="91"/>
        <v/>
      </c>
      <c r="AB319" s="15">
        <f>IFERROR(IFERROR(VLOOKUP(M319,#REF!,11,FALSE),VLOOKUP(M319,#REF!,13,FALSE)),0)</f>
        <v>0</v>
      </c>
      <c r="AC319" s="15" t="str">
        <f t="shared" si="92"/>
        <v>no</v>
      </c>
      <c r="AD319" s="15" t="str">
        <f t="shared" si="93"/>
        <v>no</v>
      </c>
      <c r="AE319" s="16" t="str">
        <f t="shared" si="95"/>
        <v/>
      </c>
      <c r="AF319" s="15" t="str">
        <f t="shared" si="96"/>
        <v>-</v>
      </c>
      <c r="AG319" s="15" t="str">
        <f t="shared" si="94"/>
        <v/>
      </c>
    </row>
    <row r="320" spans="3:33" x14ac:dyDescent="0.2">
      <c r="C320" s="20"/>
      <c r="U320" s="14">
        <f t="shared" si="88"/>
        <v>0</v>
      </c>
      <c r="V320" s="14">
        <f t="shared" si="89"/>
        <v>0</v>
      </c>
      <c r="W320" s="15" t="str">
        <f>IF(AG320=0,IFERROR(VLOOKUP(TRIM(M320),listaMateriales!A:K,11,0),"Sin especificar"),"Sin Producto")</f>
        <v>Sin Producto</v>
      </c>
      <c r="X320" s="14">
        <f>IFERROR(IF(OR(W320="Ladrillos (Campana)",W320="Ladrillos (Olavarria)"),VLOOKUP(M320,listaMateriales!A:E,5,0),0)*O320/1000,0)</f>
        <v>0</v>
      </c>
      <c r="Y320" s="14" t="e">
        <f>(VLOOKUP(TRIM(M320),listaMateriales!A:E,5,0)*R320)/1000</f>
        <v>#N/A</v>
      </c>
      <c r="Z320" s="14">
        <f t="shared" si="90"/>
        <v>0</v>
      </c>
      <c r="AA320" s="15" t="str">
        <f t="shared" si="91"/>
        <v/>
      </c>
      <c r="AB320" s="15">
        <f>IFERROR(IFERROR(VLOOKUP(M320,#REF!,11,FALSE),VLOOKUP(M320,#REF!,13,FALSE)),0)</f>
        <v>0</v>
      </c>
      <c r="AC320" s="15" t="str">
        <f t="shared" si="92"/>
        <v>no</v>
      </c>
      <c r="AD320" s="15" t="str">
        <f t="shared" si="93"/>
        <v>no</v>
      </c>
      <c r="AE320" s="16" t="str">
        <f t="shared" si="95"/>
        <v/>
      </c>
      <c r="AF320" s="15" t="str">
        <f t="shared" si="96"/>
        <v>-</v>
      </c>
      <c r="AG320" s="15" t="str">
        <f t="shared" si="94"/>
        <v/>
      </c>
    </row>
    <row r="321" spans="3:33" x14ac:dyDescent="0.2">
      <c r="C321" s="20"/>
      <c r="U321" s="14">
        <f t="shared" ref="U321:U384" si="97">+T321*O321</f>
        <v>0</v>
      </c>
      <c r="V321" s="14">
        <f t="shared" ref="V321:V384" si="98">+T321*R321</f>
        <v>0</v>
      </c>
      <c r="W321" s="15" t="str">
        <f>IF(AG321=0,IFERROR(VLOOKUP(TRIM(M321),listaMateriales!A:K,11,0),"Sin especificar"),"Sin Producto")</f>
        <v>Sin Producto</v>
      </c>
      <c r="X321" s="14">
        <f>IFERROR(IF(OR(W321="Ladrillos (Campana)",W321="Ladrillos (Olavarria)"),VLOOKUP(M321,listaMateriales!A:E,5,0),0)*O321/1000,0)</f>
        <v>0</v>
      </c>
      <c r="Y321" s="14" t="e">
        <f>(VLOOKUP(TRIM(M321),listaMateriales!A:E,5,0)*R321)/1000</f>
        <v>#N/A</v>
      </c>
      <c r="Z321" s="14">
        <f t="shared" ref="Z321:Z384" si="99">+IF(X321=0,0,U321/X321)</f>
        <v>0</v>
      </c>
      <c r="AA321" s="15" t="str">
        <f t="shared" ref="AA321:AA384" si="100">MID(M321,14,1)</f>
        <v/>
      </c>
      <c r="AB321" s="15">
        <f>IFERROR(IFERROR(VLOOKUP(M321,#REF!,11,FALSE),VLOOKUP(M321,#REF!,13,FALSE)),0)</f>
        <v>0</v>
      </c>
      <c r="AC321" s="15" t="str">
        <f t="shared" ref="AC321:AC384" si="101">IF(IFERROR(FIND("PUL",N321,1),0)&gt;1,"pulido","no")</f>
        <v>no</v>
      </c>
      <c r="AD321" s="15" t="str">
        <f t="shared" ref="AD321:AD384" si="102">IF(IFERROR(FIND("BIOC",N321,1),0)&gt;1,"BIOCITY","no")</f>
        <v>no</v>
      </c>
      <c r="AE321" s="16" t="str">
        <f t="shared" si="95"/>
        <v/>
      </c>
      <c r="AF321" s="15" t="str">
        <f t="shared" si="96"/>
        <v>-</v>
      </c>
      <c r="AG321" s="15" t="str">
        <f t="shared" si="94"/>
        <v/>
      </c>
    </row>
    <row r="322" spans="3:33" x14ac:dyDescent="0.2">
      <c r="C322" s="20"/>
      <c r="U322" s="14">
        <f t="shared" si="97"/>
        <v>0</v>
      </c>
      <c r="V322" s="14">
        <f t="shared" si="98"/>
        <v>0</v>
      </c>
      <c r="W322" s="15" t="str">
        <f>IF(AG322=0,IFERROR(VLOOKUP(TRIM(M322),listaMateriales!A:K,11,0),"Sin especificar"),"Sin Producto")</f>
        <v>Sin Producto</v>
      </c>
      <c r="X322" s="14">
        <f>IFERROR(IF(OR(W322="Ladrillos (Campana)",W322="Ladrillos (Olavarria)"),VLOOKUP(M322,listaMateriales!A:E,5,0),0)*O322/1000,0)</f>
        <v>0</v>
      </c>
      <c r="Y322" s="14" t="e">
        <f>(VLOOKUP(TRIM(M322),listaMateriales!A:E,5,0)*R322)/1000</f>
        <v>#N/A</v>
      </c>
      <c r="Z322" s="14">
        <f t="shared" si="99"/>
        <v>0</v>
      </c>
      <c r="AA322" s="15" t="str">
        <f t="shared" si="100"/>
        <v/>
      </c>
      <c r="AB322" s="15">
        <f>IFERROR(IFERROR(VLOOKUP(M322,#REF!,11,FALSE),VLOOKUP(M322,#REF!,13,FALSE)),0)</f>
        <v>0</v>
      </c>
      <c r="AC322" s="15" t="str">
        <f t="shared" si="101"/>
        <v>no</v>
      </c>
      <c r="AD322" s="15" t="str">
        <f t="shared" si="102"/>
        <v>no</v>
      </c>
      <c r="AE322" s="16" t="str">
        <f t="shared" si="95"/>
        <v/>
      </c>
      <c r="AF322" s="15" t="str">
        <f t="shared" si="96"/>
        <v>-</v>
      </c>
      <c r="AG322" s="15" t="str">
        <f t="shared" si="94"/>
        <v/>
      </c>
    </row>
    <row r="323" spans="3:33" x14ac:dyDescent="0.2">
      <c r="C323" s="20"/>
      <c r="U323" s="14">
        <f t="shared" si="97"/>
        <v>0</v>
      </c>
      <c r="V323" s="14">
        <f t="shared" si="98"/>
        <v>0</v>
      </c>
      <c r="W323" s="15" t="str">
        <f>IF(AG323=0,IFERROR(VLOOKUP(TRIM(M323),listaMateriales!A:K,11,0),"Sin especificar"),"Sin Producto")</f>
        <v>Sin Producto</v>
      </c>
      <c r="X323" s="14">
        <f>IFERROR(IF(OR(W323="Ladrillos (Campana)",W323="Ladrillos (Olavarria)"),VLOOKUP(M323,listaMateriales!A:E,5,0),0)*O323/1000,0)</f>
        <v>0</v>
      </c>
      <c r="Y323" s="14" t="e">
        <f>(VLOOKUP(TRIM(M323),listaMateriales!A:E,5,0)*R323)/1000</f>
        <v>#N/A</v>
      </c>
      <c r="Z323" s="14">
        <f t="shared" si="99"/>
        <v>0</v>
      </c>
      <c r="AA323" s="15" t="str">
        <f t="shared" si="100"/>
        <v/>
      </c>
      <c r="AB323" s="15">
        <f>IFERROR(IFERROR(VLOOKUP(M323,#REF!,11,FALSE),VLOOKUP(M323,#REF!,13,FALSE)),0)</f>
        <v>0</v>
      </c>
      <c r="AC323" s="15" t="str">
        <f t="shared" si="101"/>
        <v>no</v>
      </c>
      <c r="AD323" s="15" t="str">
        <f t="shared" si="102"/>
        <v>no</v>
      </c>
      <c r="AE323" s="16" t="str">
        <f t="shared" si="95"/>
        <v/>
      </c>
      <c r="AF323" s="15" t="str">
        <f t="shared" si="96"/>
        <v>-</v>
      </c>
      <c r="AG323" s="15" t="str">
        <f t="shared" ref="AG323:AG386" si="103">A323&amp;C323&amp;M323</f>
        <v/>
      </c>
    </row>
    <row r="324" spans="3:33" x14ac:dyDescent="0.2">
      <c r="C324" s="20"/>
      <c r="U324" s="14">
        <f t="shared" si="97"/>
        <v>0</v>
      </c>
      <c r="V324" s="14">
        <f t="shared" si="98"/>
        <v>0</v>
      </c>
      <c r="W324" s="15" t="str">
        <f>IF(AG324=0,IFERROR(VLOOKUP(TRIM(M324),listaMateriales!A:K,11,0),"Sin especificar"),"Sin Producto")</f>
        <v>Sin Producto</v>
      </c>
      <c r="X324" s="14">
        <f>IFERROR(IF(OR(W324="Ladrillos (Campana)",W324="Ladrillos (Olavarria)"),VLOOKUP(M324,listaMateriales!A:E,5,0),0)*O324/1000,0)</f>
        <v>0</v>
      </c>
      <c r="Y324" s="14" t="e">
        <f>(VLOOKUP(TRIM(M324),listaMateriales!A:E,5,0)*R324)/1000</f>
        <v>#N/A</v>
      </c>
      <c r="Z324" s="14">
        <f t="shared" si="99"/>
        <v>0</v>
      </c>
      <c r="AA324" s="15" t="str">
        <f t="shared" si="100"/>
        <v/>
      </c>
      <c r="AB324" s="15">
        <f>IFERROR(IFERROR(VLOOKUP(M324,#REF!,11,FALSE),VLOOKUP(M324,#REF!,13,FALSE)),0)</f>
        <v>0</v>
      </c>
      <c r="AC324" s="15" t="str">
        <f t="shared" si="101"/>
        <v>no</v>
      </c>
      <c r="AD324" s="15" t="str">
        <f t="shared" si="102"/>
        <v>no</v>
      </c>
      <c r="AE324" s="16" t="str">
        <f t="shared" si="95"/>
        <v/>
      </c>
      <c r="AF324" s="15" t="str">
        <f t="shared" si="96"/>
        <v>-</v>
      </c>
      <c r="AG324" s="15" t="str">
        <f t="shared" si="103"/>
        <v/>
      </c>
    </row>
    <row r="325" spans="3:33" x14ac:dyDescent="0.2">
      <c r="C325" s="20"/>
      <c r="U325" s="14">
        <f t="shared" si="97"/>
        <v>0</v>
      </c>
      <c r="V325" s="14">
        <f t="shared" si="98"/>
        <v>0</v>
      </c>
      <c r="W325" s="15" t="str">
        <f>IF(AG325=0,IFERROR(VLOOKUP(TRIM(M325),listaMateriales!A:K,11,0),"Sin especificar"),"Sin Producto")</f>
        <v>Sin Producto</v>
      </c>
      <c r="X325" s="14">
        <f>IFERROR(IF(OR(W325="Ladrillos (Campana)",W325="Ladrillos (Olavarria)"),VLOOKUP(M325,listaMateriales!A:E,5,0),0)*O325/1000,0)</f>
        <v>0</v>
      </c>
      <c r="Y325" s="14" t="e">
        <f>(VLOOKUP(TRIM(M325),listaMateriales!A:E,5,0)*R325)/1000</f>
        <v>#N/A</v>
      </c>
      <c r="Z325" s="14">
        <f t="shared" si="99"/>
        <v>0</v>
      </c>
      <c r="AA325" s="15" t="str">
        <f t="shared" si="100"/>
        <v/>
      </c>
      <c r="AB325" s="15">
        <f>IFERROR(IFERROR(VLOOKUP(M325,#REF!,11,FALSE),VLOOKUP(M325,#REF!,13,FALSE)),0)</f>
        <v>0</v>
      </c>
      <c r="AC325" s="15" t="str">
        <f t="shared" si="101"/>
        <v>no</v>
      </c>
      <c r="AD325" s="15" t="str">
        <f t="shared" si="102"/>
        <v>no</v>
      </c>
      <c r="AE325" s="16" t="str">
        <f t="shared" si="95"/>
        <v/>
      </c>
      <c r="AF325" s="15" t="str">
        <f t="shared" si="96"/>
        <v>-</v>
      </c>
      <c r="AG325" s="15" t="str">
        <f t="shared" si="103"/>
        <v/>
      </c>
    </row>
    <row r="326" spans="3:33" x14ac:dyDescent="0.2">
      <c r="C326" s="20"/>
      <c r="U326" s="14">
        <f t="shared" si="97"/>
        <v>0</v>
      </c>
      <c r="V326" s="14">
        <f t="shared" si="98"/>
        <v>0</v>
      </c>
      <c r="W326" s="15" t="str">
        <f>IF(AG326=0,IFERROR(VLOOKUP(TRIM(M326),listaMateriales!A:K,11,0),"Sin especificar"),"Sin Producto")</f>
        <v>Sin Producto</v>
      </c>
      <c r="X326" s="14">
        <f>IFERROR(IF(OR(W326="Ladrillos (Campana)",W326="Ladrillos (Olavarria)"),VLOOKUP(M326,listaMateriales!A:E,5,0),0)*O326/1000,0)</f>
        <v>0</v>
      </c>
      <c r="Y326" s="14" t="e">
        <f>(VLOOKUP(TRIM(M326),listaMateriales!A:E,5,0)*R326)/1000</f>
        <v>#N/A</v>
      </c>
      <c r="Z326" s="14">
        <f t="shared" si="99"/>
        <v>0</v>
      </c>
      <c r="AA326" s="15" t="str">
        <f t="shared" si="100"/>
        <v/>
      </c>
      <c r="AB326" s="15">
        <f>IFERROR(IFERROR(VLOOKUP(M326,#REF!,11,FALSE),VLOOKUP(M326,#REF!,13,FALSE)),0)</f>
        <v>0</v>
      </c>
      <c r="AC326" s="15" t="str">
        <f t="shared" si="101"/>
        <v>no</v>
      </c>
      <c r="AD326" s="15" t="str">
        <f t="shared" si="102"/>
        <v>no</v>
      </c>
      <c r="AE326" s="16" t="str">
        <f t="shared" si="95"/>
        <v/>
      </c>
      <c r="AF326" s="15" t="str">
        <f t="shared" si="96"/>
        <v>-</v>
      </c>
      <c r="AG326" s="15" t="str">
        <f t="shared" si="103"/>
        <v/>
      </c>
    </row>
    <row r="327" spans="3:33" x14ac:dyDescent="0.2">
      <c r="C327" s="20"/>
      <c r="U327" s="14">
        <f t="shared" si="97"/>
        <v>0</v>
      </c>
      <c r="V327" s="14">
        <f t="shared" si="98"/>
        <v>0</v>
      </c>
      <c r="W327" s="15" t="str">
        <f>IF(AG327=0,IFERROR(VLOOKUP(TRIM(M327),listaMateriales!A:K,11,0),"Sin especificar"),"Sin Producto")</f>
        <v>Sin Producto</v>
      </c>
      <c r="X327" s="14">
        <f>IFERROR(IF(OR(W327="Ladrillos (Campana)",W327="Ladrillos (Olavarria)"),VLOOKUP(M327,listaMateriales!A:E,5,0),0)*O327/1000,0)</f>
        <v>0</v>
      </c>
      <c r="Y327" s="14" t="e">
        <f>(VLOOKUP(TRIM(M327),listaMateriales!A:E,5,0)*R327)/1000</f>
        <v>#N/A</v>
      </c>
      <c r="Z327" s="14">
        <f t="shared" si="99"/>
        <v>0</v>
      </c>
      <c r="AA327" s="15" t="str">
        <f t="shared" si="100"/>
        <v/>
      </c>
      <c r="AB327" s="15">
        <f>IFERROR(IFERROR(VLOOKUP(M327,#REF!,11,FALSE),VLOOKUP(M327,#REF!,13,FALSE)),0)</f>
        <v>0</v>
      </c>
      <c r="AC327" s="15" t="str">
        <f t="shared" si="101"/>
        <v>no</v>
      </c>
      <c r="AD327" s="15" t="str">
        <f t="shared" si="102"/>
        <v>no</v>
      </c>
      <c r="AE327" s="16" t="str">
        <f t="shared" si="95"/>
        <v/>
      </c>
      <c r="AF327" s="15" t="str">
        <f t="shared" si="96"/>
        <v>-</v>
      </c>
      <c r="AG327" s="15" t="str">
        <f t="shared" si="103"/>
        <v/>
      </c>
    </row>
    <row r="328" spans="3:33" x14ac:dyDescent="0.2">
      <c r="C328" s="20"/>
      <c r="U328" s="14">
        <f t="shared" si="97"/>
        <v>0</v>
      </c>
      <c r="V328" s="14">
        <f t="shared" si="98"/>
        <v>0</v>
      </c>
      <c r="W328" s="15" t="str">
        <f>IF(AG328=0,IFERROR(VLOOKUP(TRIM(M328),listaMateriales!A:K,11,0),"Sin especificar"),"Sin Producto")</f>
        <v>Sin Producto</v>
      </c>
      <c r="X328" s="14">
        <f>IFERROR(IF(OR(W328="Ladrillos (Campana)",W328="Ladrillos (Olavarria)"),VLOOKUP(M328,listaMateriales!A:E,5,0),0)*O328/1000,0)</f>
        <v>0</v>
      </c>
      <c r="Y328" s="14" t="e">
        <f>(VLOOKUP(TRIM(M328),listaMateriales!A:E,5,0)*R328)/1000</f>
        <v>#N/A</v>
      </c>
      <c r="Z328" s="14">
        <f t="shared" si="99"/>
        <v>0</v>
      </c>
      <c r="AA328" s="15" t="str">
        <f t="shared" si="100"/>
        <v/>
      </c>
      <c r="AB328" s="15">
        <f>IFERROR(IFERROR(VLOOKUP(M328,#REF!,11,FALSE),VLOOKUP(M328,#REF!,13,FALSE)),0)</f>
        <v>0</v>
      </c>
      <c r="AC328" s="15" t="str">
        <f t="shared" si="101"/>
        <v>no</v>
      </c>
      <c r="AD328" s="15" t="str">
        <f t="shared" si="102"/>
        <v>no</v>
      </c>
      <c r="AE328" s="16" t="str">
        <f t="shared" si="95"/>
        <v/>
      </c>
      <c r="AF328" s="15" t="str">
        <f t="shared" si="96"/>
        <v>-</v>
      </c>
      <c r="AG328" s="15" t="str">
        <f t="shared" si="103"/>
        <v/>
      </c>
    </row>
    <row r="329" spans="3:33" x14ac:dyDescent="0.2">
      <c r="C329" s="20"/>
      <c r="U329" s="14">
        <f t="shared" si="97"/>
        <v>0</v>
      </c>
      <c r="V329" s="14">
        <f t="shared" si="98"/>
        <v>0</v>
      </c>
      <c r="W329" s="15" t="str">
        <f>IF(AG329=0,IFERROR(VLOOKUP(TRIM(M329),listaMateriales!A:K,11,0),"Sin especificar"),"Sin Producto")</f>
        <v>Sin Producto</v>
      </c>
      <c r="X329" s="14">
        <f>IFERROR(IF(OR(W329="Ladrillos (Campana)",W329="Ladrillos (Olavarria)"),VLOOKUP(M329,listaMateriales!A:E,5,0),0)*O329/1000,0)</f>
        <v>0</v>
      </c>
      <c r="Y329" s="14" t="e">
        <f>(VLOOKUP(TRIM(M329),listaMateriales!A:E,5,0)*R329)/1000</f>
        <v>#N/A</v>
      </c>
      <c r="Z329" s="14">
        <f t="shared" si="99"/>
        <v>0</v>
      </c>
      <c r="AA329" s="15" t="str">
        <f t="shared" si="100"/>
        <v/>
      </c>
      <c r="AB329" s="15">
        <f>IFERROR(IFERROR(VLOOKUP(M329,#REF!,11,FALSE),VLOOKUP(M329,#REF!,13,FALSE)),0)</f>
        <v>0</v>
      </c>
      <c r="AC329" s="15" t="str">
        <f t="shared" si="101"/>
        <v>no</v>
      </c>
      <c r="AD329" s="15" t="str">
        <f t="shared" si="102"/>
        <v>no</v>
      </c>
      <c r="AE329" s="16" t="str">
        <f t="shared" si="95"/>
        <v/>
      </c>
      <c r="AF329" s="15" t="str">
        <f t="shared" si="96"/>
        <v>-</v>
      </c>
      <c r="AG329" s="15" t="str">
        <f t="shared" si="103"/>
        <v/>
      </c>
    </row>
    <row r="330" spans="3:33" x14ac:dyDescent="0.2">
      <c r="C330" s="20"/>
      <c r="U330" s="14">
        <f t="shared" si="97"/>
        <v>0</v>
      </c>
      <c r="V330" s="14">
        <f t="shared" si="98"/>
        <v>0</v>
      </c>
      <c r="W330" s="15" t="str">
        <f>IF(AG330=0,IFERROR(VLOOKUP(TRIM(M330),listaMateriales!A:K,11,0),"Sin especificar"),"Sin Producto")</f>
        <v>Sin Producto</v>
      </c>
      <c r="X330" s="14">
        <f>IFERROR(IF(OR(W330="Ladrillos (Campana)",W330="Ladrillos (Olavarria)"),VLOOKUP(M330,listaMateriales!A:E,5,0),0)*O330/1000,0)</f>
        <v>0</v>
      </c>
      <c r="Y330" s="14" t="e">
        <f>(VLOOKUP(TRIM(M330),listaMateriales!A:E,5,0)*R330)/1000</f>
        <v>#N/A</v>
      </c>
      <c r="Z330" s="14">
        <f t="shared" si="99"/>
        <v>0</v>
      </c>
      <c r="AA330" s="15" t="str">
        <f t="shared" si="100"/>
        <v/>
      </c>
      <c r="AB330" s="15">
        <f>IFERROR(IFERROR(VLOOKUP(M330,#REF!,11,FALSE),VLOOKUP(M330,#REF!,13,FALSE)),0)</f>
        <v>0</v>
      </c>
      <c r="AC330" s="15" t="str">
        <f t="shared" si="101"/>
        <v>no</v>
      </c>
      <c r="AD330" s="15" t="str">
        <f t="shared" si="102"/>
        <v>no</v>
      </c>
      <c r="AE330" s="16" t="str">
        <f t="shared" si="95"/>
        <v/>
      </c>
      <c r="AF330" s="15" t="str">
        <f t="shared" si="96"/>
        <v>-</v>
      </c>
      <c r="AG330" s="15" t="str">
        <f t="shared" si="103"/>
        <v/>
      </c>
    </row>
    <row r="331" spans="3:33" x14ac:dyDescent="0.2">
      <c r="C331" s="20"/>
      <c r="U331" s="14">
        <f t="shared" si="97"/>
        <v>0</v>
      </c>
      <c r="V331" s="14">
        <f t="shared" si="98"/>
        <v>0</v>
      </c>
      <c r="W331" s="15" t="str">
        <f>IF(AG331=0,IFERROR(VLOOKUP(TRIM(M331),listaMateriales!A:K,11,0),"Sin especificar"),"Sin Producto")</f>
        <v>Sin Producto</v>
      </c>
      <c r="X331" s="14">
        <f>IFERROR(IF(OR(W331="Ladrillos (Campana)",W331="Ladrillos (Olavarria)"),VLOOKUP(M331,listaMateriales!A:E,5,0),0)*O331/1000,0)</f>
        <v>0</v>
      </c>
      <c r="Y331" s="14" t="e">
        <f>(VLOOKUP(TRIM(M331),listaMateriales!A:E,5,0)*R331)/1000</f>
        <v>#N/A</v>
      </c>
      <c r="Z331" s="14">
        <f t="shared" si="99"/>
        <v>0</v>
      </c>
      <c r="AA331" s="15" t="str">
        <f t="shared" si="100"/>
        <v/>
      </c>
      <c r="AB331" s="15">
        <f>IFERROR(IFERROR(VLOOKUP(M331,#REF!,11,FALSE),VLOOKUP(M331,#REF!,13,FALSE)),0)</f>
        <v>0</v>
      </c>
      <c r="AC331" s="15" t="str">
        <f t="shared" si="101"/>
        <v>no</v>
      </c>
      <c r="AD331" s="15" t="str">
        <f t="shared" si="102"/>
        <v>no</v>
      </c>
      <c r="AE331" s="16" t="str">
        <f t="shared" si="95"/>
        <v/>
      </c>
      <c r="AF331" s="15" t="str">
        <f t="shared" si="96"/>
        <v>-</v>
      </c>
      <c r="AG331" s="15" t="str">
        <f t="shared" si="103"/>
        <v/>
      </c>
    </row>
    <row r="332" spans="3:33" x14ac:dyDescent="0.2">
      <c r="C332" s="20"/>
      <c r="U332" s="14">
        <f t="shared" si="97"/>
        <v>0</v>
      </c>
      <c r="V332" s="14">
        <f t="shared" si="98"/>
        <v>0</v>
      </c>
      <c r="W332" s="15" t="str">
        <f>IF(AG332=0,IFERROR(VLOOKUP(TRIM(M332),listaMateriales!A:K,11,0),"Sin especificar"),"Sin Producto")</f>
        <v>Sin Producto</v>
      </c>
      <c r="X332" s="14">
        <f>IFERROR(IF(OR(W332="Ladrillos (Campana)",W332="Ladrillos (Olavarria)"),VLOOKUP(M332,listaMateriales!A:E,5,0),0)*O332/1000,0)</f>
        <v>0</v>
      </c>
      <c r="Y332" s="14" t="e">
        <f>(VLOOKUP(TRIM(M332),listaMateriales!A:E,5,0)*R332)/1000</f>
        <v>#N/A</v>
      </c>
      <c r="Z332" s="14">
        <f t="shared" si="99"/>
        <v>0</v>
      </c>
      <c r="AA332" s="15" t="str">
        <f t="shared" si="100"/>
        <v/>
      </c>
      <c r="AB332" s="15">
        <f>IFERROR(IFERROR(VLOOKUP(M332,#REF!,11,FALSE),VLOOKUP(M332,#REF!,13,FALSE)),0)</f>
        <v>0</v>
      </c>
      <c r="AC332" s="15" t="str">
        <f t="shared" si="101"/>
        <v>no</v>
      </c>
      <c r="AD332" s="15" t="str">
        <f t="shared" si="102"/>
        <v>no</v>
      </c>
      <c r="AE332" s="16" t="str">
        <f t="shared" si="95"/>
        <v/>
      </c>
      <c r="AF332" s="15" t="str">
        <f t="shared" si="96"/>
        <v>-</v>
      </c>
      <c r="AG332" s="15" t="str">
        <f t="shared" si="103"/>
        <v/>
      </c>
    </row>
    <row r="333" spans="3:33" x14ac:dyDescent="0.2">
      <c r="C333" s="20"/>
      <c r="U333" s="14">
        <f t="shared" si="97"/>
        <v>0</v>
      </c>
      <c r="V333" s="14">
        <f t="shared" si="98"/>
        <v>0</v>
      </c>
      <c r="W333" s="15" t="str">
        <f>IF(AG333=0,IFERROR(VLOOKUP(TRIM(M333),listaMateriales!A:K,11,0),"Sin especificar"),"Sin Producto")</f>
        <v>Sin Producto</v>
      </c>
      <c r="X333" s="14">
        <f>IFERROR(IF(OR(W333="Ladrillos (Campana)",W333="Ladrillos (Olavarria)"),VLOOKUP(M333,listaMateriales!A:E,5,0),0)*O333/1000,0)</f>
        <v>0</v>
      </c>
      <c r="Y333" s="14" t="e">
        <f>(VLOOKUP(TRIM(M333),listaMateriales!A:E,5,0)*R333)/1000</f>
        <v>#N/A</v>
      </c>
      <c r="Z333" s="14">
        <f t="shared" si="99"/>
        <v>0</v>
      </c>
      <c r="AA333" s="15" t="str">
        <f t="shared" si="100"/>
        <v/>
      </c>
      <c r="AB333" s="15">
        <f>IFERROR(IFERROR(VLOOKUP(M333,#REF!,11,FALSE),VLOOKUP(M333,#REF!,13,FALSE)),0)</f>
        <v>0</v>
      </c>
      <c r="AC333" s="15" t="str">
        <f t="shared" si="101"/>
        <v>no</v>
      </c>
      <c r="AD333" s="15" t="str">
        <f t="shared" si="102"/>
        <v>no</v>
      </c>
      <c r="AE333" s="16" t="str">
        <f t="shared" si="95"/>
        <v/>
      </c>
      <c r="AF333" s="15" t="str">
        <f t="shared" si="96"/>
        <v>-</v>
      </c>
      <c r="AG333" s="15" t="str">
        <f t="shared" si="103"/>
        <v/>
      </c>
    </row>
    <row r="334" spans="3:33" x14ac:dyDescent="0.2">
      <c r="C334" s="20"/>
      <c r="U334" s="14">
        <f t="shared" si="97"/>
        <v>0</v>
      </c>
      <c r="V334" s="14">
        <f t="shared" si="98"/>
        <v>0</v>
      </c>
      <c r="W334" s="15" t="str">
        <f>IF(AG334=0,IFERROR(VLOOKUP(TRIM(M334),listaMateriales!A:K,11,0),"Sin especificar"),"Sin Producto")</f>
        <v>Sin Producto</v>
      </c>
      <c r="X334" s="14">
        <f>IFERROR(IF(OR(W334="Ladrillos (Campana)",W334="Ladrillos (Olavarria)"),VLOOKUP(M334,listaMateriales!A:E,5,0),0)*O334/1000,0)</f>
        <v>0</v>
      </c>
      <c r="Y334" s="14" t="e">
        <f>(VLOOKUP(TRIM(M334),listaMateriales!A:E,5,0)*R334)/1000</f>
        <v>#N/A</v>
      </c>
      <c r="Z334" s="14">
        <f t="shared" si="99"/>
        <v>0</v>
      </c>
      <c r="AA334" s="15" t="str">
        <f t="shared" si="100"/>
        <v/>
      </c>
      <c r="AB334" s="15">
        <f>IFERROR(IFERROR(VLOOKUP(M334,#REF!,11,FALSE),VLOOKUP(M334,#REF!,13,FALSE)),0)</f>
        <v>0</v>
      </c>
      <c r="AC334" s="15" t="str">
        <f t="shared" si="101"/>
        <v>no</v>
      </c>
      <c r="AD334" s="15" t="str">
        <f t="shared" si="102"/>
        <v>no</v>
      </c>
      <c r="AE334" s="16" t="str">
        <f t="shared" si="95"/>
        <v/>
      </c>
      <c r="AF334" s="15" t="str">
        <f t="shared" si="96"/>
        <v>-</v>
      </c>
      <c r="AG334" s="15" t="str">
        <f t="shared" si="103"/>
        <v/>
      </c>
    </row>
    <row r="335" spans="3:33" x14ac:dyDescent="0.2">
      <c r="C335" s="20"/>
      <c r="U335" s="14">
        <f t="shared" si="97"/>
        <v>0</v>
      </c>
      <c r="V335" s="14">
        <f t="shared" si="98"/>
        <v>0</v>
      </c>
      <c r="W335" s="15" t="str">
        <f>IF(AG335=0,IFERROR(VLOOKUP(TRIM(M335),listaMateriales!A:K,11,0),"Sin especificar"),"Sin Producto")</f>
        <v>Sin Producto</v>
      </c>
      <c r="X335" s="14">
        <f>IFERROR(IF(OR(W335="Ladrillos (Campana)",W335="Ladrillos (Olavarria)"),VLOOKUP(M335,listaMateriales!A:E,5,0),0)*O335/1000,0)</f>
        <v>0</v>
      </c>
      <c r="Y335" s="14" t="e">
        <f>(VLOOKUP(TRIM(M335),listaMateriales!A:E,5,0)*R335)/1000</f>
        <v>#N/A</v>
      </c>
      <c r="Z335" s="14">
        <f t="shared" si="99"/>
        <v>0</v>
      </c>
      <c r="AA335" s="15" t="str">
        <f t="shared" si="100"/>
        <v/>
      </c>
      <c r="AB335" s="15">
        <f>IFERROR(IFERROR(VLOOKUP(M335,#REF!,11,FALSE),VLOOKUP(M335,#REF!,13,FALSE)),0)</f>
        <v>0</v>
      </c>
      <c r="AC335" s="15" t="str">
        <f t="shared" si="101"/>
        <v>no</v>
      </c>
      <c r="AD335" s="15" t="str">
        <f t="shared" si="102"/>
        <v>no</v>
      </c>
      <c r="AE335" s="16" t="str">
        <f t="shared" si="95"/>
        <v/>
      </c>
      <c r="AF335" s="15" t="str">
        <f t="shared" si="96"/>
        <v>-</v>
      </c>
      <c r="AG335" s="15" t="str">
        <f t="shared" si="103"/>
        <v/>
      </c>
    </row>
    <row r="336" spans="3:33" x14ac:dyDescent="0.2">
      <c r="C336" s="20"/>
      <c r="U336" s="14">
        <f t="shared" si="97"/>
        <v>0</v>
      </c>
      <c r="V336" s="14">
        <f t="shared" si="98"/>
        <v>0</v>
      </c>
      <c r="W336" s="15" t="str">
        <f>IF(AG336=0,IFERROR(VLOOKUP(TRIM(M336),listaMateriales!A:K,11,0),"Sin especificar"),"Sin Producto")</f>
        <v>Sin Producto</v>
      </c>
      <c r="X336" s="14">
        <f>IFERROR(IF(OR(W336="Ladrillos (Campana)",W336="Ladrillos (Olavarria)"),VLOOKUP(M336,listaMateriales!A:E,5,0),0)*O336/1000,0)</f>
        <v>0</v>
      </c>
      <c r="Y336" s="14" t="e">
        <f>(VLOOKUP(TRIM(M336),listaMateriales!A:E,5,0)*R336)/1000</f>
        <v>#N/A</v>
      </c>
      <c r="Z336" s="14">
        <f t="shared" si="99"/>
        <v>0</v>
      </c>
      <c r="AA336" s="15" t="str">
        <f t="shared" si="100"/>
        <v/>
      </c>
      <c r="AB336" s="15">
        <f>IFERROR(IFERROR(VLOOKUP(M336,#REF!,11,FALSE),VLOOKUP(M336,#REF!,13,FALSE)),0)</f>
        <v>0</v>
      </c>
      <c r="AC336" s="15" t="str">
        <f t="shared" si="101"/>
        <v>no</v>
      </c>
      <c r="AD336" s="15" t="str">
        <f t="shared" si="102"/>
        <v>no</v>
      </c>
      <c r="AE336" s="16" t="str">
        <f t="shared" si="95"/>
        <v/>
      </c>
      <c r="AF336" s="15" t="str">
        <f t="shared" si="96"/>
        <v>-</v>
      </c>
      <c r="AG336" s="15" t="str">
        <f t="shared" si="103"/>
        <v/>
      </c>
    </row>
    <row r="337" spans="3:33" x14ac:dyDescent="0.2">
      <c r="C337" s="20"/>
      <c r="U337" s="14">
        <f t="shared" si="97"/>
        <v>0</v>
      </c>
      <c r="V337" s="14">
        <f t="shared" si="98"/>
        <v>0</v>
      </c>
      <c r="W337" s="15" t="str">
        <f>IF(AG337=0,IFERROR(VLOOKUP(TRIM(M337),listaMateriales!A:K,11,0),"Sin especificar"),"Sin Producto")</f>
        <v>Sin Producto</v>
      </c>
      <c r="X337" s="14">
        <f>IFERROR(IF(OR(W337="Ladrillos (Campana)",W337="Ladrillos (Olavarria)"),VLOOKUP(M337,listaMateriales!A:E,5,0),0)*O337/1000,0)</f>
        <v>0</v>
      </c>
      <c r="Y337" s="14" t="e">
        <f>(VLOOKUP(TRIM(M337),listaMateriales!A:E,5,0)*R337)/1000</f>
        <v>#N/A</v>
      </c>
      <c r="Z337" s="14">
        <f t="shared" si="99"/>
        <v>0</v>
      </c>
      <c r="AA337" s="15" t="str">
        <f t="shared" si="100"/>
        <v/>
      </c>
      <c r="AB337" s="15">
        <f>IFERROR(IFERROR(VLOOKUP(M337,#REF!,11,FALSE),VLOOKUP(M337,#REF!,13,FALSE)),0)</f>
        <v>0</v>
      </c>
      <c r="AC337" s="15" t="str">
        <f t="shared" si="101"/>
        <v>no</v>
      </c>
      <c r="AD337" s="15" t="str">
        <f t="shared" si="102"/>
        <v>no</v>
      </c>
      <c r="AE337" s="16" t="str">
        <f t="shared" si="95"/>
        <v/>
      </c>
      <c r="AF337" s="15" t="str">
        <f t="shared" si="96"/>
        <v>-</v>
      </c>
      <c r="AG337" s="15" t="str">
        <f t="shared" si="103"/>
        <v/>
      </c>
    </row>
    <row r="338" spans="3:33" x14ac:dyDescent="0.2">
      <c r="C338" s="20"/>
      <c r="U338" s="14">
        <f t="shared" si="97"/>
        <v>0</v>
      </c>
      <c r="V338" s="14">
        <f t="shared" si="98"/>
        <v>0</v>
      </c>
      <c r="W338" s="15" t="str">
        <f>IF(AG338=0,IFERROR(VLOOKUP(TRIM(M338),listaMateriales!A:K,11,0),"Sin especificar"),"Sin Producto")</f>
        <v>Sin Producto</v>
      </c>
      <c r="X338" s="14">
        <f>IFERROR(IF(OR(W338="Ladrillos (Campana)",W338="Ladrillos (Olavarria)"),VLOOKUP(M338,listaMateriales!A:E,5,0),0)*O338/1000,0)</f>
        <v>0</v>
      </c>
      <c r="Y338" s="14" t="e">
        <f>(VLOOKUP(TRIM(M338),listaMateriales!A:E,5,0)*R338)/1000</f>
        <v>#N/A</v>
      </c>
      <c r="Z338" s="14">
        <f t="shared" si="99"/>
        <v>0</v>
      </c>
      <c r="AA338" s="15" t="str">
        <f t="shared" si="100"/>
        <v/>
      </c>
      <c r="AB338" s="15">
        <f>IFERROR(IFERROR(VLOOKUP(M338,#REF!,11,FALSE),VLOOKUP(M338,#REF!,13,FALSE)),0)</f>
        <v>0</v>
      </c>
      <c r="AC338" s="15" t="str">
        <f t="shared" si="101"/>
        <v>no</v>
      </c>
      <c r="AD338" s="15" t="str">
        <f t="shared" si="102"/>
        <v>no</v>
      </c>
      <c r="AE338" s="16" t="str">
        <f t="shared" si="95"/>
        <v/>
      </c>
      <c r="AF338" s="15" t="str">
        <f t="shared" si="96"/>
        <v>-</v>
      </c>
      <c r="AG338" s="15" t="str">
        <f t="shared" si="103"/>
        <v/>
      </c>
    </row>
    <row r="339" spans="3:33" x14ac:dyDescent="0.2">
      <c r="C339" s="20"/>
      <c r="U339" s="14">
        <f t="shared" si="97"/>
        <v>0</v>
      </c>
      <c r="V339" s="14">
        <f t="shared" si="98"/>
        <v>0</v>
      </c>
      <c r="W339" s="15" t="str">
        <f>IF(AG339=0,IFERROR(VLOOKUP(TRIM(M339),listaMateriales!A:K,11,0),"Sin especificar"),"Sin Producto")</f>
        <v>Sin Producto</v>
      </c>
      <c r="X339" s="14">
        <f>IFERROR(IF(OR(W339="Ladrillos (Campana)",W339="Ladrillos (Olavarria)"),VLOOKUP(M339,listaMateriales!A:E,5,0),0)*O339/1000,0)</f>
        <v>0</v>
      </c>
      <c r="Y339" s="14" t="e">
        <f>(VLOOKUP(TRIM(M339),listaMateriales!A:E,5,0)*R339)/1000</f>
        <v>#N/A</v>
      </c>
      <c r="Z339" s="14">
        <f t="shared" si="99"/>
        <v>0</v>
      </c>
      <c r="AA339" s="15" t="str">
        <f t="shared" si="100"/>
        <v/>
      </c>
      <c r="AB339" s="15">
        <f>IFERROR(IFERROR(VLOOKUP(M339,#REF!,11,FALSE),VLOOKUP(M339,#REF!,13,FALSE)),0)</f>
        <v>0</v>
      </c>
      <c r="AC339" s="15" t="str">
        <f t="shared" si="101"/>
        <v>no</v>
      </c>
      <c r="AD339" s="15" t="str">
        <f t="shared" si="102"/>
        <v>no</v>
      </c>
      <c r="AE339" s="16" t="str">
        <f t="shared" si="95"/>
        <v/>
      </c>
      <c r="AF339" s="15" t="str">
        <f t="shared" si="96"/>
        <v>-</v>
      </c>
      <c r="AG339" s="15" t="str">
        <f t="shared" si="103"/>
        <v/>
      </c>
    </row>
    <row r="340" spans="3:33" x14ac:dyDescent="0.2">
      <c r="C340" s="20"/>
      <c r="U340" s="14">
        <f t="shared" si="97"/>
        <v>0</v>
      </c>
      <c r="V340" s="14">
        <f t="shared" si="98"/>
        <v>0</v>
      </c>
      <c r="W340" s="15" t="str">
        <f>IF(AG340=0,IFERROR(VLOOKUP(TRIM(M340),listaMateriales!A:K,11,0),"Sin especificar"),"Sin Producto")</f>
        <v>Sin Producto</v>
      </c>
      <c r="X340" s="14">
        <f>IFERROR(IF(OR(W340="Ladrillos (Campana)",W340="Ladrillos (Olavarria)"),VLOOKUP(M340,listaMateriales!A:E,5,0),0)*O340/1000,0)</f>
        <v>0</v>
      </c>
      <c r="Y340" s="14" t="e">
        <f>(VLOOKUP(TRIM(M340),listaMateriales!A:E,5,0)*R340)/1000</f>
        <v>#N/A</v>
      </c>
      <c r="Z340" s="14">
        <f t="shared" si="99"/>
        <v>0</v>
      </c>
      <c r="AA340" s="15" t="str">
        <f t="shared" si="100"/>
        <v/>
      </c>
      <c r="AB340" s="15">
        <f>IFERROR(IFERROR(VLOOKUP(M340,#REF!,11,FALSE),VLOOKUP(M340,#REF!,13,FALSE)),0)</f>
        <v>0</v>
      </c>
      <c r="AC340" s="15" t="str">
        <f t="shared" si="101"/>
        <v>no</v>
      </c>
      <c r="AD340" s="15" t="str">
        <f t="shared" si="102"/>
        <v>no</v>
      </c>
      <c r="AE340" s="16" t="str">
        <f t="shared" si="95"/>
        <v/>
      </c>
      <c r="AF340" s="15" t="str">
        <f t="shared" si="96"/>
        <v>-</v>
      </c>
      <c r="AG340" s="15" t="str">
        <f t="shared" si="103"/>
        <v/>
      </c>
    </row>
    <row r="341" spans="3:33" x14ac:dyDescent="0.2">
      <c r="C341" s="20"/>
      <c r="U341" s="14">
        <f t="shared" si="97"/>
        <v>0</v>
      </c>
      <c r="V341" s="14">
        <f t="shared" si="98"/>
        <v>0</v>
      </c>
      <c r="W341" s="15" t="str">
        <f>IF(AG341=0,IFERROR(VLOOKUP(TRIM(M341),listaMateriales!A:K,11,0),"Sin especificar"),"Sin Producto")</f>
        <v>Sin Producto</v>
      </c>
      <c r="X341" s="14">
        <f>IFERROR(IF(OR(W341="Ladrillos (Campana)",W341="Ladrillos (Olavarria)"),VLOOKUP(M341,listaMateriales!A:E,5,0),0)*O341/1000,0)</f>
        <v>0</v>
      </c>
      <c r="Y341" s="14" t="e">
        <f>(VLOOKUP(TRIM(M341),listaMateriales!A:E,5,0)*R341)/1000</f>
        <v>#N/A</v>
      </c>
      <c r="Z341" s="14">
        <f t="shared" si="99"/>
        <v>0</v>
      </c>
      <c r="AA341" s="15" t="str">
        <f t="shared" si="100"/>
        <v/>
      </c>
      <c r="AB341" s="15">
        <f>IFERROR(IFERROR(VLOOKUP(M341,#REF!,11,FALSE),VLOOKUP(M341,#REF!,13,FALSE)),0)</f>
        <v>0</v>
      </c>
      <c r="AC341" s="15" t="str">
        <f t="shared" si="101"/>
        <v>no</v>
      </c>
      <c r="AD341" s="15" t="str">
        <f t="shared" si="102"/>
        <v>no</v>
      </c>
      <c r="AE341" s="16" t="str">
        <f t="shared" si="95"/>
        <v/>
      </c>
      <c r="AF341" s="15" t="str">
        <f t="shared" si="96"/>
        <v>-</v>
      </c>
      <c r="AG341" s="15" t="str">
        <f t="shared" si="103"/>
        <v/>
      </c>
    </row>
    <row r="342" spans="3:33" x14ac:dyDescent="0.2">
      <c r="C342" s="20"/>
      <c r="U342" s="14">
        <f t="shared" si="97"/>
        <v>0</v>
      </c>
      <c r="V342" s="14">
        <f t="shared" si="98"/>
        <v>0</v>
      </c>
      <c r="W342" s="15" t="str">
        <f>IF(AG342=0,IFERROR(VLOOKUP(TRIM(M342),listaMateriales!A:K,11,0),"Sin especificar"),"Sin Producto")</f>
        <v>Sin Producto</v>
      </c>
      <c r="X342" s="14">
        <f>IFERROR(IF(OR(W342="Ladrillos (Campana)",W342="Ladrillos (Olavarria)"),VLOOKUP(M342,listaMateriales!A:E,5,0),0)*O342/1000,0)</f>
        <v>0</v>
      </c>
      <c r="Y342" s="14" t="e">
        <f>(VLOOKUP(TRIM(M342),listaMateriales!A:E,5,0)*R342)/1000</f>
        <v>#N/A</v>
      </c>
      <c r="Z342" s="14">
        <f t="shared" si="99"/>
        <v>0</v>
      </c>
      <c r="AA342" s="15" t="str">
        <f t="shared" si="100"/>
        <v/>
      </c>
      <c r="AB342" s="15">
        <f>IFERROR(IFERROR(VLOOKUP(M342,#REF!,11,FALSE),VLOOKUP(M342,#REF!,13,FALSE)),0)</f>
        <v>0</v>
      </c>
      <c r="AC342" s="15" t="str">
        <f t="shared" si="101"/>
        <v>no</v>
      </c>
      <c r="AD342" s="15" t="str">
        <f t="shared" si="102"/>
        <v>no</v>
      </c>
      <c r="AE342" s="16" t="str">
        <f t="shared" si="95"/>
        <v/>
      </c>
      <c r="AF342" s="15" t="str">
        <f t="shared" si="96"/>
        <v>-</v>
      </c>
      <c r="AG342" s="15" t="str">
        <f t="shared" si="103"/>
        <v/>
      </c>
    </row>
    <row r="343" spans="3:33" x14ac:dyDescent="0.2">
      <c r="C343" s="20"/>
      <c r="U343" s="14">
        <f t="shared" si="97"/>
        <v>0</v>
      </c>
      <c r="V343" s="14">
        <f t="shared" si="98"/>
        <v>0</v>
      </c>
      <c r="W343" s="15" t="str">
        <f>IF(AG343=0,IFERROR(VLOOKUP(TRIM(M343),listaMateriales!A:K,11,0),"Sin especificar"),"Sin Producto")</f>
        <v>Sin Producto</v>
      </c>
      <c r="X343" s="14">
        <f>IFERROR(IF(OR(W343="Ladrillos (Campana)",W343="Ladrillos (Olavarria)"),VLOOKUP(M343,listaMateriales!A:E,5,0),0)*O343/1000,0)</f>
        <v>0</v>
      </c>
      <c r="Y343" s="14" t="e">
        <f>(VLOOKUP(TRIM(M343),listaMateriales!A:E,5,0)*R343)/1000</f>
        <v>#N/A</v>
      </c>
      <c r="Z343" s="14">
        <f t="shared" si="99"/>
        <v>0</v>
      </c>
      <c r="AA343" s="15" t="str">
        <f t="shared" si="100"/>
        <v/>
      </c>
      <c r="AB343" s="15">
        <f>IFERROR(IFERROR(VLOOKUP(M343,#REF!,11,FALSE),VLOOKUP(M343,#REF!,13,FALSE)),0)</f>
        <v>0</v>
      </c>
      <c r="AC343" s="15" t="str">
        <f t="shared" si="101"/>
        <v>no</v>
      </c>
      <c r="AD343" s="15" t="str">
        <f t="shared" si="102"/>
        <v>no</v>
      </c>
      <c r="AE343" s="16" t="str">
        <f t="shared" si="95"/>
        <v/>
      </c>
      <c r="AF343" s="15" t="str">
        <f t="shared" si="96"/>
        <v>-</v>
      </c>
      <c r="AG343" s="15" t="str">
        <f t="shared" si="103"/>
        <v/>
      </c>
    </row>
    <row r="344" spans="3:33" x14ac:dyDescent="0.2">
      <c r="C344" s="20"/>
      <c r="U344" s="14">
        <f t="shared" si="97"/>
        <v>0</v>
      </c>
      <c r="V344" s="14">
        <f t="shared" si="98"/>
        <v>0</v>
      </c>
      <c r="W344" s="15" t="str">
        <f>IF(AG344=0,IFERROR(VLOOKUP(TRIM(M344),listaMateriales!A:K,11,0),"Sin especificar"),"Sin Producto")</f>
        <v>Sin Producto</v>
      </c>
      <c r="X344" s="14">
        <f>IFERROR(IF(OR(W344="Ladrillos (Campana)",W344="Ladrillos (Olavarria)"),VLOOKUP(M344,listaMateriales!A:E,5,0),0)*O344/1000,0)</f>
        <v>0</v>
      </c>
      <c r="Y344" s="14" t="e">
        <f>(VLOOKUP(TRIM(M344),listaMateriales!A:E,5,0)*R344)/1000</f>
        <v>#N/A</v>
      </c>
      <c r="Z344" s="14">
        <f t="shared" si="99"/>
        <v>0</v>
      </c>
      <c r="AA344" s="15" t="str">
        <f t="shared" si="100"/>
        <v/>
      </c>
      <c r="AB344" s="15">
        <f>IFERROR(IFERROR(VLOOKUP(M344,#REF!,11,FALSE),VLOOKUP(M344,#REF!,13,FALSE)),0)</f>
        <v>0</v>
      </c>
      <c r="AC344" s="15" t="str">
        <f t="shared" si="101"/>
        <v>no</v>
      </c>
      <c r="AD344" s="15" t="str">
        <f t="shared" si="102"/>
        <v>no</v>
      </c>
      <c r="AE344" s="16" t="str">
        <f t="shared" si="95"/>
        <v/>
      </c>
      <c r="AF344" s="15" t="str">
        <f t="shared" si="96"/>
        <v>-</v>
      </c>
      <c r="AG344" s="15" t="str">
        <f t="shared" si="103"/>
        <v/>
      </c>
    </row>
    <row r="345" spans="3:33" x14ac:dyDescent="0.2">
      <c r="C345" s="20"/>
      <c r="U345" s="14">
        <f t="shared" si="97"/>
        <v>0</v>
      </c>
      <c r="V345" s="14">
        <f t="shared" si="98"/>
        <v>0</v>
      </c>
      <c r="W345" s="15" t="str">
        <f>IF(AG345=0,IFERROR(VLOOKUP(TRIM(M345),listaMateriales!A:K,11,0),"Sin especificar"),"Sin Producto")</f>
        <v>Sin Producto</v>
      </c>
      <c r="X345" s="14">
        <f>IFERROR(IF(OR(W345="Ladrillos (Campana)",W345="Ladrillos (Olavarria)"),VLOOKUP(M345,listaMateriales!A:E,5,0),0)*O345/1000,0)</f>
        <v>0</v>
      </c>
      <c r="Y345" s="14" t="e">
        <f>(VLOOKUP(TRIM(M345),listaMateriales!A:E,5,0)*R345)/1000</f>
        <v>#N/A</v>
      </c>
      <c r="Z345" s="14">
        <f t="shared" si="99"/>
        <v>0</v>
      </c>
      <c r="AA345" s="15" t="str">
        <f t="shared" si="100"/>
        <v/>
      </c>
      <c r="AB345" s="15">
        <f>IFERROR(IFERROR(VLOOKUP(M345,#REF!,11,FALSE),VLOOKUP(M345,#REF!,13,FALSE)),0)</f>
        <v>0</v>
      </c>
      <c r="AC345" s="15" t="str">
        <f t="shared" si="101"/>
        <v>no</v>
      </c>
      <c r="AD345" s="15" t="str">
        <f t="shared" si="102"/>
        <v>no</v>
      </c>
      <c r="AE345" s="16" t="str">
        <f t="shared" si="95"/>
        <v/>
      </c>
      <c r="AF345" s="15" t="str">
        <f t="shared" si="96"/>
        <v>-</v>
      </c>
      <c r="AG345" s="15" t="str">
        <f t="shared" si="103"/>
        <v/>
      </c>
    </row>
    <row r="346" spans="3:33" x14ac:dyDescent="0.2">
      <c r="C346" s="20"/>
      <c r="U346" s="14">
        <f t="shared" si="97"/>
        <v>0</v>
      </c>
      <c r="V346" s="14">
        <f t="shared" si="98"/>
        <v>0</v>
      </c>
      <c r="W346" s="15" t="str">
        <f>IF(AG346=0,IFERROR(VLOOKUP(TRIM(M346),listaMateriales!A:K,11,0),"Sin especificar"),"Sin Producto")</f>
        <v>Sin Producto</v>
      </c>
      <c r="X346" s="14">
        <f>IFERROR(IF(OR(W346="Ladrillos (Campana)",W346="Ladrillos (Olavarria)"),VLOOKUP(M346,listaMateriales!A:E,5,0),0)*O346/1000,0)</f>
        <v>0</v>
      </c>
      <c r="Y346" s="14" t="e">
        <f>(VLOOKUP(TRIM(M346),listaMateriales!A:E,5,0)*R346)/1000</f>
        <v>#N/A</v>
      </c>
      <c r="Z346" s="14">
        <f t="shared" si="99"/>
        <v>0</v>
      </c>
      <c r="AA346" s="15" t="str">
        <f t="shared" si="100"/>
        <v/>
      </c>
      <c r="AB346" s="15">
        <f>IFERROR(IFERROR(VLOOKUP(M346,#REF!,11,FALSE),VLOOKUP(M346,#REF!,13,FALSE)),0)</f>
        <v>0</v>
      </c>
      <c r="AC346" s="15" t="str">
        <f t="shared" si="101"/>
        <v>no</v>
      </c>
      <c r="AD346" s="15" t="str">
        <f t="shared" si="102"/>
        <v>no</v>
      </c>
      <c r="AE346" s="16" t="str">
        <f t="shared" si="95"/>
        <v/>
      </c>
      <c r="AF346" s="15" t="str">
        <f t="shared" si="96"/>
        <v>-</v>
      </c>
      <c r="AG346" s="15" t="str">
        <f t="shared" si="103"/>
        <v/>
      </c>
    </row>
    <row r="347" spans="3:33" x14ac:dyDescent="0.2">
      <c r="C347" s="20"/>
      <c r="U347" s="14">
        <f t="shared" si="97"/>
        <v>0</v>
      </c>
      <c r="V347" s="14">
        <f t="shared" si="98"/>
        <v>0</v>
      </c>
      <c r="W347" s="15" t="str">
        <f>IF(AG347=0,IFERROR(VLOOKUP(TRIM(M347),listaMateriales!A:K,11,0),"Sin especificar"),"Sin Producto")</f>
        <v>Sin Producto</v>
      </c>
      <c r="X347" s="14">
        <f>IFERROR(IF(OR(W347="Ladrillos (Campana)",W347="Ladrillos (Olavarria)"),VLOOKUP(M347,listaMateriales!A:E,5,0),0)*O347/1000,0)</f>
        <v>0</v>
      </c>
      <c r="Y347" s="14" t="e">
        <f>(VLOOKUP(TRIM(M347),listaMateriales!A:E,5,0)*R347)/1000</f>
        <v>#N/A</v>
      </c>
      <c r="Z347" s="14">
        <f t="shared" si="99"/>
        <v>0</v>
      </c>
      <c r="AA347" s="15" t="str">
        <f t="shared" si="100"/>
        <v/>
      </c>
      <c r="AB347" s="15">
        <f>IFERROR(IFERROR(VLOOKUP(M347,#REF!,11,FALSE),VLOOKUP(M347,#REF!,13,FALSE)),0)</f>
        <v>0</v>
      </c>
      <c r="AC347" s="15" t="str">
        <f t="shared" si="101"/>
        <v>no</v>
      </c>
      <c r="AD347" s="15" t="str">
        <f t="shared" si="102"/>
        <v>no</v>
      </c>
      <c r="AE347" s="16" t="str">
        <f t="shared" si="95"/>
        <v/>
      </c>
      <c r="AF347" s="15" t="str">
        <f t="shared" si="96"/>
        <v>-</v>
      </c>
      <c r="AG347" s="15" t="str">
        <f t="shared" si="103"/>
        <v/>
      </c>
    </row>
    <row r="348" spans="3:33" x14ac:dyDescent="0.2">
      <c r="C348" s="20"/>
      <c r="U348" s="14">
        <f t="shared" si="97"/>
        <v>0</v>
      </c>
      <c r="V348" s="14">
        <f t="shared" si="98"/>
        <v>0</v>
      </c>
      <c r="W348" s="15" t="str">
        <f>IF(AG348=0,IFERROR(VLOOKUP(TRIM(M348),listaMateriales!A:K,11,0),"Sin especificar"),"Sin Producto")</f>
        <v>Sin Producto</v>
      </c>
      <c r="X348" s="14">
        <f>IFERROR(IF(OR(W348="Ladrillos (Campana)",W348="Ladrillos (Olavarria)"),VLOOKUP(M348,listaMateriales!A:E,5,0),0)*O348/1000,0)</f>
        <v>0</v>
      </c>
      <c r="Y348" s="14" t="e">
        <f>(VLOOKUP(TRIM(M348),listaMateriales!A:E,5,0)*R348)/1000</f>
        <v>#N/A</v>
      </c>
      <c r="Z348" s="14">
        <f t="shared" si="99"/>
        <v>0</v>
      </c>
      <c r="AA348" s="15" t="str">
        <f t="shared" si="100"/>
        <v/>
      </c>
      <c r="AB348" s="15">
        <f>IFERROR(IFERROR(VLOOKUP(M348,#REF!,11,FALSE),VLOOKUP(M348,#REF!,13,FALSE)),0)</f>
        <v>0</v>
      </c>
      <c r="AC348" s="15" t="str">
        <f t="shared" si="101"/>
        <v>no</v>
      </c>
      <c r="AD348" s="15" t="str">
        <f t="shared" si="102"/>
        <v>no</v>
      </c>
      <c r="AE348" s="16" t="str">
        <f t="shared" si="95"/>
        <v/>
      </c>
      <c r="AF348" s="15" t="str">
        <f t="shared" si="96"/>
        <v>-</v>
      </c>
      <c r="AG348" s="15" t="str">
        <f t="shared" si="103"/>
        <v/>
      </c>
    </row>
    <row r="349" spans="3:33" x14ac:dyDescent="0.2">
      <c r="C349" s="20"/>
      <c r="U349" s="14">
        <f t="shared" si="97"/>
        <v>0</v>
      </c>
      <c r="V349" s="14">
        <f t="shared" si="98"/>
        <v>0</v>
      </c>
      <c r="W349" s="15" t="str">
        <f>IF(AG349=0,IFERROR(VLOOKUP(TRIM(M349),listaMateriales!A:K,11,0),"Sin especificar"),"Sin Producto")</f>
        <v>Sin Producto</v>
      </c>
      <c r="X349" s="14">
        <f>IFERROR(IF(OR(W349="Ladrillos (Campana)",W349="Ladrillos (Olavarria)"),VLOOKUP(M349,listaMateriales!A:E,5,0),0)*O349/1000,0)</f>
        <v>0</v>
      </c>
      <c r="Y349" s="14" t="e">
        <f>(VLOOKUP(TRIM(M349),listaMateriales!A:E,5,0)*R349)/1000</f>
        <v>#N/A</v>
      </c>
      <c r="Z349" s="14">
        <f t="shared" si="99"/>
        <v>0</v>
      </c>
      <c r="AA349" s="15" t="str">
        <f t="shared" si="100"/>
        <v/>
      </c>
      <c r="AB349" s="15">
        <f>IFERROR(IFERROR(VLOOKUP(M349,#REF!,11,FALSE),VLOOKUP(M349,#REF!,13,FALSE)),0)</f>
        <v>0</v>
      </c>
      <c r="AC349" s="15" t="str">
        <f t="shared" si="101"/>
        <v>no</v>
      </c>
      <c r="AD349" s="15" t="str">
        <f t="shared" si="102"/>
        <v>no</v>
      </c>
      <c r="AE349" s="16" t="str">
        <f t="shared" si="95"/>
        <v/>
      </c>
      <c r="AF349" s="15" t="str">
        <f t="shared" si="96"/>
        <v>-</v>
      </c>
      <c r="AG349" s="15" t="str">
        <f t="shared" si="103"/>
        <v/>
      </c>
    </row>
    <row r="350" spans="3:33" x14ac:dyDescent="0.2">
      <c r="C350" s="20"/>
      <c r="U350" s="14">
        <f t="shared" si="97"/>
        <v>0</v>
      </c>
      <c r="V350" s="14">
        <f t="shared" si="98"/>
        <v>0</v>
      </c>
      <c r="W350" s="15" t="str">
        <f>IF(AG350=0,IFERROR(VLOOKUP(TRIM(M350),listaMateriales!A:K,11,0),"Sin especificar"),"Sin Producto")</f>
        <v>Sin Producto</v>
      </c>
      <c r="X350" s="14">
        <f>IFERROR(IF(OR(W350="Ladrillos (Campana)",W350="Ladrillos (Olavarria)"),VLOOKUP(M350,listaMateriales!A:E,5,0),0)*O350/1000,0)</f>
        <v>0</v>
      </c>
      <c r="Y350" s="14" t="e">
        <f>(VLOOKUP(TRIM(M350),listaMateriales!A:E,5,0)*R350)/1000</f>
        <v>#N/A</v>
      </c>
      <c r="Z350" s="14">
        <f t="shared" si="99"/>
        <v>0</v>
      </c>
      <c r="AA350" s="15" t="str">
        <f t="shared" si="100"/>
        <v/>
      </c>
      <c r="AB350" s="15">
        <f>IFERROR(IFERROR(VLOOKUP(M350,#REF!,11,FALSE),VLOOKUP(M350,#REF!,13,FALSE)),0)</f>
        <v>0</v>
      </c>
      <c r="AC350" s="15" t="str">
        <f t="shared" si="101"/>
        <v>no</v>
      </c>
      <c r="AD350" s="15" t="str">
        <f t="shared" si="102"/>
        <v>no</v>
      </c>
      <c r="AE350" s="16" t="str">
        <f t="shared" si="95"/>
        <v/>
      </c>
      <c r="AF350" s="15" t="str">
        <f t="shared" si="96"/>
        <v>-</v>
      </c>
      <c r="AG350" s="15" t="str">
        <f t="shared" si="103"/>
        <v/>
      </c>
    </row>
    <row r="351" spans="3:33" x14ac:dyDescent="0.2">
      <c r="C351" s="20"/>
      <c r="U351" s="14">
        <f t="shared" si="97"/>
        <v>0</v>
      </c>
      <c r="V351" s="14">
        <f t="shared" si="98"/>
        <v>0</v>
      </c>
      <c r="W351" s="15" t="str">
        <f>IF(AG351=0,IFERROR(VLOOKUP(TRIM(M351),listaMateriales!A:K,11,0),"Sin especificar"),"Sin Producto")</f>
        <v>Sin Producto</v>
      </c>
      <c r="X351" s="14">
        <f>IFERROR(IF(OR(W351="Ladrillos (Campana)",W351="Ladrillos (Olavarria)"),VLOOKUP(M351,listaMateriales!A:E,5,0),0)*O351/1000,0)</f>
        <v>0</v>
      </c>
      <c r="Y351" s="14" t="e">
        <f>(VLOOKUP(TRIM(M351),listaMateriales!A:E,5,0)*R351)/1000</f>
        <v>#N/A</v>
      </c>
      <c r="Z351" s="14">
        <f t="shared" si="99"/>
        <v>0</v>
      </c>
      <c r="AA351" s="15" t="str">
        <f t="shared" si="100"/>
        <v/>
      </c>
      <c r="AB351" s="15">
        <f>IFERROR(IFERROR(VLOOKUP(M351,#REF!,11,FALSE),VLOOKUP(M351,#REF!,13,FALSE)),0)</f>
        <v>0</v>
      </c>
      <c r="AC351" s="15" t="str">
        <f t="shared" si="101"/>
        <v>no</v>
      </c>
      <c r="AD351" s="15" t="str">
        <f t="shared" si="102"/>
        <v>no</v>
      </c>
      <c r="AE351" s="16" t="str">
        <f t="shared" si="95"/>
        <v/>
      </c>
      <c r="AF351" s="15" t="str">
        <f t="shared" si="96"/>
        <v>-</v>
      </c>
      <c r="AG351" s="15" t="str">
        <f t="shared" si="103"/>
        <v/>
      </c>
    </row>
    <row r="352" spans="3:33" x14ac:dyDescent="0.2">
      <c r="C352" s="20"/>
      <c r="U352" s="14">
        <f t="shared" si="97"/>
        <v>0</v>
      </c>
      <c r="V352" s="14">
        <f t="shared" si="98"/>
        <v>0</v>
      </c>
      <c r="W352" s="15" t="str">
        <f>IF(AG352=0,IFERROR(VLOOKUP(TRIM(M352),listaMateriales!A:K,11,0),"Sin especificar"),"Sin Producto")</f>
        <v>Sin Producto</v>
      </c>
      <c r="X352" s="14">
        <f>IFERROR(IF(OR(W352="Ladrillos (Campana)",W352="Ladrillos (Olavarria)"),VLOOKUP(M352,listaMateriales!A:E,5,0),0)*O352/1000,0)</f>
        <v>0</v>
      </c>
      <c r="Y352" s="14" t="e">
        <f>(VLOOKUP(TRIM(M352),listaMateriales!A:E,5,0)*R352)/1000</f>
        <v>#N/A</v>
      </c>
      <c r="Z352" s="14">
        <f t="shared" si="99"/>
        <v>0</v>
      </c>
      <c r="AA352" s="15" t="str">
        <f t="shared" si="100"/>
        <v/>
      </c>
      <c r="AB352" s="15">
        <f>IFERROR(IFERROR(VLOOKUP(M352,#REF!,11,FALSE),VLOOKUP(M352,#REF!,13,FALSE)),0)</f>
        <v>0</v>
      </c>
      <c r="AC352" s="15" t="str">
        <f t="shared" si="101"/>
        <v>no</v>
      </c>
      <c r="AD352" s="15" t="str">
        <f t="shared" si="102"/>
        <v>no</v>
      </c>
      <c r="AE352" s="16" t="str">
        <f t="shared" si="95"/>
        <v/>
      </c>
      <c r="AF352" s="15" t="str">
        <f t="shared" si="96"/>
        <v>-</v>
      </c>
      <c r="AG352" s="15" t="str">
        <f t="shared" si="103"/>
        <v/>
      </c>
    </row>
    <row r="353" spans="3:33" x14ac:dyDescent="0.2">
      <c r="C353" s="20"/>
      <c r="U353" s="14">
        <f t="shared" si="97"/>
        <v>0</v>
      </c>
      <c r="V353" s="14">
        <f t="shared" si="98"/>
        <v>0</v>
      </c>
      <c r="W353" s="15" t="str">
        <f>IF(AG353=0,IFERROR(VLOOKUP(TRIM(M353),listaMateriales!A:K,11,0),"Sin especificar"),"Sin Producto")</f>
        <v>Sin Producto</v>
      </c>
      <c r="X353" s="14">
        <f>IFERROR(IF(OR(W353="Ladrillos (Campana)",W353="Ladrillos (Olavarria)"),VLOOKUP(M353,listaMateriales!A:E,5,0),0)*O353/1000,0)</f>
        <v>0</v>
      </c>
      <c r="Y353" s="14" t="e">
        <f>(VLOOKUP(TRIM(M353),listaMateriales!A:E,5,0)*R353)/1000</f>
        <v>#N/A</v>
      </c>
      <c r="Z353" s="14">
        <f t="shared" si="99"/>
        <v>0</v>
      </c>
      <c r="AA353" s="15" t="str">
        <f t="shared" si="100"/>
        <v/>
      </c>
      <c r="AB353" s="15">
        <f>IFERROR(IFERROR(VLOOKUP(M353,#REF!,11,FALSE),VLOOKUP(M353,#REF!,13,FALSE)),0)</f>
        <v>0</v>
      </c>
      <c r="AC353" s="15" t="str">
        <f t="shared" si="101"/>
        <v>no</v>
      </c>
      <c r="AD353" s="15" t="str">
        <f t="shared" si="102"/>
        <v>no</v>
      </c>
      <c r="AE353" s="16" t="str">
        <f t="shared" si="95"/>
        <v/>
      </c>
      <c r="AF353" s="15" t="str">
        <f t="shared" si="96"/>
        <v>-</v>
      </c>
      <c r="AG353" s="15" t="str">
        <f t="shared" si="103"/>
        <v/>
      </c>
    </row>
    <row r="354" spans="3:33" x14ac:dyDescent="0.2">
      <c r="C354" s="20"/>
      <c r="U354" s="14">
        <f t="shared" si="97"/>
        <v>0</v>
      </c>
      <c r="V354" s="14">
        <f t="shared" si="98"/>
        <v>0</v>
      </c>
      <c r="W354" s="15" t="str">
        <f>IF(AG354=0,IFERROR(VLOOKUP(TRIM(M354),listaMateriales!A:K,11,0),"Sin especificar"),"Sin Producto")</f>
        <v>Sin Producto</v>
      </c>
      <c r="X354" s="14">
        <f>IFERROR(IF(OR(W354="Ladrillos (Campana)",W354="Ladrillos (Olavarria)"),VLOOKUP(M354,listaMateriales!A:E,5,0),0)*O354/1000,0)</f>
        <v>0</v>
      </c>
      <c r="Y354" s="14" t="e">
        <f>(VLOOKUP(TRIM(M354),listaMateriales!A:E,5,0)*R354)/1000</f>
        <v>#N/A</v>
      </c>
      <c r="Z354" s="14">
        <f t="shared" si="99"/>
        <v>0</v>
      </c>
      <c r="AA354" s="15" t="str">
        <f t="shared" si="100"/>
        <v/>
      </c>
      <c r="AB354" s="15">
        <f>IFERROR(IFERROR(VLOOKUP(M354,#REF!,11,FALSE),VLOOKUP(M354,#REF!,13,FALSE)),0)</f>
        <v>0</v>
      </c>
      <c r="AC354" s="15" t="str">
        <f t="shared" si="101"/>
        <v>no</v>
      </c>
      <c r="AD354" s="15" t="str">
        <f t="shared" si="102"/>
        <v>no</v>
      </c>
      <c r="AE354" s="16" t="str">
        <f t="shared" si="95"/>
        <v/>
      </c>
      <c r="AF354" s="15" t="str">
        <f t="shared" si="96"/>
        <v>-</v>
      </c>
      <c r="AG354" s="15" t="str">
        <f t="shared" si="103"/>
        <v/>
      </c>
    </row>
    <row r="355" spans="3:33" x14ac:dyDescent="0.2">
      <c r="C355" s="20"/>
      <c r="U355" s="14">
        <f t="shared" si="97"/>
        <v>0</v>
      </c>
      <c r="V355" s="14">
        <f t="shared" si="98"/>
        <v>0</v>
      </c>
      <c r="W355" s="15" t="str">
        <f>IF(AG355=0,IFERROR(VLOOKUP(TRIM(M355),listaMateriales!A:K,11,0),"Sin especificar"),"Sin Producto")</f>
        <v>Sin Producto</v>
      </c>
      <c r="X355" s="14">
        <f>IFERROR(IF(OR(W355="Ladrillos (Campana)",W355="Ladrillos (Olavarria)"),VLOOKUP(M355,listaMateriales!A:E,5,0),0)*O355/1000,0)</f>
        <v>0</v>
      </c>
      <c r="Y355" s="14" t="e">
        <f>(VLOOKUP(TRIM(M355),listaMateriales!A:E,5,0)*R355)/1000</f>
        <v>#N/A</v>
      </c>
      <c r="Z355" s="14">
        <f t="shared" si="99"/>
        <v>0</v>
      </c>
      <c r="AA355" s="15" t="str">
        <f t="shared" si="100"/>
        <v/>
      </c>
      <c r="AB355" s="15">
        <f>IFERROR(IFERROR(VLOOKUP(M355,#REF!,11,FALSE),VLOOKUP(M355,#REF!,13,FALSE)),0)</f>
        <v>0</v>
      </c>
      <c r="AC355" s="15" t="str">
        <f t="shared" si="101"/>
        <v>no</v>
      </c>
      <c r="AD355" s="15" t="str">
        <f t="shared" si="102"/>
        <v>no</v>
      </c>
      <c r="AE355" s="16" t="str">
        <f t="shared" si="95"/>
        <v/>
      </c>
      <c r="AF355" s="15" t="str">
        <f t="shared" si="96"/>
        <v>-</v>
      </c>
      <c r="AG355" s="15" t="str">
        <f t="shared" si="103"/>
        <v/>
      </c>
    </row>
    <row r="356" spans="3:33" x14ac:dyDescent="0.2">
      <c r="C356" s="20"/>
      <c r="U356" s="14">
        <f t="shared" si="97"/>
        <v>0</v>
      </c>
      <c r="V356" s="14">
        <f t="shared" si="98"/>
        <v>0</v>
      </c>
      <c r="W356" s="15" t="str">
        <f>IF(AG356=0,IFERROR(VLOOKUP(TRIM(M356),listaMateriales!A:K,11,0),"Sin especificar"),"Sin Producto")</f>
        <v>Sin Producto</v>
      </c>
      <c r="X356" s="14">
        <f>IFERROR(IF(OR(W356="Ladrillos (Campana)",W356="Ladrillos (Olavarria)"),VLOOKUP(M356,listaMateriales!A:E,5,0),0)*O356/1000,0)</f>
        <v>0</v>
      </c>
      <c r="Y356" s="14" t="e">
        <f>(VLOOKUP(TRIM(M356),listaMateriales!A:E,5,0)*R356)/1000</f>
        <v>#N/A</v>
      </c>
      <c r="Z356" s="14">
        <f t="shared" si="99"/>
        <v>0</v>
      </c>
      <c r="AA356" s="15" t="str">
        <f t="shared" si="100"/>
        <v/>
      </c>
      <c r="AB356" s="15">
        <f>IFERROR(IFERROR(VLOOKUP(M356,#REF!,11,FALSE),VLOOKUP(M356,#REF!,13,FALSE)),0)</f>
        <v>0</v>
      </c>
      <c r="AC356" s="15" t="str">
        <f t="shared" si="101"/>
        <v>no</v>
      </c>
      <c r="AD356" s="15" t="str">
        <f t="shared" si="102"/>
        <v>no</v>
      </c>
      <c r="AE356" s="16" t="str">
        <f t="shared" si="95"/>
        <v/>
      </c>
      <c r="AF356" s="15" t="str">
        <f t="shared" si="96"/>
        <v>-</v>
      </c>
      <c r="AG356" s="15" t="str">
        <f t="shared" si="103"/>
        <v/>
      </c>
    </row>
    <row r="357" spans="3:33" x14ac:dyDescent="0.2">
      <c r="C357" s="20"/>
      <c r="U357" s="14">
        <f t="shared" si="97"/>
        <v>0</v>
      </c>
      <c r="V357" s="14">
        <f t="shared" si="98"/>
        <v>0</v>
      </c>
      <c r="W357" s="15" t="str">
        <f>IF(AG357=0,IFERROR(VLOOKUP(TRIM(M357),listaMateriales!A:K,11,0),"Sin especificar"),"Sin Producto")</f>
        <v>Sin Producto</v>
      </c>
      <c r="X357" s="14">
        <f>IFERROR(IF(OR(W357="Ladrillos (Campana)",W357="Ladrillos (Olavarria)"),VLOOKUP(M357,listaMateriales!A:E,5,0),0)*O357/1000,0)</f>
        <v>0</v>
      </c>
      <c r="Y357" s="14" t="e">
        <f>(VLOOKUP(TRIM(M357),listaMateriales!A:E,5,0)*R357)/1000</f>
        <v>#N/A</v>
      </c>
      <c r="Z357" s="14">
        <f t="shared" si="99"/>
        <v>0</v>
      </c>
      <c r="AA357" s="15" t="str">
        <f t="shared" si="100"/>
        <v/>
      </c>
      <c r="AB357" s="15">
        <f>IFERROR(IFERROR(VLOOKUP(M357,#REF!,11,FALSE),VLOOKUP(M357,#REF!,13,FALSE)),0)</f>
        <v>0</v>
      </c>
      <c r="AC357" s="15" t="str">
        <f t="shared" si="101"/>
        <v>no</v>
      </c>
      <c r="AD357" s="15" t="str">
        <f t="shared" si="102"/>
        <v>no</v>
      </c>
      <c r="AE357" s="16" t="str">
        <f t="shared" si="95"/>
        <v/>
      </c>
      <c r="AF357" s="15" t="str">
        <f t="shared" si="96"/>
        <v>-</v>
      </c>
      <c r="AG357" s="15" t="str">
        <f t="shared" si="103"/>
        <v/>
      </c>
    </row>
    <row r="358" spans="3:33" x14ac:dyDescent="0.2">
      <c r="C358" s="20"/>
      <c r="U358" s="14">
        <f t="shared" si="97"/>
        <v>0</v>
      </c>
      <c r="V358" s="14">
        <f t="shared" si="98"/>
        <v>0</v>
      </c>
      <c r="W358" s="15" t="str">
        <f>IF(AG358=0,IFERROR(VLOOKUP(TRIM(M358),listaMateriales!A:K,11,0),"Sin especificar"),"Sin Producto")</f>
        <v>Sin Producto</v>
      </c>
      <c r="X358" s="14">
        <f>IFERROR(IF(OR(W358="Ladrillos (Campana)",W358="Ladrillos (Olavarria)"),VLOOKUP(M358,listaMateriales!A:E,5,0),0)*O358/1000,0)</f>
        <v>0</v>
      </c>
      <c r="Y358" s="14" t="e">
        <f>(VLOOKUP(TRIM(M358),listaMateriales!A:E,5,0)*R358)/1000</f>
        <v>#N/A</v>
      </c>
      <c r="Z358" s="14">
        <f t="shared" si="99"/>
        <v>0</v>
      </c>
      <c r="AA358" s="15" t="str">
        <f t="shared" si="100"/>
        <v/>
      </c>
      <c r="AB358" s="15">
        <f>IFERROR(IFERROR(VLOOKUP(M358,#REF!,11,FALSE),VLOOKUP(M358,#REF!,13,FALSE)),0)</f>
        <v>0</v>
      </c>
      <c r="AC358" s="15" t="str">
        <f t="shared" si="101"/>
        <v>no</v>
      </c>
      <c r="AD358" s="15" t="str">
        <f t="shared" si="102"/>
        <v>no</v>
      </c>
      <c r="AE358" s="16" t="str">
        <f t="shared" si="95"/>
        <v/>
      </c>
      <c r="AF358" s="15" t="str">
        <f t="shared" si="96"/>
        <v>-</v>
      </c>
      <c r="AG358" s="15" t="str">
        <f t="shared" si="103"/>
        <v/>
      </c>
    </row>
    <row r="359" spans="3:33" x14ac:dyDescent="0.2">
      <c r="C359" s="20"/>
      <c r="U359" s="14">
        <f t="shared" si="97"/>
        <v>0</v>
      </c>
      <c r="V359" s="14">
        <f t="shared" si="98"/>
        <v>0</v>
      </c>
      <c r="W359" s="15" t="str">
        <f>IF(AG359=0,IFERROR(VLOOKUP(TRIM(M359),listaMateriales!A:K,11,0),"Sin especificar"),"Sin Producto")</f>
        <v>Sin Producto</v>
      </c>
      <c r="X359" s="14">
        <f>IFERROR(IF(OR(W359="Ladrillos (Campana)",W359="Ladrillos (Olavarria)"),VLOOKUP(M359,listaMateriales!A:E,5,0),0)*O359/1000,0)</f>
        <v>0</v>
      </c>
      <c r="Y359" s="14" t="e">
        <f>(VLOOKUP(TRIM(M359),listaMateriales!A:E,5,0)*R359)/1000</f>
        <v>#N/A</v>
      </c>
      <c r="Z359" s="14">
        <f t="shared" si="99"/>
        <v>0</v>
      </c>
      <c r="AA359" s="15" t="str">
        <f t="shared" si="100"/>
        <v/>
      </c>
      <c r="AB359" s="15">
        <f>IFERROR(IFERROR(VLOOKUP(M359,#REF!,11,FALSE),VLOOKUP(M359,#REF!,13,FALSE)),0)</f>
        <v>0</v>
      </c>
      <c r="AC359" s="15" t="str">
        <f t="shared" si="101"/>
        <v>no</v>
      </c>
      <c r="AD359" s="15" t="str">
        <f t="shared" si="102"/>
        <v>no</v>
      </c>
      <c r="AE359" s="16" t="str">
        <f t="shared" si="95"/>
        <v/>
      </c>
      <c r="AF359" s="15" t="str">
        <f t="shared" si="96"/>
        <v>-</v>
      </c>
      <c r="AG359" s="15" t="str">
        <f t="shared" si="103"/>
        <v/>
      </c>
    </row>
    <row r="360" spans="3:33" x14ac:dyDescent="0.2">
      <c r="C360" s="20"/>
      <c r="U360" s="14">
        <f t="shared" si="97"/>
        <v>0</v>
      </c>
      <c r="V360" s="14">
        <f t="shared" si="98"/>
        <v>0</v>
      </c>
      <c r="W360" s="15" t="str">
        <f>IF(AG360=0,IFERROR(VLOOKUP(TRIM(M360),listaMateriales!A:K,11,0),"Sin especificar"),"Sin Producto")</f>
        <v>Sin Producto</v>
      </c>
      <c r="X360" s="14">
        <f>IFERROR(IF(OR(W360="Ladrillos (Campana)",W360="Ladrillos (Olavarria)"),VLOOKUP(M360,listaMateriales!A:E,5,0),0)*O360/1000,0)</f>
        <v>0</v>
      </c>
      <c r="Y360" s="14" t="e">
        <f>(VLOOKUP(TRIM(M360),listaMateriales!A:E,5,0)*R360)/1000</f>
        <v>#N/A</v>
      </c>
      <c r="Z360" s="14">
        <f t="shared" si="99"/>
        <v>0</v>
      </c>
      <c r="AA360" s="15" t="str">
        <f t="shared" si="100"/>
        <v/>
      </c>
      <c r="AB360" s="15">
        <f>IFERROR(IFERROR(VLOOKUP(M360,#REF!,11,FALSE),VLOOKUP(M360,#REF!,13,FALSE)),0)</f>
        <v>0</v>
      </c>
      <c r="AC360" s="15" t="str">
        <f t="shared" si="101"/>
        <v>no</v>
      </c>
      <c r="AD360" s="15" t="str">
        <f t="shared" si="102"/>
        <v>no</v>
      </c>
      <c r="AE360" s="16" t="str">
        <f t="shared" si="95"/>
        <v/>
      </c>
      <c r="AF360" s="15" t="str">
        <f t="shared" si="96"/>
        <v>-</v>
      </c>
      <c r="AG360" s="15" t="str">
        <f t="shared" si="103"/>
        <v/>
      </c>
    </row>
    <row r="361" spans="3:33" x14ac:dyDescent="0.2">
      <c r="C361" s="20"/>
      <c r="U361" s="14">
        <f t="shared" si="97"/>
        <v>0</v>
      </c>
      <c r="V361" s="14">
        <f t="shared" si="98"/>
        <v>0</v>
      </c>
      <c r="W361" s="15" t="str">
        <f>IF(AG361=0,IFERROR(VLOOKUP(TRIM(M361),listaMateriales!A:K,11,0),"Sin especificar"),"Sin Producto")</f>
        <v>Sin Producto</v>
      </c>
      <c r="X361" s="14">
        <f>IFERROR(IF(OR(W361="Ladrillos (Campana)",W361="Ladrillos (Olavarria)"),VLOOKUP(M361,listaMateriales!A:E,5,0),0)*O361/1000,0)</f>
        <v>0</v>
      </c>
      <c r="Y361" s="14" t="e">
        <f>(VLOOKUP(TRIM(M361),listaMateriales!A:E,5,0)*R361)/1000</f>
        <v>#N/A</v>
      </c>
      <c r="Z361" s="14">
        <f t="shared" si="99"/>
        <v>0</v>
      </c>
      <c r="AA361" s="15" t="str">
        <f t="shared" si="100"/>
        <v/>
      </c>
      <c r="AB361" s="15">
        <f>IFERROR(IFERROR(VLOOKUP(M361,#REF!,11,FALSE),VLOOKUP(M361,#REF!,13,FALSE)),0)</f>
        <v>0</v>
      </c>
      <c r="AC361" s="15" t="str">
        <f t="shared" si="101"/>
        <v>no</v>
      </c>
      <c r="AD361" s="15" t="str">
        <f t="shared" si="102"/>
        <v>no</v>
      </c>
      <c r="AE361" s="16" t="str">
        <f t="shared" si="95"/>
        <v/>
      </c>
      <c r="AF361" s="15" t="str">
        <f t="shared" si="96"/>
        <v>-</v>
      </c>
      <c r="AG361" s="15" t="str">
        <f t="shared" si="103"/>
        <v/>
      </c>
    </row>
    <row r="362" spans="3:33" x14ac:dyDescent="0.2">
      <c r="C362" s="20"/>
      <c r="U362" s="14">
        <f t="shared" si="97"/>
        <v>0</v>
      </c>
      <c r="V362" s="14">
        <f t="shared" si="98"/>
        <v>0</v>
      </c>
      <c r="W362" s="15" t="str">
        <f>IF(AG362=0,IFERROR(VLOOKUP(TRIM(M362),listaMateriales!A:K,11,0),"Sin especificar"),"Sin Producto")</f>
        <v>Sin Producto</v>
      </c>
      <c r="X362" s="14">
        <f>IFERROR(IF(OR(W362="Ladrillos (Campana)",W362="Ladrillos (Olavarria)"),VLOOKUP(M362,listaMateriales!A:E,5,0),0)*O362/1000,0)</f>
        <v>0</v>
      </c>
      <c r="Y362" s="14" t="e">
        <f>(VLOOKUP(TRIM(M362),listaMateriales!A:E,5,0)*R362)/1000</f>
        <v>#N/A</v>
      </c>
      <c r="Z362" s="14">
        <f t="shared" si="99"/>
        <v>0</v>
      </c>
      <c r="AA362" s="15" t="str">
        <f t="shared" si="100"/>
        <v/>
      </c>
      <c r="AB362" s="15">
        <f>IFERROR(IFERROR(VLOOKUP(M362,#REF!,11,FALSE),VLOOKUP(M362,#REF!,13,FALSE)),0)</f>
        <v>0</v>
      </c>
      <c r="AC362" s="15" t="str">
        <f t="shared" si="101"/>
        <v>no</v>
      </c>
      <c r="AD362" s="15" t="str">
        <f t="shared" si="102"/>
        <v>no</v>
      </c>
      <c r="AE362" s="16" t="str">
        <f t="shared" si="95"/>
        <v/>
      </c>
      <c r="AF362" s="15" t="str">
        <f t="shared" si="96"/>
        <v>-</v>
      </c>
      <c r="AG362" s="15" t="str">
        <f t="shared" si="103"/>
        <v/>
      </c>
    </row>
    <row r="363" spans="3:33" x14ac:dyDescent="0.2">
      <c r="C363" s="20"/>
      <c r="U363" s="14">
        <f t="shared" si="97"/>
        <v>0</v>
      </c>
      <c r="V363" s="14">
        <f t="shared" si="98"/>
        <v>0</v>
      </c>
      <c r="W363" s="15" t="str">
        <f>IF(AG363=0,IFERROR(VLOOKUP(TRIM(M363),listaMateriales!A:K,11,0),"Sin especificar"),"Sin Producto")</f>
        <v>Sin Producto</v>
      </c>
      <c r="X363" s="14">
        <f>IFERROR(IF(OR(W363="Ladrillos (Campana)",W363="Ladrillos (Olavarria)"),VLOOKUP(M363,listaMateriales!A:E,5,0),0)*O363/1000,0)</f>
        <v>0</v>
      </c>
      <c r="Y363" s="14" t="e">
        <f>(VLOOKUP(TRIM(M363),listaMateriales!A:E,5,0)*R363)/1000</f>
        <v>#N/A</v>
      </c>
      <c r="Z363" s="14">
        <f t="shared" si="99"/>
        <v>0</v>
      </c>
      <c r="AA363" s="15" t="str">
        <f t="shared" si="100"/>
        <v/>
      </c>
      <c r="AB363" s="15">
        <f>IFERROR(IFERROR(VLOOKUP(M363,#REF!,11,FALSE),VLOOKUP(M363,#REF!,13,FALSE)),0)</f>
        <v>0</v>
      </c>
      <c r="AC363" s="15" t="str">
        <f t="shared" si="101"/>
        <v>no</v>
      </c>
      <c r="AD363" s="15" t="str">
        <f t="shared" si="102"/>
        <v>no</v>
      </c>
      <c r="AE363" s="16" t="str">
        <f t="shared" si="95"/>
        <v/>
      </c>
      <c r="AF363" s="15" t="str">
        <f t="shared" si="96"/>
        <v>-</v>
      </c>
      <c r="AG363" s="15" t="str">
        <f t="shared" si="103"/>
        <v/>
      </c>
    </row>
    <row r="364" spans="3:33" x14ac:dyDescent="0.2">
      <c r="C364" s="20"/>
      <c r="U364" s="14">
        <f t="shared" si="97"/>
        <v>0</v>
      </c>
      <c r="V364" s="14">
        <f t="shared" si="98"/>
        <v>0</v>
      </c>
      <c r="W364" s="15" t="str">
        <f>IF(AG364=0,IFERROR(VLOOKUP(TRIM(M364),listaMateriales!A:K,11,0),"Sin especificar"),"Sin Producto")</f>
        <v>Sin Producto</v>
      </c>
      <c r="X364" s="14">
        <f>IFERROR(IF(OR(W364="Ladrillos (Campana)",W364="Ladrillos (Olavarria)"),VLOOKUP(M364,listaMateriales!A:E,5,0),0)*O364/1000,0)</f>
        <v>0</v>
      </c>
      <c r="Y364" s="14" t="e">
        <f>(VLOOKUP(TRIM(M364),listaMateriales!A:E,5,0)*R364)/1000</f>
        <v>#N/A</v>
      </c>
      <c r="Z364" s="14">
        <f t="shared" si="99"/>
        <v>0</v>
      </c>
      <c r="AA364" s="15" t="str">
        <f t="shared" si="100"/>
        <v/>
      </c>
      <c r="AB364" s="15">
        <f>IFERROR(IFERROR(VLOOKUP(M364,#REF!,11,FALSE),VLOOKUP(M364,#REF!,13,FALSE)),0)</f>
        <v>0</v>
      </c>
      <c r="AC364" s="15" t="str">
        <f t="shared" si="101"/>
        <v>no</v>
      </c>
      <c r="AD364" s="15" t="str">
        <f t="shared" si="102"/>
        <v>no</v>
      </c>
      <c r="AE364" s="16" t="str">
        <f t="shared" si="95"/>
        <v/>
      </c>
      <c r="AF364" s="15" t="str">
        <f t="shared" si="96"/>
        <v>-</v>
      </c>
      <c r="AG364" s="15" t="str">
        <f t="shared" si="103"/>
        <v/>
      </c>
    </row>
    <row r="365" spans="3:33" x14ac:dyDescent="0.2">
      <c r="C365" s="20"/>
      <c r="U365" s="14">
        <f t="shared" si="97"/>
        <v>0</v>
      </c>
      <c r="V365" s="14">
        <f t="shared" si="98"/>
        <v>0</v>
      </c>
      <c r="W365" s="15" t="str">
        <f>IF(AG365=0,IFERROR(VLOOKUP(TRIM(M365),listaMateriales!A:K,11,0),"Sin especificar"),"Sin Producto")</f>
        <v>Sin Producto</v>
      </c>
      <c r="X365" s="14">
        <f>IFERROR(IF(OR(W365="Ladrillos (Campana)",W365="Ladrillos (Olavarria)"),VLOOKUP(M365,listaMateriales!A:E,5,0),0)*O365/1000,0)</f>
        <v>0</v>
      </c>
      <c r="Y365" s="14" t="e">
        <f>(VLOOKUP(TRIM(M365),listaMateriales!A:E,5,0)*R365)/1000</f>
        <v>#N/A</v>
      </c>
      <c r="Z365" s="14">
        <f t="shared" si="99"/>
        <v>0</v>
      </c>
      <c r="AA365" s="15" t="str">
        <f t="shared" si="100"/>
        <v/>
      </c>
      <c r="AB365" s="15">
        <f>IFERROR(IFERROR(VLOOKUP(M365,#REF!,11,FALSE),VLOOKUP(M365,#REF!,13,FALSE)),0)</f>
        <v>0</v>
      </c>
      <c r="AC365" s="15" t="str">
        <f t="shared" si="101"/>
        <v>no</v>
      </c>
      <c r="AD365" s="15" t="str">
        <f t="shared" si="102"/>
        <v>no</v>
      </c>
      <c r="AE365" s="16" t="str">
        <f t="shared" si="95"/>
        <v/>
      </c>
      <c r="AF365" s="15" t="str">
        <f t="shared" si="96"/>
        <v>-</v>
      </c>
      <c r="AG365" s="15" t="str">
        <f t="shared" si="103"/>
        <v/>
      </c>
    </row>
    <row r="366" spans="3:33" x14ac:dyDescent="0.2">
      <c r="C366" s="20"/>
      <c r="U366" s="14">
        <f t="shared" si="97"/>
        <v>0</v>
      </c>
      <c r="V366" s="14">
        <f t="shared" si="98"/>
        <v>0</v>
      </c>
      <c r="W366" s="15" t="str">
        <f>IF(AG366=0,IFERROR(VLOOKUP(TRIM(M366),listaMateriales!A:K,11,0),"Sin especificar"),"Sin Producto")</f>
        <v>Sin Producto</v>
      </c>
      <c r="X366" s="14">
        <f>IFERROR(IF(OR(W366="Ladrillos (Campana)",W366="Ladrillos (Olavarria)"),VLOOKUP(M366,listaMateriales!A:E,5,0),0)*O366/1000,0)</f>
        <v>0</v>
      </c>
      <c r="Y366" s="14" t="e">
        <f>(VLOOKUP(TRIM(M366),listaMateriales!A:E,5,0)*R366)/1000</f>
        <v>#N/A</v>
      </c>
      <c r="Z366" s="14">
        <f t="shared" si="99"/>
        <v>0</v>
      </c>
      <c r="AA366" s="15" t="str">
        <f t="shared" si="100"/>
        <v/>
      </c>
      <c r="AB366" s="15">
        <f>IFERROR(IFERROR(VLOOKUP(M366,#REF!,11,FALSE),VLOOKUP(M366,#REF!,13,FALSE)),0)</f>
        <v>0</v>
      </c>
      <c r="AC366" s="15" t="str">
        <f t="shared" si="101"/>
        <v>no</v>
      </c>
      <c r="AD366" s="15" t="str">
        <f t="shared" si="102"/>
        <v>no</v>
      </c>
      <c r="AE366" s="16" t="str">
        <f t="shared" si="95"/>
        <v/>
      </c>
      <c r="AF366" s="15" t="str">
        <f t="shared" si="96"/>
        <v>-</v>
      </c>
      <c r="AG366" s="15" t="str">
        <f t="shared" si="103"/>
        <v/>
      </c>
    </row>
    <row r="367" spans="3:33" x14ac:dyDescent="0.2">
      <c r="C367" s="20"/>
      <c r="U367" s="14">
        <f t="shared" si="97"/>
        <v>0</v>
      </c>
      <c r="V367" s="14">
        <f t="shared" si="98"/>
        <v>0</v>
      </c>
      <c r="W367" s="15" t="str">
        <f>IF(AG367=0,IFERROR(VLOOKUP(TRIM(M367),listaMateriales!A:K,11,0),"Sin especificar"),"Sin Producto")</f>
        <v>Sin Producto</v>
      </c>
      <c r="X367" s="14">
        <f>IFERROR(IF(OR(W367="Ladrillos (Campana)",W367="Ladrillos (Olavarria)"),VLOOKUP(M367,listaMateriales!A:E,5,0),0)*O367/1000,0)</f>
        <v>0</v>
      </c>
      <c r="Y367" s="14" t="e">
        <f>(VLOOKUP(TRIM(M367),listaMateriales!A:E,5,0)*R367)/1000</f>
        <v>#N/A</v>
      </c>
      <c r="Z367" s="14">
        <f t="shared" si="99"/>
        <v>0</v>
      </c>
      <c r="AA367" s="15" t="str">
        <f t="shared" si="100"/>
        <v/>
      </c>
      <c r="AB367" s="15">
        <f>IFERROR(IFERROR(VLOOKUP(M367,#REF!,11,FALSE),VLOOKUP(M367,#REF!,13,FALSE)),0)</f>
        <v>0</v>
      </c>
      <c r="AC367" s="15" t="str">
        <f t="shared" si="101"/>
        <v>no</v>
      </c>
      <c r="AD367" s="15" t="str">
        <f t="shared" si="102"/>
        <v>no</v>
      </c>
      <c r="AE367" s="16" t="str">
        <f t="shared" si="95"/>
        <v/>
      </c>
      <c r="AF367" s="15" t="str">
        <f t="shared" si="96"/>
        <v>-</v>
      </c>
      <c r="AG367" s="15" t="str">
        <f t="shared" si="103"/>
        <v/>
      </c>
    </row>
    <row r="368" spans="3:33" x14ac:dyDescent="0.2">
      <c r="C368" s="20"/>
      <c r="U368" s="14">
        <f t="shared" si="97"/>
        <v>0</v>
      </c>
      <c r="V368" s="14">
        <f t="shared" si="98"/>
        <v>0</v>
      </c>
      <c r="W368" s="15" t="str">
        <f>IF(AG368=0,IFERROR(VLOOKUP(TRIM(M368),listaMateriales!A:K,11,0),"Sin especificar"),"Sin Producto")</f>
        <v>Sin Producto</v>
      </c>
      <c r="X368" s="14">
        <f>IFERROR(IF(OR(W368="Ladrillos (Campana)",W368="Ladrillos (Olavarria)"),VLOOKUP(M368,listaMateriales!A:E,5,0),0)*O368/1000,0)</f>
        <v>0</v>
      </c>
      <c r="Y368" s="14" t="e">
        <f>(VLOOKUP(TRIM(M368),listaMateriales!A:E,5,0)*R368)/1000</f>
        <v>#N/A</v>
      </c>
      <c r="Z368" s="14">
        <f t="shared" si="99"/>
        <v>0</v>
      </c>
      <c r="AA368" s="15" t="str">
        <f t="shared" si="100"/>
        <v/>
      </c>
      <c r="AB368" s="15">
        <f>IFERROR(IFERROR(VLOOKUP(M368,#REF!,11,FALSE),VLOOKUP(M368,#REF!,13,FALSE)),0)</f>
        <v>0</v>
      </c>
      <c r="AC368" s="15" t="str">
        <f t="shared" si="101"/>
        <v>no</v>
      </c>
      <c r="AD368" s="15" t="str">
        <f t="shared" si="102"/>
        <v>no</v>
      </c>
      <c r="AE368" s="16" t="str">
        <f t="shared" si="95"/>
        <v/>
      </c>
      <c r="AF368" s="15" t="str">
        <f t="shared" si="96"/>
        <v>-</v>
      </c>
      <c r="AG368" s="15" t="str">
        <f t="shared" si="103"/>
        <v/>
      </c>
    </row>
    <row r="369" spans="3:33" x14ac:dyDescent="0.2">
      <c r="C369" s="20"/>
      <c r="U369" s="14">
        <f t="shared" si="97"/>
        <v>0</v>
      </c>
      <c r="V369" s="14">
        <f t="shared" si="98"/>
        <v>0</v>
      </c>
      <c r="W369" s="15" t="str">
        <f>IF(AG369=0,IFERROR(VLOOKUP(TRIM(M369),listaMateriales!A:K,11,0),"Sin especificar"),"Sin Producto")</f>
        <v>Sin Producto</v>
      </c>
      <c r="X369" s="14">
        <f>IFERROR(IF(OR(W369="Ladrillos (Campana)",W369="Ladrillos (Olavarria)"),VLOOKUP(M369,listaMateriales!A:E,5,0),0)*O369/1000,0)</f>
        <v>0</v>
      </c>
      <c r="Y369" s="14" t="e">
        <f>(VLOOKUP(TRIM(M369),listaMateriales!A:E,5,0)*R369)/1000</f>
        <v>#N/A</v>
      </c>
      <c r="Z369" s="14">
        <f t="shared" si="99"/>
        <v>0</v>
      </c>
      <c r="AA369" s="15" t="str">
        <f t="shared" si="100"/>
        <v/>
      </c>
      <c r="AB369" s="15">
        <f>IFERROR(IFERROR(VLOOKUP(M369,#REF!,11,FALSE),VLOOKUP(M369,#REF!,13,FALSE)),0)</f>
        <v>0</v>
      </c>
      <c r="AC369" s="15" t="str">
        <f t="shared" si="101"/>
        <v>no</v>
      </c>
      <c r="AD369" s="15" t="str">
        <f t="shared" si="102"/>
        <v>no</v>
      </c>
      <c r="AE369" s="16" t="str">
        <f t="shared" ref="AE369:AE432" si="104">SUBSTITUTE(C369,".","/")</f>
        <v/>
      </c>
      <c r="AF369" s="15" t="str">
        <f t="shared" ref="AF369:AF432" si="105">TRIM(G369)&amp;"-"&amp;TRIM(I369)</f>
        <v>-</v>
      </c>
      <c r="AG369" s="15" t="str">
        <f t="shared" si="103"/>
        <v/>
      </c>
    </row>
    <row r="370" spans="3:33" x14ac:dyDescent="0.2">
      <c r="C370" s="20"/>
      <c r="U370" s="14">
        <f t="shared" si="97"/>
        <v>0</v>
      </c>
      <c r="V370" s="14">
        <f t="shared" si="98"/>
        <v>0</v>
      </c>
      <c r="W370" s="15" t="str">
        <f>IF(AG370=0,IFERROR(VLOOKUP(TRIM(M370),listaMateriales!A:K,11,0),"Sin especificar"),"Sin Producto")</f>
        <v>Sin Producto</v>
      </c>
      <c r="X370" s="14">
        <f>IFERROR(IF(OR(W370="Ladrillos (Campana)",W370="Ladrillos (Olavarria)"),VLOOKUP(M370,listaMateriales!A:E,5,0),0)*O370/1000,0)</f>
        <v>0</v>
      </c>
      <c r="Y370" s="14" t="e">
        <f>(VLOOKUP(TRIM(M370),listaMateriales!A:E,5,0)*R370)/1000</f>
        <v>#N/A</v>
      </c>
      <c r="Z370" s="14">
        <f t="shared" si="99"/>
        <v>0</v>
      </c>
      <c r="AA370" s="15" t="str">
        <f t="shared" si="100"/>
        <v/>
      </c>
      <c r="AB370" s="15">
        <f>IFERROR(IFERROR(VLOOKUP(M370,#REF!,11,FALSE),VLOOKUP(M370,#REF!,13,FALSE)),0)</f>
        <v>0</v>
      </c>
      <c r="AC370" s="15" t="str">
        <f t="shared" si="101"/>
        <v>no</v>
      </c>
      <c r="AD370" s="15" t="str">
        <f t="shared" si="102"/>
        <v>no</v>
      </c>
      <c r="AE370" s="16" t="str">
        <f t="shared" si="104"/>
        <v/>
      </c>
      <c r="AF370" s="15" t="str">
        <f t="shared" si="105"/>
        <v>-</v>
      </c>
      <c r="AG370" s="15" t="str">
        <f t="shared" si="103"/>
        <v/>
      </c>
    </row>
    <row r="371" spans="3:33" x14ac:dyDescent="0.2">
      <c r="C371" s="20"/>
      <c r="U371" s="14">
        <f t="shared" si="97"/>
        <v>0</v>
      </c>
      <c r="V371" s="14">
        <f t="shared" si="98"/>
        <v>0</v>
      </c>
      <c r="W371" s="15" t="str">
        <f>IF(AG371=0,IFERROR(VLOOKUP(TRIM(M371),listaMateriales!A:K,11,0),"Sin especificar"),"Sin Producto")</f>
        <v>Sin Producto</v>
      </c>
      <c r="X371" s="14">
        <f>IFERROR(IF(OR(W371="Ladrillos (Campana)",W371="Ladrillos (Olavarria)"),VLOOKUP(M371,listaMateriales!A:E,5,0),0)*O371/1000,0)</f>
        <v>0</v>
      </c>
      <c r="Y371" s="14" t="e">
        <f>(VLOOKUP(TRIM(M371),listaMateriales!A:E,5,0)*R371)/1000</f>
        <v>#N/A</v>
      </c>
      <c r="Z371" s="14">
        <f t="shared" si="99"/>
        <v>0</v>
      </c>
      <c r="AA371" s="15" t="str">
        <f t="shared" si="100"/>
        <v/>
      </c>
      <c r="AB371" s="15">
        <f>IFERROR(IFERROR(VLOOKUP(M371,#REF!,11,FALSE),VLOOKUP(M371,#REF!,13,FALSE)),0)</f>
        <v>0</v>
      </c>
      <c r="AC371" s="15" t="str">
        <f t="shared" si="101"/>
        <v>no</v>
      </c>
      <c r="AD371" s="15" t="str">
        <f t="shared" si="102"/>
        <v>no</v>
      </c>
      <c r="AE371" s="16" t="str">
        <f t="shared" si="104"/>
        <v/>
      </c>
      <c r="AF371" s="15" t="str">
        <f t="shared" si="105"/>
        <v>-</v>
      </c>
      <c r="AG371" s="15" t="str">
        <f t="shared" si="103"/>
        <v/>
      </c>
    </row>
    <row r="372" spans="3:33" x14ac:dyDescent="0.2">
      <c r="C372" s="20"/>
      <c r="U372" s="14">
        <f t="shared" si="97"/>
        <v>0</v>
      </c>
      <c r="V372" s="14">
        <f t="shared" si="98"/>
        <v>0</v>
      </c>
      <c r="W372" s="15" t="str">
        <f>IF(AG372=0,IFERROR(VLOOKUP(TRIM(M372),listaMateriales!A:K,11,0),"Sin especificar"),"Sin Producto")</f>
        <v>Sin Producto</v>
      </c>
      <c r="X372" s="14">
        <f>IFERROR(IF(OR(W372="Ladrillos (Campana)",W372="Ladrillos (Olavarria)"),VLOOKUP(M372,listaMateriales!A:E,5,0),0)*O372/1000,0)</f>
        <v>0</v>
      </c>
      <c r="Y372" s="14" t="e">
        <f>(VLOOKUP(TRIM(M372),listaMateriales!A:E,5,0)*R372)/1000</f>
        <v>#N/A</v>
      </c>
      <c r="Z372" s="14">
        <f t="shared" si="99"/>
        <v>0</v>
      </c>
      <c r="AA372" s="15" t="str">
        <f t="shared" si="100"/>
        <v/>
      </c>
      <c r="AB372" s="15">
        <f>IFERROR(IFERROR(VLOOKUP(M372,#REF!,11,FALSE),VLOOKUP(M372,#REF!,13,FALSE)),0)</f>
        <v>0</v>
      </c>
      <c r="AC372" s="15" t="str">
        <f t="shared" si="101"/>
        <v>no</v>
      </c>
      <c r="AD372" s="15" t="str">
        <f t="shared" si="102"/>
        <v>no</v>
      </c>
      <c r="AE372" s="16" t="str">
        <f t="shared" si="104"/>
        <v/>
      </c>
      <c r="AF372" s="15" t="str">
        <f t="shared" si="105"/>
        <v>-</v>
      </c>
      <c r="AG372" s="15" t="str">
        <f t="shared" si="103"/>
        <v/>
      </c>
    </row>
    <row r="373" spans="3:33" x14ac:dyDescent="0.2">
      <c r="C373" s="20"/>
      <c r="U373" s="14">
        <f t="shared" si="97"/>
        <v>0</v>
      </c>
      <c r="V373" s="14">
        <f t="shared" si="98"/>
        <v>0</v>
      </c>
      <c r="W373" s="15" t="str">
        <f>IF(AG373=0,IFERROR(VLOOKUP(TRIM(M373),listaMateriales!A:K,11,0),"Sin especificar"),"Sin Producto")</f>
        <v>Sin Producto</v>
      </c>
      <c r="X373" s="14">
        <f>IFERROR(IF(OR(W373="Ladrillos (Campana)",W373="Ladrillos (Olavarria)"),VLOOKUP(M373,listaMateriales!A:E,5,0),0)*O373/1000,0)</f>
        <v>0</v>
      </c>
      <c r="Y373" s="14" t="e">
        <f>(VLOOKUP(TRIM(M373),listaMateriales!A:E,5,0)*R373)/1000</f>
        <v>#N/A</v>
      </c>
      <c r="Z373" s="14">
        <f t="shared" si="99"/>
        <v>0</v>
      </c>
      <c r="AA373" s="15" t="str">
        <f t="shared" si="100"/>
        <v/>
      </c>
      <c r="AB373" s="15">
        <f>IFERROR(IFERROR(VLOOKUP(M373,#REF!,11,FALSE),VLOOKUP(M373,#REF!,13,FALSE)),0)</f>
        <v>0</v>
      </c>
      <c r="AC373" s="15" t="str">
        <f t="shared" si="101"/>
        <v>no</v>
      </c>
      <c r="AD373" s="15" t="str">
        <f t="shared" si="102"/>
        <v>no</v>
      </c>
      <c r="AE373" s="16" t="str">
        <f t="shared" si="104"/>
        <v/>
      </c>
      <c r="AF373" s="15" t="str">
        <f t="shared" si="105"/>
        <v>-</v>
      </c>
      <c r="AG373" s="15" t="str">
        <f t="shared" si="103"/>
        <v/>
      </c>
    </row>
    <row r="374" spans="3:33" x14ac:dyDescent="0.2">
      <c r="C374" s="20"/>
      <c r="U374" s="14">
        <f t="shared" si="97"/>
        <v>0</v>
      </c>
      <c r="V374" s="14">
        <f t="shared" si="98"/>
        <v>0</v>
      </c>
      <c r="W374" s="15" t="str">
        <f>IF(AG374=0,IFERROR(VLOOKUP(TRIM(M374),listaMateriales!A:K,11,0),"Sin especificar"),"Sin Producto")</f>
        <v>Sin Producto</v>
      </c>
      <c r="X374" s="14">
        <f>IFERROR(IF(OR(W374="Ladrillos (Campana)",W374="Ladrillos (Olavarria)"),VLOOKUP(M374,listaMateriales!A:E,5,0),0)*O374/1000,0)</f>
        <v>0</v>
      </c>
      <c r="Y374" s="14" t="e">
        <f>(VLOOKUP(TRIM(M374),listaMateriales!A:E,5,0)*R374)/1000</f>
        <v>#N/A</v>
      </c>
      <c r="Z374" s="14">
        <f t="shared" si="99"/>
        <v>0</v>
      </c>
      <c r="AA374" s="15" t="str">
        <f t="shared" si="100"/>
        <v/>
      </c>
      <c r="AB374" s="15">
        <f>IFERROR(IFERROR(VLOOKUP(M374,#REF!,11,FALSE),VLOOKUP(M374,#REF!,13,FALSE)),0)</f>
        <v>0</v>
      </c>
      <c r="AC374" s="15" t="str">
        <f t="shared" si="101"/>
        <v>no</v>
      </c>
      <c r="AD374" s="15" t="str">
        <f t="shared" si="102"/>
        <v>no</v>
      </c>
      <c r="AE374" s="16" t="str">
        <f t="shared" si="104"/>
        <v/>
      </c>
      <c r="AF374" s="15" t="str">
        <f t="shared" si="105"/>
        <v>-</v>
      </c>
      <c r="AG374" s="15" t="str">
        <f t="shared" si="103"/>
        <v/>
      </c>
    </row>
    <row r="375" spans="3:33" x14ac:dyDescent="0.2">
      <c r="C375" s="20"/>
      <c r="U375" s="14">
        <f t="shared" si="97"/>
        <v>0</v>
      </c>
      <c r="V375" s="14">
        <f t="shared" si="98"/>
        <v>0</v>
      </c>
      <c r="W375" s="15" t="str">
        <f>IF(AG375=0,IFERROR(VLOOKUP(TRIM(M375),listaMateriales!A:K,11,0),"Sin especificar"),"Sin Producto")</f>
        <v>Sin Producto</v>
      </c>
      <c r="X375" s="14">
        <f>IFERROR(IF(OR(W375="Ladrillos (Campana)",W375="Ladrillos (Olavarria)"),VLOOKUP(M375,listaMateriales!A:E,5,0),0)*O375/1000,0)</f>
        <v>0</v>
      </c>
      <c r="Y375" s="14" t="e">
        <f>(VLOOKUP(TRIM(M375),listaMateriales!A:E,5,0)*R375)/1000</f>
        <v>#N/A</v>
      </c>
      <c r="Z375" s="14">
        <f t="shared" si="99"/>
        <v>0</v>
      </c>
      <c r="AA375" s="15" t="str">
        <f t="shared" si="100"/>
        <v/>
      </c>
      <c r="AB375" s="15">
        <f>IFERROR(IFERROR(VLOOKUP(M375,#REF!,11,FALSE),VLOOKUP(M375,#REF!,13,FALSE)),0)</f>
        <v>0</v>
      </c>
      <c r="AC375" s="15" t="str">
        <f t="shared" si="101"/>
        <v>no</v>
      </c>
      <c r="AD375" s="15" t="str">
        <f t="shared" si="102"/>
        <v>no</v>
      </c>
      <c r="AE375" s="16" t="str">
        <f t="shared" si="104"/>
        <v/>
      </c>
      <c r="AF375" s="15" t="str">
        <f t="shared" si="105"/>
        <v>-</v>
      </c>
      <c r="AG375" s="15" t="str">
        <f t="shared" si="103"/>
        <v/>
      </c>
    </row>
    <row r="376" spans="3:33" x14ac:dyDescent="0.2">
      <c r="C376" s="20"/>
      <c r="U376" s="14">
        <f t="shared" si="97"/>
        <v>0</v>
      </c>
      <c r="V376" s="14">
        <f t="shared" si="98"/>
        <v>0</v>
      </c>
      <c r="W376" s="15" t="str">
        <f>IF(AG376=0,IFERROR(VLOOKUP(TRIM(M376),listaMateriales!A:K,11,0),"Sin especificar"),"Sin Producto")</f>
        <v>Sin Producto</v>
      </c>
      <c r="X376" s="14">
        <f>IFERROR(IF(OR(W376="Ladrillos (Campana)",W376="Ladrillos (Olavarria)"),VLOOKUP(M376,listaMateriales!A:E,5,0),0)*O376/1000,0)</f>
        <v>0</v>
      </c>
      <c r="Y376" s="14" t="e">
        <f>(VLOOKUP(TRIM(M376),listaMateriales!A:E,5,0)*R376)/1000</f>
        <v>#N/A</v>
      </c>
      <c r="Z376" s="14">
        <f t="shared" si="99"/>
        <v>0</v>
      </c>
      <c r="AA376" s="15" t="str">
        <f t="shared" si="100"/>
        <v/>
      </c>
      <c r="AB376" s="15">
        <f>IFERROR(IFERROR(VLOOKUP(M376,#REF!,11,FALSE),VLOOKUP(M376,#REF!,13,FALSE)),0)</f>
        <v>0</v>
      </c>
      <c r="AC376" s="15" t="str">
        <f t="shared" si="101"/>
        <v>no</v>
      </c>
      <c r="AD376" s="15" t="str">
        <f t="shared" si="102"/>
        <v>no</v>
      </c>
      <c r="AE376" s="16" t="str">
        <f t="shared" si="104"/>
        <v/>
      </c>
      <c r="AF376" s="15" t="str">
        <f t="shared" si="105"/>
        <v>-</v>
      </c>
      <c r="AG376" s="15" t="str">
        <f t="shared" si="103"/>
        <v/>
      </c>
    </row>
    <row r="377" spans="3:33" x14ac:dyDescent="0.2">
      <c r="C377" s="20"/>
      <c r="U377" s="14">
        <f t="shared" si="97"/>
        <v>0</v>
      </c>
      <c r="V377" s="14">
        <f t="shared" si="98"/>
        <v>0</v>
      </c>
      <c r="W377" s="15" t="str">
        <f>IF(AG377=0,IFERROR(VLOOKUP(TRIM(M377),listaMateriales!A:K,11,0),"Sin especificar"),"Sin Producto")</f>
        <v>Sin Producto</v>
      </c>
      <c r="X377" s="14">
        <f>IFERROR(IF(OR(W377="Ladrillos (Campana)",W377="Ladrillos (Olavarria)"),VLOOKUP(M377,listaMateriales!A:E,5,0),0)*O377/1000,0)</f>
        <v>0</v>
      </c>
      <c r="Y377" s="14" t="e">
        <f>(VLOOKUP(TRIM(M377),listaMateriales!A:E,5,0)*R377)/1000</f>
        <v>#N/A</v>
      </c>
      <c r="Z377" s="14">
        <f t="shared" si="99"/>
        <v>0</v>
      </c>
      <c r="AA377" s="15" t="str">
        <f t="shared" si="100"/>
        <v/>
      </c>
      <c r="AB377" s="15">
        <f>IFERROR(IFERROR(VLOOKUP(M377,#REF!,11,FALSE),VLOOKUP(M377,#REF!,13,FALSE)),0)</f>
        <v>0</v>
      </c>
      <c r="AC377" s="15" t="str">
        <f t="shared" si="101"/>
        <v>no</v>
      </c>
      <c r="AD377" s="15" t="str">
        <f t="shared" si="102"/>
        <v>no</v>
      </c>
      <c r="AE377" s="16" t="str">
        <f t="shared" si="104"/>
        <v/>
      </c>
      <c r="AF377" s="15" t="str">
        <f t="shared" si="105"/>
        <v>-</v>
      </c>
      <c r="AG377" s="15" t="str">
        <f t="shared" si="103"/>
        <v/>
      </c>
    </row>
    <row r="378" spans="3:33" x14ac:dyDescent="0.2">
      <c r="C378" s="20"/>
      <c r="U378" s="14">
        <f t="shared" si="97"/>
        <v>0</v>
      </c>
      <c r="V378" s="14">
        <f t="shared" si="98"/>
        <v>0</v>
      </c>
      <c r="W378" s="15" t="str">
        <f>IF(AG378=0,IFERROR(VLOOKUP(TRIM(M378),listaMateriales!A:K,11,0),"Sin especificar"),"Sin Producto")</f>
        <v>Sin Producto</v>
      </c>
      <c r="X378" s="14">
        <f>IFERROR(IF(OR(W378="Ladrillos (Campana)",W378="Ladrillos (Olavarria)"),VLOOKUP(M378,listaMateriales!A:E,5,0),0)*O378/1000,0)</f>
        <v>0</v>
      </c>
      <c r="Y378" s="14" t="e">
        <f>(VLOOKUP(TRIM(M378),listaMateriales!A:E,5,0)*R378)/1000</f>
        <v>#N/A</v>
      </c>
      <c r="Z378" s="14">
        <f t="shared" si="99"/>
        <v>0</v>
      </c>
      <c r="AA378" s="15" t="str">
        <f t="shared" si="100"/>
        <v/>
      </c>
      <c r="AB378" s="15">
        <f>IFERROR(IFERROR(VLOOKUP(M378,#REF!,11,FALSE),VLOOKUP(M378,#REF!,13,FALSE)),0)</f>
        <v>0</v>
      </c>
      <c r="AC378" s="15" t="str">
        <f t="shared" si="101"/>
        <v>no</v>
      </c>
      <c r="AD378" s="15" t="str">
        <f t="shared" si="102"/>
        <v>no</v>
      </c>
      <c r="AE378" s="16" t="str">
        <f t="shared" si="104"/>
        <v/>
      </c>
      <c r="AF378" s="15" t="str">
        <f t="shared" si="105"/>
        <v>-</v>
      </c>
      <c r="AG378" s="15" t="str">
        <f t="shared" si="103"/>
        <v/>
      </c>
    </row>
    <row r="379" spans="3:33" x14ac:dyDescent="0.2">
      <c r="C379" s="20"/>
      <c r="U379" s="14">
        <f t="shared" si="97"/>
        <v>0</v>
      </c>
      <c r="V379" s="14">
        <f t="shared" si="98"/>
        <v>0</v>
      </c>
      <c r="W379" s="15" t="str">
        <f>IF(AG379=0,IFERROR(VLOOKUP(TRIM(M379),listaMateriales!A:K,11,0),"Sin especificar"),"Sin Producto")</f>
        <v>Sin Producto</v>
      </c>
      <c r="X379" s="14">
        <f>IFERROR(IF(OR(W379="Ladrillos (Campana)",W379="Ladrillos (Olavarria)"),VLOOKUP(M379,listaMateriales!A:E,5,0),0)*O379/1000,0)</f>
        <v>0</v>
      </c>
      <c r="Y379" s="14" t="e">
        <f>(VLOOKUP(TRIM(M379),listaMateriales!A:E,5,0)*R379)/1000</f>
        <v>#N/A</v>
      </c>
      <c r="Z379" s="14">
        <f t="shared" si="99"/>
        <v>0</v>
      </c>
      <c r="AA379" s="15" t="str">
        <f t="shared" si="100"/>
        <v/>
      </c>
      <c r="AB379" s="15">
        <f>IFERROR(IFERROR(VLOOKUP(M379,#REF!,11,FALSE),VLOOKUP(M379,#REF!,13,FALSE)),0)</f>
        <v>0</v>
      </c>
      <c r="AC379" s="15" t="str">
        <f t="shared" si="101"/>
        <v>no</v>
      </c>
      <c r="AD379" s="15" t="str">
        <f t="shared" si="102"/>
        <v>no</v>
      </c>
      <c r="AE379" s="16" t="str">
        <f t="shared" si="104"/>
        <v/>
      </c>
      <c r="AF379" s="15" t="str">
        <f t="shared" si="105"/>
        <v>-</v>
      </c>
      <c r="AG379" s="15" t="str">
        <f t="shared" si="103"/>
        <v/>
      </c>
    </row>
    <row r="380" spans="3:33" x14ac:dyDescent="0.2">
      <c r="C380" s="20"/>
      <c r="U380" s="14">
        <f t="shared" si="97"/>
        <v>0</v>
      </c>
      <c r="V380" s="14">
        <f t="shared" si="98"/>
        <v>0</v>
      </c>
      <c r="W380" s="15" t="str">
        <f>IF(AG380=0,IFERROR(VLOOKUP(TRIM(M380),listaMateriales!A:K,11,0),"Sin especificar"),"Sin Producto")</f>
        <v>Sin Producto</v>
      </c>
      <c r="X380" s="14">
        <f>IFERROR(IF(OR(W380="Ladrillos (Campana)",W380="Ladrillos (Olavarria)"),VLOOKUP(M380,listaMateriales!A:E,5,0),0)*O380/1000,0)</f>
        <v>0</v>
      </c>
      <c r="Y380" s="14" t="e">
        <f>(VLOOKUP(TRIM(M380),listaMateriales!A:E,5,0)*R380)/1000</f>
        <v>#N/A</v>
      </c>
      <c r="Z380" s="14">
        <f t="shared" si="99"/>
        <v>0</v>
      </c>
      <c r="AA380" s="15" t="str">
        <f t="shared" si="100"/>
        <v/>
      </c>
      <c r="AB380" s="15">
        <f>IFERROR(IFERROR(VLOOKUP(M380,#REF!,11,FALSE),VLOOKUP(M380,#REF!,13,FALSE)),0)</f>
        <v>0</v>
      </c>
      <c r="AC380" s="15" t="str">
        <f t="shared" si="101"/>
        <v>no</v>
      </c>
      <c r="AD380" s="15" t="str">
        <f t="shared" si="102"/>
        <v>no</v>
      </c>
      <c r="AE380" s="16" t="str">
        <f t="shared" si="104"/>
        <v/>
      </c>
      <c r="AF380" s="15" t="str">
        <f t="shared" si="105"/>
        <v>-</v>
      </c>
      <c r="AG380" s="15" t="str">
        <f t="shared" si="103"/>
        <v/>
      </c>
    </row>
    <row r="381" spans="3:33" x14ac:dyDescent="0.2">
      <c r="C381" s="20"/>
      <c r="U381" s="14">
        <f t="shared" si="97"/>
        <v>0</v>
      </c>
      <c r="V381" s="14">
        <f t="shared" si="98"/>
        <v>0</v>
      </c>
      <c r="W381" s="15" t="str">
        <f>IF(AG381=0,IFERROR(VLOOKUP(TRIM(M381),listaMateriales!A:K,11,0),"Sin especificar"),"Sin Producto")</f>
        <v>Sin Producto</v>
      </c>
      <c r="X381" s="14">
        <f>IFERROR(IF(OR(W381="Ladrillos (Campana)",W381="Ladrillos (Olavarria)"),VLOOKUP(M381,listaMateriales!A:E,5,0),0)*O381/1000,0)</f>
        <v>0</v>
      </c>
      <c r="Y381" s="14" t="e">
        <f>(VLOOKUP(TRIM(M381),listaMateriales!A:E,5,0)*R381)/1000</f>
        <v>#N/A</v>
      </c>
      <c r="Z381" s="14">
        <f t="shared" si="99"/>
        <v>0</v>
      </c>
      <c r="AA381" s="15" t="str">
        <f t="shared" si="100"/>
        <v/>
      </c>
      <c r="AB381" s="15">
        <f>IFERROR(IFERROR(VLOOKUP(M381,#REF!,11,FALSE),VLOOKUP(M381,#REF!,13,FALSE)),0)</f>
        <v>0</v>
      </c>
      <c r="AC381" s="15" t="str">
        <f t="shared" si="101"/>
        <v>no</v>
      </c>
      <c r="AD381" s="15" t="str">
        <f t="shared" si="102"/>
        <v>no</v>
      </c>
      <c r="AE381" s="16" t="str">
        <f t="shared" si="104"/>
        <v/>
      </c>
      <c r="AF381" s="15" t="str">
        <f t="shared" si="105"/>
        <v>-</v>
      </c>
      <c r="AG381" s="15" t="str">
        <f t="shared" si="103"/>
        <v/>
      </c>
    </row>
    <row r="382" spans="3:33" x14ac:dyDescent="0.2">
      <c r="C382" s="20"/>
      <c r="U382" s="14">
        <f t="shared" si="97"/>
        <v>0</v>
      </c>
      <c r="V382" s="14">
        <f t="shared" si="98"/>
        <v>0</v>
      </c>
      <c r="W382" s="15" t="str">
        <f>IF(AG382=0,IFERROR(VLOOKUP(TRIM(M382),listaMateriales!A:K,11,0),"Sin especificar"),"Sin Producto")</f>
        <v>Sin Producto</v>
      </c>
      <c r="X382" s="14">
        <f>IFERROR(IF(OR(W382="Ladrillos (Campana)",W382="Ladrillos (Olavarria)"),VLOOKUP(M382,listaMateriales!A:E,5,0),0)*O382/1000,0)</f>
        <v>0</v>
      </c>
      <c r="Y382" s="14" t="e">
        <f>(VLOOKUP(TRIM(M382),listaMateriales!A:E,5,0)*R382)/1000</f>
        <v>#N/A</v>
      </c>
      <c r="Z382" s="14">
        <f t="shared" si="99"/>
        <v>0</v>
      </c>
      <c r="AA382" s="15" t="str">
        <f t="shared" si="100"/>
        <v/>
      </c>
      <c r="AB382" s="15">
        <f>IFERROR(IFERROR(VLOOKUP(M382,#REF!,11,FALSE),VLOOKUP(M382,#REF!,13,FALSE)),0)</f>
        <v>0</v>
      </c>
      <c r="AC382" s="15" t="str">
        <f t="shared" si="101"/>
        <v>no</v>
      </c>
      <c r="AD382" s="15" t="str">
        <f t="shared" si="102"/>
        <v>no</v>
      </c>
      <c r="AE382" s="16" t="str">
        <f t="shared" si="104"/>
        <v/>
      </c>
      <c r="AF382" s="15" t="str">
        <f t="shared" si="105"/>
        <v>-</v>
      </c>
      <c r="AG382" s="15" t="str">
        <f t="shared" si="103"/>
        <v/>
      </c>
    </row>
    <row r="383" spans="3:33" x14ac:dyDescent="0.2">
      <c r="C383" s="20"/>
      <c r="U383" s="14">
        <f t="shared" si="97"/>
        <v>0</v>
      </c>
      <c r="V383" s="14">
        <f t="shared" si="98"/>
        <v>0</v>
      </c>
      <c r="W383" s="15" t="str">
        <f>IF(AG383=0,IFERROR(VLOOKUP(TRIM(M383),listaMateriales!A:K,11,0),"Sin especificar"),"Sin Producto")</f>
        <v>Sin Producto</v>
      </c>
      <c r="X383" s="14">
        <f>IFERROR(IF(OR(W383="Ladrillos (Campana)",W383="Ladrillos (Olavarria)"),VLOOKUP(M383,listaMateriales!A:E,5,0),0)*O383/1000,0)</f>
        <v>0</v>
      </c>
      <c r="Y383" s="14" t="e">
        <f>(VLOOKUP(TRIM(M383),listaMateriales!A:E,5,0)*R383)/1000</f>
        <v>#N/A</v>
      </c>
      <c r="Z383" s="14">
        <f t="shared" si="99"/>
        <v>0</v>
      </c>
      <c r="AA383" s="15" t="str">
        <f t="shared" si="100"/>
        <v/>
      </c>
      <c r="AB383" s="15">
        <f>IFERROR(IFERROR(VLOOKUP(M383,#REF!,11,FALSE),VLOOKUP(M383,#REF!,13,FALSE)),0)</f>
        <v>0</v>
      </c>
      <c r="AC383" s="15" t="str">
        <f t="shared" si="101"/>
        <v>no</v>
      </c>
      <c r="AD383" s="15" t="str">
        <f t="shared" si="102"/>
        <v>no</v>
      </c>
      <c r="AE383" s="16" t="str">
        <f t="shared" si="104"/>
        <v/>
      </c>
      <c r="AF383" s="15" t="str">
        <f t="shared" si="105"/>
        <v>-</v>
      </c>
      <c r="AG383" s="15" t="str">
        <f t="shared" si="103"/>
        <v/>
      </c>
    </row>
    <row r="384" spans="3:33" x14ac:dyDescent="0.2">
      <c r="C384" s="20"/>
      <c r="U384" s="14">
        <f t="shared" si="97"/>
        <v>0</v>
      </c>
      <c r="V384" s="14">
        <f t="shared" si="98"/>
        <v>0</v>
      </c>
      <c r="W384" s="15" t="str">
        <f>IF(AG384=0,IFERROR(VLOOKUP(TRIM(M384),listaMateriales!A:K,11,0),"Sin especificar"),"Sin Producto")</f>
        <v>Sin Producto</v>
      </c>
      <c r="X384" s="14">
        <f>IFERROR(IF(OR(W384="Ladrillos (Campana)",W384="Ladrillos (Olavarria)"),VLOOKUP(M384,listaMateriales!A:E,5,0),0)*O384/1000,0)</f>
        <v>0</v>
      </c>
      <c r="Y384" s="14" t="e">
        <f>(VLOOKUP(TRIM(M384),listaMateriales!A:E,5,0)*R384)/1000</f>
        <v>#N/A</v>
      </c>
      <c r="Z384" s="14">
        <f t="shared" si="99"/>
        <v>0</v>
      </c>
      <c r="AA384" s="15" t="str">
        <f t="shared" si="100"/>
        <v/>
      </c>
      <c r="AB384" s="15">
        <f>IFERROR(IFERROR(VLOOKUP(M384,#REF!,11,FALSE),VLOOKUP(M384,#REF!,13,FALSE)),0)</f>
        <v>0</v>
      </c>
      <c r="AC384" s="15" t="str">
        <f t="shared" si="101"/>
        <v>no</v>
      </c>
      <c r="AD384" s="15" t="str">
        <f t="shared" si="102"/>
        <v>no</v>
      </c>
      <c r="AE384" s="16" t="str">
        <f t="shared" si="104"/>
        <v/>
      </c>
      <c r="AF384" s="15" t="str">
        <f t="shared" si="105"/>
        <v>-</v>
      </c>
      <c r="AG384" s="15" t="str">
        <f t="shared" si="103"/>
        <v/>
      </c>
    </row>
    <row r="385" spans="3:33" x14ac:dyDescent="0.2">
      <c r="C385" s="20"/>
      <c r="U385" s="14">
        <f t="shared" ref="U385:U448" si="106">+T385*O385</f>
        <v>0</v>
      </c>
      <c r="V385" s="14">
        <f t="shared" ref="V385:V448" si="107">+T385*R385</f>
        <v>0</v>
      </c>
      <c r="W385" s="15" t="str">
        <f>IF(AG385=0,IFERROR(VLOOKUP(TRIM(M385),listaMateriales!A:K,11,0),"Sin especificar"),"Sin Producto")</f>
        <v>Sin Producto</v>
      </c>
      <c r="X385" s="14">
        <f>IFERROR(IF(OR(W385="Ladrillos (Campana)",W385="Ladrillos (Olavarria)"),VLOOKUP(M385,listaMateriales!A:E,5,0),0)*O385/1000,0)</f>
        <v>0</v>
      </c>
      <c r="Y385" s="14" t="e">
        <f>(VLOOKUP(TRIM(M385),listaMateriales!A:E,5,0)*R385)/1000</f>
        <v>#N/A</v>
      </c>
      <c r="Z385" s="14">
        <f t="shared" ref="Z385:Z448" si="108">+IF(X385=0,0,U385/X385)</f>
        <v>0</v>
      </c>
      <c r="AA385" s="15" t="str">
        <f t="shared" ref="AA385:AA448" si="109">MID(M385,14,1)</f>
        <v/>
      </c>
      <c r="AB385" s="15">
        <f>IFERROR(IFERROR(VLOOKUP(M385,#REF!,11,FALSE),VLOOKUP(M385,#REF!,13,FALSE)),0)</f>
        <v>0</v>
      </c>
      <c r="AC385" s="15" t="str">
        <f t="shared" ref="AC385:AC448" si="110">IF(IFERROR(FIND("PUL",N385,1),0)&gt;1,"pulido","no")</f>
        <v>no</v>
      </c>
      <c r="AD385" s="15" t="str">
        <f t="shared" ref="AD385:AD448" si="111">IF(IFERROR(FIND("BIOC",N385,1),0)&gt;1,"BIOCITY","no")</f>
        <v>no</v>
      </c>
      <c r="AE385" s="16" t="str">
        <f t="shared" si="104"/>
        <v/>
      </c>
      <c r="AF385" s="15" t="str">
        <f t="shared" si="105"/>
        <v>-</v>
      </c>
      <c r="AG385" s="15" t="str">
        <f t="shared" si="103"/>
        <v/>
      </c>
    </row>
    <row r="386" spans="3:33" x14ac:dyDescent="0.2">
      <c r="C386" s="20"/>
      <c r="U386" s="14">
        <f t="shared" si="106"/>
        <v>0</v>
      </c>
      <c r="V386" s="14">
        <f t="shared" si="107"/>
        <v>0</v>
      </c>
      <c r="W386" s="15" t="str">
        <f>IF(AG386=0,IFERROR(VLOOKUP(TRIM(M386),listaMateriales!A:K,11,0),"Sin especificar"),"Sin Producto")</f>
        <v>Sin Producto</v>
      </c>
      <c r="X386" s="14">
        <f>IFERROR(IF(OR(W386="Ladrillos (Campana)",W386="Ladrillos (Olavarria)"),VLOOKUP(M386,listaMateriales!A:E,5,0),0)*O386/1000,0)</f>
        <v>0</v>
      </c>
      <c r="Y386" s="14" t="e">
        <f>(VLOOKUP(TRIM(M386),listaMateriales!A:E,5,0)*R386)/1000</f>
        <v>#N/A</v>
      </c>
      <c r="Z386" s="14">
        <f t="shared" si="108"/>
        <v>0</v>
      </c>
      <c r="AA386" s="15" t="str">
        <f t="shared" si="109"/>
        <v/>
      </c>
      <c r="AB386" s="15">
        <f>IFERROR(IFERROR(VLOOKUP(M386,#REF!,11,FALSE),VLOOKUP(M386,#REF!,13,FALSE)),0)</f>
        <v>0</v>
      </c>
      <c r="AC386" s="15" t="str">
        <f t="shared" si="110"/>
        <v>no</v>
      </c>
      <c r="AD386" s="15" t="str">
        <f t="shared" si="111"/>
        <v>no</v>
      </c>
      <c r="AE386" s="16" t="str">
        <f t="shared" si="104"/>
        <v/>
      </c>
      <c r="AF386" s="15" t="str">
        <f t="shared" si="105"/>
        <v>-</v>
      </c>
      <c r="AG386" s="15" t="str">
        <f t="shared" si="103"/>
        <v/>
      </c>
    </row>
    <row r="387" spans="3:33" x14ac:dyDescent="0.2">
      <c r="C387" s="20"/>
      <c r="U387" s="14">
        <f t="shared" si="106"/>
        <v>0</v>
      </c>
      <c r="V387" s="14">
        <f t="shared" si="107"/>
        <v>0</v>
      </c>
      <c r="W387" s="15" t="str">
        <f>IF(AG387=0,IFERROR(VLOOKUP(TRIM(M387),listaMateriales!A:K,11,0),"Sin especificar"),"Sin Producto")</f>
        <v>Sin Producto</v>
      </c>
      <c r="X387" s="14">
        <f>IFERROR(IF(OR(W387="Ladrillos (Campana)",W387="Ladrillos (Olavarria)"),VLOOKUP(M387,listaMateriales!A:E,5,0),0)*O387/1000,0)</f>
        <v>0</v>
      </c>
      <c r="Y387" s="14" t="e">
        <f>(VLOOKUP(TRIM(M387),listaMateriales!A:E,5,0)*R387)/1000</f>
        <v>#N/A</v>
      </c>
      <c r="Z387" s="14">
        <f t="shared" si="108"/>
        <v>0</v>
      </c>
      <c r="AA387" s="15" t="str">
        <f t="shared" si="109"/>
        <v/>
      </c>
      <c r="AB387" s="15">
        <f>IFERROR(IFERROR(VLOOKUP(M387,#REF!,11,FALSE),VLOOKUP(M387,#REF!,13,FALSE)),0)</f>
        <v>0</v>
      </c>
      <c r="AC387" s="15" t="str">
        <f t="shared" si="110"/>
        <v>no</v>
      </c>
      <c r="AD387" s="15" t="str">
        <f t="shared" si="111"/>
        <v>no</v>
      </c>
      <c r="AE387" s="16" t="str">
        <f t="shared" si="104"/>
        <v/>
      </c>
      <c r="AF387" s="15" t="str">
        <f t="shared" si="105"/>
        <v>-</v>
      </c>
      <c r="AG387" s="15" t="str">
        <f t="shared" ref="AG387:AG450" si="112">A387&amp;C387&amp;M387</f>
        <v/>
      </c>
    </row>
    <row r="388" spans="3:33" x14ac:dyDescent="0.2">
      <c r="C388" s="20"/>
      <c r="U388" s="14">
        <f t="shared" si="106"/>
        <v>0</v>
      </c>
      <c r="V388" s="14">
        <f t="shared" si="107"/>
        <v>0</v>
      </c>
      <c r="W388" s="15" t="str">
        <f>IF(AG388=0,IFERROR(VLOOKUP(TRIM(M388),listaMateriales!A:K,11,0),"Sin especificar"),"Sin Producto")</f>
        <v>Sin Producto</v>
      </c>
      <c r="X388" s="14">
        <f>IFERROR(IF(OR(W388="Ladrillos (Campana)",W388="Ladrillos (Olavarria)"),VLOOKUP(M388,listaMateriales!A:E,5,0),0)*O388/1000,0)</f>
        <v>0</v>
      </c>
      <c r="Y388" s="14" t="e">
        <f>(VLOOKUP(TRIM(M388),listaMateriales!A:E,5,0)*R388)/1000</f>
        <v>#N/A</v>
      </c>
      <c r="Z388" s="14">
        <f t="shared" si="108"/>
        <v>0</v>
      </c>
      <c r="AA388" s="15" t="str">
        <f t="shared" si="109"/>
        <v/>
      </c>
      <c r="AB388" s="15">
        <f>IFERROR(IFERROR(VLOOKUP(M388,#REF!,11,FALSE),VLOOKUP(M388,#REF!,13,FALSE)),0)</f>
        <v>0</v>
      </c>
      <c r="AC388" s="15" t="str">
        <f t="shared" si="110"/>
        <v>no</v>
      </c>
      <c r="AD388" s="15" t="str">
        <f t="shared" si="111"/>
        <v>no</v>
      </c>
      <c r="AE388" s="16" t="str">
        <f t="shared" si="104"/>
        <v/>
      </c>
      <c r="AF388" s="15" t="str">
        <f t="shared" si="105"/>
        <v>-</v>
      </c>
      <c r="AG388" s="15" t="str">
        <f t="shared" si="112"/>
        <v/>
      </c>
    </row>
    <row r="389" spans="3:33" x14ac:dyDescent="0.2">
      <c r="C389" s="20"/>
      <c r="U389" s="14">
        <f t="shared" si="106"/>
        <v>0</v>
      </c>
      <c r="V389" s="14">
        <f t="shared" si="107"/>
        <v>0</v>
      </c>
      <c r="W389" s="15" t="str">
        <f>IF(AG389=0,IFERROR(VLOOKUP(TRIM(M389),listaMateriales!A:K,11,0),"Sin especificar"),"Sin Producto")</f>
        <v>Sin Producto</v>
      </c>
      <c r="X389" s="14">
        <f>IFERROR(IF(OR(W389="Ladrillos (Campana)",W389="Ladrillos (Olavarria)"),VLOOKUP(M389,listaMateriales!A:E,5,0),0)*O389/1000,0)</f>
        <v>0</v>
      </c>
      <c r="Y389" s="14" t="e">
        <f>(VLOOKUP(TRIM(M389),listaMateriales!A:E,5,0)*R389)/1000</f>
        <v>#N/A</v>
      </c>
      <c r="Z389" s="14">
        <f t="shared" si="108"/>
        <v>0</v>
      </c>
      <c r="AA389" s="15" t="str">
        <f t="shared" si="109"/>
        <v/>
      </c>
      <c r="AB389" s="15">
        <f>IFERROR(IFERROR(VLOOKUP(M389,#REF!,11,FALSE),VLOOKUP(M389,#REF!,13,FALSE)),0)</f>
        <v>0</v>
      </c>
      <c r="AC389" s="15" t="str">
        <f t="shared" si="110"/>
        <v>no</v>
      </c>
      <c r="AD389" s="15" t="str">
        <f t="shared" si="111"/>
        <v>no</v>
      </c>
      <c r="AE389" s="16" t="str">
        <f t="shared" si="104"/>
        <v/>
      </c>
      <c r="AF389" s="15" t="str">
        <f t="shared" si="105"/>
        <v>-</v>
      </c>
      <c r="AG389" s="15" t="str">
        <f t="shared" si="112"/>
        <v/>
      </c>
    </row>
    <row r="390" spans="3:33" x14ac:dyDescent="0.2">
      <c r="C390" s="20"/>
      <c r="U390" s="14">
        <f t="shared" si="106"/>
        <v>0</v>
      </c>
      <c r="V390" s="14">
        <f t="shared" si="107"/>
        <v>0</v>
      </c>
      <c r="W390" s="15" t="str">
        <f>IF(AG390=0,IFERROR(VLOOKUP(TRIM(M390),listaMateriales!A:K,11,0),"Sin especificar"),"Sin Producto")</f>
        <v>Sin Producto</v>
      </c>
      <c r="X390" s="14">
        <f>IFERROR(IF(OR(W390="Ladrillos (Campana)",W390="Ladrillos (Olavarria)"),VLOOKUP(M390,listaMateriales!A:E,5,0),0)*O390/1000,0)</f>
        <v>0</v>
      </c>
      <c r="Y390" s="14" t="e">
        <f>(VLOOKUP(TRIM(M390),listaMateriales!A:E,5,0)*R390)/1000</f>
        <v>#N/A</v>
      </c>
      <c r="Z390" s="14">
        <f t="shared" si="108"/>
        <v>0</v>
      </c>
      <c r="AA390" s="15" t="str">
        <f t="shared" si="109"/>
        <v/>
      </c>
      <c r="AB390" s="15">
        <f>IFERROR(IFERROR(VLOOKUP(M390,#REF!,11,FALSE),VLOOKUP(M390,#REF!,13,FALSE)),0)</f>
        <v>0</v>
      </c>
      <c r="AC390" s="15" t="str">
        <f t="shared" si="110"/>
        <v>no</v>
      </c>
      <c r="AD390" s="15" t="str">
        <f t="shared" si="111"/>
        <v>no</v>
      </c>
      <c r="AE390" s="16" t="str">
        <f t="shared" si="104"/>
        <v/>
      </c>
      <c r="AF390" s="15" t="str">
        <f t="shared" si="105"/>
        <v>-</v>
      </c>
      <c r="AG390" s="15" t="str">
        <f t="shared" si="112"/>
        <v/>
      </c>
    </row>
    <row r="391" spans="3:33" x14ac:dyDescent="0.2">
      <c r="C391" s="20"/>
      <c r="U391" s="14">
        <f t="shared" si="106"/>
        <v>0</v>
      </c>
      <c r="V391" s="14">
        <f t="shared" si="107"/>
        <v>0</v>
      </c>
      <c r="W391" s="15" t="str">
        <f>IF(AG391=0,IFERROR(VLOOKUP(TRIM(M391),listaMateriales!A:K,11,0),"Sin especificar"),"Sin Producto")</f>
        <v>Sin Producto</v>
      </c>
      <c r="X391" s="14">
        <f>IFERROR(IF(OR(W391="Ladrillos (Campana)",W391="Ladrillos (Olavarria)"),VLOOKUP(M391,listaMateriales!A:E,5,0),0)*O391/1000,0)</f>
        <v>0</v>
      </c>
      <c r="Y391" s="14" t="e">
        <f>(VLOOKUP(TRIM(M391),listaMateriales!A:E,5,0)*R391)/1000</f>
        <v>#N/A</v>
      </c>
      <c r="Z391" s="14">
        <f t="shared" si="108"/>
        <v>0</v>
      </c>
      <c r="AA391" s="15" t="str">
        <f t="shared" si="109"/>
        <v/>
      </c>
      <c r="AB391" s="15">
        <f>IFERROR(IFERROR(VLOOKUP(M391,#REF!,11,FALSE),VLOOKUP(M391,#REF!,13,FALSE)),0)</f>
        <v>0</v>
      </c>
      <c r="AC391" s="15" t="str">
        <f t="shared" si="110"/>
        <v>no</v>
      </c>
      <c r="AD391" s="15" t="str">
        <f t="shared" si="111"/>
        <v>no</v>
      </c>
      <c r="AE391" s="16" t="str">
        <f t="shared" si="104"/>
        <v/>
      </c>
      <c r="AF391" s="15" t="str">
        <f t="shared" si="105"/>
        <v>-</v>
      </c>
      <c r="AG391" s="15" t="str">
        <f t="shared" si="112"/>
        <v/>
      </c>
    </row>
    <row r="392" spans="3:33" x14ac:dyDescent="0.2">
      <c r="C392" s="20"/>
      <c r="U392" s="14">
        <f t="shared" si="106"/>
        <v>0</v>
      </c>
      <c r="V392" s="14">
        <f t="shared" si="107"/>
        <v>0</v>
      </c>
      <c r="W392" s="15" t="str">
        <f>IF(AG392=0,IFERROR(VLOOKUP(TRIM(M392),listaMateriales!A:K,11,0),"Sin especificar"),"Sin Producto")</f>
        <v>Sin Producto</v>
      </c>
      <c r="X392" s="14">
        <f>IFERROR(IF(OR(W392="Ladrillos (Campana)",W392="Ladrillos (Olavarria)"),VLOOKUP(M392,listaMateriales!A:E,5,0),0)*O392/1000,0)</f>
        <v>0</v>
      </c>
      <c r="Y392" s="14" t="e">
        <f>(VLOOKUP(TRIM(M392),listaMateriales!A:E,5,0)*R392)/1000</f>
        <v>#N/A</v>
      </c>
      <c r="Z392" s="14">
        <f t="shared" si="108"/>
        <v>0</v>
      </c>
      <c r="AA392" s="15" t="str">
        <f t="shared" si="109"/>
        <v/>
      </c>
      <c r="AB392" s="15">
        <f>IFERROR(IFERROR(VLOOKUP(M392,#REF!,11,FALSE),VLOOKUP(M392,#REF!,13,FALSE)),0)</f>
        <v>0</v>
      </c>
      <c r="AC392" s="15" t="str">
        <f t="shared" si="110"/>
        <v>no</v>
      </c>
      <c r="AD392" s="15" t="str">
        <f t="shared" si="111"/>
        <v>no</v>
      </c>
      <c r="AE392" s="16" t="str">
        <f t="shared" si="104"/>
        <v/>
      </c>
      <c r="AF392" s="15" t="str">
        <f t="shared" si="105"/>
        <v>-</v>
      </c>
      <c r="AG392" s="15" t="str">
        <f t="shared" si="112"/>
        <v/>
      </c>
    </row>
    <row r="393" spans="3:33" x14ac:dyDescent="0.2">
      <c r="C393" s="20"/>
      <c r="U393" s="14">
        <f t="shared" si="106"/>
        <v>0</v>
      </c>
      <c r="V393" s="14">
        <f t="shared" si="107"/>
        <v>0</v>
      </c>
      <c r="W393" s="15" t="str">
        <f>IF(AG393=0,IFERROR(VLOOKUP(TRIM(M393),listaMateriales!A:K,11,0),"Sin especificar"),"Sin Producto")</f>
        <v>Sin Producto</v>
      </c>
      <c r="X393" s="14">
        <f>IFERROR(IF(OR(W393="Ladrillos (Campana)",W393="Ladrillos (Olavarria)"),VLOOKUP(M393,listaMateriales!A:E,5,0),0)*O393/1000,0)</f>
        <v>0</v>
      </c>
      <c r="Y393" s="14" t="e">
        <f>(VLOOKUP(TRIM(M393),listaMateriales!A:E,5,0)*R393)/1000</f>
        <v>#N/A</v>
      </c>
      <c r="Z393" s="14">
        <f t="shared" si="108"/>
        <v>0</v>
      </c>
      <c r="AA393" s="15" t="str">
        <f t="shared" si="109"/>
        <v/>
      </c>
      <c r="AB393" s="15">
        <f>IFERROR(IFERROR(VLOOKUP(M393,#REF!,11,FALSE),VLOOKUP(M393,#REF!,13,FALSE)),0)</f>
        <v>0</v>
      </c>
      <c r="AC393" s="15" t="str">
        <f t="shared" si="110"/>
        <v>no</v>
      </c>
      <c r="AD393" s="15" t="str">
        <f t="shared" si="111"/>
        <v>no</v>
      </c>
      <c r="AE393" s="16" t="str">
        <f t="shared" si="104"/>
        <v/>
      </c>
      <c r="AF393" s="15" t="str">
        <f t="shared" si="105"/>
        <v>-</v>
      </c>
      <c r="AG393" s="15" t="str">
        <f t="shared" si="112"/>
        <v/>
      </c>
    </row>
    <row r="394" spans="3:33" x14ac:dyDescent="0.2">
      <c r="C394" s="20"/>
      <c r="U394" s="14">
        <f t="shared" si="106"/>
        <v>0</v>
      </c>
      <c r="V394" s="14">
        <f t="shared" si="107"/>
        <v>0</v>
      </c>
      <c r="W394" s="15" t="str">
        <f>IF(AG394=0,IFERROR(VLOOKUP(TRIM(M394),listaMateriales!A:K,11,0),"Sin especificar"),"Sin Producto")</f>
        <v>Sin Producto</v>
      </c>
      <c r="X394" s="14">
        <f>IFERROR(IF(OR(W394="Ladrillos (Campana)",W394="Ladrillos (Olavarria)"),VLOOKUP(M394,listaMateriales!A:E,5,0),0)*O394/1000,0)</f>
        <v>0</v>
      </c>
      <c r="Y394" s="14" t="e">
        <f>(VLOOKUP(TRIM(M394),listaMateriales!A:E,5,0)*R394)/1000</f>
        <v>#N/A</v>
      </c>
      <c r="Z394" s="14">
        <f t="shared" si="108"/>
        <v>0</v>
      </c>
      <c r="AA394" s="15" t="str">
        <f t="shared" si="109"/>
        <v/>
      </c>
      <c r="AB394" s="15">
        <f>IFERROR(IFERROR(VLOOKUP(M394,#REF!,11,FALSE),VLOOKUP(M394,#REF!,13,FALSE)),0)</f>
        <v>0</v>
      </c>
      <c r="AC394" s="15" t="str">
        <f t="shared" si="110"/>
        <v>no</v>
      </c>
      <c r="AD394" s="15" t="str">
        <f t="shared" si="111"/>
        <v>no</v>
      </c>
      <c r="AE394" s="16" t="str">
        <f t="shared" si="104"/>
        <v/>
      </c>
      <c r="AF394" s="15" t="str">
        <f t="shared" si="105"/>
        <v>-</v>
      </c>
      <c r="AG394" s="15" t="str">
        <f t="shared" si="112"/>
        <v/>
      </c>
    </row>
    <row r="395" spans="3:33" x14ac:dyDescent="0.2">
      <c r="C395" s="20"/>
      <c r="U395" s="14">
        <f t="shared" si="106"/>
        <v>0</v>
      </c>
      <c r="V395" s="14">
        <f t="shared" si="107"/>
        <v>0</v>
      </c>
      <c r="W395" s="15" t="str">
        <f>IF(AG395=0,IFERROR(VLOOKUP(TRIM(M395),listaMateriales!A:K,11,0),"Sin especificar"),"Sin Producto")</f>
        <v>Sin Producto</v>
      </c>
      <c r="X395" s="14">
        <f>IFERROR(IF(OR(W395="Ladrillos (Campana)",W395="Ladrillos (Olavarria)"),VLOOKUP(M395,listaMateriales!A:E,5,0),0)*O395/1000,0)</f>
        <v>0</v>
      </c>
      <c r="Y395" s="14" t="e">
        <f>(VLOOKUP(TRIM(M395),listaMateriales!A:E,5,0)*R395)/1000</f>
        <v>#N/A</v>
      </c>
      <c r="Z395" s="14">
        <f t="shared" si="108"/>
        <v>0</v>
      </c>
      <c r="AA395" s="15" t="str">
        <f t="shared" si="109"/>
        <v/>
      </c>
      <c r="AB395" s="15">
        <f>IFERROR(IFERROR(VLOOKUP(M395,#REF!,11,FALSE),VLOOKUP(M395,#REF!,13,FALSE)),0)</f>
        <v>0</v>
      </c>
      <c r="AC395" s="15" t="str">
        <f t="shared" si="110"/>
        <v>no</v>
      </c>
      <c r="AD395" s="15" t="str">
        <f t="shared" si="111"/>
        <v>no</v>
      </c>
      <c r="AE395" s="16" t="str">
        <f t="shared" si="104"/>
        <v/>
      </c>
      <c r="AF395" s="15" t="str">
        <f t="shared" si="105"/>
        <v>-</v>
      </c>
      <c r="AG395" s="15" t="str">
        <f t="shared" si="112"/>
        <v/>
      </c>
    </row>
    <row r="396" spans="3:33" x14ac:dyDescent="0.2">
      <c r="C396" s="20"/>
      <c r="U396" s="14">
        <f t="shared" si="106"/>
        <v>0</v>
      </c>
      <c r="V396" s="14">
        <f t="shared" si="107"/>
        <v>0</v>
      </c>
      <c r="W396" s="15" t="str">
        <f>IF(AG396=0,IFERROR(VLOOKUP(TRIM(M396),listaMateriales!A:K,11,0),"Sin especificar"),"Sin Producto")</f>
        <v>Sin Producto</v>
      </c>
      <c r="X396" s="14">
        <f>IFERROR(IF(OR(W396="Ladrillos (Campana)",W396="Ladrillos (Olavarria)"),VLOOKUP(M396,listaMateriales!A:E,5,0),0)*O396/1000,0)</f>
        <v>0</v>
      </c>
      <c r="Y396" s="14" t="e">
        <f>(VLOOKUP(TRIM(M396),listaMateriales!A:E,5,0)*R396)/1000</f>
        <v>#N/A</v>
      </c>
      <c r="Z396" s="14">
        <f t="shared" si="108"/>
        <v>0</v>
      </c>
      <c r="AA396" s="15" t="str">
        <f t="shared" si="109"/>
        <v/>
      </c>
      <c r="AB396" s="15">
        <f>IFERROR(IFERROR(VLOOKUP(M396,#REF!,11,FALSE),VLOOKUP(M396,#REF!,13,FALSE)),0)</f>
        <v>0</v>
      </c>
      <c r="AC396" s="15" t="str">
        <f t="shared" si="110"/>
        <v>no</v>
      </c>
      <c r="AD396" s="15" t="str">
        <f t="shared" si="111"/>
        <v>no</v>
      </c>
      <c r="AE396" s="16" t="str">
        <f t="shared" si="104"/>
        <v/>
      </c>
      <c r="AF396" s="15" t="str">
        <f t="shared" si="105"/>
        <v>-</v>
      </c>
      <c r="AG396" s="15" t="str">
        <f t="shared" si="112"/>
        <v/>
      </c>
    </row>
    <row r="397" spans="3:33" x14ac:dyDescent="0.2">
      <c r="C397" s="20"/>
      <c r="U397" s="14">
        <f t="shared" si="106"/>
        <v>0</v>
      </c>
      <c r="V397" s="14">
        <f t="shared" si="107"/>
        <v>0</v>
      </c>
      <c r="W397" s="15" t="str">
        <f>IF(AG397=0,IFERROR(VLOOKUP(TRIM(M397),listaMateriales!A:K,11,0),"Sin especificar"),"Sin Producto")</f>
        <v>Sin Producto</v>
      </c>
      <c r="X397" s="14">
        <f>IFERROR(IF(OR(W397="Ladrillos (Campana)",W397="Ladrillos (Olavarria)"),VLOOKUP(M397,listaMateriales!A:E,5,0),0)*O397/1000,0)</f>
        <v>0</v>
      </c>
      <c r="Y397" s="14" t="e">
        <f>(VLOOKUP(TRIM(M397),listaMateriales!A:E,5,0)*R397)/1000</f>
        <v>#N/A</v>
      </c>
      <c r="Z397" s="14">
        <f t="shared" si="108"/>
        <v>0</v>
      </c>
      <c r="AA397" s="15" t="str">
        <f t="shared" si="109"/>
        <v/>
      </c>
      <c r="AB397" s="15">
        <f>IFERROR(IFERROR(VLOOKUP(M397,#REF!,11,FALSE),VLOOKUP(M397,#REF!,13,FALSE)),0)</f>
        <v>0</v>
      </c>
      <c r="AC397" s="15" t="str">
        <f t="shared" si="110"/>
        <v>no</v>
      </c>
      <c r="AD397" s="15" t="str">
        <f t="shared" si="111"/>
        <v>no</v>
      </c>
      <c r="AE397" s="16" t="str">
        <f t="shared" si="104"/>
        <v/>
      </c>
      <c r="AF397" s="15" t="str">
        <f t="shared" si="105"/>
        <v>-</v>
      </c>
      <c r="AG397" s="15" t="str">
        <f t="shared" si="112"/>
        <v/>
      </c>
    </row>
    <row r="398" spans="3:33" x14ac:dyDescent="0.2">
      <c r="C398" s="20"/>
      <c r="U398" s="14">
        <f t="shared" si="106"/>
        <v>0</v>
      </c>
      <c r="V398" s="14">
        <f t="shared" si="107"/>
        <v>0</v>
      </c>
      <c r="W398" s="15" t="str">
        <f>IF(AG398=0,IFERROR(VLOOKUP(TRIM(M398),listaMateriales!A:K,11,0),"Sin especificar"),"Sin Producto")</f>
        <v>Sin Producto</v>
      </c>
      <c r="X398" s="14">
        <f>IFERROR(IF(OR(W398="Ladrillos (Campana)",W398="Ladrillos (Olavarria)"),VLOOKUP(M398,listaMateriales!A:E,5,0),0)*O398/1000,0)</f>
        <v>0</v>
      </c>
      <c r="Y398" s="14" t="e">
        <f>(VLOOKUP(TRIM(M398),listaMateriales!A:E,5,0)*R398)/1000</f>
        <v>#N/A</v>
      </c>
      <c r="Z398" s="14">
        <f t="shared" si="108"/>
        <v>0</v>
      </c>
      <c r="AA398" s="15" t="str">
        <f t="shared" si="109"/>
        <v/>
      </c>
      <c r="AB398" s="15">
        <f>IFERROR(IFERROR(VLOOKUP(M398,#REF!,11,FALSE),VLOOKUP(M398,#REF!,13,FALSE)),0)</f>
        <v>0</v>
      </c>
      <c r="AC398" s="15" t="str">
        <f t="shared" si="110"/>
        <v>no</v>
      </c>
      <c r="AD398" s="15" t="str">
        <f t="shared" si="111"/>
        <v>no</v>
      </c>
      <c r="AE398" s="16" t="str">
        <f t="shared" si="104"/>
        <v/>
      </c>
      <c r="AF398" s="15" t="str">
        <f t="shared" si="105"/>
        <v>-</v>
      </c>
      <c r="AG398" s="15" t="str">
        <f t="shared" si="112"/>
        <v/>
      </c>
    </row>
    <row r="399" spans="3:33" x14ac:dyDescent="0.2">
      <c r="C399" s="20"/>
      <c r="U399" s="14">
        <f t="shared" si="106"/>
        <v>0</v>
      </c>
      <c r="V399" s="14">
        <f t="shared" si="107"/>
        <v>0</v>
      </c>
      <c r="W399" s="15" t="str">
        <f>IF(AG399=0,IFERROR(VLOOKUP(TRIM(M399),listaMateriales!A:K,11,0),"Sin especificar"),"Sin Producto")</f>
        <v>Sin Producto</v>
      </c>
      <c r="X399" s="14">
        <f>IFERROR(IF(OR(W399="Ladrillos (Campana)",W399="Ladrillos (Olavarria)"),VLOOKUP(M399,listaMateriales!A:E,5,0),0)*O399/1000,0)</f>
        <v>0</v>
      </c>
      <c r="Y399" s="14" t="e">
        <f>(VLOOKUP(TRIM(M399),listaMateriales!A:E,5,0)*R399)/1000</f>
        <v>#N/A</v>
      </c>
      <c r="Z399" s="14">
        <f t="shared" si="108"/>
        <v>0</v>
      </c>
      <c r="AA399" s="15" t="str">
        <f t="shared" si="109"/>
        <v/>
      </c>
      <c r="AB399" s="15">
        <f>IFERROR(IFERROR(VLOOKUP(M399,#REF!,11,FALSE),VLOOKUP(M399,#REF!,13,FALSE)),0)</f>
        <v>0</v>
      </c>
      <c r="AC399" s="15" t="str">
        <f t="shared" si="110"/>
        <v>no</v>
      </c>
      <c r="AD399" s="15" t="str">
        <f t="shared" si="111"/>
        <v>no</v>
      </c>
      <c r="AE399" s="16" t="str">
        <f t="shared" si="104"/>
        <v/>
      </c>
      <c r="AF399" s="15" t="str">
        <f t="shared" si="105"/>
        <v>-</v>
      </c>
      <c r="AG399" s="15" t="str">
        <f t="shared" si="112"/>
        <v/>
      </c>
    </row>
    <row r="400" spans="3:33" x14ac:dyDescent="0.2">
      <c r="C400" s="20"/>
      <c r="U400" s="14">
        <f t="shared" si="106"/>
        <v>0</v>
      </c>
      <c r="V400" s="14">
        <f t="shared" si="107"/>
        <v>0</v>
      </c>
      <c r="W400" s="15" t="str">
        <f>IF(AG400=0,IFERROR(VLOOKUP(TRIM(M400),listaMateriales!A:K,11,0),"Sin especificar"),"Sin Producto")</f>
        <v>Sin Producto</v>
      </c>
      <c r="X400" s="14">
        <f>IFERROR(IF(OR(W400="Ladrillos (Campana)",W400="Ladrillos (Olavarria)"),VLOOKUP(M400,listaMateriales!A:E,5,0),0)*O400/1000,0)</f>
        <v>0</v>
      </c>
      <c r="Y400" s="14" t="e">
        <f>(VLOOKUP(TRIM(M400),listaMateriales!A:E,5,0)*R400)/1000</f>
        <v>#N/A</v>
      </c>
      <c r="Z400" s="14">
        <f t="shared" si="108"/>
        <v>0</v>
      </c>
      <c r="AA400" s="15" t="str">
        <f t="shared" si="109"/>
        <v/>
      </c>
      <c r="AB400" s="15">
        <f>IFERROR(IFERROR(VLOOKUP(M400,#REF!,11,FALSE),VLOOKUP(M400,#REF!,13,FALSE)),0)</f>
        <v>0</v>
      </c>
      <c r="AC400" s="15" t="str">
        <f t="shared" si="110"/>
        <v>no</v>
      </c>
      <c r="AD400" s="15" t="str">
        <f t="shared" si="111"/>
        <v>no</v>
      </c>
      <c r="AE400" s="16" t="str">
        <f t="shared" si="104"/>
        <v/>
      </c>
      <c r="AF400" s="15" t="str">
        <f t="shared" si="105"/>
        <v>-</v>
      </c>
      <c r="AG400" s="15" t="str">
        <f t="shared" si="112"/>
        <v/>
      </c>
    </row>
    <row r="401" spans="3:33" x14ac:dyDescent="0.2">
      <c r="C401" s="20"/>
      <c r="U401" s="14">
        <f t="shared" si="106"/>
        <v>0</v>
      </c>
      <c r="V401" s="14">
        <f t="shared" si="107"/>
        <v>0</v>
      </c>
      <c r="W401" s="15" t="str">
        <f>IF(AG401=0,IFERROR(VLOOKUP(TRIM(M401),listaMateriales!A:K,11,0),"Sin especificar"),"Sin Producto")</f>
        <v>Sin Producto</v>
      </c>
      <c r="X401" s="14">
        <f>IFERROR(IF(OR(W401="Ladrillos (Campana)",W401="Ladrillos (Olavarria)"),VLOOKUP(M401,listaMateriales!A:E,5,0),0)*O401/1000,0)</f>
        <v>0</v>
      </c>
      <c r="Y401" s="14" t="e">
        <f>(VLOOKUP(TRIM(M401),listaMateriales!A:E,5,0)*R401)/1000</f>
        <v>#N/A</v>
      </c>
      <c r="Z401" s="14">
        <f t="shared" si="108"/>
        <v>0</v>
      </c>
      <c r="AA401" s="15" t="str">
        <f t="shared" si="109"/>
        <v/>
      </c>
      <c r="AB401" s="15">
        <f>IFERROR(IFERROR(VLOOKUP(M401,#REF!,11,FALSE),VLOOKUP(M401,#REF!,13,FALSE)),0)</f>
        <v>0</v>
      </c>
      <c r="AC401" s="15" t="str">
        <f t="shared" si="110"/>
        <v>no</v>
      </c>
      <c r="AD401" s="15" t="str">
        <f t="shared" si="111"/>
        <v>no</v>
      </c>
      <c r="AE401" s="16" t="str">
        <f t="shared" si="104"/>
        <v/>
      </c>
      <c r="AF401" s="15" t="str">
        <f t="shared" si="105"/>
        <v>-</v>
      </c>
      <c r="AG401" s="15" t="str">
        <f t="shared" si="112"/>
        <v/>
      </c>
    </row>
    <row r="402" spans="3:33" x14ac:dyDescent="0.2">
      <c r="C402" s="20"/>
      <c r="U402" s="14">
        <f t="shared" si="106"/>
        <v>0</v>
      </c>
      <c r="V402" s="14">
        <f t="shared" si="107"/>
        <v>0</v>
      </c>
      <c r="W402" s="15" t="str">
        <f>IF(AG402=0,IFERROR(VLOOKUP(TRIM(M402),listaMateriales!A:K,11,0),"Sin especificar"),"Sin Producto")</f>
        <v>Sin Producto</v>
      </c>
      <c r="X402" s="14">
        <f>IFERROR(IF(OR(W402="Ladrillos (Campana)",W402="Ladrillos (Olavarria)"),VLOOKUP(M402,listaMateriales!A:E,5,0),0)*O402/1000,0)</f>
        <v>0</v>
      </c>
      <c r="Y402" s="14" t="e">
        <f>(VLOOKUP(TRIM(M402),listaMateriales!A:E,5,0)*R402)/1000</f>
        <v>#N/A</v>
      </c>
      <c r="Z402" s="14">
        <f t="shared" si="108"/>
        <v>0</v>
      </c>
      <c r="AA402" s="15" t="str">
        <f t="shared" si="109"/>
        <v/>
      </c>
      <c r="AB402" s="15">
        <f>IFERROR(IFERROR(VLOOKUP(M402,#REF!,11,FALSE),VLOOKUP(M402,#REF!,13,FALSE)),0)</f>
        <v>0</v>
      </c>
      <c r="AC402" s="15" t="str">
        <f t="shared" si="110"/>
        <v>no</v>
      </c>
      <c r="AD402" s="15" t="str">
        <f t="shared" si="111"/>
        <v>no</v>
      </c>
      <c r="AE402" s="16" t="str">
        <f t="shared" si="104"/>
        <v/>
      </c>
      <c r="AF402" s="15" t="str">
        <f t="shared" si="105"/>
        <v>-</v>
      </c>
      <c r="AG402" s="15" t="str">
        <f t="shared" si="112"/>
        <v/>
      </c>
    </row>
    <row r="403" spans="3:33" x14ac:dyDescent="0.2">
      <c r="C403" s="20"/>
      <c r="U403" s="14">
        <f t="shared" si="106"/>
        <v>0</v>
      </c>
      <c r="V403" s="14">
        <f t="shared" si="107"/>
        <v>0</v>
      </c>
      <c r="W403" s="15" t="str">
        <f>IF(AG403=0,IFERROR(VLOOKUP(TRIM(M403),listaMateriales!A:K,11,0),"Sin especificar"),"Sin Producto")</f>
        <v>Sin Producto</v>
      </c>
      <c r="X403" s="14">
        <f>IFERROR(IF(OR(W403="Ladrillos (Campana)",W403="Ladrillos (Olavarria)"),VLOOKUP(M403,listaMateriales!A:E,5,0),0)*O403/1000,0)</f>
        <v>0</v>
      </c>
      <c r="Y403" s="14" t="e">
        <f>(VLOOKUP(TRIM(M403),listaMateriales!A:E,5,0)*R403)/1000</f>
        <v>#N/A</v>
      </c>
      <c r="Z403" s="14">
        <f t="shared" si="108"/>
        <v>0</v>
      </c>
      <c r="AA403" s="15" t="str">
        <f t="shared" si="109"/>
        <v/>
      </c>
      <c r="AB403" s="15">
        <f>IFERROR(IFERROR(VLOOKUP(M403,#REF!,11,FALSE),VLOOKUP(M403,#REF!,13,FALSE)),0)</f>
        <v>0</v>
      </c>
      <c r="AC403" s="15" t="str">
        <f t="shared" si="110"/>
        <v>no</v>
      </c>
      <c r="AD403" s="15" t="str">
        <f t="shared" si="111"/>
        <v>no</v>
      </c>
      <c r="AE403" s="16" t="str">
        <f t="shared" si="104"/>
        <v/>
      </c>
      <c r="AF403" s="15" t="str">
        <f t="shared" si="105"/>
        <v>-</v>
      </c>
      <c r="AG403" s="15" t="str">
        <f t="shared" si="112"/>
        <v/>
      </c>
    </row>
    <row r="404" spans="3:33" x14ac:dyDescent="0.2">
      <c r="C404" s="20"/>
      <c r="U404" s="14">
        <f t="shared" si="106"/>
        <v>0</v>
      </c>
      <c r="V404" s="14">
        <f t="shared" si="107"/>
        <v>0</v>
      </c>
      <c r="W404" s="15" t="str">
        <f>IF(AG404=0,IFERROR(VLOOKUP(TRIM(M404),listaMateriales!A:K,11,0),"Sin especificar"),"Sin Producto")</f>
        <v>Sin Producto</v>
      </c>
      <c r="X404" s="14">
        <f>IFERROR(IF(OR(W404="Ladrillos (Campana)",W404="Ladrillos (Olavarria)"),VLOOKUP(M404,listaMateriales!A:E,5,0),0)*O404/1000,0)</f>
        <v>0</v>
      </c>
      <c r="Y404" s="14" t="e">
        <f>(VLOOKUP(TRIM(M404),listaMateriales!A:E,5,0)*R404)/1000</f>
        <v>#N/A</v>
      </c>
      <c r="Z404" s="14">
        <f t="shared" si="108"/>
        <v>0</v>
      </c>
      <c r="AA404" s="15" t="str">
        <f t="shared" si="109"/>
        <v/>
      </c>
      <c r="AB404" s="15">
        <f>IFERROR(IFERROR(VLOOKUP(M404,#REF!,11,FALSE),VLOOKUP(M404,#REF!,13,FALSE)),0)</f>
        <v>0</v>
      </c>
      <c r="AC404" s="15" t="str">
        <f t="shared" si="110"/>
        <v>no</v>
      </c>
      <c r="AD404" s="15" t="str">
        <f t="shared" si="111"/>
        <v>no</v>
      </c>
      <c r="AE404" s="16" t="str">
        <f t="shared" si="104"/>
        <v/>
      </c>
      <c r="AF404" s="15" t="str">
        <f t="shared" si="105"/>
        <v>-</v>
      </c>
      <c r="AG404" s="15" t="str">
        <f t="shared" si="112"/>
        <v/>
      </c>
    </row>
    <row r="405" spans="3:33" x14ac:dyDescent="0.2">
      <c r="C405" s="20"/>
      <c r="U405" s="14">
        <f t="shared" si="106"/>
        <v>0</v>
      </c>
      <c r="V405" s="14">
        <f t="shared" si="107"/>
        <v>0</v>
      </c>
      <c r="W405" s="15" t="str">
        <f>IF(AG405=0,IFERROR(VLOOKUP(TRIM(M405),listaMateriales!A:K,11,0),"Sin especificar"),"Sin Producto")</f>
        <v>Sin Producto</v>
      </c>
      <c r="X405" s="14">
        <f>IFERROR(IF(OR(W405="Ladrillos (Campana)",W405="Ladrillos (Olavarria)"),VLOOKUP(M405,listaMateriales!A:E,5,0),0)*O405/1000,0)</f>
        <v>0</v>
      </c>
      <c r="Y405" s="14" t="e">
        <f>(VLOOKUP(TRIM(M405),listaMateriales!A:E,5,0)*R405)/1000</f>
        <v>#N/A</v>
      </c>
      <c r="Z405" s="14">
        <f t="shared" si="108"/>
        <v>0</v>
      </c>
      <c r="AA405" s="15" t="str">
        <f t="shared" si="109"/>
        <v/>
      </c>
      <c r="AB405" s="15">
        <f>IFERROR(IFERROR(VLOOKUP(M405,#REF!,11,FALSE),VLOOKUP(M405,#REF!,13,FALSE)),0)</f>
        <v>0</v>
      </c>
      <c r="AC405" s="15" t="str">
        <f t="shared" si="110"/>
        <v>no</v>
      </c>
      <c r="AD405" s="15" t="str">
        <f t="shared" si="111"/>
        <v>no</v>
      </c>
      <c r="AE405" s="16" t="str">
        <f t="shared" si="104"/>
        <v/>
      </c>
      <c r="AF405" s="15" t="str">
        <f t="shared" si="105"/>
        <v>-</v>
      </c>
      <c r="AG405" s="15" t="str">
        <f t="shared" si="112"/>
        <v/>
      </c>
    </row>
    <row r="406" spans="3:33" x14ac:dyDescent="0.2">
      <c r="C406" s="20"/>
      <c r="U406" s="14">
        <f t="shared" si="106"/>
        <v>0</v>
      </c>
      <c r="V406" s="14">
        <f t="shared" si="107"/>
        <v>0</v>
      </c>
      <c r="W406" s="15" t="str">
        <f>IF(AG406=0,IFERROR(VLOOKUP(TRIM(M406),listaMateriales!A:K,11,0),"Sin especificar"),"Sin Producto")</f>
        <v>Sin Producto</v>
      </c>
      <c r="X406" s="14">
        <f>IFERROR(IF(OR(W406="Ladrillos (Campana)",W406="Ladrillos (Olavarria)"),VLOOKUP(M406,listaMateriales!A:E,5,0),0)*O406/1000,0)</f>
        <v>0</v>
      </c>
      <c r="Y406" s="14" t="e">
        <f>(VLOOKUP(TRIM(M406),listaMateriales!A:E,5,0)*R406)/1000</f>
        <v>#N/A</v>
      </c>
      <c r="Z406" s="14">
        <f t="shared" si="108"/>
        <v>0</v>
      </c>
      <c r="AA406" s="15" t="str">
        <f t="shared" si="109"/>
        <v/>
      </c>
      <c r="AB406" s="15">
        <f>IFERROR(IFERROR(VLOOKUP(M406,#REF!,11,FALSE),VLOOKUP(M406,#REF!,13,FALSE)),0)</f>
        <v>0</v>
      </c>
      <c r="AC406" s="15" t="str">
        <f t="shared" si="110"/>
        <v>no</v>
      </c>
      <c r="AD406" s="15" t="str">
        <f t="shared" si="111"/>
        <v>no</v>
      </c>
      <c r="AE406" s="16" t="str">
        <f t="shared" si="104"/>
        <v/>
      </c>
      <c r="AF406" s="15" t="str">
        <f t="shared" si="105"/>
        <v>-</v>
      </c>
      <c r="AG406" s="15" t="str">
        <f t="shared" si="112"/>
        <v/>
      </c>
    </row>
    <row r="407" spans="3:33" x14ac:dyDescent="0.2">
      <c r="C407" s="20"/>
      <c r="U407" s="14">
        <f t="shared" si="106"/>
        <v>0</v>
      </c>
      <c r="V407" s="14">
        <f t="shared" si="107"/>
        <v>0</v>
      </c>
      <c r="W407" s="15" t="str">
        <f>IF(AG407=0,IFERROR(VLOOKUP(TRIM(M407),listaMateriales!A:K,11,0),"Sin especificar"),"Sin Producto")</f>
        <v>Sin Producto</v>
      </c>
      <c r="X407" s="14">
        <f>IFERROR(IF(OR(W407="Ladrillos (Campana)",W407="Ladrillos (Olavarria)"),VLOOKUP(M407,listaMateriales!A:E,5,0),0)*O407/1000,0)</f>
        <v>0</v>
      </c>
      <c r="Y407" s="14" t="e">
        <f>(VLOOKUP(TRIM(M407),listaMateriales!A:E,5,0)*R407)/1000</f>
        <v>#N/A</v>
      </c>
      <c r="Z407" s="14">
        <f t="shared" si="108"/>
        <v>0</v>
      </c>
      <c r="AA407" s="15" t="str">
        <f t="shared" si="109"/>
        <v/>
      </c>
      <c r="AB407" s="15">
        <f>IFERROR(IFERROR(VLOOKUP(M407,#REF!,11,FALSE),VLOOKUP(M407,#REF!,13,FALSE)),0)</f>
        <v>0</v>
      </c>
      <c r="AC407" s="15" t="str">
        <f t="shared" si="110"/>
        <v>no</v>
      </c>
      <c r="AD407" s="15" t="str">
        <f t="shared" si="111"/>
        <v>no</v>
      </c>
      <c r="AE407" s="16" t="str">
        <f t="shared" si="104"/>
        <v/>
      </c>
      <c r="AF407" s="15" t="str">
        <f t="shared" si="105"/>
        <v>-</v>
      </c>
      <c r="AG407" s="15" t="str">
        <f t="shared" si="112"/>
        <v/>
      </c>
    </row>
    <row r="408" spans="3:33" x14ac:dyDescent="0.2">
      <c r="C408" s="20"/>
      <c r="U408" s="14">
        <f t="shared" si="106"/>
        <v>0</v>
      </c>
      <c r="V408" s="14">
        <f t="shared" si="107"/>
        <v>0</v>
      </c>
      <c r="W408" s="15" t="str">
        <f>IF(AG408=0,IFERROR(VLOOKUP(TRIM(M408),listaMateriales!A:K,11,0),"Sin especificar"),"Sin Producto")</f>
        <v>Sin Producto</v>
      </c>
      <c r="X408" s="14">
        <f>IFERROR(IF(OR(W408="Ladrillos (Campana)",W408="Ladrillos (Olavarria)"),VLOOKUP(M408,listaMateriales!A:E,5,0),0)*O408/1000,0)</f>
        <v>0</v>
      </c>
      <c r="Y408" s="14" t="e">
        <f>(VLOOKUP(TRIM(M408),listaMateriales!A:E,5,0)*R408)/1000</f>
        <v>#N/A</v>
      </c>
      <c r="Z408" s="14">
        <f t="shared" si="108"/>
        <v>0</v>
      </c>
      <c r="AA408" s="15" t="str">
        <f t="shared" si="109"/>
        <v/>
      </c>
      <c r="AB408" s="15">
        <f>IFERROR(IFERROR(VLOOKUP(M408,#REF!,11,FALSE),VLOOKUP(M408,#REF!,13,FALSE)),0)</f>
        <v>0</v>
      </c>
      <c r="AC408" s="15" t="str">
        <f t="shared" si="110"/>
        <v>no</v>
      </c>
      <c r="AD408" s="15" t="str">
        <f t="shared" si="111"/>
        <v>no</v>
      </c>
      <c r="AE408" s="16" t="str">
        <f t="shared" si="104"/>
        <v/>
      </c>
      <c r="AF408" s="15" t="str">
        <f t="shared" si="105"/>
        <v>-</v>
      </c>
      <c r="AG408" s="15" t="str">
        <f t="shared" si="112"/>
        <v/>
      </c>
    </row>
    <row r="409" spans="3:33" x14ac:dyDescent="0.2">
      <c r="C409" s="20"/>
      <c r="U409" s="14">
        <f t="shared" si="106"/>
        <v>0</v>
      </c>
      <c r="V409" s="14">
        <f t="shared" si="107"/>
        <v>0</v>
      </c>
      <c r="W409" s="15" t="str">
        <f>IF(AG409=0,IFERROR(VLOOKUP(TRIM(M409),listaMateriales!A:K,11,0),"Sin especificar"),"Sin Producto")</f>
        <v>Sin Producto</v>
      </c>
      <c r="X409" s="14">
        <f>IFERROR(IF(OR(W409="Ladrillos (Campana)",W409="Ladrillos (Olavarria)"),VLOOKUP(M409,listaMateriales!A:E,5,0),0)*O409/1000,0)</f>
        <v>0</v>
      </c>
      <c r="Y409" s="14" t="e">
        <f>(VLOOKUP(TRIM(M409),listaMateriales!A:E,5,0)*R409)/1000</f>
        <v>#N/A</v>
      </c>
      <c r="Z409" s="14">
        <f t="shared" si="108"/>
        <v>0</v>
      </c>
      <c r="AA409" s="15" t="str">
        <f t="shared" si="109"/>
        <v/>
      </c>
      <c r="AB409" s="15">
        <f>IFERROR(IFERROR(VLOOKUP(M409,#REF!,11,FALSE),VLOOKUP(M409,#REF!,13,FALSE)),0)</f>
        <v>0</v>
      </c>
      <c r="AC409" s="15" t="str">
        <f t="shared" si="110"/>
        <v>no</v>
      </c>
      <c r="AD409" s="15" t="str">
        <f t="shared" si="111"/>
        <v>no</v>
      </c>
      <c r="AE409" s="16" t="str">
        <f t="shared" si="104"/>
        <v/>
      </c>
      <c r="AF409" s="15" t="str">
        <f t="shared" si="105"/>
        <v>-</v>
      </c>
      <c r="AG409" s="15" t="str">
        <f t="shared" si="112"/>
        <v/>
      </c>
    </row>
    <row r="410" spans="3:33" x14ac:dyDescent="0.2">
      <c r="C410" s="20"/>
      <c r="U410" s="14">
        <f t="shared" si="106"/>
        <v>0</v>
      </c>
      <c r="V410" s="14">
        <f t="shared" si="107"/>
        <v>0</v>
      </c>
      <c r="W410" s="15" t="str">
        <f>IF(AG410=0,IFERROR(VLOOKUP(TRIM(M410),listaMateriales!A:K,11,0),"Sin especificar"),"Sin Producto")</f>
        <v>Sin Producto</v>
      </c>
      <c r="X410" s="14">
        <f>IFERROR(IF(OR(W410="Ladrillos (Campana)",W410="Ladrillos (Olavarria)"),VLOOKUP(M410,listaMateriales!A:E,5,0),0)*O410/1000,0)</f>
        <v>0</v>
      </c>
      <c r="Y410" s="14" t="e">
        <f>(VLOOKUP(TRIM(M410),listaMateriales!A:E,5,0)*R410)/1000</f>
        <v>#N/A</v>
      </c>
      <c r="Z410" s="14">
        <f t="shared" si="108"/>
        <v>0</v>
      </c>
      <c r="AA410" s="15" t="str">
        <f t="shared" si="109"/>
        <v/>
      </c>
      <c r="AB410" s="15">
        <f>IFERROR(IFERROR(VLOOKUP(M410,#REF!,11,FALSE),VLOOKUP(M410,#REF!,13,FALSE)),0)</f>
        <v>0</v>
      </c>
      <c r="AC410" s="15" t="str">
        <f t="shared" si="110"/>
        <v>no</v>
      </c>
      <c r="AD410" s="15" t="str">
        <f t="shared" si="111"/>
        <v>no</v>
      </c>
      <c r="AE410" s="16" t="str">
        <f t="shared" si="104"/>
        <v/>
      </c>
      <c r="AF410" s="15" t="str">
        <f t="shared" si="105"/>
        <v>-</v>
      </c>
      <c r="AG410" s="15" t="str">
        <f t="shared" si="112"/>
        <v/>
      </c>
    </row>
    <row r="411" spans="3:33" x14ac:dyDescent="0.2">
      <c r="C411" s="20"/>
      <c r="U411" s="14">
        <f t="shared" si="106"/>
        <v>0</v>
      </c>
      <c r="V411" s="14">
        <f t="shared" si="107"/>
        <v>0</v>
      </c>
      <c r="W411" s="15" t="str">
        <f>IF(AG411=0,IFERROR(VLOOKUP(TRIM(M411),listaMateriales!A:K,11,0),"Sin especificar"),"Sin Producto")</f>
        <v>Sin Producto</v>
      </c>
      <c r="X411" s="14">
        <f>IFERROR(IF(OR(W411="Ladrillos (Campana)",W411="Ladrillos (Olavarria)"),VLOOKUP(M411,listaMateriales!A:E,5,0),0)*O411/1000,0)</f>
        <v>0</v>
      </c>
      <c r="Y411" s="14" t="e">
        <f>(VLOOKUP(TRIM(M411),listaMateriales!A:E,5,0)*R411)/1000</f>
        <v>#N/A</v>
      </c>
      <c r="Z411" s="14">
        <f t="shared" si="108"/>
        <v>0</v>
      </c>
      <c r="AA411" s="15" t="str">
        <f t="shared" si="109"/>
        <v/>
      </c>
      <c r="AB411" s="15">
        <f>IFERROR(IFERROR(VLOOKUP(M411,#REF!,11,FALSE),VLOOKUP(M411,#REF!,13,FALSE)),0)</f>
        <v>0</v>
      </c>
      <c r="AC411" s="15" t="str">
        <f t="shared" si="110"/>
        <v>no</v>
      </c>
      <c r="AD411" s="15" t="str">
        <f t="shared" si="111"/>
        <v>no</v>
      </c>
      <c r="AE411" s="16" t="str">
        <f t="shared" si="104"/>
        <v/>
      </c>
      <c r="AF411" s="15" t="str">
        <f t="shared" si="105"/>
        <v>-</v>
      </c>
      <c r="AG411" s="15" t="str">
        <f t="shared" si="112"/>
        <v/>
      </c>
    </row>
    <row r="412" spans="3:33" x14ac:dyDescent="0.2">
      <c r="C412" s="20"/>
      <c r="U412" s="14">
        <f t="shared" si="106"/>
        <v>0</v>
      </c>
      <c r="V412" s="14">
        <f t="shared" si="107"/>
        <v>0</v>
      </c>
      <c r="W412" s="15" t="str">
        <f>IF(AG412=0,IFERROR(VLOOKUP(TRIM(M412),listaMateriales!A:K,11,0),"Sin especificar"),"Sin Producto")</f>
        <v>Sin Producto</v>
      </c>
      <c r="X412" s="14">
        <f>IFERROR(IF(OR(W412="Ladrillos (Campana)",W412="Ladrillos (Olavarria)"),VLOOKUP(M412,listaMateriales!A:E,5,0),0)*O412/1000,0)</f>
        <v>0</v>
      </c>
      <c r="Y412" s="14" t="e">
        <f>(VLOOKUP(TRIM(M412),listaMateriales!A:E,5,0)*R412)/1000</f>
        <v>#N/A</v>
      </c>
      <c r="Z412" s="14">
        <f t="shared" si="108"/>
        <v>0</v>
      </c>
      <c r="AA412" s="15" t="str">
        <f t="shared" si="109"/>
        <v/>
      </c>
      <c r="AB412" s="15">
        <f>IFERROR(IFERROR(VLOOKUP(M412,#REF!,11,FALSE),VLOOKUP(M412,#REF!,13,FALSE)),0)</f>
        <v>0</v>
      </c>
      <c r="AC412" s="15" t="str">
        <f t="shared" si="110"/>
        <v>no</v>
      </c>
      <c r="AD412" s="15" t="str">
        <f t="shared" si="111"/>
        <v>no</v>
      </c>
      <c r="AE412" s="16" t="str">
        <f t="shared" si="104"/>
        <v/>
      </c>
      <c r="AF412" s="15" t="str">
        <f t="shared" si="105"/>
        <v>-</v>
      </c>
      <c r="AG412" s="15" t="str">
        <f t="shared" si="112"/>
        <v/>
      </c>
    </row>
    <row r="413" spans="3:33" x14ac:dyDescent="0.2">
      <c r="C413" s="20"/>
      <c r="U413" s="14">
        <f t="shared" si="106"/>
        <v>0</v>
      </c>
      <c r="V413" s="14">
        <f t="shared" si="107"/>
        <v>0</v>
      </c>
      <c r="W413" s="15" t="str">
        <f>IF(AG413=0,IFERROR(VLOOKUP(TRIM(M413),listaMateriales!A:K,11,0),"Sin especificar"),"Sin Producto")</f>
        <v>Sin Producto</v>
      </c>
      <c r="X413" s="14">
        <f>IFERROR(IF(OR(W413="Ladrillos (Campana)",W413="Ladrillos (Olavarria)"),VLOOKUP(M413,listaMateriales!A:E,5,0),0)*O413/1000,0)</f>
        <v>0</v>
      </c>
      <c r="Y413" s="14" t="e">
        <f>(VLOOKUP(TRIM(M413),listaMateriales!A:E,5,0)*R413)/1000</f>
        <v>#N/A</v>
      </c>
      <c r="Z413" s="14">
        <f t="shared" si="108"/>
        <v>0</v>
      </c>
      <c r="AA413" s="15" t="str">
        <f t="shared" si="109"/>
        <v/>
      </c>
      <c r="AB413" s="15">
        <f>IFERROR(IFERROR(VLOOKUP(M413,#REF!,11,FALSE),VLOOKUP(M413,#REF!,13,FALSE)),0)</f>
        <v>0</v>
      </c>
      <c r="AC413" s="15" t="str">
        <f t="shared" si="110"/>
        <v>no</v>
      </c>
      <c r="AD413" s="15" t="str">
        <f t="shared" si="111"/>
        <v>no</v>
      </c>
      <c r="AE413" s="16" t="str">
        <f t="shared" si="104"/>
        <v/>
      </c>
      <c r="AF413" s="15" t="str">
        <f t="shared" si="105"/>
        <v>-</v>
      </c>
      <c r="AG413" s="15" t="str">
        <f t="shared" si="112"/>
        <v/>
      </c>
    </row>
    <row r="414" spans="3:33" x14ac:dyDescent="0.2">
      <c r="C414" s="20"/>
      <c r="U414" s="14">
        <f t="shared" si="106"/>
        <v>0</v>
      </c>
      <c r="V414" s="14">
        <f t="shared" si="107"/>
        <v>0</v>
      </c>
      <c r="W414" s="15" t="str">
        <f>IF(AG414=0,IFERROR(VLOOKUP(TRIM(M414),listaMateriales!A:K,11,0),"Sin especificar"),"Sin Producto")</f>
        <v>Sin Producto</v>
      </c>
      <c r="X414" s="14">
        <f>IFERROR(IF(OR(W414="Ladrillos (Campana)",W414="Ladrillos (Olavarria)"),VLOOKUP(M414,listaMateriales!A:E,5,0),0)*O414/1000,0)</f>
        <v>0</v>
      </c>
      <c r="Y414" s="14" t="e">
        <f>(VLOOKUP(TRIM(M414),listaMateriales!A:E,5,0)*R414)/1000</f>
        <v>#N/A</v>
      </c>
      <c r="Z414" s="14">
        <f t="shared" si="108"/>
        <v>0</v>
      </c>
      <c r="AA414" s="15" t="str">
        <f t="shared" si="109"/>
        <v/>
      </c>
      <c r="AB414" s="15">
        <f>IFERROR(IFERROR(VLOOKUP(M414,#REF!,11,FALSE),VLOOKUP(M414,#REF!,13,FALSE)),0)</f>
        <v>0</v>
      </c>
      <c r="AC414" s="15" t="str">
        <f t="shared" si="110"/>
        <v>no</v>
      </c>
      <c r="AD414" s="15" t="str">
        <f t="shared" si="111"/>
        <v>no</v>
      </c>
      <c r="AE414" s="16" t="str">
        <f t="shared" si="104"/>
        <v/>
      </c>
      <c r="AF414" s="15" t="str">
        <f t="shared" si="105"/>
        <v>-</v>
      </c>
      <c r="AG414" s="15" t="str">
        <f t="shared" si="112"/>
        <v/>
      </c>
    </row>
    <row r="415" spans="3:33" x14ac:dyDescent="0.2">
      <c r="C415" s="20"/>
      <c r="U415" s="14">
        <f t="shared" si="106"/>
        <v>0</v>
      </c>
      <c r="V415" s="14">
        <f t="shared" si="107"/>
        <v>0</v>
      </c>
      <c r="W415" s="15" t="str">
        <f>IF(AG415=0,IFERROR(VLOOKUP(TRIM(M415),listaMateriales!A:K,11,0),"Sin especificar"),"Sin Producto")</f>
        <v>Sin Producto</v>
      </c>
      <c r="X415" s="14">
        <f>IFERROR(IF(OR(W415="Ladrillos (Campana)",W415="Ladrillos (Olavarria)"),VLOOKUP(M415,listaMateriales!A:E,5,0),0)*O415/1000,0)</f>
        <v>0</v>
      </c>
      <c r="Y415" s="14" t="e">
        <f>(VLOOKUP(TRIM(M415),listaMateriales!A:E,5,0)*R415)/1000</f>
        <v>#N/A</v>
      </c>
      <c r="Z415" s="14">
        <f t="shared" si="108"/>
        <v>0</v>
      </c>
      <c r="AA415" s="15" t="str">
        <f t="shared" si="109"/>
        <v/>
      </c>
      <c r="AB415" s="15">
        <f>IFERROR(IFERROR(VLOOKUP(M415,#REF!,11,FALSE),VLOOKUP(M415,#REF!,13,FALSE)),0)</f>
        <v>0</v>
      </c>
      <c r="AC415" s="15" t="str">
        <f t="shared" si="110"/>
        <v>no</v>
      </c>
      <c r="AD415" s="15" t="str">
        <f t="shared" si="111"/>
        <v>no</v>
      </c>
      <c r="AE415" s="16" t="str">
        <f t="shared" si="104"/>
        <v/>
      </c>
      <c r="AF415" s="15" t="str">
        <f t="shared" si="105"/>
        <v>-</v>
      </c>
      <c r="AG415" s="15" t="str">
        <f t="shared" si="112"/>
        <v/>
      </c>
    </row>
    <row r="416" spans="3:33" x14ac:dyDescent="0.2">
      <c r="C416" s="20"/>
      <c r="U416" s="14">
        <f t="shared" si="106"/>
        <v>0</v>
      </c>
      <c r="V416" s="14">
        <f t="shared" si="107"/>
        <v>0</v>
      </c>
      <c r="W416" s="15" t="str">
        <f>IF(AG416=0,IFERROR(VLOOKUP(TRIM(M416),listaMateriales!A:K,11,0),"Sin especificar"),"Sin Producto")</f>
        <v>Sin Producto</v>
      </c>
      <c r="X416" s="14">
        <f>IFERROR(IF(OR(W416="Ladrillos (Campana)",W416="Ladrillos (Olavarria)"),VLOOKUP(M416,listaMateriales!A:E,5,0),0)*O416/1000,0)</f>
        <v>0</v>
      </c>
      <c r="Y416" s="14" t="e">
        <f>(VLOOKUP(TRIM(M416),listaMateriales!A:E,5,0)*R416)/1000</f>
        <v>#N/A</v>
      </c>
      <c r="Z416" s="14">
        <f t="shared" si="108"/>
        <v>0</v>
      </c>
      <c r="AA416" s="15" t="str">
        <f t="shared" si="109"/>
        <v/>
      </c>
      <c r="AB416" s="15">
        <f>IFERROR(IFERROR(VLOOKUP(M416,#REF!,11,FALSE),VLOOKUP(M416,#REF!,13,FALSE)),0)</f>
        <v>0</v>
      </c>
      <c r="AC416" s="15" t="str">
        <f t="shared" si="110"/>
        <v>no</v>
      </c>
      <c r="AD416" s="15" t="str">
        <f t="shared" si="111"/>
        <v>no</v>
      </c>
      <c r="AE416" s="16" t="str">
        <f t="shared" si="104"/>
        <v/>
      </c>
      <c r="AF416" s="15" t="str">
        <f t="shared" si="105"/>
        <v>-</v>
      </c>
      <c r="AG416" s="15" t="str">
        <f t="shared" si="112"/>
        <v/>
      </c>
    </row>
    <row r="417" spans="3:33" x14ac:dyDescent="0.2">
      <c r="C417" s="20"/>
      <c r="U417" s="14">
        <f t="shared" si="106"/>
        <v>0</v>
      </c>
      <c r="V417" s="14">
        <f t="shared" si="107"/>
        <v>0</v>
      </c>
      <c r="W417" s="15" t="str">
        <f>IF(AG417=0,IFERROR(VLOOKUP(TRIM(M417),listaMateriales!A:K,11,0),"Sin especificar"),"Sin Producto")</f>
        <v>Sin Producto</v>
      </c>
      <c r="X417" s="14">
        <f>IFERROR(IF(OR(W417="Ladrillos (Campana)",W417="Ladrillos (Olavarria)"),VLOOKUP(M417,listaMateriales!A:E,5,0),0)*O417/1000,0)</f>
        <v>0</v>
      </c>
      <c r="Y417" s="14" t="e">
        <f>(VLOOKUP(TRIM(M417),listaMateriales!A:E,5,0)*R417)/1000</f>
        <v>#N/A</v>
      </c>
      <c r="Z417" s="14">
        <f t="shared" si="108"/>
        <v>0</v>
      </c>
      <c r="AA417" s="15" t="str">
        <f t="shared" si="109"/>
        <v/>
      </c>
      <c r="AB417" s="15">
        <f>IFERROR(IFERROR(VLOOKUP(M417,#REF!,11,FALSE),VLOOKUP(M417,#REF!,13,FALSE)),0)</f>
        <v>0</v>
      </c>
      <c r="AC417" s="15" t="str">
        <f t="shared" si="110"/>
        <v>no</v>
      </c>
      <c r="AD417" s="15" t="str">
        <f t="shared" si="111"/>
        <v>no</v>
      </c>
      <c r="AE417" s="16" t="str">
        <f t="shared" si="104"/>
        <v/>
      </c>
      <c r="AF417" s="15" t="str">
        <f t="shared" si="105"/>
        <v>-</v>
      </c>
      <c r="AG417" s="15" t="str">
        <f t="shared" si="112"/>
        <v/>
      </c>
    </row>
    <row r="418" spans="3:33" x14ac:dyDescent="0.2">
      <c r="C418" s="20"/>
      <c r="U418" s="14">
        <f t="shared" si="106"/>
        <v>0</v>
      </c>
      <c r="V418" s="14">
        <f t="shared" si="107"/>
        <v>0</v>
      </c>
      <c r="W418" s="15" t="str">
        <f>IF(AG418=0,IFERROR(VLOOKUP(TRIM(M418),listaMateriales!A:K,11,0),"Sin especificar"),"Sin Producto")</f>
        <v>Sin Producto</v>
      </c>
      <c r="X418" s="14">
        <f>IFERROR(IF(OR(W418="Ladrillos (Campana)",W418="Ladrillos (Olavarria)"),VLOOKUP(M418,listaMateriales!A:E,5,0),0)*O418/1000,0)</f>
        <v>0</v>
      </c>
      <c r="Y418" s="14" t="e">
        <f>(VLOOKUP(TRIM(M418),listaMateriales!A:E,5,0)*R418)/1000</f>
        <v>#N/A</v>
      </c>
      <c r="Z418" s="14">
        <f t="shared" si="108"/>
        <v>0</v>
      </c>
      <c r="AA418" s="15" t="str">
        <f t="shared" si="109"/>
        <v/>
      </c>
      <c r="AB418" s="15">
        <f>IFERROR(IFERROR(VLOOKUP(M418,#REF!,11,FALSE),VLOOKUP(M418,#REF!,13,FALSE)),0)</f>
        <v>0</v>
      </c>
      <c r="AC418" s="15" t="str">
        <f t="shared" si="110"/>
        <v>no</v>
      </c>
      <c r="AD418" s="15" t="str">
        <f t="shared" si="111"/>
        <v>no</v>
      </c>
      <c r="AE418" s="16" t="str">
        <f t="shared" si="104"/>
        <v/>
      </c>
      <c r="AF418" s="15" t="str">
        <f t="shared" si="105"/>
        <v>-</v>
      </c>
      <c r="AG418" s="15" t="str">
        <f t="shared" si="112"/>
        <v/>
      </c>
    </row>
    <row r="419" spans="3:33" x14ac:dyDescent="0.2">
      <c r="C419" s="20"/>
      <c r="U419" s="14">
        <f t="shared" si="106"/>
        <v>0</v>
      </c>
      <c r="V419" s="14">
        <f t="shared" si="107"/>
        <v>0</v>
      </c>
      <c r="W419" s="15" t="str">
        <f>IF(AG419=0,IFERROR(VLOOKUP(TRIM(M419),listaMateriales!A:K,11,0),"Sin especificar"),"Sin Producto")</f>
        <v>Sin Producto</v>
      </c>
      <c r="X419" s="14">
        <f>IFERROR(IF(OR(W419="Ladrillos (Campana)",W419="Ladrillos (Olavarria)"),VLOOKUP(M419,listaMateriales!A:E,5,0),0)*O419/1000,0)</f>
        <v>0</v>
      </c>
      <c r="Y419" s="14" t="e">
        <f>(VLOOKUP(TRIM(M419),listaMateriales!A:E,5,0)*R419)/1000</f>
        <v>#N/A</v>
      </c>
      <c r="Z419" s="14">
        <f t="shared" si="108"/>
        <v>0</v>
      </c>
      <c r="AA419" s="15" t="str">
        <f t="shared" si="109"/>
        <v/>
      </c>
      <c r="AB419" s="15">
        <f>IFERROR(IFERROR(VLOOKUP(M419,#REF!,11,FALSE),VLOOKUP(M419,#REF!,13,FALSE)),0)</f>
        <v>0</v>
      </c>
      <c r="AC419" s="15" t="str">
        <f t="shared" si="110"/>
        <v>no</v>
      </c>
      <c r="AD419" s="15" t="str">
        <f t="shared" si="111"/>
        <v>no</v>
      </c>
      <c r="AE419" s="16" t="str">
        <f t="shared" si="104"/>
        <v/>
      </c>
      <c r="AF419" s="15" t="str">
        <f t="shared" si="105"/>
        <v>-</v>
      </c>
      <c r="AG419" s="15" t="str">
        <f t="shared" si="112"/>
        <v/>
      </c>
    </row>
    <row r="420" spans="3:33" x14ac:dyDescent="0.2">
      <c r="C420" s="20"/>
      <c r="U420" s="14">
        <f t="shared" si="106"/>
        <v>0</v>
      </c>
      <c r="V420" s="14">
        <f t="shared" si="107"/>
        <v>0</v>
      </c>
      <c r="W420" s="15" t="str">
        <f>IF(AG420=0,IFERROR(VLOOKUP(TRIM(M420),listaMateriales!A:K,11,0),"Sin especificar"),"Sin Producto")</f>
        <v>Sin Producto</v>
      </c>
      <c r="X420" s="14">
        <f>IFERROR(IF(OR(W420="Ladrillos (Campana)",W420="Ladrillos (Olavarria)"),VLOOKUP(M420,listaMateriales!A:E,5,0),0)*O420/1000,0)</f>
        <v>0</v>
      </c>
      <c r="Y420" s="14" t="e">
        <f>(VLOOKUP(TRIM(M420),listaMateriales!A:E,5,0)*R420)/1000</f>
        <v>#N/A</v>
      </c>
      <c r="Z420" s="14">
        <f t="shared" si="108"/>
        <v>0</v>
      </c>
      <c r="AA420" s="15" t="str">
        <f t="shared" si="109"/>
        <v/>
      </c>
      <c r="AB420" s="15">
        <f>IFERROR(IFERROR(VLOOKUP(M420,#REF!,11,FALSE),VLOOKUP(M420,#REF!,13,FALSE)),0)</f>
        <v>0</v>
      </c>
      <c r="AC420" s="15" t="str">
        <f t="shared" si="110"/>
        <v>no</v>
      </c>
      <c r="AD420" s="15" t="str">
        <f t="shared" si="111"/>
        <v>no</v>
      </c>
      <c r="AE420" s="16" t="str">
        <f t="shared" si="104"/>
        <v/>
      </c>
      <c r="AF420" s="15" t="str">
        <f t="shared" si="105"/>
        <v>-</v>
      </c>
      <c r="AG420" s="15" t="str">
        <f t="shared" si="112"/>
        <v/>
      </c>
    </row>
    <row r="421" spans="3:33" x14ac:dyDescent="0.2">
      <c r="C421" s="20"/>
      <c r="U421" s="14">
        <f t="shared" si="106"/>
        <v>0</v>
      </c>
      <c r="V421" s="14">
        <f t="shared" si="107"/>
        <v>0</v>
      </c>
      <c r="W421" s="15" t="str">
        <f>IF(AG421=0,IFERROR(VLOOKUP(TRIM(M421),listaMateriales!A:K,11,0),"Sin especificar"),"Sin Producto")</f>
        <v>Sin Producto</v>
      </c>
      <c r="X421" s="14">
        <f>IFERROR(IF(OR(W421="Ladrillos (Campana)",W421="Ladrillos (Olavarria)"),VLOOKUP(M421,listaMateriales!A:E,5,0),0)*O421/1000,0)</f>
        <v>0</v>
      </c>
      <c r="Y421" s="14" t="e">
        <f>(VLOOKUP(TRIM(M421),listaMateriales!A:E,5,0)*R421)/1000</f>
        <v>#N/A</v>
      </c>
      <c r="Z421" s="14">
        <f t="shared" si="108"/>
        <v>0</v>
      </c>
      <c r="AA421" s="15" t="str">
        <f t="shared" si="109"/>
        <v/>
      </c>
      <c r="AB421" s="15">
        <f>IFERROR(IFERROR(VLOOKUP(M421,#REF!,11,FALSE),VLOOKUP(M421,#REF!,13,FALSE)),0)</f>
        <v>0</v>
      </c>
      <c r="AC421" s="15" t="str">
        <f t="shared" si="110"/>
        <v>no</v>
      </c>
      <c r="AD421" s="15" t="str">
        <f t="shared" si="111"/>
        <v>no</v>
      </c>
      <c r="AE421" s="16" t="str">
        <f t="shared" si="104"/>
        <v/>
      </c>
      <c r="AF421" s="15" t="str">
        <f t="shared" si="105"/>
        <v>-</v>
      </c>
      <c r="AG421" s="15" t="str">
        <f t="shared" si="112"/>
        <v/>
      </c>
    </row>
    <row r="422" spans="3:33" x14ac:dyDescent="0.2">
      <c r="C422" s="20"/>
      <c r="U422" s="14">
        <f t="shared" si="106"/>
        <v>0</v>
      </c>
      <c r="V422" s="14">
        <f t="shared" si="107"/>
        <v>0</v>
      </c>
      <c r="W422" s="15" t="str">
        <f>IF(AG422=0,IFERROR(VLOOKUP(TRIM(M422),listaMateriales!A:K,11,0),"Sin especificar"),"Sin Producto")</f>
        <v>Sin Producto</v>
      </c>
      <c r="X422" s="14">
        <f>IFERROR(IF(OR(W422="Ladrillos (Campana)",W422="Ladrillos (Olavarria)"),VLOOKUP(M422,listaMateriales!A:E,5,0),0)*O422/1000,0)</f>
        <v>0</v>
      </c>
      <c r="Y422" s="14" t="e">
        <f>(VLOOKUP(TRIM(M422),listaMateriales!A:E,5,0)*R422)/1000</f>
        <v>#N/A</v>
      </c>
      <c r="Z422" s="14">
        <f t="shared" si="108"/>
        <v>0</v>
      </c>
      <c r="AA422" s="15" t="str">
        <f t="shared" si="109"/>
        <v/>
      </c>
      <c r="AB422" s="15">
        <f>IFERROR(IFERROR(VLOOKUP(M422,#REF!,11,FALSE),VLOOKUP(M422,#REF!,13,FALSE)),0)</f>
        <v>0</v>
      </c>
      <c r="AC422" s="15" t="str">
        <f t="shared" si="110"/>
        <v>no</v>
      </c>
      <c r="AD422" s="15" t="str">
        <f t="shared" si="111"/>
        <v>no</v>
      </c>
      <c r="AE422" s="16" t="str">
        <f t="shared" si="104"/>
        <v/>
      </c>
      <c r="AF422" s="15" t="str">
        <f t="shared" si="105"/>
        <v>-</v>
      </c>
      <c r="AG422" s="15" t="str">
        <f t="shared" si="112"/>
        <v/>
      </c>
    </row>
    <row r="423" spans="3:33" x14ac:dyDescent="0.2">
      <c r="C423" s="20"/>
      <c r="U423" s="14">
        <f t="shared" si="106"/>
        <v>0</v>
      </c>
      <c r="V423" s="14">
        <f t="shared" si="107"/>
        <v>0</v>
      </c>
      <c r="W423" s="15" t="str">
        <f>IF(AG423=0,IFERROR(VLOOKUP(TRIM(M423),listaMateriales!A:K,11,0),"Sin especificar"),"Sin Producto")</f>
        <v>Sin Producto</v>
      </c>
      <c r="X423" s="14">
        <f>IFERROR(IF(OR(W423="Ladrillos (Campana)",W423="Ladrillos (Olavarria)"),VLOOKUP(M423,listaMateriales!A:E,5,0),0)*O423/1000,0)</f>
        <v>0</v>
      </c>
      <c r="Y423" s="14" t="e">
        <f>(VLOOKUP(TRIM(M423),listaMateriales!A:E,5,0)*R423)/1000</f>
        <v>#N/A</v>
      </c>
      <c r="Z423" s="14">
        <f t="shared" si="108"/>
        <v>0</v>
      </c>
      <c r="AA423" s="15" t="str">
        <f t="shared" si="109"/>
        <v/>
      </c>
      <c r="AB423" s="15">
        <f>IFERROR(IFERROR(VLOOKUP(M423,#REF!,11,FALSE),VLOOKUP(M423,#REF!,13,FALSE)),0)</f>
        <v>0</v>
      </c>
      <c r="AC423" s="15" t="str">
        <f t="shared" si="110"/>
        <v>no</v>
      </c>
      <c r="AD423" s="15" t="str">
        <f t="shared" si="111"/>
        <v>no</v>
      </c>
      <c r="AE423" s="16" t="str">
        <f t="shared" si="104"/>
        <v/>
      </c>
      <c r="AF423" s="15" t="str">
        <f t="shared" si="105"/>
        <v>-</v>
      </c>
      <c r="AG423" s="15" t="str">
        <f t="shared" si="112"/>
        <v/>
      </c>
    </row>
    <row r="424" spans="3:33" x14ac:dyDescent="0.2">
      <c r="C424" s="20"/>
      <c r="U424" s="14">
        <f t="shared" si="106"/>
        <v>0</v>
      </c>
      <c r="V424" s="14">
        <f t="shared" si="107"/>
        <v>0</v>
      </c>
      <c r="W424" s="15" t="str">
        <f>IF(AG424=0,IFERROR(VLOOKUP(TRIM(M424),listaMateriales!A:K,11,0),"Sin especificar"),"Sin Producto")</f>
        <v>Sin Producto</v>
      </c>
      <c r="X424" s="14">
        <f>IFERROR(IF(OR(W424="Ladrillos (Campana)",W424="Ladrillos (Olavarria)"),VLOOKUP(M424,listaMateriales!A:E,5,0),0)*O424/1000,0)</f>
        <v>0</v>
      </c>
      <c r="Y424" s="14" t="e">
        <f>(VLOOKUP(TRIM(M424),listaMateriales!A:E,5,0)*R424)/1000</f>
        <v>#N/A</v>
      </c>
      <c r="Z424" s="14">
        <f t="shared" si="108"/>
        <v>0</v>
      </c>
      <c r="AA424" s="15" t="str">
        <f t="shared" si="109"/>
        <v/>
      </c>
      <c r="AB424" s="15">
        <f>IFERROR(IFERROR(VLOOKUP(M424,#REF!,11,FALSE),VLOOKUP(M424,#REF!,13,FALSE)),0)</f>
        <v>0</v>
      </c>
      <c r="AC424" s="15" t="str">
        <f t="shared" si="110"/>
        <v>no</v>
      </c>
      <c r="AD424" s="15" t="str">
        <f t="shared" si="111"/>
        <v>no</v>
      </c>
      <c r="AE424" s="16" t="str">
        <f t="shared" si="104"/>
        <v/>
      </c>
      <c r="AF424" s="15" t="str">
        <f t="shared" si="105"/>
        <v>-</v>
      </c>
      <c r="AG424" s="15" t="str">
        <f t="shared" si="112"/>
        <v/>
      </c>
    </row>
    <row r="425" spans="3:33" x14ac:dyDescent="0.2">
      <c r="C425" s="20"/>
      <c r="U425" s="14">
        <f t="shared" si="106"/>
        <v>0</v>
      </c>
      <c r="V425" s="14">
        <f t="shared" si="107"/>
        <v>0</v>
      </c>
      <c r="W425" s="15" t="str">
        <f>IF(AG425=0,IFERROR(VLOOKUP(TRIM(M425),listaMateriales!A:K,11,0),"Sin especificar"),"Sin Producto")</f>
        <v>Sin Producto</v>
      </c>
      <c r="X425" s="14">
        <f>IFERROR(IF(OR(W425="Ladrillos (Campana)",W425="Ladrillos (Olavarria)"),VLOOKUP(M425,listaMateriales!A:E,5,0),0)*O425/1000,0)</f>
        <v>0</v>
      </c>
      <c r="Y425" s="14" t="e">
        <f>(VLOOKUP(TRIM(M425),listaMateriales!A:E,5,0)*R425)/1000</f>
        <v>#N/A</v>
      </c>
      <c r="Z425" s="14">
        <f t="shared" si="108"/>
        <v>0</v>
      </c>
      <c r="AA425" s="15" t="str">
        <f t="shared" si="109"/>
        <v/>
      </c>
      <c r="AB425" s="15">
        <f>IFERROR(IFERROR(VLOOKUP(M425,#REF!,11,FALSE),VLOOKUP(M425,#REF!,13,FALSE)),0)</f>
        <v>0</v>
      </c>
      <c r="AC425" s="15" t="str">
        <f t="shared" si="110"/>
        <v>no</v>
      </c>
      <c r="AD425" s="15" t="str">
        <f t="shared" si="111"/>
        <v>no</v>
      </c>
      <c r="AE425" s="16" t="str">
        <f t="shared" si="104"/>
        <v/>
      </c>
      <c r="AF425" s="15" t="str">
        <f t="shared" si="105"/>
        <v>-</v>
      </c>
      <c r="AG425" s="15" t="str">
        <f t="shared" si="112"/>
        <v/>
      </c>
    </row>
    <row r="426" spans="3:33" x14ac:dyDescent="0.2">
      <c r="C426" s="20"/>
      <c r="U426" s="14">
        <f t="shared" si="106"/>
        <v>0</v>
      </c>
      <c r="V426" s="14">
        <f t="shared" si="107"/>
        <v>0</v>
      </c>
      <c r="W426" s="15" t="str">
        <f>IF(AG426=0,IFERROR(VLOOKUP(TRIM(M426),listaMateriales!A:K,11,0),"Sin especificar"),"Sin Producto")</f>
        <v>Sin Producto</v>
      </c>
      <c r="X426" s="14">
        <f>IFERROR(IF(OR(W426="Ladrillos (Campana)",W426="Ladrillos (Olavarria)"),VLOOKUP(M426,listaMateriales!A:E,5,0),0)*O426/1000,0)</f>
        <v>0</v>
      </c>
      <c r="Y426" s="14" t="e">
        <f>(VLOOKUP(TRIM(M426),listaMateriales!A:E,5,0)*R426)/1000</f>
        <v>#N/A</v>
      </c>
      <c r="Z426" s="14">
        <f t="shared" si="108"/>
        <v>0</v>
      </c>
      <c r="AA426" s="15" t="str">
        <f t="shared" si="109"/>
        <v/>
      </c>
      <c r="AB426" s="15">
        <f>IFERROR(IFERROR(VLOOKUP(M426,#REF!,11,FALSE),VLOOKUP(M426,#REF!,13,FALSE)),0)</f>
        <v>0</v>
      </c>
      <c r="AC426" s="15" t="str">
        <f t="shared" si="110"/>
        <v>no</v>
      </c>
      <c r="AD426" s="15" t="str">
        <f t="shared" si="111"/>
        <v>no</v>
      </c>
      <c r="AE426" s="16" t="str">
        <f t="shared" si="104"/>
        <v/>
      </c>
      <c r="AF426" s="15" t="str">
        <f t="shared" si="105"/>
        <v>-</v>
      </c>
      <c r="AG426" s="15" t="str">
        <f t="shared" si="112"/>
        <v/>
      </c>
    </row>
    <row r="427" spans="3:33" x14ac:dyDescent="0.2">
      <c r="C427" s="20"/>
      <c r="U427" s="14">
        <f t="shared" si="106"/>
        <v>0</v>
      </c>
      <c r="V427" s="14">
        <f t="shared" si="107"/>
        <v>0</v>
      </c>
      <c r="W427" s="15" t="str">
        <f>IF(AG427=0,IFERROR(VLOOKUP(TRIM(M427),listaMateriales!A:K,11,0),"Sin especificar"),"Sin Producto")</f>
        <v>Sin Producto</v>
      </c>
      <c r="X427" s="14">
        <f>IFERROR(IF(OR(W427="Ladrillos (Campana)",W427="Ladrillos (Olavarria)"),VLOOKUP(M427,listaMateriales!A:E,5,0),0)*O427/1000,0)</f>
        <v>0</v>
      </c>
      <c r="Y427" s="14" t="e">
        <f>(VLOOKUP(TRIM(M427),listaMateriales!A:E,5,0)*R427)/1000</f>
        <v>#N/A</v>
      </c>
      <c r="Z427" s="14">
        <f t="shared" si="108"/>
        <v>0</v>
      </c>
      <c r="AA427" s="15" t="str">
        <f t="shared" si="109"/>
        <v/>
      </c>
      <c r="AB427" s="15">
        <f>IFERROR(IFERROR(VLOOKUP(M427,#REF!,11,FALSE),VLOOKUP(M427,#REF!,13,FALSE)),0)</f>
        <v>0</v>
      </c>
      <c r="AC427" s="15" t="str">
        <f t="shared" si="110"/>
        <v>no</v>
      </c>
      <c r="AD427" s="15" t="str">
        <f t="shared" si="111"/>
        <v>no</v>
      </c>
      <c r="AE427" s="16" t="str">
        <f t="shared" si="104"/>
        <v/>
      </c>
      <c r="AF427" s="15" t="str">
        <f t="shared" si="105"/>
        <v>-</v>
      </c>
      <c r="AG427" s="15" t="str">
        <f t="shared" si="112"/>
        <v/>
      </c>
    </row>
    <row r="428" spans="3:33" x14ac:dyDescent="0.2">
      <c r="C428" s="20"/>
      <c r="U428" s="14">
        <f t="shared" si="106"/>
        <v>0</v>
      </c>
      <c r="V428" s="14">
        <f t="shared" si="107"/>
        <v>0</v>
      </c>
      <c r="W428" s="15" t="str">
        <f>IF(AG428=0,IFERROR(VLOOKUP(TRIM(M428),listaMateriales!A:K,11,0),"Sin especificar"),"Sin Producto")</f>
        <v>Sin Producto</v>
      </c>
      <c r="X428" s="14">
        <f>IFERROR(IF(OR(W428="Ladrillos (Campana)",W428="Ladrillos (Olavarria)"),VLOOKUP(M428,listaMateriales!A:E,5,0),0)*O428/1000,0)</f>
        <v>0</v>
      </c>
      <c r="Y428" s="14" t="e">
        <f>(VLOOKUP(TRIM(M428),listaMateriales!A:E,5,0)*R428)/1000</f>
        <v>#N/A</v>
      </c>
      <c r="Z428" s="14">
        <f t="shared" si="108"/>
        <v>0</v>
      </c>
      <c r="AA428" s="15" t="str">
        <f t="shared" si="109"/>
        <v/>
      </c>
      <c r="AB428" s="15">
        <f>IFERROR(IFERROR(VLOOKUP(M428,#REF!,11,FALSE),VLOOKUP(M428,#REF!,13,FALSE)),0)</f>
        <v>0</v>
      </c>
      <c r="AC428" s="15" t="str">
        <f t="shared" si="110"/>
        <v>no</v>
      </c>
      <c r="AD428" s="15" t="str">
        <f t="shared" si="111"/>
        <v>no</v>
      </c>
      <c r="AE428" s="16" t="str">
        <f t="shared" si="104"/>
        <v/>
      </c>
      <c r="AF428" s="15" t="str">
        <f t="shared" si="105"/>
        <v>-</v>
      </c>
      <c r="AG428" s="15" t="str">
        <f t="shared" si="112"/>
        <v/>
      </c>
    </row>
    <row r="429" spans="3:33" x14ac:dyDescent="0.2">
      <c r="C429" s="20"/>
      <c r="U429" s="14">
        <f t="shared" si="106"/>
        <v>0</v>
      </c>
      <c r="V429" s="14">
        <f t="shared" si="107"/>
        <v>0</v>
      </c>
      <c r="W429" s="15" t="str">
        <f>IF(AG429=0,IFERROR(VLOOKUP(TRIM(M429),listaMateriales!A:K,11,0),"Sin especificar"),"Sin Producto")</f>
        <v>Sin Producto</v>
      </c>
      <c r="X429" s="14">
        <f>IFERROR(IF(OR(W429="Ladrillos (Campana)",W429="Ladrillos (Olavarria)"),VLOOKUP(M429,listaMateriales!A:E,5,0),0)*O429/1000,0)</f>
        <v>0</v>
      </c>
      <c r="Y429" s="14" t="e">
        <f>(VLOOKUP(TRIM(M429),listaMateriales!A:E,5,0)*R429)/1000</f>
        <v>#N/A</v>
      </c>
      <c r="Z429" s="14">
        <f t="shared" si="108"/>
        <v>0</v>
      </c>
      <c r="AA429" s="15" t="str">
        <f t="shared" si="109"/>
        <v/>
      </c>
      <c r="AB429" s="15">
        <f>IFERROR(IFERROR(VLOOKUP(M429,#REF!,11,FALSE),VLOOKUP(M429,#REF!,13,FALSE)),0)</f>
        <v>0</v>
      </c>
      <c r="AC429" s="15" t="str">
        <f t="shared" si="110"/>
        <v>no</v>
      </c>
      <c r="AD429" s="15" t="str">
        <f t="shared" si="111"/>
        <v>no</v>
      </c>
      <c r="AE429" s="16" t="str">
        <f t="shared" si="104"/>
        <v/>
      </c>
      <c r="AF429" s="15" t="str">
        <f t="shared" si="105"/>
        <v>-</v>
      </c>
      <c r="AG429" s="15" t="str">
        <f t="shared" si="112"/>
        <v/>
      </c>
    </row>
    <row r="430" spans="3:33" x14ac:dyDescent="0.2">
      <c r="C430" s="20"/>
      <c r="U430" s="14">
        <f t="shared" si="106"/>
        <v>0</v>
      </c>
      <c r="V430" s="14">
        <f t="shared" si="107"/>
        <v>0</v>
      </c>
      <c r="W430" s="15" t="str">
        <f>IF(AG430=0,IFERROR(VLOOKUP(TRIM(M430),listaMateriales!A:K,11,0),"Sin especificar"),"Sin Producto")</f>
        <v>Sin Producto</v>
      </c>
      <c r="X430" s="14">
        <f>IFERROR(IF(OR(W430="Ladrillos (Campana)",W430="Ladrillos (Olavarria)"),VLOOKUP(M430,listaMateriales!A:E,5,0),0)*O430/1000,0)</f>
        <v>0</v>
      </c>
      <c r="Y430" s="14" t="e">
        <f>(VLOOKUP(TRIM(M430),listaMateriales!A:E,5,0)*R430)/1000</f>
        <v>#N/A</v>
      </c>
      <c r="Z430" s="14">
        <f t="shared" si="108"/>
        <v>0</v>
      </c>
      <c r="AA430" s="15" t="str">
        <f t="shared" si="109"/>
        <v/>
      </c>
      <c r="AB430" s="15">
        <f>IFERROR(IFERROR(VLOOKUP(M430,#REF!,11,FALSE),VLOOKUP(M430,#REF!,13,FALSE)),0)</f>
        <v>0</v>
      </c>
      <c r="AC430" s="15" t="str">
        <f t="shared" si="110"/>
        <v>no</v>
      </c>
      <c r="AD430" s="15" t="str">
        <f t="shared" si="111"/>
        <v>no</v>
      </c>
      <c r="AE430" s="16" t="str">
        <f t="shared" si="104"/>
        <v/>
      </c>
      <c r="AF430" s="15" t="str">
        <f t="shared" si="105"/>
        <v>-</v>
      </c>
      <c r="AG430" s="15" t="str">
        <f t="shared" si="112"/>
        <v/>
      </c>
    </row>
    <row r="431" spans="3:33" x14ac:dyDescent="0.2">
      <c r="C431" s="20"/>
      <c r="U431" s="14">
        <f t="shared" si="106"/>
        <v>0</v>
      </c>
      <c r="V431" s="14">
        <f t="shared" si="107"/>
        <v>0</v>
      </c>
      <c r="W431" s="15" t="str">
        <f>IF(AG431=0,IFERROR(VLOOKUP(TRIM(M431),listaMateriales!A:K,11,0),"Sin especificar"),"Sin Producto")</f>
        <v>Sin Producto</v>
      </c>
      <c r="X431" s="14">
        <f>IFERROR(IF(OR(W431="Ladrillos (Campana)",W431="Ladrillos (Olavarria)"),VLOOKUP(M431,listaMateriales!A:E,5,0),0)*O431/1000,0)</f>
        <v>0</v>
      </c>
      <c r="Y431" s="14" t="e">
        <f>(VLOOKUP(TRIM(M431),listaMateriales!A:E,5,0)*R431)/1000</f>
        <v>#N/A</v>
      </c>
      <c r="Z431" s="14">
        <f t="shared" si="108"/>
        <v>0</v>
      </c>
      <c r="AA431" s="15" t="str">
        <f t="shared" si="109"/>
        <v/>
      </c>
      <c r="AB431" s="15">
        <f>IFERROR(IFERROR(VLOOKUP(M431,#REF!,11,FALSE),VLOOKUP(M431,#REF!,13,FALSE)),0)</f>
        <v>0</v>
      </c>
      <c r="AC431" s="15" t="str">
        <f t="shared" si="110"/>
        <v>no</v>
      </c>
      <c r="AD431" s="15" t="str">
        <f t="shared" si="111"/>
        <v>no</v>
      </c>
      <c r="AE431" s="16" t="str">
        <f t="shared" si="104"/>
        <v/>
      </c>
      <c r="AF431" s="15" t="str">
        <f t="shared" si="105"/>
        <v>-</v>
      </c>
      <c r="AG431" s="15" t="str">
        <f t="shared" si="112"/>
        <v/>
      </c>
    </row>
    <row r="432" spans="3:33" x14ac:dyDescent="0.2">
      <c r="C432" s="20"/>
      <c r="U432" s="14">
        <f t="shared" si="106"/>
        <v>0</v>
      </c>
      <c r="V432" s="14">
        <f t="shared" si="107"/>
        <v>0</v>
      </c>
      <c r="W432" s="15" t="str">
        <f>IF(AG432=0,IFERROR(VLOOKUP(TRIM(M432),listaMateriales!A:K,11,0),"Sin especificar"),"Sin Producto")</f>
        <v>Sin Producto</v>
      </c>
      <c r="X432" s="14">
        <f>IFERROR(IF(OR(W432="Ladrillos (Campana)",W432="Ladrillos (Olavarria)"),VLOOKUP(M432,listaMateriales!A:E,5,0),0)*O432/1000,0)</f>
        <v>0</v>
      </c>
      <c r="Y432" s="14" t="e">
        <f>(VLOOKUP(TRIM(M432),listaMateriales!A:E,5,0)*R432)/1000</f>
        <v>#N/A</v>
      </c>
      <c r="Z432" s="14">
        <f t="shared" si="108"/>
        <v>0</v>
      </c>
      <c r="AA432" s="15" t="str">
        <f t="shared" si="109"/>
        <v/>
      </c>
      <c r="AB432" s="15">
        <f>IFERROR(IFERROR(VLOOKUP(M432,#REF!,11,FALSE),VLOOKUP(M432,#REF!,13,FALSE)),0)</f>
        <v>0</v>
      </c>
      <c r="AC432" s="15" t="str">
        <f t="shared" si="110"/>
        <v>no</v>
      </c>
      <c r="AD432" s="15" t="str">
        <f t="shared" si="111"/>
        <v>no</v>
      </c>
      <c r="AE432" s="16" t="str">
        <f t="shared" si="104"/>
        <v/>
      </c>
      <c r="AF432" s="15" t="str">
        <f t="shared" si="105"/>
        <v>-</v>
      </c>
      <c r="AG432" s="15" t="str">
        <f t="shared" si="112"/>
        <v/>
      </c>
    </row>
    <row r="433" spans="3:33" x14ac:dyDescent="0.2">
      <c r="C433" s="20"/>
      <c r="U433" s="14">
        <f t="shared" si="106"/>
        <v>0</v>
      </c>
      <c r="V433" s="14">
        <f t="shared" si="107"/>
        <v>0</v>
      </c>
      <c r="W433" s="15" t="str">
        <f>IF(AG433=0,IFERROR(VLOOKUP(TRIM(M433),listaMateriales!A:K,11,0),"Sin especificar"),"Sin Producto")</f>
        <v>Sin Producto</v>
      </c>
      <c r="X433" s="14">
        <f>IFERROR(IF(OR(W433="Ladrillos (Campana)",W433="Ladrillos (Olavarria)"),VLOOKUP(M433,listaMateriales!A:E,5,0),0)*O433/1000,0)</f>
        <v>0</v>
      </c>
      <c r="Y433" s="14" t="e">
        <f>(VLOOKUP(TRIM(M433),listaMateriales!A:E,5,0)*R433)/1000</f>
        <v>#N/A</v>
      </c>
      <c r="Z433" s="14">
        <f t="shared" si="108"/>
        <v>0</v>
      </c>
      <c r="AA433" s="15" t="str">
        <f t="shared" si="109"/>
        <v/>
      </c>
      <c r="AB433" s="15">
        <f>IFERROR(IFERROR(VLOOKUP(M433,#REF!,11,FALSE),VLOOKUP(M433,#REF!,13,FALSE)),0)</f>
        <v>0</v>
      </c>
      <c r="AC433" s="15" t="str">
        <f t="shared" si="110"/>
        <v>no</v>
      </c>
      <c r="AD433" s="15" t="str">
        <f t="shared" si="111"/>
        <v>no</v>
      </c>
      <c r="AE433" s="16" t="str">
        <f t="shared" ref="AE433:AE496" si="113">SUBSTITUTE(C433,".","/")</f>
        <v/>
      </c>
      <c r="AF433" s="15" t="str">
        <f t="shared" ref="AF433:AF496" si="114">TRIM(G433)&amp;"-"&amp;TRIM(I433)</f>
        <v>-</v>
      </c>
      <c r="AG433" s="15" t="str">
        <f t="shared" si="112"/>
        <v/>
      </c>
    </row>
    <row r="434" spans="3:33" x14ac:dyDescent="0.2">
      <c r="C434" s="20"/>
      <c r="U434" s="14">
        <f t="shared" si="106"/>
        <v>0</v>
      </c>
      <c r="V434" s="14">
        <f t="shared" si="107"/>
        <v>0</v>
      </c>
      <c r="W434" s="15" t="str">
        <f>IF(AG434=0,IFERROR(VLOOKUP(TRIM(M434),listaMateriales!A:K,11,0),"Sin especificar"),"Sin Producto")</f>
        <v>Sin Producto</v>
      </c>
      <c r="X434" s="14">
        <f>IFERROR(IF(OR(W434="Ladrillos (Campana)",W434="Ladrillos (Olavarria)"),VLOOKUP(M434,listaMateriales!A:E,5,0),0)*O434/1000,0)</f>
        <v>0</v>
      </c>
      <c r="Y434" s="14" t="e">
        <f>(VLOOKUP(TRIM(M434),listaMateriales!A:E,5,0)*R434)/1000</f>
        <v>#N/A</v>
      </c>
      <c r="Z434" s="14">
        <f t="shared" si="108"/>
        <v>0</v>
      </c>
      <c r="AA434" s="15" t="str">
        <f t="shared" si="109"/>
        <v/>
      </c>
      <c r="AB434" s="15">
        <f>IFERROR(IFERROR(VLOOKUP(M434,#REF!,11,FALSE),VLOOKUP(M434,#REF!,13,FALSE)),0)</f>
        <v>0</v>
      </c>
      <c r="AC434" s="15" t="str">
        <f t="shared" si="110"/>
        <v>no</v>
      </c>
      <c r="AD434" s="15" t="str">
        <f t="shared" si="111"/>
        <v>no</v>
      </c>
      <c r="AE434" s="16" t="str">
        <f t="shared" si="113"/>
        <v/>
      </c>
      <c r="AF434" s="15" t="str">
        <f t="shared" si="114"/>
        <v>-</v>
      </c>
      <c r="AG434" s="15" t="str">
        <f t="shared" si="112"/>
        <v/>
      </c>
    </row>
    <row r="435" spans="3:33" x14ac:dyDescent="0.2">
      <c r="C435" s="20"/>
      <c r="U435" s="14">
        <f t="shared" si="106"/>
        <v>0</v>
      </c>
      <c r="V435" s="14">
        <f t="shared" si="107"/>
        <v>0</v>
      </c>
      <c r="W435" s="15" t="str">
        <f>IF(AG435=0,IFERROR(VLOOKUP(TRIM(M435),listaMateriales!A:K,11,0),"Sin especificar"),"Sin Producto")</f>
        <v>Sin Producto</v>
      </c>
      <c r="X435" s="14">
        <f>IFERROR(IF(OR(W435="Ladrillos (Campana)",W435="Ladrillos (Olavarria)"),VLOOKUP(M435,listaMateriales!A:E,5,0),0)*O435/1000,0)</f>
        <v>0</v>
      </c>
      <c r="Y435" s="14" t="e">
        <f>(VLOOKUP(TRIM(M435),listaMateriales!A:E,5,0)*R435)/1000</f>
        <v>#N/A</v>
      </c>
      <c r="Z435" s="14">
        <f t="shared" si="108"/>
        <v>0</v>
      </c>
      <c r="AA435" s="15" t="str">
        <f t="shared" si="109"/>
        <v/>
      </c>
      <c r="AB435" s="15">
        <f>IFERROR(IFERROR(VLOOKUP(M435,#REF!,11,FALSE),VLOOKUP(M435,#REF!,13,FALSE)),0)</f>
        <v>0</v>
      </c>
      <c r="AC435" s="15" t="str">
        <f t="shared" si="110"/>
        <v>no</v>
      </c>
      <c r="AD435" s="15" t="str">
        <f t="shared" si="111"/>
        <v>no</v>
      </c>
      <c r="AE435" s="16" t="str">
        <f t="shared" si="113"/>
        <v/>
      </c>
      <c r="AF435" s="15" t="str">
        <f t="shared" si="114"/>
        <v>-</v>
      </c>
      <c r="AG435" s="15" t="str">
        <f t="shared" si="112"/>
        <v/>
      </c>
    </row>
    <row r="436" spans="3:33" x14ac:dyDescent="0.2">
      <c r="C436" s="20"/>
      <c r="U436" s="14">
        <f t="shared" si="106"/>
        <v>0</v>
      </c>
      <c r="V436" s="14">
        <f t="shared" si="107"/>
        <v>0</v>
      </c>
      <c r="W436" s="15" t="str">
        <f>IF(AG436=0,IFERROR(VLOOKUP(TRIM(M436),listaMateriales!A:K,11,0),"Sin especificar"),"Sin Producto")</f>
        <v>Sin Producto</v>
      </c>
      <c r="X436" s="14">
        <f>IFERROR(IF(OR(W436="Ladrillos (Campana)",W436="Ladrillos (Olavarria)"),VLOOKUP(M436,listaMateriales!A:E,5,0),0)*O436/1000,0)</f>
        <v>0</v>
      </c>
      <c r="Y436" s="14" t="e">
        <f>(VLOOKUP(TRIM(M436),listaMateriales!A:E,5,0)*R436)/1000</f>
        <v>#N/A</v>
      </c>
      <c r="Z436" s="14">
        <f t="shared" si="108"/>
        <v>0</v>
      </c>
      <c r="AA436" s="15" t="str">
        <f t="shared" si="109"/>
        <v/>
      </c>
      <c r="AB436" s="15">
        <f>IFERROR(IFERROR(VLOOKUP(M436,#REF!,11,FALSE),VLOOKUP(M436,#REF!,13,FALSE)),0)</f>
        <v>0</v>
      </c>
      <c r="AC436" s="15" t="str">
        <f t="shared" si="110"/>
        <v>no</v>
      </c>
      <c r="AD436" s="15" t="str">
        <f t="shared" si="111"/>
        <v>no</v>
      </c>
      <c r="AE436" s="16" t="str">
        <f t="shared" si="113"/>
        <v/>
      </c>
      <c r="AF436" s="15" t="str">
        <f t="shared" si="114"/>
        <v>-</v>
      </c>
      <c r="AG436" s="15" t="str">
        <f t="shared" si="112"/>
        <v/>
      </c>
    </row>
    <row r="437" spans="3:33" x14ac:dyDescent="0.2">
      <c r="C437" s="20"/>
      <c r="U437" s="14">
        <f t="shared" si="106"/>
        <v>0</v>
      </c>
      <c r="V437" s="14">
        <f t="shared" si="107"/>
        <v>0</v>
      </c>
      <c r="W437" s="15" t="str">
        <f>IF(AG437=0,IFERROR(VLOOKUP(TRIM(M437),listaMateriales!A:K,11,0),"Sin especificar"),"Sin Producto")</f>
        <v>Sin Producto</v>
      </c>
      <c r="X437" s="14">
        <f>IFERROR(IF(OR(W437="Ladrillos (Campana)",W437="Ladrillos (Olavarria)"),VLOOKUP(M437,listaMateriales!A:E,5,0),0)*O437/1000,0)</f>
        <v>0</v>
      </c>
      <c r="Y437" s="14" t="e">
        <f>(VLOOKUP(TRIM(M437),listaMateriales!A:E,5,0)*R437)/1000</f>
        <v>#N/A</v>
      </c>
      <c r="Z437" s="14">
        <f t="shared" si="108"/>
        <v>0</v>
      </c>
      <c r="AA437" s="15" t="str">
        <f t="shared" si="109"/>
        <v/>
      </c>
      <c r="AB437" s="15">
        <f>IFERROR(IFERROR(VLOOKUP(M437,#REF!,11,FALSE),VLOOKUP(M437,#REF!,13,FALSE)),0)</f>
        <v>0</v>
      </c>
      <c r="AC437" s="15" t="str">
        <f t="shared" si="110"/>
        <v>no</v>
      </c>
      <c r="AD437" s="15" t="str">
        <f t="shared" si="111"/>
        <v>no</v>
      </c>
      <c r="AE437" s="16" t="str">
        <f t="shared" si="113"/>
        <v/>
      </c>
      <c r="AF437" s="15" t="str">
        <f t="shared" si="114"/>
        <v>-</v>
      </c>
      <c r="AG437" s="15" t="str">
        <f t="shared" si="112"/>
        <v/>
      </c>
    </row>
    <row r="438" spans="3:33" x14ac:dyDescent="0.2">
      <c r="C438" s="20"/>
      <c r="U438" s="14">
        <f t="shared" si="106"/>
        <v>0</v>
      </c>
      <c r="V438" s="14">
        <f t="shared" si="107"/>
        <v>0</v>
      </c>
      <c r="W438" s="15" t="str">
        <f>IF(AG438=0,IFERROR(VLOOKUP(TRIM(M438),listaMateriales!A:K,11,0),"Sin especificar"),"Sin Producto")</f>
        <v>Sin Producto</v>
      </c>
      <c r="X438" s="14">
        <f>IFERROR(IF(OR(W438="Ladrillos (Campana)",W438="Ladrillos (Olavarria)"),VLOOKUP(M438,listaMateriales!A:E,5,0),0)*O438/1000,0)</f>
        <v>0</v>
      </c>
      <c r="Y438" s="14" t="e">
        <f>(VLOOKUP(TRIM(M438),listaMateriales!A:E,5,0)*R438)/1000</f>
        <v>#N/A</v>
      </c>
      <c r="Z438" s="14">
        <f t="shared" si="108"/>
        <v>0</v>
      </c>
      <c r="AA438" s="15" t="str">
        <f t="shared" si="109"/>
        <v/>
      </c>
      <c r="AB438" s="15">
        <f>IFERROR(IFERROR(VLOOKUP(M438,#REF!,11,FALSE),VLOOKUP(M438,#REF!,13,FALSE)),0)</f>
        <v>0</v>
      </c>
      <c r="AC438" s="15" t="str">
        <f t="shared" si="110"/>
        <v>no</v>
      </c>
      <c r="AD438" s="15" t="str">
        <f t="shared" si="111"/>
        <v>no</v>
      </c>
      <c r="AE438" s="16" t="str">
        <f t="shared" si="113"/>
        <v/>
      </c>
      <c r="AF438" s="15" t="str">
        <f t="shared" si="114"/>
        <v>-</v>
      </c>
      <c r="AG438" s="15" t="str">
        <f t="shared" si="112"/>
        <v/>
      </c>
    </row>
    <row r="439" spans="3:33" x14ac:dyDescent="0.2">
      <c r="C439" s="20"/>
      <c r="U439" s="14">
        <f t="shared" si="106"/>
        <v>0</v>
      </c>
      <c r="V439" s="14">
        <f t="shared" si="107"/>
        <v>0</v>
      </c>
      <c r="W439" s="15" t="str">
        <f>IF(AG439=0,IFERROR(VLOOKUP(TRIM(M439),listaMateriales!A:K,11,0),"Sin especificar"),"Sin Producto")</f>
        <v>Sin Producto</v>
      </c>
      <c r="X439" s="14">
        <f>IFERROR(IF(OR(W439="Ladrillos (Campana)",W439="Ladrillos (Olavarria)"),VLOOKUP(M439,listaMateriales!A:E,5,0),0)*O439/1000,0)</f>
        <v>0</v>
      </c>
      <c r="Y439" s="14" t="e">
        <f>(VLOOKUP(TRIM(M439),listaMateriales!A:E,5,0)*R439)/1000</f>
        <v>#N/A</v>
      </c>
      <c r="Z439" s="14">
        <f t="shared" si="108"/>
        <v>0</v>
      </c>
      <c r="AA439" s="15" t="str">
        <f t="shared" si="109"/>
        <v/>
      </c>
      <c r="AB439" s="15">
        <f>IFERROR(IFERROR(VLOOKUP(M439,#REF!,11,FALSE),VLOOKUP(M439,#REF!,13,FALSE)),0)</f>
        <v>0</v>
      </c>
      <c r="AC439" s="15" t="str">
        <f t="shared" si="110"/>
        <v>no</v>
      </c>
      <c r="AD439" s="15" t="str">
        <f t="shared" si="111"/>
        <v>no</v>
      </c>
      <c r="AE439" s="16" t="str">
        <f t="shared" si="113"/>
        <v/>
      </c>
      <c r="AF439" s="15" t="str">
        <f t="shared" si="114"/>
        <v>-</v>
      </c>
      <c r="AG439" s="15" t="str">
        <f t="shared" si="112"/>
        <v/>
      </c>
    </row>
    <row r="440" spans="3:33" x14ac:dyDescent="0.2">
      <c r="C440" s="20"/>
      <c r="U440" s="14">
        <f t="shared" si="106"/>
        <v>0</v>
      </c>
      <c r="V440" s="14">
        <f t="shared" si="107"/>
        <v>0</v>
      </c>
      <c r="W440" s="15" t="str">
        <f>IF(AG440=0,IFERROR(VLOOKUP(TRIM(M440),listaMateriales!A:K,11,0),"Sin especificar"),"Sin Producto")</f>
        <v>Sin Producto</v>
      </c>
      <c r="X440" s="14">
        <f>IFERROR(IF(OR(W440="Ladrillos (Campana)",W440="Ladrillos (Olavarria)"),VLOOKUP(M440,listaMateriales!A:E,5,0),0)*O440/1000,0)</f>
        <v>0</v>
      </c>
      <c r="Y440" s="14" t="e">
        <f>(VLOOKUP(TRIM(M440),listaMateriales!A:E,5,0)*R440)/1000</f>
        <v>#N/A</v>
      </c>
      <c r="Z440" s="14">
        <f t="shared" si="108"/>
        <v>0</v>
      </c>
      <c r="AA440" s="15" t="str">
        <f t="shared" si="109"/>
        <v/>
      </c>
      <c r="AB440" s="15">
        <f>IFERROR(IFERROR(VLOOKUP(M440,#REF!,11,FALSE),VLOOKUP(M440,#REF!,13,FALSE)),0)</f>
        <v>0</v>
      </c>
      <c r="AC440" s="15" t="str">
        <f t="shared" si="110"/>
        <v>no</v>
      </c>
      <c r="AD440" s="15" t="str">
        <f t="shared" si="111"/>
        <v>no</v>
      </c>
      <c r="AE440" s="16" t="str">
        <f t="shared" si="113"/>
        <v/>
      </c>
      <c r="AF440" s="15" t="str">
        <f t="shared" si="114"/>
        <v>-</v>
      </c>
      <c r="AG440" s="15" t="str">
        <f t="shared" si="112"/>
        <v/>
      </c>
    </row>
    <row r="441" spans="3:33" x14ac:dyDescent="0.2">
      <c r="C441" s="20"/>
      <c r="U441" s="14">
        <f t="shared" si="106"/>
        <v>0</v>
      </c>
      <c r="V441" s="14">
        <f t="shared" si="107"/>
        <v>0</v>
      </c>
      <c r="W441" s="15" t="str">
        <f>IF(AG441=0,IFERROR(VLOOKUP(TRIM(M441),listaMateriales!A:K,11,0),"Sin especificar"),"Sin Producto")</f>
        <v>Sin Producto</v>
      </c>
      <c r="X441" s="14">
        <f>IFERROR(IF(OR(W441="Ladrillos (Campana)",W441="Ladrillos (Olavarria)"),VLOOKUP(M441,listaMateriales!A:E,5,0),0)*O441/1000,0)</f>
        <v>0</v>
      </c>
      <c r="Y441" s="14" t="e">
        <f>(VLOOKUP(TRIM(M441),listaMateriales!A:E,5,0)*R441)/1000</f>
        <v>#N/A</v>
      </c>
      <c r="Z441" s="14">
        <f t="shared" si="108"/>
        <v>0</v>
      </c>
      <c r="AA441" s="15" t="str">
        <f t="shared" si="109"/>
        <v/>
      </c>
      <c r="AB441" s="15">
        <f>IFERROR(IFERROR(VLOOKUP(M441,#REF!,11,FALSE),VLOOKUP(M441,#REF!,13,FALSE)),0)</f>
        <v>0</v>
      </c>
      <c r="AC441" s="15" t="str">
        <f t="shared" si="110"/>
        <v>no</v>
      </c>
      <c r="AD441" s="15" t="str">
        <f t="shared" si="111"/>
        <v>no</v>
      </c>
      <c r="AE441" s="16" t="str">
        <f t="shared" si="113"/>
        <v/>
      </c>
      <c r="AF441" s="15" t="str">
        <f t="shared" si="114"/>
        <v>-</v>
      </c>
      <c r="AG441" s="15" t="str">
        <f t="shared" si="112"/>
        <v/>
      </c>
    </row>
    <row r="442" spans="3:33" x14ac:dyDescent="0.2">
      <c r="C442" s="20"/>
      <c r="U442" s="14">
        <f t="shared" si="106"/>
        <v>0</v>
      </c>
      <c r="V442" s="14">
        <f t="shared" si="107"/>
        <v>0</v>
      </c>
      <c r="W442" s="15" t="str">
        <f>IF(AG442=0,IFERROR(VLOOKUP(TRIM(M442),listaMateriales!A:K,11,0),"Sin especificar"),"Sin Producto")</f>
        <v>Sin Producto</v>
      </c>
      <c r="X442" s="14">
        <f>IFERROR(IF(OR(W442="Ladrillos (Campana)",W442="Ladrillos (Olavarria)"),VLOOKUP(M442,listaMateriales!A:E,5,0),0)*O442/1000,0)</f>
        <v>0</v>
      </c>
      <c r="Y442" s="14" t="e">
        <f>(VLOOKUP(TRIM(M442),listaMateriales!A:E,5,0)*R442)/1000</f>
        <v>#N/A</v>
      </c>
      <c r="Z442" s="14">
        <f t="shared" si="108"/>
        <v>0</v>
      </c>
      <c r="AA442" s="15" t="str">
        <f t="shared" si="109"/>
        <v/>
      </c>
      <c r="AB442" s="15">
        <f>IFERROR(IFERROR(VLOOKUP(M442,#REF!,11,FALSE),VLOOKUP(M442,#REF!,13,FALSE)),0)</f>
        <v>0</v>
      </c>
      <c r="AC442" s="15" t="str">
        <f t="shared" si="110"/>
        <v>no</v>
      </c>
      <c r="AD442" s="15" t="str">
        <f t="shared" si="111"/>
        <v>no</v>
      </c>
      <c r="AE442" s="16" t="str">
        <f t="shared" si="113"/>
        <v/>
      </c>
      <c r="AF442" s="15" t="str">
        <f t="shared" si="114"/>
        <v>-</v>
      </c>
      <c r="AG442" s="15" t="str">
        <f t="shared" si="112"/>
        <v/>
      </c>
    </row>
    <row r="443" spans="3:33" x14ac:dyDescent="0.2">
      <c r="C443" s="20"/>
      <c r="U443" s="14">
        <f t="shared" si="106"/>
        <v>0</v>
      </c>
      <c r="V443" s="14">
        <f t="shared" si="107"/>
        <v>0</v>
      </c>
      <c r="W443" s="15" t="str">
        <f>IF(AG443=0,IFERROR(VLOOKUP(TRIM(M443),listaMateriales!A:K,11,0),"Sin especificar"),"Sin Producto")</f>
        <v>Sin Producto</v>
      </c>
      <c r="X443" s="14">
        <f>IFERROR(IF(OR(W443="Ladrillos (Campana)",W443="Ladrillos (Olavarria)"),VLOOKUP(M443,listaMateriales!A:E,5,0),0)*O443/1000,0)</f>
        <v>0</v>
      </c>
      <c r="Y443" s="14" t="e">
        <f>(VLOOKUP(TRIM(M443),listaMateriales!A:E,5,0)*R443)/1000</f>
        <v>#N/A</v>
      </c>
      <c r="Z443" s="14">
        <f t="shared" si="108"/>
        <v>0</v>
      </c>
      <c r="AA443" s="15" t="str">
        <f t="shared" si="109"/>
        <v/>
      </c>
      <c r="AB443" s="15">
        <f>IFERROR(IFERROR(VLOOKUP(M443,#REF!,11,FALSE),VLOOKUP(M443,#REF!,13,FALSE)),0)</f>
        <v>0</v>
      </c>
      <c r="AC443" s="15" t="str">
        <f t="shared" si="110"/>
        <v>no</v>
      </c>
      <c r="AD443" s="15" t="str">
        <f t="shared" si="111"/>
        <v>no</v>
      </c>
      <c r="AE443" s="16" t="str">
        <f t="shared" si="113"/>
        <v/>
      </c>
      <c r="AF443" s="15" t="str">
        <f t="shared" si="114"/>
        <v>-</v>
      </c>
      <c r="AG443" s="15" t="str">
        <f t="shared" si="112"/>
        <v/>
      </c>
    </row>
    <row r="444" spans="3:33" x14ac:dyDescent="0.2">
      <c r="C444" s="20"/>
      <c r="U444" s="14">
        <f t="shared" si="106"/>
        <v>0</v>
      </c>
      <c r="V444" s="14">
        <f t="shared" si="107"/>
        <v>0</v>
      </c>
      <c r="W444" s="15" t="str">
        <f>IF(AG444=0,IFERROR(VLOOKUP(TRIM(M444),listaMateriales!A:K,11,0),"Sin especificar"),"Sin Producto")</f>
        <v>Sin Producto</v>
      </c>
      <c r="X444" s="14">
        <f>IFERROR(IF(OR(W444="Ladrillos (Campana)",W444="Ladrillos (Olavarria)"),VLOOKUP(M444,listaMateriales!A:E,5,0),0)*O444/1000,0)</f>
        <v>0</v>
      </c>
      <c r="Y444" s="14" t="e">
        <f>(VLOOKUP(TRIM(M444),listaMateriales!A:E,5,0)*R444)/1000</f>
        <v>#N/A</v>
      </c>
      <c r="Z444" s="14">
        <f t="shared" si="108"/>
        <v>0</v>
      </c>
      <c r="AA444" s="15" t="str">
        <f t="shared" si="109"/>
        <v/>
      </c>
      <c r="AB444" s="15">
        <f>IFERROR(IFERROR(VLOOKUP(M444,#REF!,11,FALSE),VLOOKUP(M444,#REF!,13,FALSE)),0)</f>
        <v>0</v>
      </c>
      <c r="AC444" s="15" t="str">
        <f t="shared" si="110"/>
        <v>no</v>
      </c>
      <c r="AD444" s="15" t="str">
        <f t="shared" si="111"/>
        <v>no</v>
      </c>
      <c r="AE444" s="16" t="str">
        <f t="shared" si="113"/>
        <v/>
      </c>
      <c r="AF444" s="15" t="str">
        <f t="shared" si="114"/>
        <v>-</v>
      </c>
      <c r="AG444" s="15" t="str">
        <f t="shared" si="112"/>
        <v/>
      </c>
    </row>
    <row r="445" spans="3:33" x14ac:dyDescent="0.2">
      <c r="C445" s="20"/>
      <c r="U445" s="14">
        <f t="shared" si="106"/>
        <v>0</v>
      </c>
      <c r="V445" s="14">
        <f t="shared" si="107"/>
        <v>0</v>
      </c>
      <c r="W445" s="15" t="str">
        <f>IF(AG445=0,IFERROR(VLOOKUP(TRIM(M445),listaMateriales!A:K,11,0),"Sin especificar"),"Sin Producto")</f>
        <v>Sin Producto</v>
      </c>
      <c r="X445" s="14">
        <f>IFERROR(IF(OR(W445="Ladrillos (Campana)",W445="Ladrillos (Olavarria)"),VLOOKUP(M445,listaMateriales!A:E,5,0),0)*O445/1000,0)</f>
        <v>0</v>
      </c>
      <c r="Y445" s="14" t="e">
        <f>(VLOOKUP(TRIM(M445),listaMateriales!A:E,5,0)*R445)/1000</f>
        <v>#N/A</v>
      </c>
      <c r="Z445" s="14">
        <f t="shared" si="108"/>
        <v>0</v>
      </c>
      <c r="AA445" s="15" t="str">
        <f t="shared" si="109"/>
        <v/>
      </c>
      <c r="AB445" s="15">
        <f>IFERROR(IFERROR(VLOOKUP(M445,#REF!,11,FALSE),VLOOKUP(M445,#REF!,13,FALSE)),0)</f>
        <v>0</v>
      </c>
      <c r="AC445" s="15" t="str">
        <f t="shared" si="110"/>
        <v>no</v>
      </c>
      <c r="AD445" s="15" t="str">
        <f t="shared" si="111"/>
        <v>no</v>
      </c>
      <c r="AE445" s="16" t="str">
        <f t="shared" si="113"/>
        <v/>
      </c>
      <c r="AF445" s="15" t="str">
        <f t="shared" si="114"/>
        <v>-</v>
      </c>
      <c r="AG445" s="15" t="str">
        <f t="shared" si="112"/>
        <v/>
      </c>
    </row>
    <row r="446" spans="3:33" x14ac:dyDescent="0.2">
      <c r="C446" s="20"/>
      <c r="U446" s="14">
        <f t="shared" si="106"/>
        <v>0</v>
      </c>
      <c r="V446" s="14">
        <f t="shared" si="107"/>
        <v>0</v>
      </c>
      <c r="W446" s="15" t="str">
        <f>IF(AG446=0,IFERROR(VLOOKUP(TRIM(M446),listaMateriales!A:K,11,0),"Sin especificar"),"Sin Producto")</f>
        <v>Sin Producto</v>
      </c>
      <c r="X446" s="14">
        <f>IFERROR(IF(OR(W446="Ladrillos (Campana)",W446="Ladrillos (Olavarria)"),VLOOKUP(M446,listaMateriales!A:E,5,0),0)*O446/1000,0)</f>
        <v>0</v>
      </c>
      <c r="Y446" s="14" t="e">
        <f>(VLOOKUP(TRIM(M446),listaMateriales!A:E,5,0)*R446)/1000</f>
        <v>#N/A</v>
      </c>
      <c r="Z446" s="14">
        <f t="shared" si="108"/>
        <v>0</v>
      </c>
      <c r="AA446" s="15" t="str">
        <f t="shared" si="109"/>
        <v/>
      </c>
      <c r="AB446" s="15">
        <f>IFERROR(IFERROR(VLOOKUP(M446,#REF!,11,FALSE),VLOOKUP(M446,#REF!,13,FALSE)),0)</f>
        <v>0</v>
      </c>
      <c r="AC446" s="15" t="str">
        <f t="shared" si="110"/>
        <v>no</v>
      </c>
      <c r="AD446" s="15" t="str">
        <f t="shared" si="111"/>
        <v>no</v>
      </c>
      <c r="AE446" s="16" t="str">
        <f t="shared" si="113"/>
        <v/>
      </c>
      <c r="AF446" s="15" t="str">
        <f t="shared" si="114"/>
        <v>-</v>
      </c>
      <c r="AG446" s="15" t="str">
        <f t="shared" si="112"/>
        <v/>
      </c>
    </row>
    <row r="447" spans="3:33" x14ac:dyDescent="0.2">
      <c r="C447" s="20"/>
      <c r="U447" s="14">
        <f t="shared" si="106"/>
        <v>0</v>
      </c>
      <c r="V447" s="14">
        <f t="shared" si="107"/>
        <v>0</v>
      </c>
      <c r="W447" s="15" t="str">
        <f>IF(AG447=0,IFERROR(VLOOKUP(TRIM(M447),listaMateriales!A:K,11,0),"Sin especificar"),"Sin Producto")</f>
        <v>Sin Producto</v>
      </c>
      <c r="X447" s="14">
        <f>IFERROR(IF(OR(W447="Ladrillos (Campana)",W447="Ladrillos (Olavarria)"),VLOOKUP(M447,listaMateriales!A:E,5,0),0)*O447/1000,0)</f>
        <v>0</v>
      </c>
      <c r="Y447" s="14" t="e">
        <f>(VLOOKUP(TRIM(M447),listaMateriales!A:E,5,0)*R447)/1000</f>
        <v>#N/A</v>
      </c>
      <c r="Z447" s="14">
        <f t="shared" si="108"/>
        <v>0</v>
      </c>
      <c r="AA447" s="15" t="str">
        <f t="shared" si="109"/>
        <v/>
      </c>
      <c r="AB447" s="15">
        <f>IFERROR(IFERROR(VLOOKUP(M447,#REF!,11,FALSE),VLOOKUP(M447,#REF!,13,FALSE)),0)</f>
        <v>0</v>
      </c>
      <c r="AC447" s="15" t="str">
        <f t="shared" si="110"/>
        <v>no</v>
      </c>
      <c r="AD447" s="15" t="str">
        <f t="shared" si="111"/>
        <v>no</v>
      </c>
      <c r="AE447" s="16" t="str">
        <f t="shared" si="113"/>
        <v/>
      </c>
      <c r="AF447" s="15" t="str">
        <f t="shared" si="114"/>
        <v>-</v>
      </c>
      <c r="AG447" s="15" t="str">
        <f t="shared" si="112"/>
        <v/>
      </c>
    </row>
    <row r="448" spans="3:33" x14ac:dyDescent="0.2">
      <c r="C448" s="20"/>
      <c r="U448" s="14">
        <f t="shared" si="106"/>
        <v>0</v>
      </c>
      <c r="V448" s="14">
        <f t="shared" si="107"/>
        <v>0</v>
      </c>
      <c r="W448" s="15" t="str">
        <f>IF(AG448=0,IFERROR(VLOOKUP(TRIM(M448),listaMateriales!A:K,11,0),"Sin especificar"),"Sin Producto")</f>
        <v>Sin Producto</v>
      </c>
      <c r="X448" s="14">
        <f>IFERROR(IF(OR(W448="Ladrillos (Campana)",W448="Ladrillos (Olavarria)"),VLOOKUP(M448,listaMateriales!A:E,5,0),0)*O448/1000,0)</f>
        <v>0</v>
      </c>
      <c r="Y448" s="14" t="e">
        <f>(VLOOKUP(TRIM(M448),listaMateriales!A:E,5,0)*R448)/1000</f>
        <v>#N/A</v>
      </c>
      <c r="Z448" s="14">
        <f t="shared" si="108"/>
        <v>0</v>
      </c>
      <c r="AA448" s="15" t="str">
        <f t="shared" si="109"/>
        <v/>
      </c>
      <c r="AB448" s="15">
        <f>IFERROR(IFERROR(VLOOKUP(M448,#REF!,11,FALSE),VLOOKUP(M448,#REF!,13,FALSE)),0)</f>
        <v>0</v>
      </c>
      <c r="AC448" s="15" t="str">
        <f t="shared" si="110"/>
        <v>no</v>
      </c>
      <c r="AD448" s="15" t="str">
        <f t="shared" si="111"/>
        <v>no</v>
      </c>
      <c r="AE448" s="16" t="str">
        <f t="shared" si="113"/>
        <v/>
      </c>
      <c r="AF448" s="15" t="str">
        <f t="shared" si="114"/>
        <v>-</v>
      </c>
      <c r="AG448" s="15" t="str">
        <f t="shared" si="112"/>
        <v/>
      </c>
    </row>
    <row r="449" spans="3:33" x14ac:dyDescent="0.2">
      <c r="C449" s="20"/>
      <c r="U449" s="14">
        <f t="shared" ref="U449:U512" si="115">+T449*O449</f>
        <v>0</v>
      </c>
      <c r="V449" s="14">
        <f t="shared" ref="V449:V512" si="116">+T449*R449</f>
        <v>0</v>
      </c>
      <c r="W449" s="15" t="str">
        <f>IF(AG449=0,IFERROR(VLOOKUP(TRIM(M449),listaMateriales!A:K,11,0),"Sin especificar"),"Sin Producto")</f>
        <v>Sin Producto</v>
      </c>
      <c r="X449" s="14">
        <f>IFERROR(IF(OR(W449="Ladrillos (Campana)",W449="Ladrillos (Olavarria)"),VLOOKUP(M449,listaMateriales!A:E,5,0),0)*O449/1000,0)</f>
        <v>0</v>
      </c>
      <c r="Y449" s="14" t="e">
        <f>(VLOOKUP(TRIM(M449),listaMateriales!A:E,5,0)*R449)/1000</f>
        <v>#N/A</v>
      </c>
      <c r="Z449" s="14">
        <f t="shared" ref="Z449:Z512" si="117">+IF(X449=0,0,U449/X449)</f>
        <v>0</v>
      </c>
      <c r="AA449" s="15" t="str">
        <f t="shared" ref="AA449:AA512" si="118">MID(M449,14,1)</f>
        <v/>
      </c>
      <c r="AB449" s="15">
        <f>IFERROR(IFERROR(VLOOKUP(M449,#REF!,11,FALSE),VLOOKUP(M449,#REF!,13,FALSE)),0)</f>
        <v>0</v>
      </c>
      <c r="AC449" s="15" t="str">
        <f t="shared" ref="AC449:AC512" si="119">IF(IFERROR(FIND("PUL",N449,1),0)&gt;1,"pulido","no")</f>
        <v>no</v>
      </c>
      <c r="AD449" s="15" t="str">
        <f t="shared" ref="AD449:AD512" si="120">IF(IFERROR(FIND("BIOC",N449,1),0)&gt;1,"BIOCITY","no")</f>
        <v>no</v>
      </c>
      <c r="AE449" s="16" t="str">
        <f t="shared" si="113"/>
        <v/>
      </c>
      <c r="AF449" s="15" t="str">
        <f t="shared" si="114"/>
        <v>-</v>
      </c>
      <c r="AG449" s="15" t="str">
        <f t="shared" si="112"/>
        <v/>
      </c>
    </row>
    <row r="450" spans="3:33" x14ac:dyDescent="0.2">
      <c r="C450" s="20"/>
      <c r="U450" s="14">
        <f t="shared" si="115"/>
        <v>0</v>
      </c>
      <c r="V450" s="14">
        <f t="shared" si="116"/>
        <v>0</v>
      </c>
      <c r="W450" s="15" t="str">
        <f>IF(AG450=0,IFERROR(VLOOKUP(TRIM(M450),listaMateriales!A:K,11,0),"Sin especificar"),"Sin Producto")</f>
        <v>Sin Producto</v>
      </c>
      <c r="X450" s="14">
        <f>IFERROR(IF(OR(W450="Ladrillos (Campana)",W450="Ladrillos (Olavarria)"),VLOOKUP(M450,listaMateriales!A:E,5,0),0)*O450/1000,0)</f>
        <v>0</v>
      </c>
      <c r="Y450" s="14" t="e">
        <f>(VLOOKUP(TRIM(M450),listaMateriales!A:E,5,0)*R450)/1000</f>
        <v>#N/A</v>
      </c>
      <c r="Z450" s="14">
        <f t="shared" si="117"/>
        <v>0</v>
      </c>
      <c r="AA450" s="15" t="str">
        <f t="shared" si="118"/>
        <v/>
      </c>
      <c r="AB450" s="15">
        <f>IFERROR(IFERROR(VLOOKUP(M450,#REF!,11,FALSE),VLOOKUP(M450,#REF!,13,FALSE)),0)</f>
        <v>0</v>
      </c>
      <c r="AC450" s="15" t="str">
        <f t="shared" si="119"/>
        <v>no</v>
      </c>
      <c r="AD450" s="15" t="str">
        <f t="shared" si="120"/>
        <v>no</v>
      </c>
      <c r="AE450" s="16" t="str">
        <f t="shared" si="113"/>
        <v/>
      </c>
      <c r="AF450" s="15" t="str">
        <f t="shared" si="114"/>
        <v>-</v>
      </c>
      <c r="AG450" s="15" t="str">
        <f t="shared" si="112"/>
        <v/>
      </c>
    </row>
    <row r="451" spans="3:33" x14ac:dyDescent="0.2">
      <c r="C451" s="20"/>
      <c r="U451" s="14">
        <f t="shared" si="115"/>
        <v>0</v>
      </c>
      <c r="V451" s="14">
        <f t="shared" si="116"/>
        <v>0</v>
      </c>
      <c r="W451" s="15" t="str">
        <f>IF(AG451=0,IFERROR(VLOOKUP(TRIM(M451),listaMateriales!A:K,11,0),"Sin especificar"),"Sin Producto")</f>
        <v>Sin Producto</v>
      </c>
      <c r="X451" s="14">
        <f>IFERROR(IF(OR(W451="Ladrillos (Campana)",W451="Ladrillos (Olavarria)"),VLOOKUP(M451,listaMateriales!A:E,5,0),0)*O451/1000,0)</f>
        <v>0</v>
      </c>
      <c r="Y451" s="14" t="e">
        <f>(VLOOKUP(TRIM(M451),listaMateriales!A:E,5,0)*R451)/1000</f>
        <v>#N/A</v>
      </c>
      <c r="Z451" s="14">
        <f t="shared" si="117"/>
        <v>0</v>
      </c>
      <c r="AA451" s="15" t="str">
        <f t="shared" si="118"/>
        <v/>
      </c>
      <c r="AB451" s="15">
        <f>IFERROR(IFERROR(VLOOKUP(M451,#REF!,11,FALSE),VLOOKUP(M451,#REF!,13,FALSE)),0)</f>
        <v>0</v>
      </c>
      <c r="AC451" s="15" t="str">
        <f t="shared" si="119"/>
        <v>no</v>
      </c>
      <c r="AD451" s="15" t="str">
        <f t="shared" si="120"/>
        <v>no</v>
      </c>
      <c r="AE451" s="16" t="str">
        <f t="shared" si="113"/>
        <v/>
      </c>
      <c r="AF451" s="15" t="str">
        <f t="shared" si="114"/>
        <v>-</v>
      </c>
      <c r="AG451" s="15" t="str">
        <f t="shared" ref="AG451:AG514" si="121">A451&amp;C451&amp;M451</f>
        <v/>
      </c>
    </row>
    <row r="452" spans="3:33" x14ac:dyDescent="0.2">
      <c r="C452" s="20"/>
      <c r="U452" s="14">
        <f t="shared" si="115"/>
        <v>0</v>
      </c>
      <c r="V452" s="14">
        <f t="shared" si="116"/>
        <v>0</v>
      </c>
      <c r="W452" s="15" t="str">
        <f>IF(AG452=0,IFERROR(VLOOKUP(TRIM(M452),listaMateriales!A:K,11,0),"Sin especificar"),"Sin Producto")</f>
        <v>Sin Producto</v>
      </c>
      <c r="X452" s="14">
        <f>IFERROR(IF(OR(W452="Ladrillos (Campana)",W452="Ladrillos (Olavarria)"),VLOOKUP(M452,listaMateriales!A:E,5,0),0)*O452/1000,0)</f>
        <v>0</v>
      </c>
      <c r="Y452" s="14" t="e">
        <f>(VLOOKUP(TRIM(M452),listaMateriales!A:E,5,0)*R452)/1000</f>
        <v>#N/A</v>
      </c>
      <c r="Z452" s="14">
        <f t="shared" si="117"/>
        <v>0</v>
      </c>
      <c r="AA452" s="15" t="str">
        <f t="shared" si="118"/>
        <v/>
      </c>
      <c r="AB452" s="15">
        <f>IFERROR(IFERROR(VLOOKUP(M452,#REF!,11,FALSE),VLOOKUP(M452,#REF!,13,FALSE)),0)</f>
        <v>0</v>
      </c>
      <c r="AC452" s="15" t="str">
        <f t="shared" si="119"/>
        <v>no</v>
      </c>
      <c r="AD452" s="15" t="str">
        <f t="shared" si="120"/>
        <v>no</v>
      </c>
      <c r="AE452" s="16" t="str">
        <f t="shared" si="113"/>
        <v/>
      </c>
      <c r="AF452" s="15" t="str">
        <f t="shared" si="114"/>
        <v>-</v>
      </c>
      <c r="AG452" s="15" t="str">
        <f t="shared" si="121"/>
        <v/>
      </c>
    </row>
    <row r="453" spans="3:33" x14ac:dyDescent="0.2">
      <c r="C453" s="20"/>
      <c r="U453" s="14">
        <f t="shared" si="115"/>
        <v>0</v>
      </c>
      <c r="V453" s="14">
        <f t="shared" si="116"/>
        <v>0</v>
      </c>
      <c r="W453" s="15" t="str">
        <f>IF(AG453=0,IFERROR(VLOOKUP(TRIM(M453),listaMateriales!A:K,11,0),"Sin especificar"),"Sin Producto")</f>
        <v>Sin Producto</v>
      </c>
      <c r="X453" s="14">
        <f>IFERROR(IF(OR(W453="Ladrillos (Campana)",W453="Ladrillos (Olavarria)"),VLOOKUP(M453,listaMateriales!A:E,5,0),0)*O453/1000,0)</f>
        <v>0</v>
      </c>
      <c r="Y453" s="14" t="e">
        <f>(VLOOKUP(TRIM(M453),listaMateriales!A:E,5,0)*R453)/1000</f>
        <v>#N/A</v>
      </c>
      <c r="Z453" s="14">
        <f t="shared" si="117"/>
        <v>0</v>
      </c>
      <c r="AA453" s="15" t="str">
        <f t="shared" si="118"/>
        <v/>
      </c>
      <c r="AB453" s="15">
        <f>IFERROR(IFERROR(VLOOKUP(M453,#REF!,11,FALSE),VLOOKUP(M453,#REF!,13,FALSE)),0)</f>
        <v>0</v>
      </c>
      <c r="AC453" s="15" t="str">
        <f t="shared" si="119"/>
        <v>no</v>
      </c>
      <c r="AD453" s="15" t="str">
        <f t="shared" si="120"/>
        <v>no</v>
      </c>
      <c r="AE453" s="16" t="str">
        <f t="shared" si="113"/>
        <v/>
      </c>
      <c r="AF453" s="15" t="str">
        <f t="shared" si="114"/>
        <v>-</v>
      </c>
      <c r="AG453" s="15" t="str">
        <f t="shared" si="121"/>
        <v/>
      </c>
    </row>
    <row r="454" spans="3:33" x14ac:dyDescent="0.2">
      <c r="C454" s="20"/>
      <c r="U454" s="14">
        <f t="shared" si="115"/>
        <v>0</v>
      </c>
      <c r="V454" s="14">
        <f t="shared" si="116"/>
        <v>0</v>
      </c>
      <c r="W454" s="15" t="str">
        <f>IF(AG454=0,IFERROR(VLOOKUP(TRIM(M454),listaMateriales!A:K,11,0),"Sin especificar"),"Sin Producto")</f>
        <v>Sin Producto</v>
      </c>
      <c r="X454" s="14">
        <f>IFERROR(IF(OR(W454="Ladrillos (Campana)",W454="Ladrillos (Olavarria)"),VLOOKUP(M454,listaMateriales!A:E,5,0),0)*O454/1000,0)</f>
        <v>0</v>
      </c>
      <c r="Y454" s="14" t="e">
        <f>(VLOOKUP(TRIM(M454),listaMateriales!A:E,5,0)*R454)/1000</f>
        <v>#N/A</v>
      </c>
      <c r="Z454" s="14">
        <f t="shared" si="117"/>
        <v>0</v>
      </c>
      <c r="AA454" s="15" t="str">
        <f t="shared" si="118"/>
        <v/>
      </c>
      <c r="AB454" s="15">
        <f>IFERROR(IFERROR(VLOOKUP(M454,#REF!,11,FALSE),VLOOKUP(M454,#REF!,13,FALSE)),0)</f>
        <v>0</v>
      </c>
      <c r="AC454" s="15" t="str">
        <f t="shared" si="119"/>
        <v>no</v>
      </c>
      <c r="AD454" s="15" t="str">
        <f t="shared" si="120"/>
        <v>no</v>
      </c>
      <c r="AE454" s="16" t="str">
        <f t="shared" si="113"/>
        <v/>
      </c>
      <c r="AF454" s="15" t="str">
        <f t="shared" si="114"/>
        <v>-</v>
      </c>
      <c r="AG454" s="15" t="str">
        <f t="shared" si="121"/>
        <v/>
      </c>
    </row>
    <row r="455" spans="3:33" x14ac:dyDescent="0.2">
      <c r="C455" s="20"/>
      <c r="U455" s="14">
        <f t="shared" si="115"/>
        <v>0</v>
      </c>
      <c r="V455" s="14">
        <f t="shared" si="116"/>
        <v>0</v>
      </c>
      <c r="W455" s="15" t="str">
        <f>IF(AG455=0,IFERROR(VLOOKUP(TRIM(M455),listaMateriales!A:K,11,0),"Sin especificar"),"Sin Producto")</f>
        <v>Sin Producto</v>
      </c>
      <c r="X455" s="14">
        <f>IFERROR(IF(OR(W455="Ladrillos (Campana)",W455="Ladrillos (Olavarria)"),VLOOKUP(M455,listaMateriales!A:E,5,0),0)*O455/1000,0)</f>
        <v>0</v>
      </c>
      <c r="Y455" s="14" t="e">
        <f>(VLOOKUP(TRIM(M455),listaMateriales!A:E,5,0)*R455)/1000</f>
        <v>#N/A</v>
      </c>
      <c r="Z455" s="14">
        <f t="shared" si="117"/>
        <v>0</v>
      </c>
      <c r="AA455" s="15" t="str">
        <f t="shared" si="118"/>
        <v/>
      </c>
      <c r="AB455" s="15">
        <f>IFERROR(IFERROR(VLOOKUP(M455,#REF!,11,FALSE),VLOOKUP(M455,#REF!,13,FALSE)),0)</f>
        <v>0</v>
      </c>
      <c r="AC455" s="15" t="str">
        <f t="shared" si="119"/>
        <v>no</v>
      </c>
      <c r="AD455" s="15" t="str">
        <f t="shared" si="120"/>
        <v>no</v>
      </c>
      <c r="AE455" s="16" t="str">
        <f t="shared" si="113"/>
        <v/>
      </c>
      <c r="AF455" s="15" t="str">
        <f t="shared" si="114"/>
        <v>-</v>
      </c>
      <c r="AG455" s="15" t="str">
        <f t="shared" si="121"/>
        <v/>
      </c>
    </row>
    <row r="456" spans="3:33" x14ac:dyDescent="0.2">
      <c r="C456" s="20"/>
      <c r="U456" s="14">
        <f t="shared" si="115"/>
        <v>0</v>
      </c>
      <c r="V456" s="14">
        <f t="shared" si="116"/>
        <v>0</v>
      </c>
      <c r="W456" s="15" t="str">
        <f>IF(AG456=0,IFERROR(VLOOKUP(TRIM(M456),listaMateriales!A:K,11,0),"Sin especificar"),"Sin Producto")</f>
        <v>Sin Producto</v>
      </c>
      <c r="X456" s="14">
        <f>IFERROR(IF(OR(W456="Ladrillos (Campana)",W456="Ladrillos (Olavarria)"),VLOOKUP(M456,listaMateriales!A:E,5,0),0)*O456/1000,0)</f>
        <v>0</v>
      </c>
      <c r="Y456" s="14" t="e">
        <f>(VLOOKUP(TRIM(M456),listaMateriales!A:E,5,0)*R456)/1000</f>
        <v>#N/A</v>
      </c>
      <c r="Z456" s="14">
        <f t="shared" si="117"/>
        <v>0</v>
      </c>
      <c r="AA456" s="15" t="str">
        <f t="shared" si="118"/>
        <v/>
      </c>
      <c r="AB456" s="15">
        <f>IFERROR(IFERROR(VLOOKUP(M456,#REF!,11,FALSE),VLOOKUP(M456,#REF!,13,FALSE)),0)</f>
        <v>0</v>
      </c>
      <c r="AC456" s="15" t="str">
        <f t="shared" si="119"/>
        <v>no</v>
      </c>
      <c r="AD456" s="15" t="str">
        <f t="shared" si="120"/>
        <v>no</v>
      </c>
      <c r="AE456" s="16" t="str">
        <f t="shared" si="113"/>
        <v/>
      </c>
      <c r="AF456" s="15" t="str">
        <f t="shared" si="114"/>
        <v>-</v>
      </c>
      <c r="AG456" s="15" t="str">
        <f t="shared" si="121"/>
        <v/>
      </c>
    </row>
    <row r="457" spans="3:33" x14ac:dyDescent="0.2">
      <c r="C457" s="20"/>
      <c r="U457" s="14">
        <f t="shared" si="115"/>
        <v>0</v>
      </c>
      <c r="V457" s="14">
        <f t="shared" si="116"/>
        <v>0</v>
      </c>
      <c r="W457" s="15" t="str">
        <f>IF(AG457=0,IFERROR(VLOOKUP(TRIM(M457),listaMateriales!A:K,11,0),"Sin especificar"),"Sin Producto")</f>
        <v>Sin Producto</v>
      </c>
      <c r="X457" s="14">
        <f>IFERROR(IF(OR(W457="Ladrillos (Campana)",W457="Ladrillos (Olavarria)"),VLOOKUP(M457,listaMateriales!A:E,5,0),0)*O457/1000,0)</f>
        <v>0</v>
      </c>
      <c r="Y457" s="14" t="e">
        <f>(VLOOKUP(TRIM(M457),listaMateriales!A:E,5,0)*R457)/1000</f>
        <v>#N/A</v>
      </c>
      <c r="Z457" s="14">
        <f t="shared" si="117"/>
        <v>0</v>
      </c>
      <c r="AA457" s="15" t="str">
        <f t="shared" si="118"/>
        <v/>
      </c>
      <c r="AB457" s="15">
        <f>IFERROR(IFERROR(VLOOKUP(M457,#REF!,11,FALSE),VLOOKUP(M457,#REF!,13,FALSE)),0)</f>
        <v>0</v>
      </c>
      <c r="AC457" s="15" t="str">
        <f t="shared" si="119"/>
        <v>no</v>
      </c>
      <c r="AD457" s="15" t="str">
        <f t="shared" si="120"/>
        <v>no</v>
      </c>
      <c r="AE457" s="16" t="str">
        <f t="shared" si="113"/>
        <v/>
      </c>
      <c r="AF457" s="15" t="str">
        <f t="shared" si="114"/>
        <v>-</v>
      </c>
      <c r="AG457" s="15" t="str">
        <f t="shared" si="121"/>
        <v/>
      </c>
    </row>
    <row r="458" spans="3:33" x14ac:dyDescent="0.2">
      <c r="C458" s="20"/>
      <c r="U458" s="14">
        <f t="shared" si="115"/>
        <v>0</v>
      </c>
      <c r="V458" s="14">
        <f t="shared" si="116"/>
        <v>0</v>
      </c>
      <c r="W458" s="15" t="str">
        <f>IF(AG458=0,IFERROR(VLOOKUP(TRIM(M458),listaMateriales!A:K,11,0),"Sin especificar"),"Sin Producto")</f>
        <v>Sin Producto</v>
      </c>
      <c r="X458" s="14">
        <f>IFERROR(IF(OR(W458="Ladrillos (Campana)",W458="Ladrillos (Olavarria)"),VLOOKUP(M458,listaMateriales!A:E,5,0),0)*O458/1000,0)</f>
        <v>0</v>
      </c>
      <c r="Y458" s="14" t="e">
        <f>(VLOOKUP(TRIM(M458),listaMateriales!A:E,5,0)*R458)/1000</f>
        <v>#N/A</v>
      </c>
      <c r="Z458" s="14">
        <f t="shared" si="117"/>
        <v>0</v>
      </c>
      <c r="AA458" s="15" t="str">
        <f t="shared" si="118"/>
        <v/>
      </c>
      <c r="AB458" s="15">
        <f>IFERROR(IFERROR(VLOOKUP(M458,#REF!,11,FALSE),VLOOKUP(M458,#REF!,13,FALSE)),0)</f>
        <v>0</v>
      </c>
      <c r="AC458" s="15" t="str">
        <f t="shared" si="119"/>
        <v>no</v>
      </c>
      <c r="AD458" s="15" t="str">
        <f t="shared" si="120"/>
        <v>no</v>
      </c>
      <c r="AE458" s="16" t="str">
        <f t="shared" si="113"/>
        <v/>
      </c>
      <c r="AF458" s="15" t="str">
        <f t="shared" si="114"/>
        <v>-</v>
      </c>
      <c r="AG458" s="15" t="str">
        <f t="shared" si="121"/>
        <v/>
      </c>
    </row>
    <row r="459" spans="3:33" x14ac:dyDescent="0.2">
      <c r="C459" s="20"/>
      <c r="U459" s="14">
        <f t="shared" si="115"/>
        <v>0</v>
      </c>
      <c r="V459" s="14">
        <f t="shared" si="116"/>
        <v>0</v>
      </c>
      <c r="W459" s="15" t="str">
        <f>IF(AG459=0,IFERROR(VLOOKUP(TRIM(M459),listaMateriales!A:K,11,0),"Sin especificar"),"Sin Producto")</f>
        <v>Sin Producto</v>
      </c>
      <c r="X459" s="14">
        <f>IFERROR(IF(OR(W459="Ladrillos (Campana)",W459="Ladrillos (Olavarria)"),VLOOKUP(M459,listaMateriales!A:E,5,0),0)*O459/1000,0)</f>
        <v>0</v>
      </c>
      <c r="Y459" s="14" t="e">
        <f>(VLOOKUP(TRIM(M459),listaMateriales!A:E,5,0)*R459)/1000</f>
        <v>#N/A</v>
      </c>
      <c r="Z459" s="14">
        <f t="shared" si="117"/>
        <v>0</v>
      </c>
      <c r="AA459" s="15" t="str">
        <f t="shared" si="118"/>
        <v/>
      </c>
      <c r="AB459" s="15">
        <f>IFERROR(IFERROR(VLOOKUP(M459,#REF!,11,FALSE),VLOOKUP(M459,#REF!,13,FALSE)),0)</f>
        <v>0</v>
      </c>
      <c r="AC459" s="15" t="str">
        <f t="shared" si="119"/>
        <v>no</v>
      </c>
      <c r="AD459" s="15" t="str">
        <f t="shared" si="120"/>
        <v>no</v>
      </c>
      <c r="AE459" s="16" t="str">
        <f t="shared" si="113"/>
        <v/>
      </c>
      <c r="AF459" s="15" t="str">
        <f t="shared" si="114"/>
        <v>-</v>
      </c>
      <c r="AG459" s="15" t="str">
        <f t="shared" si="121"/>
        <v/>
      </c>
    </row>
    <row r="460" spans="3:33" x14ac:dyDescent="0.2">
      <c r="C460" s="20"/>
      <c r="U460" s="14">
        <f t="shared" si="115"/>
        <v>0</v>
      </c>
      <c r="V460" s="14">
        <f t="shared" si="116"/>
        <v>0</v>
      </c>
      <c r="W460" s="15" t="str">
        <f>IF(AG460=0,IFERROR(VLOOKUP(TRIM(M460),listaMateriales!A:K,11,0),"Sin especificar"),"Sin Producto")</f>
        <v>Sin Producto</v>
      </c>
      <c r="X460" s="14">
        <f>IFERROR(IF(OR(W460="Ladrillos (Campana)",W460="Ladrillos (Olavarria)"),VLOOKUP(M460,listaMateriales!A:E,5,0),0)*O460/1000,0)</f>
        <v>0</v>
      </c>
      <c r="Y460" s="14" t="e">
        <f>(VLOOKUP(TRIM(M460),listaMateriales!A:E,5,0)*R460)/1000</f>
        <v>#N/A</v>
      </c>
      <c r="Z460" s="14">
        <f t="shared" si="117"/>
        <v>0</v>
      </c>
      <c r="AA460" s="15" t="str">
        <f t="shared" si="118"/>
        <v/>
      </c>
      <c r="AB460" s="15">
        <f>IFERROR(IFERROR(VLOOKUP(M460,#REF!,11,FALSE),VLOOKUP(M460,#REF!,13,FALSE)),0)</f>
        <v>0</v>
      </c>
      <c r="AC460" s="15" t="str">
        <f t="shared" si="119"/>
        <v>no</v>
      </c>
      <c r="AD460" s="15" t="str">
        <f t="shared" si="120"/>
        <v>no</v>
      </c>
      <c r="AE460" s="16" t="str">
        <f t="shared" si="113"/>
        <v/>
      </c>
      <c r="AF460" s="15" t="str">
        <f t="shared" si="114"/>
        <v>-</v>
      </c>
      <c r="AG460" s="15" t="str">
        <f t="shared" si="121"/>
        <v/>
      </c>
    </row>
    <row r="461" spans="3:33" x14ac:dyDescent="0.2">
      <c r="C461" s="20"/>
      <c r="U461" s="14">
        <f t="shared" si="115"/>
        <v>0</v>
      </c>
      <c r="V461" s="14">
        <f t="shared" si="116"/>
        <v>0</v>
      </c>
      <c r="W461" s="15" t="str">
        <f>IF(AG461=0,IFERROR(VLOOKUP(TRIM(M461),listaMateriales!A:K,11,0),"Sin especificar"),"Sin Producto")</f>
        <v>Sin Producto</v>
      </c>
      <c r="X461" s="14">
        <f>IFERROR(IF(OR(W461="Ladrillos (Campana)",W461="Ladrillos (Olavarria)"),VLOOKUP(M461,listaMateriales!A:E,5,0),0)*O461/1000,0)</f>
        <v>0</v>
      </c>
      <c r="Y461" s="14" t="e">
        <f>(VLOOKUP(TRIM(M461),listaMateriales!A:E,5,0)*R461)/1000</f>
        <v>#N/A</v>
      </c>
      <c r="Z461" s="14">
        <f t="shared" si="117"/>
        <v>0</v>
      </c>
      <c r="AA461" s="15" t="str">
        <f t="shared" si="118"/>
        <v/>
      </c>
      <c r="AB461" s="15">
        <f>IFERROR(IFERROR(VLOOKUP(M461,#REF!,11,FALSE),VLOOKUP(M461,#REF!,13,FALSE)),0)</f>
        <v>0</v>
      </c>
      <c r="AC461" s="15" t="str">
        <f t="shared" si="119"/>
        <v>no</v>
      </c>
      <c r="AD461" s="15" t="str">
        <f t="shared" si="120"/>
        <v>no</v>
      </c>
      <c r="AE461" s="16" t="str">
        <f t="shared" si="113"/>
        <v/>
      </c>
      <c r="AF461" s="15" t="str">
        <f t="shared" si="114"/>
        <v>-</v>
      </c>
      <c r="AG461" s="15" t="str">
        <f t="shared" si="121"/>
        <v/>
      </c>
    </row>
    <row r="462" spans="3:33" x14ac:dyDescent="0.2">
      <c r="C462" s="20"/>
      <c r="U462" s="14">
        <f t="shared" si="115"/>
        <v>0</v>
      </c>
      <c r="V462" s="14">
        <f t="shared" si="116"/>
        <v>0</v>
      </c>
      <c r="W462" s="15" t="str">
        <f>IF(AG462=0,IFERROR(VLOOKUP(TRIM(M462),listaMateriales!A:K,11,0),"Sin especificar"),"Sin Producto")</f>
        <v>Sin Producto</v>
      </c>
      <c r="X462" s="14">
        <f>IFERROR(IF(OR(W462="Ladrillos (Campana)",W462="Ladrillos (Olavarria)"),VLOOKUP(M462,listaMateriales!A:E,5,0),0)*O462/1000,0)</f>
        <v>0</v>
      </c>
      <c r="Y462" s="14" t="e">
        <f>(VLOOKUP(TRIM(M462),listaMateriales!A:E,5,0)*R462)/1000</f>
        <v>#N/A</v>
      </c>
      <c r="Z462" s="14">
        <f t="shared" si="117"/>
        <v>0</v>
      </c>
      <c r="AA462" s="15" t="str">
        <f t="shared" si="118"/>
        <v/>
      </c>
      <c r="AB462" s="15">
        <f>IFERROR(IFERROR(VLOOKUP(M462,#REF!,11,FALSE),VLOOKUP(M462,#REF!,13,FALSE)),0)</f>
        <v>0</v>
      </c>
      <c r="AC462" s="15" t="str">
        <f t="shared" si="119"/>
        <v>no</v>
      </c>
      <c r="AD462" s="15" t="str">
        <f t="shared" si="120"/>
        <v>no</v>
      </c>
      <c r="AE462" s="16" t="str">
        <f t="shared" si="113"/>
        <v/>
      </c>
      <c r="AF462" s="15" t="str">
        <f t="shared" si="114"/>
        <v>-</v>
      </c>
      <c r="AG462" s="15" t="str">
        <f t="shared" si="121"/>
        <v/>
      </c>
    </row>
    <row r="463" spans="3:33" x14ac:dyDescent="0.2">
      <c r="C463" s="20"/>
      <c r="U463" s="14">
        <f t="shared" si="115"/>
        <v>0</v>
      </c>
      <c r="V463" s="14">
        <f t="shared" si="116"/>
        <v>0</v>
      </c>
      <c r="W463" s="15" t="str">
        <f>IF(AG463=0,IFERROR(VLOOKUP(TRIM(M463),listaMateriales!A:K,11,0),"Sin especificar"),"Sin Producto")</f>
        <v>Sin Producto</v>
      </c>
      <c r="X463" s="14">
        <f>IFERROR(IF(OR(W463="Ladrillos (Campana)",W463="Ladrillos (Olavarria)"),VLOOKUP(M463,listaMateriales!A:E,5,0),0)*O463/1000,0)</f>
        <v>0</v>
      </c>
      <c r="Y463" s="14" t="e">
        <f>(VLOOKUP(TRIM(M463),listaMateriales!A:E,5,0)*R463)/1000</f>
        <v>#N/A</v>
      </c>
      <c r="Z463" s="14">
        <f t="shared" si="117"/>
        <v>0</v>
      </c>
      <c r="AA463" s="15" t="str">
        <f t="shared" si="118"/>
        <v/>
      </c>
      <c r="AB463" s="15">
        <f>IFERROR(IFERROR(VLOOKUP(M463,#REF!,11,FALSE),VLOOKUP(M463,#REF!,13,FALSE)),0)</f>
        <v>0</v>
      </c>
      <c r="AC463" s="15" t="str">
        <f t="shared" si="119"/>
        <v>no</v>
      </c>
      <c r="AD463" s="15" t="str">
        <f t="shared" si="120"/>
        <v>no</v>
      </c>
      <c r="AE463" s="16" t="str">
        <f t="shared" si="113"/>
        <v/>
      </c>
      <c r="AF463" s="15" t="str">
        <f t="shared" si="114"/>
        <v>-</v>
      </c>
      <c r="AG463" s="15" t="str">
        <f t="shared" si="121"/>
        <v/>
      </c>
    </row>
    <row r="464" spans="3:33" x14ac:dyDescent="0.2">
      <c r="C464" s="20"/>
      <c r="U464" s="14">
        <f t="shared" si="115"/>
        <v>0</v>
      </c>
      <c r="V464" s="14">
        <f t="shared" si="116"/>
        <v>0</v>
      </c>
      <c r="W464" s="15" t="str">
        <f>IF(AG464=0,IFERROR(VLOOKUP(TRIM(M464),listaMateriales!A:K,11,0),"Sin especificar"),"Sin Producto")</f>
        <v>Sin Producto</v>
      </c>
      <c r="X464" s="14">
        <f>IFERROR(IF(OR(W464="Ladrillos (Campana)",W464="Ladrillos (Olavarria)"),VLOOKUP(M464,listaMateriales!A:E,5,0),0)*O464/1000,0)</f>
        <v>0</v>
      </c>
      <c r="Y464" s="14" t="e">
        <f>(VLOOKUP(TRIM(M464),listaMateriales!A:E,5,0)*R464)/1000</f>
        <v>#N/A</v>
      </c>
      <c r="Z464" s="14">
        <f t="shared" si="117"/>
        <v>0</v>
      </c>
      <c r="AA464" s="15" t="str">
        <f t="shared" si="118"/>
        <v/>
      </c>
      <c r="AB464" s="15">
        <f>IFERROR(IFERROR(VLOOKUP(M464,#REF!,11,FALSE),VLOOKUP(M464,#REF!,13,FALSE)),0)</f>
        <v>0</v>
      </c>
      <c r="AC464" s="15" t="str">
        <f t="shared" si="119"/>
        <v>no</v>
      </c>
      <c r="AD464" s="15" t="str">
        <f t="shared" si="120"/>
        <v>no</v>
      </c>
      <c r="AE464" s="16" t="str">
        <f t="shared" si="113"/>
        <v/>
      </c>
      <c r="AF464" s="15" t="str">
        <f t="shared" si="114"/>
        <v>-</v>
      </c>
      <c r="AG464" s="15" t="str">
        <f t="shared" si="121"/>
        <v/>
      </c>
    </row>
    <row r="465" spans="3:33" x14ac:dyDescent="0.2">
      <c r="C465" s="20"/>
      <c r="U465" s="14">
        <f t="shared" si="115"/>
        <v>0</v>
      </c>
      <c r="V465" s="14">
        <f t="shared" si="116"/>
        <v>0</v>
      </c>
      <c r="W465" s="15" t="str">
        <f>IF(AG465=0,IFERROR(VLOOKUP(TRIM(M465),listaMateriales!A:K,11,0),"Sin especificar"),"Sin Producto")</f>
        <v>Sin Producto</v>
      </c>
      <c r="X465" s="14">
        <f>IFERROR(IF(OR(W465="Ladrillos (Campana)",W465="Ladrillos (Olavarria)"),VLOOKUP(M465,listaMateriales!A:E,5,0),0)*O465/1000,0)</f>
        <v>0</v>
      </c>
      <c r="Y465" s="14" t="e">
        <f>(VLOOKUP(TRIM(M465),listaMateriales!A:E,5,0)*R465)/1000</f>
        <v>#N/A</v>
      </c>
      <c r="Z465" s="14">
        <f t="shared" si="117"/>
        <v>0</v>
      </c>
      <c r="AA465" s="15" t="str">
        <f t="shared" si="118"/>
        <v/>
      </c>
      <c r="AB465" s="15">
        <f>IFERROR(IFERROR(VLOOKUP(M465,#REF!,11,FALSE),VLOOKUP(M465,#REF!,13,FALSE)),0)</f>
        <v>0</v>
      </c>
      <c r="AC465" s="15" t="str">
        <f t="shared" si="119"/>
        <v>no</v>
      </c>
      <c r="AD465" s="15" t="str">
        <f t="shared" si="120"/>
        <v>no</v>
      </c>
      <c r="AE465" s="16" t="str">
        <f t="shared" si="113"/>
        <v/>
      </c>
      <c r="AF465" s="15" t="str">
        <f t="shared" si="114"/>
        <v>-</v>
      </c>
      <c r="AG465" s="15" t="str">
        <f t="shared" si="121"/>
        <v/>
      </c>
    </row>
    <row r="466" spans="3:33" x14ac:dyDescent="0.2">
      <c r="C466" s="20"/>
      <c r="U466" s="14">
        <f t="shared" si="115"/>
        <v>0</v>
      </c>
      <c r="V466" s="14">
        <f t="shared" si="116"/>
        <v>0</v>
      </c>
      <c r="W466" s="15" t="str">
        <f>IF(AG466=0,IFERROR(VLOOKUP(TRIM(M466),listaMateriales!A:K,11,0),"Sin especificar"),"Sin Producto")</f>
        <v>Sin Producto</v>
      </c>
      <c r="X466" s="14">
        <f>IFERROR(IF(OR(W466="Ladrillos (Campana)",W466="Ladrillos (Olavarria)"),VLOOKUP(M466,listaMateriales!A:E,5,0),0)*O466/1000,0)</f>
        <v>0</v>
      </c>
      <c r="Y466" s="14" t="e">
        <f>(VLOOKUP(TRIM(M466),listaMateriales!A:E,5,0)*R466)/1000</f>
        <v>#N/A</v>
      </c>
      <c r="Z466" s="14">
        <f t="shared" si="117"/>
        <v>0</v>
      </c>
      <c r="AA466" s="15" t="str">
        <f t="shared" si="118"/>
        <v/>
      </c>
      <c r="AB466" s="15">
        <f>IFERROR(IFERROR(VLOOKUP(M466,#REF!,11,FALSE),VLOOKUP(M466,#REF!,13,FALSE)),0)</f>
        <v>0</v>
      </c>
      <c r="AC466" s="15" t="str">
        <f t="shared" si="119"/>
        <v>no</v>
      </c>
      <c r="AD466" s="15" t="str">
        <f t="shared" si="120"/>
        <v>no</v>
      </c>
      <c r="AE466" s="16" t="str">
        <f t="shared" si="113"/>
        <v/>
      </c>
      <c r="AF466" s="15" t="str">
        <f t="shared" si="114"/>
        <v>-</v>
      </c>
      <c r="AG466" s="15" t="str">
        <f t="shared" si="121"/>
        <v/>
      </c>
    </row>
    <row r="467" spans="3:33" x14ac:dyDescent="0.2">
      <c r="C467" s="20"/>
      <c r="U467" s="14">
        <f t="shared" si="115"/>
        <v>0</v>
      </c>
      <c r="V467" s="14">
        <f t="shared" si="116"/>
        <v>0</v>
      </c>
      <c r="W467" s="15" t="str">
        <f>IF(AG467=0,IFERROR(VLOOKUP(TRIM(M467),listaMateriales!A:K,11,0),"Sin especificar"),"Sin Producto")</f>
        <v>Sin Producto</v>
      </c>
      <c r="X467" s="14">
        <f>IFERROR(IF(OR(W467="Ladrillos (Campana)",W467="Ladrillos (Olavarria)"),VLOOKUP(M467,listaMateriales!A:E,5,0),0)*O467/1000,0)</f>
        <v>0</v>
      </c>
      <c r="Y467" s="14" t="e">
        <f>(VLOOKUP(TRIM(M467),listaMateriales!A:E,5,0)*R467)/1000</f>
        <v>#N/A</v>
      </c>
      <c r="Z467" s="14">
        <f t="shared" si="117"/>
        <v>0</v>
      </c>
      <c r="AA467" s="15" t="str">
        <f t="shared" si="118"/>
        <v/>
      </c>
      <c r="AB467" s="15">
        <f>IFERROR(IFERROR(VLOOKUP(M467,#REF!,11,FALSE),VLOOKUP(M467,#REF!,13,FALSE)),0)</f>
        <v>0</v>
      </c>
      <c r="AC467" s="15" t="str">
        <f t="shared" si="119"/>
        <v>no</v>
      </c>
      <c r="AD467" s="15" t="str">
        <f t="shared" si="120"/>
        <v>no</v>
      </c>
      <c r="AE467" s="16" t="str">
        <f t="shared" si="113"/>
        <v/>
      </c>
      <c r="AF467" s="15" t="str">
        <f t="shared" si="114"/>
        <v>-</v>
      </c>
      <c r="AG467" s="15" t="str">
        <f t="shared" si="121"/>
        <v/>
      </c>
    </row>
    <row r="468" spans="3:33" x14ac:dyDescent="0.2">
      <c r="C468" s="20"/>
      <c r="U468" s="14">
        <f t="shared" si="115"/>
        <v>0</v>
      </c>
      <c r="V468" s="14">
        <f t="shared" si="116"/>
        <v>0</v>
      </c>
      <c r="W468" s="15" t="str">
        <f>IF(AG468=0,IFERROR(VLOOKUP(TRIM(M468),listaMateriales!A:K,11,0),"Sin especificar"),"Sin Producto")</f>
        <v>Sin Producto</v>
      </c>
      <c r="X468" s="14">
        <f>IFERROR(IF(OR(W468="Ladrillos (Campana)",W468="Ladrillos (Olavarria)"),VLOOKUP(M468,listaMateriales!A:E,5,0),0)*O468/1000,0)</f>
        <v>0</v>
      </c>
      <c r="Y468" s="14" t="e">
        <f>(VLOOKUP(TRIM(M468),listaMateriales!A:E,5,0)*R468)/1000</f>
        <v>#N/A</v>
      </c>
      <c r="Z468" s="14">
        <f t="shared" si="117"/>
        <v>0</v>
      </c>
      <c r="AA468" s="15" t="str">
        <f t="shared" si="118"/>
        <v/>
      </c>
      <c r="AB468" s="15">
        <f>IFERROR(IFERROR(VLOOKUP(M468,#REF!,11,FALSE),VLOOKUP(M468,#REF!,13,FALSE)),0)</f>
        <v>0</v>
      </c>
      <c r="AC468" s="15" t="str">
        <f t="shared" si="119"/>
        <v>no</v>
      </c>
      <c r="AD468" s="15" t="str">
        <f t="shared" si="120"/>
        <v>no</v>
      </c>
      <c r="AE468" s="16" t="str">
        <f t="shared" si="113"/>
        <v/>
      </c>
      <c r="AF468" s="15" t="str">
        <f t="shared" si="114"/>
        <v>-</v>
      </c>
      <c r="AG468" s="15" t="str">
        <f t="shared" si="121"/>
        <v/>
      </c>
    </row>
    <row r="469" spans="3:33" x14ac:dyDescent="0.2">
      <c r="C469" s="20"/>
      <c r="U469" s="14">
        <f t="shared" si="115"/>
        <v>0</v>
      </c>
      <c r="V469" s="14">
        <f t="shared" si="116"/>
        <v>0</v>
      </c>
      <c r="W469" s="15" t="str">
        <f>IF(AG469=0,IFERROR(VLOOKUP(TRIM(M469),listaMateriales!A:K,11,0),"Sin especificar"),"Sin Producto")</f>
        <v>Sin Producto</v>
      </c>
      <c r="X469" s="14">
        <f>IFERROR(IF(OR(W469="Ladrillos (Campana)",W469="Ladrillos (Olavarria)"),VLOOKUP(M469,listaMateriales!A:E,5,0),0)*O469/1000,0)</f>
        <v>0</v>
      </c>
      <c r="Y469" s="14" t="e">
        <f>(VLOOKUP(TRIM(M469),listaMateriales!A:E,5,0)*R469)/1000</f>
        <v>#N/A</v>
      </c>
      <c r="Z469" s="14">
        <f t="shared" si="117"/>
        <v>0</v>
      </c>
      <c r="AA469" s="15" t="str">
        <f t="shared" si="118"/>
        <v/>
      </c>
      <c r="AB469" s="15">
        <f>IFERROR(IFERROR(VLOOKUP(M469,#REF!,11,FALSE),VLOOKUP(M469,#REF!,13,FALSE)),0)</f>
        <v>0</v>
      </c>
      <c r="AC469" s="15" t="str">
        <f t="shared" si="119"/>
        <v>no</v>
      </c>
      <c r="AD469" s="15" t="str">
        <f t="shared" si="120"/>
        <v>no</v>
      </c>
      <c r="AE469" s="16" t="str">
        <f t="shared" si="113"/>
        <v/>
      </c>
      <c r="AF469" s="15" t="str">
        <f t="shared" si="114"/>
        <v>-</v>
      </c>
      <c r="AG469" s="15" t="str">
        <f t="shared" si="121"/>
        <v/>
      </c>
    </row>
    <row r="470" spans="3:33" x14ac:dyDescent="0.2">
      <c r="C470" s="20"/>
      <c r="U470" s="14">
        <f t="shared" si="115"/>
        <v>0</v>
      </c>
      <c r="V470" s="14">
        <f t="shared" si="116"/>
        <v>0</v>
      </c>
      <c r="W470" s="15" t="str">
        <f>IF(AG470=0,IFERROR(VLOOKUP(TRIM(M470),listaMateriales!A:K,11,0),"Sin especificar"),"Sin Producto")</f>
        <v>Sin Producto</v>
      </c>
      <c r="X470" s="14">
        <f>IFERROR(IF(OR(W470="Ladrillos (Campana)",W470="Ladrillos (Olavarria)"),VLOOKUP(M470,listaMateriales!A:E,5,0),0)*O470/1000,0)</f>
        <v>0</v>
      </c>
      <c r="Y470" s="14" t="e">
        <f>(VLOOKUP(TRIM(M470),listaMateriales!A:E,5,0)*R470)/1000</f>
        <v>#N/A</v>
      </c>
      <c r="Z470" s="14">
        <f t="shared" si="117"/>
        <v>0</v>
      </c>
      <c r="AA470" s="15" t="str">
        <f t="shared" si="118"/>
        <v/>
      </c>
      <c r="AB470" s="15">
        <f>IFERROR(IFERROR(VLOOKUP(M470,#REF!,11,FALSE),VLOOKUP(M470,#REF!,13,FALSE)),0)</f>
        <v>0</v>
      </c>
      <c r="AC470" s="15" t="str">
        <f t="shared" si="119"/>
        <v>no</v>
      </c>
      <c r="AD470" s="15" t="str">
        <f t="shared" si="120"/>
        <v>no</v>
      </c>
      <c r="AE470" s="16" t="str">
        <f t="shared" si="113"/>
        <v/>
      </c>
      <c r="AF470" s="15" t="str">
        <f t="shared" si="114"/>
        <v>-</v>
      </c>
      <c r="AG470" s="15" t="str">
        <f t="shared" si="121"/>
        <v/>
      </c>
    </row>
    <row r="471" spans="3:33" x14ac:dyDescent="0.2">
      <c r="C471" s="20"/>
      <c r="U471" s="14">
        <f t="shared" si="115"/>
        <v>0</v>
      </c>
      <c r="V471" s="14">
        <f t="shared" si="116"/>
        <v>0</v>
      </c>
      <c r="W471" s="15" t="str">
        <f>IF(AG471=0,IFERROR(VLOOKUP(TRIM(M471),listaMateriales!A:K,11,0),"Sin especificar"),"Sin Producto")</f>
        <v>Sin Producto</v>
      </c>
      <c r="X471" s="14">
        <f>IFERROR(IF(OR(W471="Ladrillos (Campana)",W471="Ladrillos (Olavarria)"),VLOOKUP(M471,listaMateriales!A:E,5,0),0)*O471/1000,0)</f>
        <v>0</v>
      </c>
      <c r="Y471" s="14" t="e">
        <f>(VLOOKUP(TRIM(M471),listaMateriales!A:E,5,0)*R471)/1000</f>
        <v>#N/A</v>
      </c>
      <c r="Z471" s="14">
        <f t="shared" si="117"/>
        <v>0</v>
      </c>
      <c r="AA471" s="15" t="str">
        <f t="shared" si="118"/>
        <v/>
      </c>
      <c r="AB471" s="15">
        <f>IFERROR(IFERROR(VLOOKUP(M471,#REF!,11,FALSE),VLOOKUP(M471,#REF!,13,FALSE)),0)</f>
        <v>0</v>
      </c>
      <c r="AC471" s="15" t="str">
        <f t="shared" si="119"/>
        <v>no</v>
      </c>
      <c r="AD471" s="15" t="str">
        <f t="shared" si="120"/>
        <v>no</v>
      </c>
      <c r="AE471" s="16" t="str">
        <f t="shared" si="113"/>
        <v/>
      </c>
      <c r="AF471" s="15" t="str">
        <f t="shared" si="114"/>
        <v>-</v>
      </c>
      <c r="AG471" s="15" t="str">
        <f t="shared" si="121"/>
        <v/>
      </c>
    </row>
    <row r="472" spans="3:33" x14ac:dyDescent="0.2">
      <c r="C472" s="20"/>
      <c r="U472" s="14">
        <f t="shared" si="115"/>
        <v>0</v>
      </c>
      <c r="V472" s="14">
        <f t="shared" si="116"/>
        <v>0</v>
      </c>
      <c r="W472" s="15" t="str">
        <f>IF(AG472=0,IFERROR(VLOOKUP(TRIM(M472),listaMateriales!A:K,11,0),"Sin especificar"),"Sin Producto")</f>
        <v>Sin Producto</v>
      </c>
      <c r="X472" s="14">
        <f>IFERROR(IF(OR(W472="Ladrillos (Campana)",W472="Ladrillos (Olavarria)"),VLOOKUP(M472,listaMateriales!A:E,5,0),0)*O472/1000,0)</f>
        <v>0</v>
      </c>
      <c r="Y472" s="14" t="e">
        <f>(VLOOKUP(TRIM(M472),listaMateriales!A:E,5,0)*R472)/1000</f>
        <v>#N/A</v>
      </c>
      <c r="Z472" s="14">
        <f t="shared" si="117"/>
        <v>0</v>
      </c>
      <c r="AA472" s="15" t="str">
        <f t="shared" si="118"/>
        <v/>
      </c>
      <c r="AB472" s="15">
        <f>IFERROR(IFERROR(VLOOKUP(M472,#REF!,11,FALSE),VLOOKUP(M472,#REF!,13,FALSE)),0)</f>
        <v>0</v>
      </c>
      <c r="AC472" s="15" t="str">
        <f t="shared" si="119"/>
        <v>no</v>
      </c>
      <c r="AD472" s="15" t="str">
        <f t="shared" si="120"/>
        <v>no</v>
      </c>
      <c r="AE472" s="16" t="str">
        <f t="shared" si="113"/>
        <v/>
      </c>
      <c r="AF472" s="15" t="str">
        <f t="shared" si="114"/>
        <v>-</v>
      </c>
      <c r="AG472" s="15" t="str">
        <f t="shared" si="121"/>
        <v/>
      </c>
    </row>
    <row r="473" spans="3:33" x14ac:dyDescent="0.2">
      <c r="C473" s="20"/>
      <c r="U473" s="14">
        <f t="shared" si="115"/>
        <v>0</v>
      </c>
      <c r="V473" s="14">
        <f t="shared" si="116"/>
        <v>0</v>
      </c>
      <c r="W473" s="15" t="str">
        <f>IF(AG473=0,IFERROR(VLOOKUP(TRIM(M473),listaMateriales!A:K,11,0),"Sin especificar"),"Sin Producto")</f>
        <v>Sin Producto</v>
      </c>
      <c r="X473" s="14">
        <f>IFERROR(IF(OR(W473="Ladrillos (Campana)",W473="Ladrillos (Olavarria)"),VLOOKUP(M473,listaMateriales!A:E,5,0),0)*O473/1000,0)</f>
        <v>0</v>
      </c>
      <c r="Y473" s="14" t="e">
        <f>(VLOOKUP(TRIM(M473),listaMateriales!A:E,5,0)*R473)/1000</f>
        <v>#N/A</v>
      </c>
      <c r="Z473" s="14">
        <f t="shared" si="117"/>
        <v>0</v>
      </c>
      <c r="AA473" s="15" t="str">
        <f t="shared" si="118"/>
        <v/>
      </c>
      <c r="AB473" s="15">
        <f>IFERROR(IFERROR(VLOOKUP(M473,#REF!,11,FALSE),VLOOKUP(M473,#REF!,13,FALSE)),0)</f>
        <v>0</v>
      </c>
      <c r="AC473" s="15" t="str">
        <f t="shared" si="119"/>
        <v>no</v>
      </c>
      <c r="AD473" s="15" t="str">
        <f t="shared" si="120"/>
        <v>no</v>
      </c>
      <c r="AE473" s="16" t="str">
        <f t="shared" si="113"/>
        <v/>
      </c>
      <c r="AF473" s="15" t="str">
        <f t="shared" si="114"/>
        <v>-</v>
      </c>
      <c r="AG473" s="15" t="str">
        <f t="shared" si="121"/>
        <v/>
      </c>
    </row>
    <row r="474" spans="3:33" x14ac:dyDescent="0.2">
      <c r="C474" s="20"/>
      <c r="U474" s="14">
        <f t="shared" si="115"/>
        <v>0</v>
      </c>
      <c r="V474" s="14">
        <f t="shared" si="116"/>
        <v>0</v>
      </c>
      <c r="W474" s="15" t="str">
        <f>IF(AG474=0,IFERROR(VLOOKUP(TRIM(M474),listaMateriales!A:K,11,0),"Sin especificar"),"Sin Producto")</f>
        <v>Sin Producto</v>
      </c>
      <c r="X474" s="14">
        <f>IFERROR(IF(OR(W474="Ladrillos (Campana)",W474="Ladrillos (Olavarria)"),VLOOKUP(M474,listaMateriales!A:E,5,0),0)*O474/1000,0)</f>
        <v>0</v>
      </c>
      <c r="Y474" s="14" t="e">
        <f>(VLOOKUP(TRIM(M474),listaMateriales!A:E,5,0)*R474)/1000</f>
        <v>#N/A</v>
      </c>
      <c r="Z474" s="14">
        <f t="shared" si="117"/>
        <v>0</v>
      </c>
      <c r="AA474" s="15" t="str">
        <f t="shared" si="118"/>
        <v/>
      </c>
      <c r="AB474" s="15">
        <f>IFERROR(IFERROR(VLOOKUP(M474,#REF!,11,FALSE),VLOOKUP(M474,#REF!,13,FALSE)),0)</f>
        <v>0</v>
      </c>
      <c r="AC474" s="15" t="str">
        <f t="shared" si="119"/>
        <v>no</v>
      </c>
      <c r="AD474" s="15" t="str">
        <f t="shared" si="120"/>
        <v>no</v>
      </c>
      <c r="AE474" s="16" t="str">
        <f t="shared" si="113"/>
        <v/>
      </c>
      <c r="AF474" s="15" t="str">
        <f t="shared" si="114"/>
        <v>-</v>
      </c>
      <c r="AG474" s="15" t="str">
        <f t="shared" si="121"/>
        <v/>
      </c>
    </row>
    <row r="475" spans="3:33" x14ac:dyDescent="0.2">
      <c r="C475" s="20"/>
      <c r="U475" s="14">
        <f t="shared" si="115"/>
        <v>0</v>
      </c>
      <c r="V475" s="14">
        <f t="shared" si="116"/>
        <v>0</v>
      </c>
      <c r="W475" s="15" t="str">
        <f>IF(AG475=0,IFERROR(VLOOKUP(TRIM(M475),listaMateriales!A:K,11,0),"Sin especificar"),"Sin Producto")</f>
        <v>Sin Producto</v>
      </c>
      <c r="X475" s="14">
        <f>IFERROR(IF(OR(W475="Ladrillos (Campana)",W475="Ladrillos (Olavarria)"),VLOOKUP(M475,listaMateriales!A:E,5,0),0)*O475/1000,0)</f>
        <v>0</v>
      </c>
      <c r="Y475" s="14" t="e">
        <f>(VLOOKUP(TRIM(M475),listaMateriales!A:E,5,0)*R475)/1000</f>
        <v>#N/A</v>
      </c>
      <c r="Z475" s="14">
        <f t="shared" si="117"/>
        <v>0</v>
      </c>
      <c r="AA475" s="15" t="str">
        <f t="shared" si="118"/>
        <v/>
      </c>
      <c r="AB475" s="15">
        <f>IFERROR(IFERROR(VLOOKUP(M475,#REF!,11,FALSE),VLOOKUP(M475,#REF!,13,FALSE)),0)</f>
        <v>0</v>
      </c>
      <c r="AC475" s="15" t="str">
        <f t="shared" si="119"/>
        <v>no</v>
      </c>
      <c r="AD475" s="15" t="str">
        <f t="shared" si="120"/>
        <v>no</v>
      </c>
      <c r="AE475" s="16" t="str">
        <f t="shared" si="113"/>
        <v/>
      </c>
      <c r="AF475" s="15" t="str">
        <f t="shared" si="114"/>
        <v>-</v>
      </c>
      <c r="AG475" s="15" t="str">
        <f t="shared" si="121"/>
        <v/>
      </c>
    </row>
    <row r="476" spans="3:33" x14ac:dyDescent="0.2">
      <c r="C476" s="20"/>
      <c r="U476" s="14">
        <f t="shared" si="115"/>
        <v>0</v>
      </c>
      <c r="V476" s="14">
        <f t="shared" si="116"/>
        <v>0</v>
      </c>
      <c r="W476" s="15" t="str">
        <f>IF(AG476=0,IFERROR(VLOOKUP(TRIM(M476),listaMateriales!A:K,11,0),"Sin especificar"),"Sin Producto")</f>
        <v>Sin Producto</v>
      </c>
      <c r="X476" s="14">
        <f>IFERROR(IF(OR(W476="Ladrillos (Campana)",W476="Ladrillos (Olavarria)"),VLOOKUP(M476,listaMateriales!A:E,5,0),0)*O476/1000,0)</f>
        <v>0</v>
      </c>
      <c r="Y476" s="14" t="e">
        <f>(VLOOKUP(TRIM(M476),listaMateriales!A:E,5,0)*R476)/1000</f>
        <v>#N/A</v>
      </c>
      <c r="Z476" s="14">
        <f t="shared" si="117"/>
        <v>0</v>
      </c>
      <c r="AA476" s="15" t="str">
        <f t="shared" si="118"/>
        <v/>
      </c>
      <c r="AB476" s="15">
        <f>IFERROR(IFERROR(VLOOKUP(M476,#REF!,11,FALSE),VLOOKUP(M476,#REF!,13,FALSE)),0)</f>
        <v>0</v>
      </c>
      <c r="AC476" s="15" t="str">
        <f t="shared" si="119"/>
        <v>no</v>
      </c>
      <c r="AD476" s="15" t="str">
        <f t="shared" si="120"/>
        <v>no</v>
      </c>
      <c r="AE476" s="16" t="str">
        <f t="shared" si="113"/>
        <v/>
      </c>
      <c r="AF476" s="15" t="str">
        <f t="shared" si="114"/>
        <v>-</v>
      </c>
      <c r="AG476" s="15" t="str">
        <f t="shared" si="121"/>
        <v/>
      </c>
    </row>
    <row r="477" spans="3:33" x14ac:dyDescent="0.2">
      <c r="C477" s="20"/>
      <c r="U477" s="14">
        <f t="shared" si="115"/>
        <v>0</v>
      </c>
      <c r="V477" s="14">
        <f t="shared" si="116"/>
        <v>0</v>
      </c>
      <c r="W477" s="15" t="str">
        <f>IF(AG477=0,IFERROR(VLOOKUP(TRIM(M477),listaMateriales!A:K,11,0),"Sin especificar"),"Sin Producto")</f>
        <v>Sin Producto</v>
      </c>
      <c r="X477" s="14">
        <f>IFERROR(IF(OR(W477="Ladrillos (Campana)",W477="Ladrillos (Olavarria)"),VLOOKUP(M477,listaMateriales!A:E,5,0),0)*O477/1000,0)</f>
        <v>0</v>
      </c>
      <c r="Y477" s="14" t="e">
        <f>(VLOOKUP(TRIM(M477),listaMateriales!A:E,5,0)*R477)/1000</f>
        <v>#N/A</v>
      </c>
      <c r="Z477" s="14">
        <f t="shared" si="117"/>
        <v>0</v>
      </c>
      <c r="AA477" s="15" t="str">
        <f t="shared" si="118"/>
        <v/>
      </c>
      <c r="AB477" s="15">
        <f>IFERROR(IFERROR(VLOOKUP(M477,#REF!,11,FALSE),VLOOKUP(M477,#REF!,13,FALSE)),0)</f>
        <v>0</v>
      </c>
      <c r="AC477" s="15" t="str">
        <f t="shared" si="119"/>
        <v>no</v>
      </c>
      <c r="AD477" s="15" t="str">
        <f t="shared" si="120"/>
        <v>no</v>
      </c>
      <c r="AE477" s="16" t="str">
        <f t="shared" si="113"/>
        <v/>
      </c>
      <c r="AF477" s="15" t="str">
        <f t="shared" si="114"/>
        <v>-</v>
      </c>
      <c r="AG477" s="15" t="str">
        <f t="shared" si="121"/>
        <v/>
      </c>
    </row>
    <row r="478" spans="3:33" x14ac:dyDescent="0.2">
      <c r="C478" s="20"/>
      <c r="U478" s="14">
        <f t="shared" si="115"/>
        <v>0</v>
      </c>
      <c r="V478" s="14">
        <f t="shared" si="116"/>
        <v>0</v>
      </c>
      <c r="W478" s="15" t="str">
        <f>IF(AG478=0,IFERROR(VLOOKUP(TRIM(M478),listaMateriales!A:K,11,0),"Sin especificar"),"Sin Producto")</f>
        <v>Sin Producto</v>
      </c>
      <c r="X478" s="14">
        <f>IFERROR(IF(OR(W478="Ladrillos (Campana)",W478="Ladrillos (Olavarria)"),VLOOKUP(M478,listaMateriales!A:E,5,0),0)*O478/1000,0)</f>
        <v>0</v>
      </c>
      <c r="Y478" s="14" t="e">
        <f>(VLOOKUP(TRIM(M478),listaMateriales!A:E,5,0)*R478)/1000</f>
        <v>#N/A</v>
      </c>
      <c r="Z478" s="14">
        <f t="shared" si="117"/>
        <v>0</v>
      </c>
      <c r="AA478" s="15" t="str">
        <f t="shared" si="118"/>
        <v/>
      </c>
      <c r="AB478" s="15">
        <f>IFERROR(IFERROR(VLOOKUP(M478,#REF!,11,FALSE),VLOOKUP(M478,#REF!,13,FALSE)),0)</f>
        <v>0</v>
      </c>
      <c r="AC478" s="15" t="str">
        <f t="shared" si="119"/>
        <v>no</v>
      </c>
      <c r="AD478" s="15" t="str">
        <f t="shared" si="120"/>
        <v>no</v>
      </c>
      <c r="AE478" s="16" t="str">
        <f t="shared" si="113"/>
        <v/>
      </c>
      <c r="AF478" s="15" t="str">
        <f t="shared" si="114"/>
        <v>-</v>
      </c>
      <c r="AG478" s="15" t="str">
        <f t="shared" si="121"/>
        <v/>
      </c>
    </row>
    <row r="479" spans="3:33" x14ac:dyDescent="0.2">
      <c r="C479" s="20"/>
      <c r="U479" s="14">
        <f t="shared" si="115"/>
        <v>0</v>
      </c>
      <c r="V479" s="14">
        <f t="shared" si="116"/>
        <v>0</v>
      </c>
      <c r="W479" s="15" t="str">
        <f>IF(AG479=0,IFERROR(VLOOKUP(TRIM(M479),listaMateriales!A:K,11,0),"Sin especificar"),"Sin Producto")</f>
        <v>Sin Producto</v>
      </c>
      <c r="X479" s="14">
        <f>IFERROR(IF(OR(W479="Ladrillos (Campana)",W479="Ladrillos (Olavarria)"),VLOOKUP(M479,listaMateriales!A:E,5,0),0)*O479/1000,0)</f>
        <v>0</v>
      </c>
      <c r="Y479" s="14" t="e">
        <f>(VLOOKUP(TRIM(M479),listaMateriales!A:E,5,0)*R479)/1000</f>
        <v>#N/A</v>
      </c>
      <c r="Z479" s="14">
        <f t="shared" si="117"/>
        <v>0</v>
      </c>
      <c r="AA479" s="15" t="str">
        <f t="shared" si="118"/>
        <v/>
      </c>
      <c r="AB479" s="15">
        <f>IFERROR(IFERROR(VLOOKUP(M479,#REF!,11,FALSE),VLOOKUP(M479,#REF!,13,FALSE)),0)</f>
        <v>0</v>
      </c>
      <c r="AC479" s="15" t="str">
        <f t="shared" si="119"/>
        <v>no</v>
      </c>
      <c r="AD479" s="15" t="str">
        <f t="shared" si="120"/>
        <v>no</v>
      </c>
      <c r="AE479" s="16" t="str">
        <f t="shared" si="113"/>
        <v/>
      </c>
      <c r="AF479" s="15" t="str">
        <f t="shared" si="114"/>
        <v>-</v>
      </c>
      <c r="AG479" s="15" t="str">
        <f t="shared" si="121"/>
        <v/>
      </c>
    </row>
    <row r="480" spans="3:33" x14ac:dyDescent="0.2">
      <c r="C480" s="20"/>
      <c r="U480" s="14">
        <f t="shared" si="115"/>
        <v>0</v>
      </c>
      <c r="V480" s="14">
        <f t="shared" si="116"/>
        <v>0</v>
      </c>
      <c r="W480" s="15" t="str">
        <f>IF(AG480=0,IFERROR(VLOOKUP(TRIM(M480),listaMateriales!A:K,11,0),"Sin especificar"),"Sin Producto")</f>
        <v>Sin Producto</v>
      </c>
      <c r="X480" s="14">
        <f>IFERROR(IF(OR(W480="Ladrillos (Campana)",W480="Ladrillos (Olavarria)"),VLOOKUP(M480,listaMateriales!A:E,5,0),0)*O480/1000,0)</f>
        <v>0</v>
      </c>
      <c r="Y480" s="14" t="e">
        <f>(VLOOKUP(TRIM(M480),listaMateriales!A:E,5,0)*R480)/1000</f>
        <v>#N/A</v>
      </c>
      <c r="Z480" s="14">
        <f t="shared" si="117"/>
        <v>0</v>
      </c>
      <c r="AA480" s="15" t="str">
        <f t="shared" si="118"/>
        <v/>
      </c>
      <c r="AB480" s="15">
        <f>IFERROR(IFERROR(VLOOKUP(M480,#REF!,11,FALSE),VLOOKUP(M480,#REF!,13,FALSE)),0)</f>
        <v>0</v>
      </c>
      <c r="AC480" s="15" t="str">
        <f t="shared" si="119"/>
        <v>no</v>
      </c>
      <c r="AD480" s="15" t="str">
        <f t="shared" si="120"/>
        <v>no</v>
      </c>
      <c r="AE480" s="16" t="str">
        <f t="shared" si="113"/>
        <v/>
      </c>
      <c r="AF480" s="15" t="str">
        <f t="shared" si="114"/>
        <v>-</v>
      </c>
      <c r="AG480" s="15" t="str">
        <f t="shared" si="121"/>
        <v/>
      </c>
    </row>
    <row r="481" spans="3:33" x14ac:dyDescent="0.2">
      <c r="C481" s="20"/>
      <c r="U481" s="14">
        <f t="shared" si="115"/>
        <v>0</v>
      </c>
      <c r="V481" s="14">
        <f t="shared" si="116"/>
        <v>0</v>
      </c>
      <c r="W481" s="15" t="str">
        <f>IF(AG481=0,IFERROR(VLOOKUP(TRIM(M481),listaMateriales!A:K,11,0),"Sin especificar"),"Sin Producto")</f>
        <v>Sin Producto</v>
      </c>
      <c r="X481" s="14">
        <f>IFERROR(IF(OR(W481="Ladrillos (Campana)",W481="Ladrillos (Olavarria)"),VLOOKUP(M481,listaMateriales!A:E,5,0),0)*O481/1000,0)</f>
        <v>0</v>
      </c>
      <c r="Y481" s="14" t="e">
        <f>(VLOOKUP(TRIM(M481),listaMateriales!A:E,5,0)*R481)/1000</f>
        <v>#N/A</v>
      </c>
      <c r="Z481" s="14">
        <f t="shared" si="117"/>
        <v>0</v>
      </c>
      <c r="AA481" s="15" t="str">
        <f t="shared" si="118"/>
        <v/>
      </c>
      <c r="AB481" s="15">
        <f>IFERROR(IFERROR(VLOOKUP(M481,#REF!,11,FALSE),VLOOKUP(M481,#REF!,13,FALSE)),0)</f>
        <v>0</v>
      </c>
      <c r="AC481" s="15" t="str">
        <f t="shared" si="119"/>
        <v>no</v>
      </c>
      <c r="AD481" s="15" t="str">
        <f t="shared" si="120"/>
        <v>no</v>
      </c>
      <c r="AE481" s="16" t="str">
        <f t="shared" si="113"/>
        <v/>
      </c>
      <c r="AF481" s="15" t="str">
        <f t="shared" si="114"/>
        <v>-</v>
      </c>
      <c r="AG481" s="15" t="str">
        <f t="shared" si="121"/>
        <v/>
      </c>
    </row>
    <row r="482" spans="3:33" x14ac:dyDescent="0.2">
      <c r="C482" s="20"/>
      <c r="U482" s="14">
        <f t="shared" si="115"/>
        <v>0</v>
      </c>
      <c r="V482" s="14">
        <f t="shared" si="116"/>
        <v>0</v>
      </c>
      <c r="W482" s="15" t="str">
        <f>IF(AG482=0,IFERROR(VLOOKUP(TRIM(M482),listaMateriales!A:K,11,0),"Sin especificar"),"Sin Producto")</f>
        <v>Sin Producto</v>
      </c>
      <c r="X482" s="14">
        <f>IFERROR(IF(OR(W482="Ladrillos (Campana)",W482="Ladrillos (Olavarria)"),VLOOKUP(M482,listaMateriales!A:E,5,0),0)*O482/1000,0)</f>
        <v>0</v>
      </c>
      <c r="Y482" s="14" t="e">
        <f>(VLOOKUP(TRIM(M482),listaMateriales!A:E,5,0)*R482)/1000</f>
        <v>#N/A</v>
      </c>
      <c r="Z482" s="14">
        <f t="shared" si="117"/>
        <v>0</v>
      </c>
      <c r="AA482" s="15" t="str">
        <f t="shared" si="118"/>
        <v/>
      </c>
      <c r="AB482" s="15">
        <f>IFERROR(IFERROR(VLOOKUP(M482,#REF!,11,FALSE),VLOOKUP(M482,#REF!,13,FALSE)),0)</f>
        <v>0</v>
      </c>
      <c r="AC482" s="15" t="str">
        <f t="shared" si="119"/>
        <v>no</v>
      </c>
      <c r="AD482" s="15" t="str">
        <f t="shared" si="120"/>
        <v>no</v>
      </c>
      <c r="AE482" s="16" t="str">
        <f t="shared" si="113"/>
        <v/>
      </c>
      <c r="AF482" s="15" t="str">
        <f t="shared" si="114"/>
        <v>-</v>
      </c>
      <c r="AG482" s="15" t="str">
        <f t="shared" si="121"/>
        <v/>
      </c>
    </row>
    <row r="483" spans="3:33" x14ac:dyDescent="0.2">
      <c r="C483" s="20"/>
      <c r="U483" s="14">
        <f t="shared" si="115"/>
        <v>0</v>
      </c>
      <c r="V483" s="14">
        <f t="shared" si="116"/>
        <v>0</v>
      </c>
      <c r="W483" s="15" t="str">
        <f>IF(AG483=0,IFERROR(VLOOKUP(TRIM(M483),listaMateriales!A:K,11,0),"Sin especificar"),"Sin Producto")</f>
        <v>Sin Producto</v>
      </c>
      <c r="X483" s="14">
        <f>IFERROR(IF(OR(W483="Ladrillos (Campana)",W483="Ladrillos (Olavarria)"),VLOOKUP(M483,listaMateriales!A:E,5,0),0)*O483/1000,0)</f>
        <v>0</v>
      </c>
      <c r="Y483" s="14" t="e">
        <f>(VLOOKUP(TRIM(M483),listaMateriales!A:E,5,0)*R483)/1000</f>
        <v>#N/A</v>
      </c>
      <c r="Z483" s="14">
        <f t="shared" si="117"/>
        <v>0</v>
      </c>
      <c r="AA483" s="15" t="str">
        <f t="shared" si="118"/>
        <v/>
      </c>
      <c r="AB483" s="15">
        <f>IFERROR(IFERROR(VLOOKUP(M483,#REF!,11,FALSE),VLOOKUP(M483,#REF!,13,FALSE)),0)</f>
        <v>0</v>
      </c>
      <c r="AC483" s="15" t="str">
        <f t="shared" si="119"/>
        <v>no</v>
      </c>
      <c r="AD483" s="15" t="str">
        <f t="shared" si="120"/>
        <v>no</v>
      </c>
      <c r="AE483" s="16" t="str">
        <f t="shared" si="113"/>
        <v/>
      </c>
      <c r="AF483" s="15" t="str">
        <f t="shared" si="114"/>
        <v>-</v>
      </c>
      <c r="AG483" s="15" t="str">
        <f t="shared" si="121"/>
        <v/>
      </c>
    </row>
    <row r="484" spans="3:33" x14ac:dyDescent="0.2">
      <c r="C484" s="20"/>
      <c r="U484" s="14">
        <f t="shared" si="115"/>
        <v>0</v>
      </c>
      <c r="V484" s="14">
        <f t="shared" si="116"/>
        <v>0</v>
      </c>
      <c r="W484" s="15" t="str">
        <f>IF(AG484=0,IFERROR(VLOOKUP(TRIM(M484),listaMateriales!A:K,11,0),"Sin especificar"),"Sin Producto")</f>
        <v>Sin Producto</v>
      </c>
      <c r="X484" s="14">
        <f>IFERROR(IF(OR(W484="Ladrillos (Campana)",W484="Ladrillos (Olavarria)"),VLOOKUP(M484,listaMateriales!A:E,5,0),0)*O484/1000,0)</f>
        <v>0</v>
      </c>
      <c r="Y484" s="14" t="e">
        <f>(VLOOKUP(TRIM(M484),listaMateriales!A:E,5,0)*R484)/1000</f>
        <v>#N/A</v>
      </c>
      <c r="Z484" s="14">
        <f t="shared" si="117"/>
        <v>0</v>
      </c>
      <c r="AA484" s="15" t="str">
        <f t="shared" si="118"/>
        <v/>
      </c>
      <c r="AB484" s="15">
        <f>IFERROR(IFERROR(VLOOKUP(M484,#REF!,11,FALSE),VLOOKUP(M484,#REF!,13,FALSE)),0)</f>
        <v>0</v>
      </c>
      <c r="AC484" s="15" t="str">
        <f t="shared" si="119"/>
        <v>no</v>
      </c>
      <c r="AD484" s="15" t="str">
        <f t="shared" si="120"/>
        <v>no</v>
      </c>
      <c r="AE484" s="16" t="str">
        <f t="shared" si="113"/>
        <v/>
      </c>
      <c r="AF484" s="15" t="str">
        <f t="shared" si="114"/>
        <v>-</v>
      </c>
      <c r="AG484" s="15" t="str">
        <f t="shared" si="121"/>
        <v/>
      </c>
    </row>
    <row r="485" spans="3:33" x14ac:dyDescent="0.2">
      <c r="C485" s="20"/>
      <c r="U485" s="14">
        <f t="shared" si="115"/>
        <v>0</v>
      </c>
      <c r="V485" s="14">
        <f t="shared" si="116"/>
        <v>0</v>
      </c>
      <c r="W485" s="15" t="str">
        <f>IF(AG485=0,IFERROR(VLOOKUP(TRIM(M485),listaMateriales!A:K,11,0),"Sin especificar"),"Sin Producto")</f>
        <v>Sin Producto</v>
      </c>
      <c r="X485" s="14">
        <f>IFERROR(IF(OR(W485="Ladrillos (Campana)",W485="Ladrillos (Olavarria)"),VLOOKUP(M485,listaMateriales!A:E,5,0),0)*O485/1000,0)</f>
        <v>0</v>
      </c>
      <c r="Y485" s="14" t="e">
        <f>(VLOOKUP(TRIM(M485),listaMateriales!A:E,5,0)*R485)/1000</f>
        <v>#N/A</v>
      </c>
      <c r="Z485" s="14">
        <f t="shared" si="117"/>
        <v>0</v>
      </c>
      <c r="AA485" s="15" t="str">
        <f t="shared" si="118"/>
        <v/>
      </c>
      <c r="AB485" s="15">
        <f>IFERROR(IFERROR(VLOOKUP(M485,#REF!,11,FALSE),VLOOKUP(M485,#REF!,13,FALSE)),0)</f>
        <v>0</v>
      </c>
      <c r="AC485" s="15" t="str">
        <f t="shared" si="119"/>
        <v>no</v>
      </c>
      <c r="AD485" s="15" t="str">
        <f t="shared" si="120"/>
        <v>no</v>
      </c>
      <c r="AE485" s="16" t="str">
        <f t="shared" si="113"/>
        <v/>
      </c>
      <c r="AF485" s="15" t="str">
        <f t="shared" si="114"/>
        <v>-</v>
      </c>
      <c r="AG485" s="15" t="str">
        <f t="shared" si="121"/>
        <v/>
      </c>
    </row>
    <row r="486" spans="3:33" x14ac:dyDescent="0.2">
      <c r="C486" s="20"/>
      <c r="U486" s="14">
        <f t="shared" si="115"/>
        <v>0</v>
      </c>
      <c r="V486" s="14">
        <f t="shared" si="116"/>
        <v>0</v>
      </c>
      <c r="W486" s="15" t="str">
        <f>IF(AG486=0,IFERROR(VLOOKUP(TRIM(M486),listaMateriales!A:K,11,0),"Sin especificar"),"Sin Producto")</f>
        <v>Sin Producto</v>
      </c>
      <c r="X486" s="14">
        <f>IFERROR(IF(OR(W486="Ladrillos (Campana)",W486="Ladrillos (Olavarria)"),VLOOKUP(M486,listaMateriales!A:E,5,0),0)*O486/1000,0)</f>
        <v>0</v>
      </c>
      <c r="Y486" s="14" t="e">
        <f>(VLOOKUP(TRIM(M486),listaMateriales!A:E,5,0)*R486)/1000</f>
        <v>#N/A</v>
      </c>
      <c r="Z486" s="14">
        <f t="shared" si="117"/>
        <v>0</v>
      </c>
      <c r="AA486" s="15" t="str">
        <f t="shared" si="118"/>
        <v/>
      </c>
      <c r="AB486" s="15">
        <f>IFERROR(IFERROR(VLOOKUP(M486,#REF!,11,FALSE),VLOOKUP(M486,#REF!,13,FALSE)),0)</f>
        <v>0</v>
      </c>
      <c r="AC486" s="15" t="str">
        <f t="shared" si="119"/>
        <v>no</v>
      </c>
      <c r="AD486" s="15" t="str">
        <f t="shared" si="120"/>
        <v>no</v>
      </c>
      <c r="AE486" s="16" t="str">
        <f t="shared" si="113"/>
        <v/>
      </c>
      <c r="AF486" s="15" t="str">
        <f t="shared" si="114"/>
        <v>-</v>
      </c>
      <c r="AG486" s="15" t="str">
        <f t="shared" si="121"/>
        <v/>
      </c>
    </row>
    <row r="487" spans="3:33" x14ac:dyDescent="0.2">
      <c r="C487" s="20"/>
      <c r="U487" s="14">
        <f t="shared" si="115"/>
        <v>0</v>
      </c>
      <c r="V487" s="14">
        <f t="shared" si="116"/>
        <v>0</v>
      </c>
      <c r="W487" s="15" t="str">
        <f>IF(AG487=0,IFERROR(VLOOKUP(TRIM(M487),listaMateriales!A:K,11,0),"Sin especificar"),"Sin Producto")</f>
        <v>Sin Producto</v>
      </c>
      <c r="X487" s="14">
        <f>IFERROR(IF(OR(W487="Ladrillos (Campana)",W487="Ladrillos (Olavarria)"),VLOOKUP(M487,listaMateriales!A:E,5,0),0)*O487/1000,0)</f>
        <v>0</v>
      </c>
      <c r="Y487" s="14" t="e">
        <f>(VLOOKUP(TRIM(M487),listaMateriales!A:E,5,0)*R487)/1000</f>
        <v>#N/A</v>
      </c>
      <c r="Z487" s="14">
        <f t="shared" si="117"/>
        <v>0</v>
      </c>
      <c r="AA487" s="15" t="str">
        <f t="shared" si="118"/>
        <v/>
      </c>
      <c r="AB487" s="15">
        <f>IFERROR(IFERROR(VLOOKUP(M487,#REF!,11,FALSE),VLOOKUP(M487,#REF!,13,FALSE)),0)</f>
        <v>0</v>
      </c>
      <c r="AC487" s="15" t="str">
        <f t="shared" si="119"/>
        <v>no</v>
      </c>
      <c r="AD487" s="15" t="str">
        <f t="shared" si="120"/>
        <v>no</v>
      </c>
      <c r="AE487" s="16" t="str">
        <f t="shared" si="113"/>
        <v/>
      </c>
      <c r="AF487" s="15" t="str">
        <f t="shared" si="114"/>
        <v>-</v>
      </c>
      <c r="AG487" s="15" t="str">
        <f t="shared" si="121"/>
        <v/>
      </c>
    </row>
    <row r="488" spans="3:33" x14ac:dyDescent="0.2">
      <c r="C488" s="20"/>
      <c r="U488" s="14">
        <f t="shared" si="115"/>
        <v>0</v>
      </c>
      <c r="V488" s="14">
        <f t="shared" si="116"/>
        <v>0</v>
      </c>
      <c r="W488" s="15" t="str">
        <f>IF(AG488=0,IFERROR(VLOOKUP(TRIM(M488),listaMateriales!A:K,11,0),"Sin especificar"),"Sin Producto")</f>
        <v>Sin Producto</v>
      </c>
      <c r="X488" s="14">
        <f>IFERROR(IF(OR(W488="Ladrillos (Campana)",W488="Ladrillos (Olavarria)"),VLOOKUP(M488,listaMateriales!A:E,5,0),0)*O488/1000,0)</f>
        <v>0</v>
      </c>
      <c r="Y488" s="14" t="e">
        <f>(VLOOKUP(TRIM(M488),listaMateriales!A:E,5,0)*R488)/1000</f>
        <v>#N/A</v>
      </c>
      <c r="Z488" s="14">
        <f t="shared" si="117"/>
        <v>0</v>
      </c>
      <c r="AA488" s="15" t="str">
        <f t="shared" si="118"/>
        <v/>
      </c>
      <c r="AB488" s="15">
        <f>IFERROR(IFERROR(VLOOKUP(M488,#REF!,11,FALSE),VLOOKUP(M488,#REF!,13,FALSE)),0)</f>
        <v>0</v>
      </c>
      <c r="AC488" s="15" t="str">
        <f t="shared" si="119"/>
        <v>no</v>
      </c>
      <c r="AD488" s="15" t="str">
        <f t="shared" si="120"/>
        <v>no</v>
      </c>
      <c r="AE488" s="16" t="str">
        <f t="shared" si="113"/>
        <v/>
      </c>
      <c r="AF488" s="15" t="str">
        <f t="shared" si="114"/>
        <v>-</v>
      </c>
      <c r="AG488" s="15" t="str">
        <f t="shared" si="121"/>
        <v/>
      </c>
    </row>
    <row r="489" spans="3:33" x14ac:dyDescent="0.2">
      <c r="C489" s="20"/>
      <c r="U489" s="14">
        <f t="shared" si="115"/>
        <v>0</v>
      </c>
      <c r="V489" s="14">
        <f t="shared" si="116"/>
        <v>0</v>
      </c>
      <c r="W489" s="15" t="str">
        <f>IF(AG489=0,IFERROR(VLOOKUP(TRIM(M489),listaMateriales!A:K,11,0),"Sin especificar"),"Sin Producto")</f>
        <v>Sin Producto</v>
      </c>
      <c r="X489" s="14">
        <f>IFERROR(IF(OR(W489="Ladrillos (Campana)",W489="Ladrillos (Olavarria)"),VLOOKUP(M489,listaMateriales!A:E,5,0),0)*O489/1000,0)</f>
        <v>0</v>
      </c>
      <c r="Y489" s="14" t="e">
        <f>(VLOOKUP(TRIM(M489),listaMateriales!A:E,5,0)*R489)/1000</f>
        <v>#N/A</v>
      </c>
      <c r="Z489" s="14">
        <f t="shared" si="117"/>
        <v>0</v>
      </c>
      <c r="AA489" s="15" t="str">
        <f t="shared" si="118"/>
        <v/>
      </c>
      <c r="AB489" s="15">
        <f>IFERROR(IFERROR(VLOOKUP(M489,#REF!,11,FALSE),VLOOKUP(M489,#REF!,13,FALSE)),0)</f>
        <v>0</v>
      </c>
      <c r="AC489" s="15" t="str">
        <f t="shared" si="119"/>
        <v>no</v>
      </c>
      <c r="AD489" s="15" t="str">
        <f t="shared" si="120"/>
        <v>no</v>
      </c>
      <c r="AE489" s="16" t="str">
        <f t="shared" si="113"/>
        <v/>
      </c>
      <c r="AF489" s="15" t="str">
        <f t="shared" si="114"/>
        <v>-</v>
      </c>
      <c r="AG489" s="15" t="str">
        <f t="shared" si="121"/>
        <v/>
      </c>
    </row>
    <row r="490" spans="3:33" x14ac:dyDescent="0.2">
      <c r="C490" s="20"/>
      <c r="U490" s="14">
        <f t="shared" si="115"/>
        <v>0</v>
      </c>
      <c r="V490" s="14">
        <f t="shared" si="116"/>
        <v>0</v>
      </c>
      <c r="W490" s="15" t="str">
        <f>IF(AG490=0,IFERROR(VLOOKUP(TRIM(M490),listaMateriales!A:K,11,0),"Sin especificar"),"Sin Producto")</f>
        <v>Sin Producto</v>
      </c>
      <c r="X490" s="14">
        <f>IFERROR(IF(OR(W490="Ladrillos (Campana)",W490="Ladrillos (Olavarria)"),VLOOKUP(M490,listaMateriales!A:E,5,0),0)*O490/1000,0)</f>
        <v>0</v>
      </c>
      <c r="Y490" s="14" t="e">
        <f>(VLOOKUP(TRIM(M490),listaMateriales!A:E,5,0)*R490)/1000</f>
        <v>#N/A</v>
      </c>
      <c r="Z490" s="14">
        <f t="shared" si="117"/>
        <v>0</v>
      </c>
      <c r="AA490" s="15" t="str">
        <f t="shared" si="118"/>
        <v/>
      </c>
      <c r="AB490" s="15">
        <f>IFERROR(IFERROR(VLOOKUP(M490,#REF!,11,FALSE),VLOOKUP(M490,#REF!,13,FALSE)),0)</f>
        <v>0</v>
      </c>
      <c r="AC490" s="15" t="str">
        <f t="shared" si="119"/>
        <v>no</v>
      </c>
      <c r="AD490" s="15" t="str">
        <f t="shared" si="120"/>
        <v>no</v>
      </c>
      <c r="AE490" s="16" t="str">
        <f t="shared" si="113"/>
        <v/>
      </c>
      <c r="AF490" s="15" t="str">
        <f t="shared" si="114"/>
        <v>-</v>
      </c>
      <c r="AG490" s="15" t="str">
        <f t="shared" si="121"/>
        <v/>
      </c>
    </row>
    <row r="491" spans="3:33" x14ac:dyDescent="0.2">
      <c r="C491" s="20"/>
      <c r="U491" s="14">
        <f t="shared" si="115"/>
        <v>0</v>
      </c>
      <c r="V491" s="14">
        <f t="shared" si="116"/>
        <v>0</v>
      </c>
      <c r="W491" s="15" t="str">
        <f>IF(AG491=0,IFERROR(VLOOKUP(TRIM(M491),listaMateriales!A:K,11,0),"Sin especificar"),"Sin Producto")</f>
        <v>Sin Producto</v>
      </c>
      <c r="X491" s="14">
        <f>IFERROR(IF(OR(W491="Ladrillos (Campana)",W491="Ladrillos (Olavarria)"),VLOOKUP(M491,listaMateriales!A:E,5,0),0)*O491/1000,0)</f>
        <v>0</v>
      </c>
      <c r="Y491" s="14" t="e">
        <f>(VLOOKUP(TRIM(M491),listaMateriales!A:E,5,0)*R491)/1000</f>
        <v>#N/A</v>
      </c>
      <c r="Z491" s="14">
        <f t="shared" si="117"/>
        <v>0</v>
      </c>
      <c r="AA491" s="15" t="str">
        <f t="shared" si="118"/>
        <v/>
      </c>
      <c r="AB491" s="15">
        <f>IFERROR(IFERROR(VLOOKUP(M491,#REF!,11,FALSE),VLOOKUP(M491,#REF!,13,FALSE)),0)</f>
        <v>0</v>
      </c>
      <c r="AC491" s="15" t="str">
        <f t="shared" si="119"/>
        <v>no</v>
      </c>
      <c r="AD491" s="15" t="str">
        <f t="shared" si="120"/>
        <v>no</v>
      </c>
      <c r="AE491" s="16" t="str">
        <f t="shared" si="113"/>
        <v/>
      </c>
      <c r="AF491" s="15" t="str">
        <f t="shared" si="114"/>
        <v>-</v>
      </c>
      <c r="AG491" s="15" t="str">
        <f t="shared" si="121"/>
        <v/>
      </c>
    </row>
    <row r="492" spans="3:33" x14ac:dyDescent="0.2">
      <c r="C492" s="20"/>
      <c r="U492" s="14">
        <f t="shared" si="115"/>
        <v>0</v>
      </c>
      <c r="V492" s="14">
        <f t="shared" si="116"/>
        <v>0</v>
      </c>
      <c r="W492" s="15" t="str">
        <f>IF(AG492=0,IFERROR(VLOOKUP(TRIM(M492),listaMateriales!A:K,11,0),"Sin especificar"),"Sin Producto")</f>
        <v>Sin Producto</v>
      </c>
      <c r="X492" s="14">
        <f>IFERROR(IF(OR(W492="Ladrillos (Campana)",W492="Ladrillos (Olavarria)"),VLOOKUP(M492,listaMateriales!A:E,5,0),0)*O492/1000,0)</f>
        <v>0</v>
      </c>
      <c r="Y492" s="14" t="e">
        <f>(VLOOKUP(TRIM(M492),listaMateriales!A:E,5,0)*R492)/1000</f>
        <v>#N/A</v>
      </c>
      <c r="Z492" s="14">
        <f t="shared" si="117"/>
        <v>0</v>
      </c>
      <c r="AA492" s="15" t="str">
        <f t="shared" si="118"/>
        <v/>
      </c>
      <c r="AB492" s="15">
        <f>IFERROR(IFERROR(VLOOKUP(M492,#REF!,11,FALSE),VLOOKUP(M492,#REF!,13,FALSE)),0)</f>
        <v>0</v>
      </c>
      <c r="AC492" s="15" t="str">
        <f t="shared" si="119"/>
        <v>no</v>
      </c>
      <c r="AD492" s="15" t="str">
        <f t="shared" si="120"/>
        <v>no</v>
      </c>
      <c r="AE492" s="16" t="str">
        <f t="shared" si="113"/>
        <v/>
      </c>
      <c r="AF492" s="15" t="str">
        <f t="shared" si="114"/>
        <v>-</v>
      </c>
      <c r="AG492" s="15" t="str">
        <f t="shared" si="121"/>
        <v/>
      </c>
    </row>
    <row r="493" spans="3:33" x14ac:dyDescent="0.2">
      <c r="C493" s="20"/>
      <c r="U493" s="14">
        <f t="shared" si="115"/>
        <v>0</v>
      </c>
      <c r="V493" s="14">
        <f t="shared" si="116"/>
        <v>0</v>
      </c>
      <c r="W493" s="15" t="str">
        <f>IF(AG493=0,IFERROR(VLOOKUP(TRIM(M493),listaMateriales!A:K,11,0),"Sin especificar"),"Sin Producto")</f>
        <v>Sin Producto</v>
      </c>
      <c r="X493" s="14">
        <f>IFERROR(IF(OR(W493="Ladrillos (Campana)",W493="Ladrillos (Olavarria)"),VLOOKUP(M493,listaMateriales!A:E,5,0),0)*O493/1000,0)</f>
        <v>0</v>
      </c>
      <c r="Y493" s="14" t="e">
        <f>(VLOOKUP(TRIM(M493),listaMateriales!A:E,5,0)*R493)/1000</f>
        <v>#N/A</v>
      </c>
      <c r="Z493" s="14">
        <f t="shared" si="117"/>
        <v>0</v>
      </c>
      <c r="AA493" s="15" t="str">
        <f t="shared" si="118"/>
        <v/>
      </c>
      <c r="AB493" s="15">
        <f>IFERROR(IFERROR(VLOOKUP(M493,#REF!,11,FALSE),VLOOKUP(M493,#REF!,13,FALSE)),0)</f>
        <v>0</v>
      </c>
      <c r="AC493" s="15" t="str">
        <f t="shared" si="119"/>
        <v>no</v>
      </c>
      <c r="AD493" s="15" t="str">
        <f t="shared" si="120"/>
        <v>no</v>
      </c>
      <c r="AE493" s="16" t="str">
        <f t="shared" si="113"/>
        <v/>
      </c>
      <c r="AF493" s="15" t="str">
        <f t="shared" si="114"/>
        <v>-</v>
      </c>
      <c r="AG493" s="15" t="str">
        <f t="shared" si="121"/>
        <v/>
      </c>
    </row>
    <row r="494" spans="3:33" x14ac:dyDescent="0.2">
      <c r="C494" s="20"/>
      <c r="U494" s="14">
        <f t="shared" si="115"/>
        <v>0</v>
      </c>
      <c r="V494" s="14">
        <f t="shared" si="116"/>
        <v>0</v>
      </c>
      <c r="W494" s="15" t="str">
        <f>IF(AG494=0,IFERROR(VLOOKUP(TRIM(M494),listaMateriales!A:K,11,0),"Sin especificar"),"Sin Producto")</f>
        <v>Sin Producto</v>
      </c>
      <c r="X494" s="14">
        <f>IFERROR(IF(OR(W494="Ladrillos (Campana)",W494="Ladrillos (Olavarria)"),VLOOKUP(M494,listaMateriales!A:E,5,0),0)*O494/1000,0)</f>
        <v>0</v>
      </c>
      <c r="Y494" s="14" t="e">
        <f>(VLOOKUP(TRIM(M494),listaMateriales!A:E,5,0)*R494)/1000</f>
        <v>#N/A</v>
      </c>
      <c r="Z494" s="14">
        <f t="shared" si="117"/>
        <v>0</v>
      </c>
      <c r="AA494" s="15" t="str">
        <f t="shared" si="118"/>
        <v/>
      </c>
      <c r="AB494" s="15">
        <f>IFERROR(IFERROR(VLOOKUP(M494,#REF!,11,FALSE),VLOOKUP(M494,#REF!,13,FALSE)),0)</f>
        <v>0</v>
      </c>
      <c r="AC494" s="15" t="str">
        <f t="shared" si="119"/>
        <v>no</v>
      </c>
      <c r="AD494" s="15" t="str">
        <f t="shared" si="120"/>
        <v>no</v>
      </c>
      <c r="AE494" s="16" t="str">
        <f t="shared" si="113"/>
        <v/>
      </c>
      <c r="AF494" s="15" t="str">
        <f t="shared" si="114"/>
        <v>-</v>
      </c>
      <c r="AG494" s="15" t="str">
        <f t="shared" si="121"/>
        <v/>
      </c>
    </row>
    <row r="495" spans="3:33" x14ac:dyDescent="0.2">
      <c r="C495" s="20"/>
      <c r="U495" s="14">
        <f t="shared" si="115"/>
        <v>0</v>
      </c>
      <c r="V495" s="14">
        <f t="shared" si="116"/>
        <v>0</v>
      </c>
      <c r="W495" s="15" t="str">
        <f>IF(AG495=0,IFERROR(VLOOKUP(TRIM(M495),listaMateriales!A:K,11,0),"Sin especificar"),"Sin Producto")</f>
        <v>Sin Producto</v>
      </c>
      <c r="X495" s="14">
        <f>IFERROR(IF(OR(W495="Ladrillos (Campana)",W495="Ladrillos (Olavarria)"),VLOOKUP(M495,listaMateriales!A:E,5,0),0)*O495/1000,0)</f>
        <v>0</v>
      </c>
      <c r="Y495" s="14" t="e">
        <f>(VLOOKUP(TRIM(M495),listaMateriales!A:E,5,0)*R495)/1000</f>
        <v>#N/A</v>
      </c>
      <c r="Z495" s="14">
        <f t="shared" si="117"/>
        <v>0</v>
      </c>
      <c r="AA495" s="15" t="str">
        <f t="shared" si="118"/>
        <v/>
      </c>
      <c r="AB495" s="15">
        <f>IFERROR(IFERROR(VLOOKUP(M495,#REF!,11,FALSE),VLOOKUP(M495,#REF!,13,FALSE)),0)</f>
        <v>0</v>
      </c>
      <c r="AC495" s="15" t="str">
        <f t="shared" si="119"/>
        <v>no</v>
      </c>
      <c r="AD495" s="15" t="str">
        <f t="shared" si="120"/>
        <v>no</v>
      </c>
      <c r="AE495" s="16" t="str">
        <f t="shared" si="113"/>
        <v/>
      </c>
      <c r="AF495" s="15" t="str">
        <f t="shared" si="114"/>
        <v>-</v>
      </c>
      <c r="AG495" s="15" t="str">
        <f t="shared" si="121"/>
        <v/>
      </c>
    </row>
    <row r="496" spans="3:33" x14ac:dyDescent="0.2">
      <c r="C496" s="20"/>
      <c r="U496" s="14">
        <f t="shared" si="115"/>
        <v>0</v>
      </c>
      <c r="V496" s="14">
        <f t="shared" si="116"/>
        <v>0</v>
      </c>
      <c r="W496" s="15" t="str">
        <f>IF(AG496=0,IFERROR(VLOOKUP(TRIM(M496),listaMateriales!A:K,11,0),"Sin especificar"),"Sin Producto")</f>
        <v>Sin Producto</v>
      </c>
      <c r="X496" s="14">
        <f>IFERROR(IF(OR(W496="Ladrillos (Campana)",W496="Ladrillos (Olavarria)"),VLOOKUP(M496,listaMateriales!A:E,5,0),0)*O496/1000,0)</f>
        <v>0</v>
      </c>
      <c r="Y496" s="14" t="e">
        <f>(VLOOKUP(TRIM(M496),listaMateriales!A:E,5,0)*R496)/1000</f>
        <v>#N/A</v>
      </c>
      <c r="Z496" s="14">
        <f t="shared" si="117"/>
        <v>0</v>
      </c>
      <c r="AA496" s="15" t="str">
        <f t="shared" si="118"/>
        <v/>
      </c>
      <c r="AB496" s="15">
        <f>IFERROR(IFERROR(VLOOKUP(M496,#REF!,11,FALSE),VLOOKUP(M496,#REF!,13,FALSE)),0)</f>
        <v>0</v>
      </c>
      <c r="AC496" s="15" t="str">
        <f t="shared" si="119"/>
        <v>no</v>
      </c>
      <c r="AD496" s="15" t="str">
        <f t="shared" si="120"/>
        <v>no</v>
      </c>
      <c r="AE496" s="16" t="str">
        <f t="shared" si="113"/>
        <v/>
      </c>
      <c r="AF496" s="15" t="str">
        <f t="shared" si="114"/>
        <v>-</v>
      </c>
      <c r="AG496" s="15" t="str">
        <f t="shared" si="121"/>
        <v/>
      </c>
    </row>
    <row r="497" spans="3:33" x14ac:dyDescent="0.2">
      <c r="C497" s="20"/>
      <c r="U497" s="14">
        <f t="shared" si="115"/>
        <v>0</v>
      </c>
      <c r="V497" s="14">
        <f t="shared" si="116"/>
        <v>0</v>
      </c>
      <c r="W497" s="15" t="str">
        <f>IF(AG497=0,IFERROR(VLOOKUP(TRIM(M497),listaMateriales!A:K,11,0),"Sin especificar"),"Sin Producto")</f>
        <v>Sin Producto</v>
      </c>
      <c r="X497" s="14">
        <f>IFERROR(IF(OR(W497="Ladrillos (Campana)",W497="Ladrillos (Olavarria)"),VLOOKUP(M497,listaMateriales!A:E,5,0),0)*O497/1000,0)</f>
        <v>0</v>
      </c>
      <c r="Y497" s="14" t="e">
        <f>(VLOOKUP(TRIM(M497),listaMateriales!A:E,5,0)*R497)/1000</f>
        <v>#N/A</v>
      </c>
      <c r="Z497" s="14">
        <f t="shared" si="117"/>
        <v>0</v>
      </c>
      <c r="AA497" s="15" t="str">
        <f t="shared" si="118"/>
        <v/>
      </c>
      <c r="AB497" s="15">
        <f>IFERROR(IFERROR(VLOOKUP(M497,#REF!,11,FALSE),VLOOKUP(M497,#REF!,13,FALSE)),0)</f>
        <v>0</v>
      </c>
      <c r="AC497" s="15" t="str">
        <f t="shared" si="119"/>
        <v>no</v>
      </c>
      <c r="AD497" s="15" t="str">
        <f t="shared" si="120"/>
        <v>no</v>
      </c>
      <c r="AE497" s="16" t="str">
        <f t="shared" ref="AE497:AE560" si="122">SUBSTITUTE(C497,".","/")</f>
        <v/>
      </c>
      <c r="AF497" s="15" t="str">
        <f t="shared" ref="AF497:AF560" si="123">TRIM(G497)&amp;"-"&amp;TRIM(I497)</f>
        <v>-</v>
      </c>
      <c r="AG497" s="15" t="str">
        <f t="shared" si="121"/>
        <v/>
      </c>
    </row>
    <row r="498" spans="3:33" x14ac:dyDescent="0.2">
      <c r="C498" s="20"/>
      <c r="U498" s="14">
        <f t="shared" si="115"/>
        <v>0</v>
      </c>
      <c r="V498" s="14">
        <f t="shared" si="116"/>
        <v>0</v>
      </c>
      <c r="W498" s="15" t="str">
        <f>IF(AG498=0,IFERROR(VLOOKUP(TRIM(M498),listaMateriales!A:K,11,0),"Sin especificar"),"Sin Producto")</f>
        <v>Sin Producto</v>
      </c>
      <c r="X498" s="14">
        <f>IFERROR(IF(OR(W498="Ladrillos (Campana)",W498="Ladrillos (Olavarria)"),VLOOKUP(M498,listaMateriales!A:E,5,0),0)*O498/1000,0)</f>
        <v>0</v>
      </c>
      <c r="Y498" s="14" t="e">
        <f>(VLOOKUP(TRIM(M498),listaMateriales!A:E,5,0)*R498)/1000</f>
        <v>#N/A</v>
      </c>
      <c r="Z498" s="14">
        <f t="shared" si="117"/>
        <v>0</v>
      </c>
      <c r="AA498" s="15" t="str">
        <f t="shared" si="118"/>
        <v/>
      </c>
      <c r="AB498" s="15">
        <f>IFERROR(IFERROR(VLOOKUP(M498,#REF!,11,FALSE),VLOOKUP(M498,#REF!,13,FALSE)),0)</f>
        <v>0</v>
      </c>
      <c r="AC498" s="15" t="str">
        <f t="shared" si="119"/>
        <v>no</v>
      </c>
      <c r="AD498" s="15" t="str">
        <f t="shared" si="120"/>
        <v>no</v>
      </c>
      <c r="AE498" s="16" t="str">
        <f t="shared" si="122"/>
        <v/>
      </c>
      <c r="AF498" s="15" t="str">
        <f t="shared" si="123"/>
        <v>-</v>
      </c>
      <c r="AG498" s="15" t="str">
        <f t="shared" si="121"/>
        <v/>
      </c>
    </row>
    <row r="499" spans="3:33" x14ac:dyDescent="0.2">
      <c r="C499" s="20"/>
      <c r="U499" s="14">
        <f t="shared" si="115"/>
        <v>0</v>
      </c>
      <c r="V499" s="14">
        <f t="shared" si="116"/>
        <v>0</v>
      </c>
      <c r="W499" s="15" t="str">
        <f>IF(AG499=0,IFERROR(VLOOKUP(TRIM(M499),listaMateriales!A:K,11,0),"Sin especificar"),"Sin Producto")</f>
        <v>Sin Producto</v>
      </c>
      <c r="X499" s="14">
        <f>IFERROR(IF(OR(W499="Ladrillos (Campana)",W499="Ladrillos (Olavarria)"),VLOOKUP(M499,listaMateriales!A:E,5,0),0)*O499/1000,0)</f>
        <v>0</v>
      </c>
      <c r="Y499" s="14" t="e">
        <f>(VLOOKUP(TRIM(M499),listaMateriales!A:E,5,0)*R499)/1000</f>
        <v>#N/A</v>
      </c>
      <c r="Z499" s="14">
        <f t="shared" si="117"/>
        <v>0</v>
      </c>
      <c r="AA499" s="15" t="str">
        <f t="shared" si="118"/>
        <v/>
      </c>
      <c r="AB499" s="15">
        <f>IFERROR(IFERROR(VLOOKUP(M499,#REF!,11,FALSE),VLOOKUP(M499,#REF!,13,FALSE)),0)</f>
        <v>0</v>
      </c>
      <c r="AC499" s="15" t="str">
        <f t="shared" si="119"/>
        <v>no</v>
      </c>
      <c r="AD499" s="15" t="str">
        <f t="shared" si="120"/>
        <v>no</v>
      </c>
      <c r="AE499" s="16" t="str">
        <f t="shared" si="122"/>
        <v/>
      </c>
      <c r="AF499" s="15" t="str">
        <f t="shared" si="123"/>
        <v>-</v>
      </c>
      <c r="AG499" s="15" t="str">
        <f t="shared" si="121"/>
        <v/>
      </c>
    </row>
    <row r="500" spans="3:33" x14ac:dyDescent="0.2">
      <c r="C500" s="20"/>
      <c r="U500" s="14">
        <f t="shared" si="115"/>
        <v>0</v>
      </c>
      <c r="V500" s="14">
        <f t="shared" si="116"/>
        <v>0</v>
      </c>
      <c r="W500" s="15" t="str">
        <f>IF(AG500=0,IFERROR(VLOOKUP(TRIM(M500),listaMateriales!A:K,11,0),"Sin especificar"),"Sin Producto")</f>
        <v>Sin Producto</v>
      </c>
      <c r="X500" s="14">
        <f>IFERROR(IF(OR(W500="Ladrillos (Campana)",W500="Ladrillos (Olavarria)"),VLOOKUP(M500,listaMateriales!A:E,5,0),0)*O500/1000,0)</f>
        <v>0</v>
      </c>
      <c r="Y500" s="14" t="e">
        <f>(VLOOKUP(TRIM(M500),listaMateriales!A:E,5,0)*R500)/1000</f>
        <v>#N/A</v>
      </c>
      <c r="Z500" s="14">
        <f t="shared" si="117"/>
        <v>0</v>
      </c>
      <c r="AA500" s="15" t="str">
        <f t="shared" si="118"/>
        <v/>
      </c>
      <c r="AB500" s="15">
        <f>IFERROR(IFERROR(VLOOKUP(M500,#REF!,11,FALSE),VLOOKUP(M500,#REF!,13,FALSE)),0)</f>
        <v>0</v>
      </c>
      <c r="AC500" s="15" t="str">
        <f t="shared" si="119"/>
        <v>no</v>
      </c>
      <c r="AD500" s="15" t="str">
        <f t="shared" si="120"/>
        <v>no</v>
      </c>
      <c r="AE500" s="16" t="str">
        <f t="shared" si="122"/>
        <v/>
      </c>
      <c r="AF500" s="15" t="str">
        <f t="shared" si="123"/>
        <v>-</v>
      </c>
      <c r="AG500" s="15" t="str">
        <f t="shared" si="121"/>
        <v/>
      </c>
    </row>
    <row r="501" spans="3:33" x14ac:dyDescent="0.2">
      <c r="C501" s="20"/>
      <c r="U501" s="14">
        <f t="shared" si="115"/>
        <v>0</v>
      </c>
      <c r="V501" s="14">
        <f t="shared" si="116"/>
        <v>0</v>
      </c>
      <c r="W501" s="15" t="str">
        <f>IF(AG501=0,IFERROR(VLOOKUP(TRIM(M501),listaMateriales!A:K,11,0),"Sin especificar"),"Sin Producto")</f>
        <v>Sin Producto</v>
      </c>
      <c r="X501" s="14">
        <f>IFERROR(IF(OR(W501="Ladrillos (Campana)",W501="Ladrillos (Olavarria)"),VLOOKUP(M501,listaMateriales!A:E,5,0),0)*O501/1000,0)</f>
        <v>0</v>
      </c>
      <c r="Y501" s="14" t="e">
        <f>(VLOOKUP(TRIM(M501),listaMateriales!A:E,5,0)*R501)/1000</f>
        <v>#N/A</v>
      </c>
      <c r="Z501" s="14">
        <f t="shared" si="117"/>
        <v>0</v>
      </c>
      <c r="AA501" s="15" t="str">
        <f t="shared" si="118"/>
        <v/>
      </c>
      <c r="AB501" s="15">
        <f>IFERROR(IFERROR(VLOOKUP(M501,#REF!,11,FALSE),VLOOKUP(M501,#REF!,13,FALSE)),0)</f>
        <v>0</v>
      </c>
      <c r="AC501" s="15" t="str">
        <f t="shared" si="119"/>
        <v>no</v>
      </c>
      <c r="AD501" s="15" t="str">
        <f t="shared" si="120"/>
        <v>no</v>
      </c>
      <c r="AE501" s="16" t="str">
        <f t="shared" si="122"/>
        <v/>
      </c>
      <c r="AF501" s="15" t="str">
        <f t="shared" si="123"/>
        <v>-</v>
      </c>
      <c r="AG501" s="15" t="str">
        <f t="shared" si="121"/>
        <v/>
      </c>
    </row>
    <row r="502" spans="3:33" x14ac:dyDescent="0.2">
      <c r="C502" s="20"/>
      <c r="U502" s="14">
        <f t="shared" si="115"/>
        <v>0</v>
      </c>
      <c r="V502" s="14">
        <f t="shared" si="116"/>
        <v>0</v>
      </c>
      <c r="W502" s="15" t="str">
        <f>IF(AG502=0,IFERROR(VLOOKUP(TRIM(M502),listaMateriales!A:K,11,0),"Sin especificar"),"Sin Producto")</f>
        <v>Sin Producto</v>
      </c>
      <c r="X502" s="14">
        <f>IFERROR(IF(OR(W502="Ladrillos (Campana)",W502="Ladrillos (Olavarria)"),VLOOKUP(M502,listaMateriales!A:E,5,0),0)*O502/1000,0)</f>
        <v>0</v>
      </c>
      <c r="Y502" s="14" t="e">
        <f>(VLOOKUP(TRIM(M502),listaMateriales!A:E,5,0)*R502)/1000</f>
        <v>#N/A</v>
      </c>
      <c r="Z502" s="14">
        <f t="shared" si="117"/>
        <v>0</v>
      </c>
      <c r="AA502" s="15" t="str">
        <f t="shared" si="118"/>
        <v/>
      </c>
      <c r="AB502" s="15">
        <f>IFERROR(IFERROR(VLOOKUP(M502,#REF!,11,FALSE),VLOOKUP(M502,#REF!,13,FALSE)),0)</f>
        <v>0</v>
      </c>
      <c r="AC502" s="15" t="str">
        <f t="shared" si="119"/>
        <v>no</v>
      </c>
      <c r="AD502" s="15" t="str">
        <f t="shared" si="120"/>
        <v>no</v>
      </c>
      <c r="AE502" s="16" t="str">
        <f t="shared" si="122"/>
        <v/>
      </c>
      <c r="AF502" s="15" t="str">
        <f t="shared" si="123"/>
        <v>-</v>
      </c>
      <c r="AG502" s="15" t="str">
        <f t="shared" si="121"/>
        <v/>
      </c>
    </row>
    <row r="503" spans="3:33" x14ac:dyDescent="0.2">
      <c r="C503" s="20"/>
      <c r="U503" s="14">
        <f t="shared" si="115"/>
        <v>0</v>
      </c>
      <c r="V503" s="14">
        <f t="shared" si="116"/>
        <v>0</v>
      </c>
      <c r="W503" s="15" t="str">
        <f>IF(AG503=0,IFERROR(VLOOKUP(TRIM(M503),listaMateriales!A:K,11,0),"Sin especificar"),"Sin Producto")</f>
        <v>Sin Producto</v>
      </c>
      <c r="X503" s="14">
        <f>IFERROR(IF(OR(W503="Ladrillos (Campana)",W503="Ladrillos (Olavarria)"),VLOOKUP(M503,listaMateriales!A:E,5,0),0)*O503/1000,0)</f>
        <v>0</v>
      </c>
      <c r="Y503" s="14" t="e">
        <f>(VLOOKUP(TRIM(M503),listaMateriales!A:E,5,0)*R503)/1000</f>
        <v>#N/A</v>
      </c>
      <c r="Z503" s="14">
        <f t="shared" si="117"/>
        <v>0</v>
      </c>
      <c r="AA503" s="15" t="str">
        <f t="shared" si="118"/>
        <v/>
      </c>
      <c r="AB503" s="15">
        <f>IFERROR(IFERROR(VLOOKUP(M503,#REF!,11,FALSE),VLOOKUP(M503,#REF!,13,FALSE)),0)</f>
        <v>0</v>
      </c>
      <c r="AC503" s="15" t="str">
        <f t="shared" si="119"/>
        <v>no</v>
      </c>
      <c r="AD503" s="15" t="str">
        <f t="shared" si="120"/>
        <v>no</v>
      </c>
      <c r="AE503" s="16" t="str">
        <f t="shared" si="122"/>
        <v/>
      </c>
      <c r="AF503" s="15" t="str">
        <f t="shared" si="123"/>
        <v>-</v>
      </c>
      <c r="AG503" s="15" t="str">
        <f t="shared" si="121"/>
        <v/>
      </c>
    </row>
    <row r="504" spans="3:33" x14ac:dyDescent="0.2">
      <c r="C504" s="20"/>
      <c r="U504" s="14">
        <f t="shared" si="115"/>
        <v>0</v>
      </c>
      <c r="V504" s="14">
        <f t="shared" si="116"/>
        <v>0</v>
      </c>
      <c r="W504" s="15" t="str">
        <f>IF(AG504=0,IFERROR(VLOOKUP(TRIM(M504),listaMateriales!A:K,11,0),"Sin especificar"),"Sin Producto")</f>
        <v>Sin Producto</v>
      </c>
      <c r="X504" s="14">
        <f>IFERROR(IF(OR(W504="Ladrillos (Campana)",W504="Ladrillos (Olavarria)"),VLOOKUP(M504,listaMateriales!A:E,5,0),0)*O504/1000,0)</f>
        <v>0</v>
      </c>
      <c r="Y504" s="14" t="e">
        <f>(VLOOKUP(TRIM(M504),listaMateriales!A:E,5,0)*R504)/1000</f>
        <v>#N/A</v>
      </c>
      <c r="Z504" s="14">
        <f t="shared" si="117"/>
        <v>0</v>
      </c>
      <c r="AA504" s="15" t="str">
        <f t="shared" si="118"/>
        <v/>
      </c>
      <c r="AB504" s="15">
        <f>IFERROR(IFERROR(VLOOKUP(M504,#REF!,11,FALSE),VLOOKUP(M504,#REF!,13,FALSE)),0)</f>
        <v>0</v>
      </c>
      <c r="AC504" s="15" t="str">
        <f t="shared" si="119"/>
        <v>no</v>
      </c>
      <c r="AD504" s="15" t="str">
        <f t="shared" si="120"/>
        <v>no</v>
      </c>
      <c r="AE504" s="16" t="str">
        <f t="shared" si="122"/>
        <v/>
      </c>
      <c r="AF504" s="15" t="str">
        <f t="shared" si="123"/>
        <v>-</v>
      </c>
      <c r="AG504" s="15" t="str">
        <f t="shared" si="121"/>
        <v/>
      </c>
    </row>
    <row r="505" spans="3:33" x14ac:dyDescent="0.2">
      <c r="C505" s="20"/>
      <c r="U505" s="14">
        <f t="shared" si="115"/>
        <v>0</v>
      </c>
      <c r="V505" s="14">
        <f t="shared" si="116"/>
        <v>0</v>
      </c>
      <c r="W505" s="15" t="str">
        <f>IF(AG505=0,IFERROR(VLOOKUP(TRIM(M505),listaMateriales!A:K,11,0),"Sin especificar"),"Sin Producto")</f>
        <v>Sin Producto</v>
      </c>
      <c r="X505" s="14">
        <f>IFERROR(IF(OR(W505="Ladrillos (Campana)",W505="Ladrillos (Olavarria)"),VLOOKUP(M505,listaMateriales!A:E,5,0),0)*O505/1000,0)</f>
        <v>0</v>
      </c>
      <c r="Y505" s="14" t="e">
        <f>(VLOOKUP(TRIM(M505),listaMateriales!A:E,5,0)*R505)/1000</f>
        <v>#N/A</v>
      </c>
      <c r="Z505" s="14">
        <f t="shared" si="117"/>
        <v>0</v>
      </c>
      <c r="AA505" s="15" t="str">
        <f t="shared" si="118"/>
        <v/>
      </c>
      <c r="AB505" s="15">
        <f>IFERROR(IFERROR(VLOOKUP(M505,#REF!,11,FALSE),VLOOKUP(M505,#REF!,13,FALSE)),0)</f>
        <v>0</v>
      </c>
      <c r="AC505" s="15" t="str">
        <f t="shared" si="119"/>
        <v>no</v>
      </c>
      <c r="AD505" s="15" t="str">
        <f t="shared" si="120"/>
        <v>no</v>
      </c>
      <c r="AE505" s="16" t="str">
        <f t="shared" si="122"/>
        <v/>
      </c>
      <c r="AF505" s="15" t="str">
        <f t="shared" si="123"/>
        <v>-</v>
      </c>
      <c r="AG505" s="15" t="str">
        <f t="shared" si="121"/>
        <v/>
      </c>
    </row>
    <row r="506" spans="3:33" x14ac:dyDescent="0.2">
      <c r="C506" s="20"/>
      <c r="U506" s="14">
        <f t="shared" si="115"/>
        <v>0</v>
      </c>
      <c r="V506" s="14">
        <f t="shared" si="116"/>
        <v>0</v>
      </c>
      <c r="W506" s="15" t="str">
        <f>IF(AG506=0,IFERROR(VLOOKUP(TRIM(M506),listaMateriales!A:K,11,0),"Sin especificar"),"Sin Producto")</f>
        <v>Sin Producto</v>
      </c>
      <c r="X506" s="14">
        <f>IFERROR(IF(OR(W506="Ladrillos (Campana)",W506="Ladrillos (Olavarria)"),VLOOKUP(M506,listaMateriales!A:E,5,0),0)*O506/1000,0)</f>
        <v>0</v>
      </c>
      <c r="Y506" s="14" t="e">
        <f>(VLOOKUP(TRIM(M506),listaMateriales!A:E,5,0)*R506)/1000</f>
        <v>#N/A</v>
      </c>
      <c r="Z506" s="14">
        <f t="shared" si="117"/>
        <v>0</v>
      </c>
      <c r="AA506" s="15" t="str">
        <f t="shared" si="118"/>
        <v/>
      </c>
      <c r="AB506" s="15">
        <f>IFERROR(IFERROR(VLOOKUP(M506,#REF!,11,FALSE),VLOOKUP(M506,#REF!,13,FALSE)),0)</f>
        <v>0</v>
      </c>
      <c r="AC506" s="15" t="str">
        <f t="shared" si="119"/>
        <v>no</v>
      </c>
      <c r="AD506" s="15" t="str">
        <f t="shared" si="120"/>
        <v>no</v>
      </c>
      <c r="AE506" s="16" t="str">
        <f t="shared" si="122"/>
        <v/>
      </c>
      <c r="AF506" s="15" t="str">
        <f t="shared" si="123"/>
        <v>-</v>
      </c>
      <c r="AG506" s="15" t="str">
        <f t="shared" si="121"/>
        <v/>
      </c>
    </row>
    <row r="507" spans="3:33" x14ac:dyDescent="0.2">
      <c r="C507" s="20"/>
      <c r="U507" s="14">
        <f t="shared" si="115"/>
        <v>0</v>
      </c>
      <c r="V507" s="14">
        <f t="shared" si="116"/>
        <v>0</v>
      </c>
      <c r="W507" s="15" t="str">
        <f>IF(AG507=0,IFERROR(VLOOKUP(TRIM(M507),listaMateriales!A:K,11,0),"Sin especificar"),"Sin Producto")</f>
        <v>Sin Producto</v>
      </c>
      <c r="X507" s="14">
        <f>IFERROR(IF(OR(W507="Ladrillos (Campana)",W507="Ladrillos (Olavarria)"),VLOOKUP(M507,listaMateriales!A:E,5,0),0)*O507/1000,0)</f>
        <v>0</v>
      </c>
      <c r="Y507" s="14" t="e">
        <f>(VLOOKUP(TRIM(M507),listaMateriales!A:E,5,0)*R507)/1000</f>
        <v>#N/A</v>
      </c>
      <c r="Z507" s="14">
        <f t="shared" si="117"/>
        <v>0</v>
      </c>
      <c r="AA507" s="15" t="str">
        <f t="shared" si="118"/>
        <v/>
      </c>
      <c r="AB507" s="15">
        <f>IFERROR(IFERROR(VLOOKUP(M507,#REF!,11,FALSE),VLOOKUP(M507,#REF!,13,FALSE)),0)</f>
        <v>0</v>
      </c>
      <c r="AC507" s="15" t="str">
        <f t="shared" si="119"/>
        <v>no</v>
      </c>
      <c r="AD507" s="15" t="str">
        <f t="shared" si="120"/>
        <v>no</v>
      </c>
      <c r="AE507" s="16" t="str">
        <f t="shared" si="122"/>
        <v/>
      </c>
      <c r="AF507" s="15" t="str">
        <f t="shared" si="123"/>
        <v>-</v>
      </c>
      <c r="AG507" s="15" t="str">
        <f t="shared" si="121"/>
        <v/>
      </c>
    </row>
    <row r="508" spans="3:33" x14ac:dyDescent="0.2">
      <c r="C508" s="20"/>
      <c r="U508" s="14">
        <f t="shared" si="115"/>
        <v>0</v>
      </c>
      <c r="V508" s="14">
        <f t="shared" si="116"/>
        <v>0</v>
      </c>
      <c r="W508" s="15" t="str">
        <f>IF(AG508=0,IFERROR(VLOOKUP(TRIM(M508),listaMateriales!A:K,11,0),"Sin especificar"),"Sin Producto")</f>
        <v>Sin Producto</v>
      </c>
      <c r="X508" s="14">
        <f>IFERROR(IF(OR(W508="Ladrillos (Campana)",W508="Ladrillos (Olavarria)"),VLOOKUP(M508,listaMateriales!A:E,5,0),0)*O508/1000,0)</f>
        <v>0</v>
      </c>
      <c r="Y508" s="14" t="e">
        <f>(VLOOKUP(TRIM(M508),listaMateriales!A:E,5,0)*R508)/1000</f>
        <v>#N/A</v>
      </c>
      <c r="Z508" s="14">
        <f t="shared" si="117"/>
        <v>0</v>
      </c>
      <c r="AA508" s="15" t="str">
        <f t="shared" si="118"/>
        <v/>
      </c>
      <c r="AB508" s="15">
        <f>IFERROR(IFERROR(VLOOKUP(M508,#REF!,11,FALSE),VLOOKUP(M508,#REF!,13,FALSE)),0)</f>
        <v>0</v>
      </c>
      <c r="AC508" s="15" t="str">
        <f t="shared" si="119"/>
        <v>no</v>
      </c>
      <c r="AD508" s="15" t="str">
        <f t="shared" si="120"/>
        <v>no</v>
      </c>
      <c r="AE508" s="16" t="str">
        <f t="shared" si="122"/>
        <v/>
      </c>
      <c r="AF508" s="15" t="str">
        <f t="shared" si="123"/>
        <v>-</v>
      </c>
      <c r="AG508" s="15" t="str">
        <f t="shared" si="121"/>
        <v/>
      </c>
    </row>
    <row r="509" spans="3:33" x14ac:dyDescent="0.2">
      <c r="C509" s="20"/>
      <c r="U509" s="14">
        <f t="shared" si="115"/>
        <v>0</v>
      </c>
      <c r="V509" s="14">
        <f t="shared" si="116"/>
        <v>0</v>
      </c>
      <c r="W509" s="15" t="str">
        <f>IF(AG509=0,IFERROR(VLOOKUP(TRIM(M509),listaMateriales!A:K,11,0),"Sin especificar"),"Sin Producto")</f>
        <v>Sin Producto</v>
      </c>
      <c r="X509" s="14">
        <f>IFERROR(IF(OR(W509="Ladrillos (Campana)",W509="Ladrillos (Olavarria)"),VLOOKUP(M509,listaMateriales!A:E,5,0),0)*O509/1000,0)</f>
        <v>0</v>
      </c>
      <c r="Y509" s="14" t="e">
        <f>(VLOOKUP(TRIM(M509),listaMateriales!A:E,5,0)*R509)/1000</f>
        <v>#N/A</v>
      </c>
      <c r="Z509" s="14">
        <f t="shared" si="117"/>
        <v>0</v>
      </c>
      <c r="AA509" s="15" t="str">
        <f t="shared" si="118"/>
        <v/>
      </c>
      <c r="AB509" s="15">
        <f>IFERROR(IFERROR(VLOOKUP(M509,#REF!,11,FALSE),VLOOKUP(M509,#REF!,13,FALSE)),0)</f>
        <v>0</v>
      </c>
      <c r="AC509" s="15" t="str">
        <f t="shared" si="119"/>
        <v>no</v>
      </c>
      <c r="AD509" s="15" t="str">
        <f t="shared" si="120"/>
        <v>no</v>
      </c>
      <c r="AE509" s="16" t="str">
        <f t="shared" si="122"/>
        <v/>
      </c>
      <c r="AF509" s="15" t="str">
        <f t="shared" si="123"/>
        <v>-</v>
      </c>
      <c r="AG509" s="15" t="str">
        <f t="shared" si="121"/>
        <v/>
      </c>
    </row>
    <row r="510" spans="3:33" x14ac:dyDescent="0.2">
      <c r="C510" s="20"/>
      <c r="U510" s="14">
        <f t="shared" si="115"/>
        <v>0</v>
      </c>
      <c r="V510" s="14">
        <f t="shared" si="116"/>
        <v>0</v>
      </c>
      <c r="W510" s="15" t="str">
        <f>IF(AG510=0,IFERROR(VLOOKUP(TRIM(M510),listaMateriales!A:K,11,0),"Sin especificar"),"Sin Producto")</f>
        <v>Sin Producto</v>
      </c>
      <c r="X510" s="14">
        <f>IFERROR(IF(OR(W510="Ladrillos (Campana)",W510="Ladrillos (Olavarria)"),VLOOKUP(M510,listaMateriales!A:E,5,0),0)*O510/1000,0)</f>
        <v>0</v>
      </c>
      <c r="Y510" s="14" t="e">
        <f>(VLOOKUP(TRIM(M510),listaMateriales!A:E,5,0)*R510)/1000</f>
        <v>#N/A</v>
      </c>
      <c r="Z510" s="14">
        <f t="shared" si="117"/>
        <v>0</v>
      </c>
      <c r="AA510" s="15" t="str">
        <f t="shared" si="118"/>
        <v/>
      </c>
      <c r="AB510" s="15">
        <f>IFERROR(IFERROR(VLOOKUP(M510,#REF!,11,FALSE),VLOOKUP(M510,#REF!,13,FALSE)),0)</f>
        <v>0</v>
      </c>
      <c r="AC510" s="15" t="str">
        <f t="shared" si="119"/>
        <v>no</v>
      </c>
      <c r="AD510" s="15" t="str">
        <f t="shared" si="120"/>
        <v>no</v>
      </c>
      <c r="AE510" s="16" t="str">
        <f t="shared" si="122"/>
        <v/>
      </c>
      <c r="AF510" s="15" t="str">
        <f t="shared" si="123"/>
        <v>-</v>
      </c>
      <c r="AG510" s="15" t="str">
        <f t="shared" si="121"/>
        <v/>
      </c>
    </row>
    <row r="511" spans="3:33" x14ac:dyDescent="0.2">
      <c r="C511" s="20"/>
      <c r="U511" s="14">
        <f t="shared" si="115"/>
        <v>0</v>
      </c>
      <c r="V511" s="14">
        <f t="shared" si="116"/>
        <v>0</v>
      </c>
      <c r="W511" s="15" t="str">
        <f>IF(AG511=0,IFERROR(VLOOKUP(TRIM(M511),listaMateriales!A:K,11,0),"Sin especificar"),"Sin Producto")</f>
        <v>Sin Producto</v>
      </c>
      <c r="X511" s="14">
        <f>IFERROR(IF(OR(W511="Ladrillos (Campana)",W511="Ladrillos (Olavarria)"),VLOOKUP(M511,listaMateriales!A:E,5,0),0)*O511/1000,0)</f>
        <v>0</v>
      </c>
      <c r="Y511" s="14" t="e">
        <f>(VLOOKUP(TRIM(M511),listaMateriales!A:E,5,0)*R511)/1000</f>
        <v>#N/A</v>
      </c>
      <c r="Z511" s="14">
        <f t="shared" si="117"/>
        <v>0</v>
      </c>
      <c r="AA511" s="15" t="str">
        <f t="shared" si="118"/>
        <v/>
      </c>
      <c r="AB511" s="15">
        <f>IFERROR(IFERROR(VLOOKUP(M511,#REF!,11,FALSE),VLOOKUP(M511,#REF!,13,FALSE)),0)</f>
        <v>0</v>
      </c>
      <c r="AC511" s="15" t="str">
        <f t="shared" si="119"/>
        <v>no</v>
      </c>
      <c r="AD511" s="15" t="str">
        <f t="shared" si="120"/>
        <v>no</v>
      </c>
      <c r="AE511" s="16" t="str">
        <f t="shared" si="122"/>
        <v/>
      </c>
      <c r="AF511" s="15" t="str">
        <f t="shared" si="123"/>
        <v>-</v>
      </c>
      <c r="AG511" s="15" t="str">
        <f t="shared" si="121"/>
        <v/>
      </c>
    </row>
    <row r="512" spans="3:33" x14ac:dyDescent="0.2">
      <c r="C512" s="20"/>
      <c r="U512" s="14">
        <f t="shared" si="115"/>
        <v>0</v>
      </c>
      <c r="V512" s="14">
        <f t="shared" si="116"/>
        <v>0</v>
      </c>
      <c r="W512" s="15" t="str">
        <f>IF(AG512=0,IFERROR(VLOOKUP(TRIM(M512),listaMateriales!A:K,11,0),"Sin especificar"),"Sin Producto")</f>
        <v>Sin Producto</v>
      </c>
      <c r="X512" s="14">
        <f>IFERROR(IF(OR(W512="Ladrillos (Campana)",W512="Ladrillos (Olavarria)"),VLOOKUP(M512,listaMateriales!A:E,5,0),0)*O512/1000,0)</f>
        <v>0</v>
      </c>
      <c r="Y512" s="14" t="e">
        <f>(VLOOKUP(TRIM(M512),listaMateriales!A:E,5,0)*R512)/1000</f>
        <v>#N/A</v>
      </c>
      <c r="Z512" s="14">
        <f t="shared" si="117"/>
        <v>0</v>
      </c>
      <c r="AA512" s="15" t="str">
        <f t="shared" si="118"/>
        <v/>
      </c>
      <c r="AB512" s="15">
        <f>IFERROR(IFERROR(VLOOKUP(M512,#REF!,11,FALSE),VLOOKUP(M512,#REF!,13,FALSE)),0)</f>
        <v>0</v>
      </c>
      <c r="AC512" s="15" t="str">
        <f t="shared" si="119"/>
        <v>no</v>
      </c>
      <c r="AD512" s="15" t="str">
        <f t="shared" si="120"/>
        <v>no</v>
      </c>
      <c r="AE512" s="16" t="str">
        <f t="shared" si="122"/>
        <v/>
      </c>
      <c r="AF512" s="15" t="str">
        <f t="shared" si="123"/>
        <v>-</v>
      </c>
      <c r="AG512" s="15" t="str">
        <f t="shared" si="121"/>
        <v/>
      </c>
    </row>
    <row r="513" spans="3:33" x14ac:dyDescent="0.2">
      <c r="C513" s="20"/>
      <c r="U513" s="14">
        <f t="shared" ref="U513:U576" si="124">+T513*O513</f>
        <v>0</v>
      </c>
      <c r="V513" s="14">
        <f t="shared" ref="V513:V576" si="125">+T513*R513</f>
        <v>0</v>
      </c>
      <c r="W513" s="15" t="str">
        <f>IF(AG513=0,IFERROR(VLOOKUP(TRIM(M513),listaMateriales!A:K,11,0),"Sin especificar"),"Sin Producto")</f>
        <v>Sin Producto</v>
      </c>
      <c r="X513" s="14">
        <f>IFERROR(IF(OR(W513="Ladrillos (Campana)",W513="Ladrillos (Olavarria)"),VLOOKUP(M513,listaMateriales!A:E,5,0),0)*O513/1000,0)</f>
        <v>0</v>
      </c>
      <c r="Y513" s="14" t="e">
        <f>(VLOOKUP(TRIM(M513),listaMateriales!A:E,5,0)*R513)/1000</f>
        <v>#N/A</v>
      </c>
      <c r="Z513" s="14">
        <f t="shared" ref="Z513:Z576" si="126">+IF(X513=0,0,U513/X513)</f>
        <v>0</v>
      </c>
      <c r="AA513" s="15" t="str">
        <f t="shared" ref="AA513:AA576" si="127">MID(M513,14,1)</f>
        <v/>
      </c>
      <c r="AB513" s="15">
        <f>IFERROR(IFERROR(VLOOKUP(M513,#REF!,11,FALSE),VLOOKUP(M513,#REF!,13,FALSE)),0)</f>
        <v>0</v>
      </c>
      <c r="AC513" s="15" t="str">
        <f t="shared" ref="AC513:AC576" si="128">IF(IFERROR(FIND("PUL",N513,1),0)&gt;1,"pulido","no")</f>
        <v>no</v>
      </c>
      <c r="AD513" s="15" t="str">
        <f t="shared" ref="AD513:AD576" si="129">IF(IFERROR(FIND("BIOC",N513,1),0)&gt;1,"BIOCITY","no")</f>
        <v>no</v>
      </c>
      <c r="AE513" s="16" t="str">
        <f t="shared" si="122"/>
        <v/>
      </c>
      <c r="AF513" s="15" t="str">
        <f t="shared" si="123"/>
        <v>-</v>
      </c>
      <c r="AG513" s="15" t="str">
        <f t="shared" si="121"/>
        <v/>
      </c>
    </row>
    <row r="514" spans="3:33" x14ac:dyDescent="0.2">
      <c r="C514" s="20"/>
      <c r="U514" s="14">
        <f t="shared" si="124"/>
        <v>0</v>
      </c>
      <c r="V514" s="14">
        <f t="shared" si="125"/>
        <v>0</v>
      </c>
      <c r="W514" s="15" t="str">
        <f>IF(AG514=0,IFERROR(VLOOKUP(TRIM(M514),listaMateriales!A:K,11,0),"Sin especificar"),"Sin Producto")</f>
        <v>Sin Producto</v>
      </c>
      <c r="X514" s="14">
        <f>IFERROR(IF(OR(W514="Ladrillos (Campana)",W514="Ladrillos (Olavarria)"),VLOOKUP(M514,listaMateriales!A:E,5,0),0)*O514/1000,0)</f>
        <v>0</v>
      </c>
      <c r="Y514" s="14" t="e">
        <f>(VLOOKUP(TRIM(M514),listaMateriales!A:E,5,0)*R514)/1000</f>
        <v>#N/A</v>
      </c>
      <c r="Z514" s="14">
        <f t="shared" si="126"/>
        <v>0</v>
      </c>
      <c r="AA514" s="15" t="str">
        <f t="shared" si="127"/>
        <v/>
      </c>
      <c r="AB514" s="15">
        <f>IFERROR(IFERROR(VLOOKUP(M514,#REF!,11,FALSE),VLOOKUP(M514,#REF!,13,FALSE)),0)</f>
        <v>0</v>
      </c>
      <c r="AC514" s="15" t="str">
        <f t="shared" si="128"/>
        <v>no</v>
      </c>
      <c r="AD514" s="15" t="str">
        <f t="shared" si="129"/>
        <v>no</v>
      </c>
      <c r="AE514" s="16" t="str">
        <f t="shared" si="122"/>
        <v/>
      </c>
      <c r="AF514" s="15" t="str">
        <f t="shared" si="123"/>
        <v>-</v>
      </c>
      <c r="AG514" s="15" t="str">
        <f t="shared" si="121"/>
        <v/>
      </c>
    </row>
    <row r="515" spans="3:33" x14ac:dyDescent="0.2">
      <c r="C515" s="20"/>
      <c r="U515" s="14">
        <f t="shared" si="124"/>
        <v>0</v>
      </c>
      <c r="V515" s="14">
        <f t="shared" si="125"/>
        <v>0</v>
      </c>
      <c r="W515" s="15" t="str">
        <f>IF(AG515=0,IFERROR(VLOOKUP(TRIM(M515),listaMateriales!A:K,11,0),"Sin especificar"),"Sin Producto")</f>
        <v>Sin Producto</v>
      </c>
      <c r="X515" s="14">
        <f>IFERROR(IF(OR(W515="Ladrillos (Campana)",W515="Ladrillos (Olavarria)"),VLOOKUP(M515,listaMateriales!A:E,5,0),0)*O515/1000,0)</f>
        <v>0</v>
      </c>
      <c r="Y515" s="14" t="e">
        <f>(VLOOKUP(TRIM(M515),listaMateriales!A:E,5,0)*R515)/1000</f>
        <v>#N/A</v>
      </c>
      <c r="Z515" s="14">
        <f t="shared" si="126"/>
        <v>0</v>
      </c>
      <c r="AA515" s="15" t="str">
        <f t="shared" si="127"/>
        <v/>
      </c>
      <c r="AB515" s="15">
        <f>IFERROR(IFERROR(VLOOKUP(M515,#REF!,11,FALSE),VLOOKUP(M515,#REF!,13,FALSE)),0)</f>
        <v>0</v>
      </c>
      <c r="AC515" s="15" t="str">
        <f t="shared" si="128"/>
        <v>no</v>
      </c>
      <c r="AD515" s="15" t="str">
        <f t="shared" si="129"/>
        <v>no</v>
      </c>
      <c r="AE515" s="16" t="str">
        <f t="shared" si="122"/>
        <v/>
      </c>
      <c r="AF515" s="15" t="str">
        <f t="shared" si="123"/>
        <v>-</v>
      </c>
      <c r="AG515" s="15" t="str">
        <f t="shared" ref="AG515:AG578" si="130">A515&amp;C515&amp;M515</f>
        <v/>
      </c>
    </row>
    <row r="516" spans="3:33" x14ac:dyDescent="0.2">
      <c r="C516" s="20"/>
      <c r="U516" s="14">
        <f t="shared" si="124"/>
        <v>0</v>
      </c>
      <c r="V516" s="14">
        <f t="shared" si="125"/>
        <v>0</v>
      </c>
      <c r="W516" s="15" t="str">
        <f>IF(AG516=0,IFERROR(VLOOKUP(TRIM(M516),listaMateriales!A:K,11,0),"Sin especificar"),"Sin Producto")</f>
        <v>Sin Producto</v>
      </c>
      <c r="X516" s="14">
        <f>IFERROR(IF(OR(W516="Ladrillos (Campana)",W516="Ladrillos (Olavarria)"),VLOOKUP(M516,listaMateriales!A:E,5,0),0)*O516/1000,0)</f>
        <v>0</v>
      </c>
      <c r="Y516" s="14" t="e">
        <f>(VLOOKUP(TRIM(M516),listaMateriales!A:E,5,0)*R516)/1000</f>
        <v>#N/A</v>
      </c>
      <c r="Z516" s="14">
        <f t="shared" si="126"/>
        <v>0</v>
      </c>
      <c r="AA516" s="15" t="str">
        <f t="shared" si="127"/>
        <v/>
      </c>
      <c r="AB516" s="15">
        <f>IFERROR(IFERROR(VLOOKUP(M516,#REF!,11,FALSE),VLOOKUP(M516,#REF!,13,FALSE)),0)</f>
        <v>0</v>
      </c>
      <c r="AC516" s="15" t="str">
        <f t="shared" si="128"/>
        <v>no</v>
      </c>
      <c r="AD516" s="15" t="str">
        <f t="shared" si="129"/>
        <v>no</v>
      </c>
      <c r="AE516" s="16" t="str">
        <f t="shared" si="122"/>
        <v/>
      </c>
      <c r="AF516" s="15" t="str">
        <f t="shared" si="123"/>
        <v>-</v>
      </c>
      <c r="AG516" s="15" t="str">
        <f t="shared" si="130"/>
        <v/>
      </c>
    </row>
    <row r="517" spans="3:33" x14ac:dyDescent="0.2">
      <c r="C517" s="20"/>
      <c r="U517" s="14">
        <f t="shared" si="124"/>
        <v>0</v>
      </c>
      <c r="V517" s="14">
        <f t="shared" si="125"/>
        <v>0</v>
      </c>
      <c r="W517" s="15" t="str">
        <f>IF(AG517=0,IFERROR(VLOOKUP(TRIM(M517),listaMateriales!A:K,11,0),"Sin especificar"),"Sin Producto")</f>
        <v>Sin Producto</v>
      </c>
      <c r="X517" s="14">
        <f>IFERROR(IF(OR(W517="Ladrillos (Campana)",W517="Ladrillos (Olavarria)"),VLOOKUP(M517,listaMateriales!A:E,5,0),0)*O517/1000,0)</f>
        <v>0</v>
      </c>
      <c r="Y517" s="14" t="e">
        <f>(VLOOKUP(TRIM(M517),listaMateriales!A:E,5,0)*R517)/1000</f>
        <v>#N/A</v>
      </c>
      <c r="Z517" s="14">
        <f t="shared" si="126"/>
        <v>0</v>
      </c>
      <c r="AA517" s="15" t="str">
        <f t="shared" si="127"/>
        <v/>
      </c>
      <c r="AB517" s="15">
        <f>IFERROR(IFERROR(VLOOKUP(M517,#REF!,11,FALSE),VLOOKUP(M517,#REF!,13,FALSE)),0)</f>
        <v>0</v>
      </c>
      <c r="AC517" s="15" t="str">
        <f t="shared" si="128"/>
        <v>no</v>
      </c>
      <c r="AD517" s="15" t="str">
        <f t="shared" si="129"/>
        <v>no</v>
      </c>
      <c r="AE517" s="16" t="str">
        <f t="shared" si="122"/>
        <v/>
      </c>
      <c r="AF517" s="15" t="str">
        <f t="shared" si="123"/>
        <v>-</v>
      </c>
      <c r="AG517" s="15" t="str">
        <f t="shared" si="130"/>
        <v/>
      </c>
    </row>
    <row r="518" spans="3:33" x14ac:dyDescent="0.2">
      <c r="C518" s="20"/>
      <c r="U518" s="14">
        <f t="shared" si="124"/>
        <v>0</v>
      </c>
      <c r="V518" s="14">
        <f t="shared" si="125"/>
        <v>0</v>
      </c>
      <c r="W518" s="15" t="str">
        <f>IF(AG518=0,IFERROR(VLOOKUP(TRIM(M518),listaMateriales!A:K,11,0),"Sin especificar"),"Sin Producto")</f>
        <v>Sin Producto</v>
      </c>
      <c r="X518" s="14">
        <f>IFERROR(IF(OR(W518="Ladrillos (Campana)",W518="Ladrillos (Olavarria)"),VLOOKUP(M518,listaMateriales!A:E,5,0),0)*O518/1000,0)</f>
        <v>0</v>
      </c>
      <c r="Y518" s="14" t="e">
        <f>(VLOOKUP(TRIM(M518),listaMateriales!A:E,5,0)*R518)/1000</f>
        <v>#N/A</v>
      </c>
      <c r="Z518" s="14">
        <f t="shared" si="126"/>
        <v>0</v>
      </c>
      <c r="AA518" s="15" t="str">
        <f t="shared" si="127"/>
        <v/>
      </c>
      <c r="AB518" s="15">
        <f>IFERROR(IFERROR(VLOOKUP(M518,#REF!,11,FALSE),VLOOKUP(M518,#REF!,13,FALSE)),0)</f>
        <v>0</v>
      </c>
      <c r="AC518" s="15" t="str">
        <f t="shared" si="128"/>
        <v>no</v>
      </c>
      <c r="AD518" s="15" t="str">
        <f t="shared" si="129"/>
        <v>no</v>
      </c>
      <c r="AE518" s="16" t="str">
        <f t="shared" si="122"/>
        <v/>
      </c>
      <c r="AF518" s="15" t="str">
        <f t="shared" si="123"/>
        <v>-</v>
      </c>
      <c r="AG518" s="15" t="str">
        <f t="shared" si="130"/>
        <v/>
      </c>
    </row>
    <row r="519" spans="3:33" x14ac:dyDescent="0.2">
      <c r="C519" s="20"/>
      <c r="U519" s="14">
        <f t="shared" si="124"/>
        <v>0</v>
      </c>
      <c r="V519" s="14">
        <f t="shared" si="125"/>
        <v>0</v>
      </c>
      <c r="W519" s="15" t="str">
        <f>IF(AG519=0,IFERROR(VLOOKUP(TRIM(M519),listaMateriales!A:K,11,0),"Sin especificar"),"Sin Producto")</f>
        <v>Sin Producto</v>
      </c>
      <c r="X519" s="14">
        <f>IFERROR(IF(OR(W519="Ladrillos (Campana)",W519="Ladrillos (Olavarria)"),VLOOKUP(M519,listaMateriales!A:E,5,0),0)*O519/1000,0)</f>
        <v>0</v>
      </c>
      <c r="Y519" s="14" t="e">
        <f>(VLOOKUP(TRIM(M519),listaMateriales!A:E,5,0)*R519)/1000</f>
        <v>#N/A</v>
      </c>
      <c r="Z519" s="14">
        <f t="shared" si="126"/>
        <v>0</v>
      </c>
      <c r="AA519" s="15" t="str">
        <f t="shared" si="127"/>
        <v/>
      </c>
      <c r="AB519" s="15">
        <f>IFERROR(IFERROR(VLOOKUP(M519,#REF!,11,FALSE),VLOOKUP(M519,#REF!,13,FALSE)),0)</f>
        <v>0</v>
      </c>
      <c r="AC519" s="15" t="str">
        <f t="shared" si="128"/>
        <v>no</v>
      </c>
      <c r="AD519" s="15" t="str">
        <f t="shared" si="129"/>
        <v>no</v>
      </c>
      <c r="AE519" s="16" t="str">
        <f t="shared" si="122"/>
        <v/>
      </c>
      <c r="AF519" s="15" t="str">
        <f t="shared" si="123"/>
        <v>-</v>
      </c>
      <c r="AG519" s="15" t="str">
        <f t="shared" si="130"/>
        <v/>
      </c>
    </row>
    <row r="520" spans="3:33" x14ac:dyDescent="0.2">
      <c r="C520" s="20"/>
      <c r="U520" s="14">
        <f t="shared" si="124"/>
        <v>0</v>
      </c>
      <c r="V520" s="14">
        <f t="shared" si="125"/>
        <v>0</v>
      </c>
      <c r="W520" s="15" t="str">
        <f>IF(AG520=0,IFERROR(VLOOKUP(TRIM(M520),listaMateriales!A:K,11,0),"Sin especificar"),"Sin Producto")</f>
        <v>Sin Producto</v>
      </c>
      <c r="X520" s="14">
        <f>IFERROR(IF(OR(W520="Ladrillos (Campana)",W520="Ladrillos (Olavarria)"),VLOOKUP(M520,listaMateriales!A:E,5,0),0)*O520/1000,0)</f>
        <v>0</v>
      </c>
      <c r="Y520" s="14" t="e">
        <f>(VLOOKUP(TRIM(M520),listaMateriales!A:E,5,0)*R520)/1000</f>
        <v>#N/A</v>
      </c>
      <c r="Z520" s="14">
        <f t="shared" si="126"/>
        <v>0</v>
      </c>
      <c r="AA520" s="15" t="str">
        <f t="shared" si="127"/>
        <v/>
      </c>
      <c r="AB520" s="15">
        <f>IFERROR(IFERROR(VLOOKUP(M520,#REF!,11,FALSE),VLOOKUP(M520,#REF!,13,FALSE)),0)</f>
        <v>0</v>
      </c>
      <c r="AC520" s="15" t="str">
        <f t="shared" si="128"/>
        <v>no</v>
      </c>
      <c r="AD520" s="15" t="str">
        <f t="shared" si="129"/>
        <v>no</v>
      </c>
      <c r="AE520" s="16" t="str">
        <f t="shared" si="122"/>
        <v/>
      </c>
      <c r="AF520" s="15" t="str">
        <f t="shared" si="123"/>
        <v>-</v>
      </c>
      <c r="AG520" s="15" t="str">
        <f t="shared" si="130"/>
        <v/>
      </c>
    </row>
    <row r="521" spans="3:33" x14ac:dyDescent="0.2">
      <c r="C521" s="20"/>
      <c r="U521" s="14">
        <f t="shared" si="124"/>
        <v>0</v>
      </c>
      <c r="V521" s="14">
        <f t="shared" si="125"/>
        <v>0</v>
      </c>
      <c r="W521" s="15" t="str">
        <f>IF(AG521=0,IFERROR(VLOOKUP(TRIM(M521),listaMateriales!A:K,11,0),"Sin especificar"),"Sin Producto")</f>
        <v>Sin Producto</v>
      </c>
      <c r="X521" s="14">
        <f>IFERROR(IF(OR(W521="Ladrillos (Campana)",W521="Ladrillos (Olavarria)"),VLOOKUP(M521,listaMateriales!A:E,5,0),0)*O521/1000,0)</f>
        <v>0</v>
      </c>
      <c r="Y521" s="14" t="e">
        <f>(VLOOKUP(TRIM(M521),listaMateriales!A:E,5,0)*R521)/1000</f>
        <v>#N/A</v>
      </c>
      <c r="Z521" s="14">
        <f t="shared" si="126"/>
        <v>0</v>
      </c>
      <c r="AA521" s="15" t="str">
        <f t="shared" si="127"/>
        <v/>
      </c>
      <c r="AB521" s="15">
        <f>IFERROR(IFERROR(VLOOKUP(M521,#REF!,11,FALSE),VLOOKUP(M521,#REF!,13,FALSE)),0)</f>
        <v>0</v>
      </c>
      <c r="AC521" s="15" t="str">
        <f t="shared" si="128"/>
        <v>no</v>
      </c>
      <c r="AD521" s="15" t="str">
        <f t="shared" si="129"/>
        <v>no</v>
      </c>
      <c r="AE521" s="16" t="str">
        <f t="shared" si="122"/>
        <v/>
      </c>
      <c r="AF521" s="15" t="str">
        <f t="shared" si="123"/>
        <v>-</v>
      </c>
      <c r="AG521" s="15" t="str">
        <f t="shared" si="130"/>
        <v/>
      </c>
    </row>
    <row r="522" spans="3:33" x14ac:dyDescent="0.2">
      <c r="C522" s="20"/>
      <c r="U522" s="14">
        <f t="shared" si="124"/>
        <v>0</v>
      </c>
      <c r="V522" s="14">
        <f t="shared" si="125"/>
        <v>0</v>
      </c>
      <c r="W522" s="15" t="str">
        <f>IF(AG522=0,IFERROR(VLOOKUP(TRIM(M522),listaMateriales!A:K,11,0),"Sin especificar"),"Sin Producto")</f>
        <v>Sin Producto</v>
      </c>
      <c r="X522" s="14">
        <f>IFERROR(IF(OR(W522="Ladrillos (Campana)",W522="Ladrillos (Olavarria)"),VLOOKUP(M522,listaMateriales!A:E,5,0),0)*O522/1000,0)</f>
        <v>0</v>
      </c>
      <c r="Y522" s="14" t="e">
        <f>(VLOOKUP(TRIM(M522),listaMateriales!A:E,5,0)*R522)/1000</f>
        <v>#N/A</v>
      </c>
      <c r="Z522" s="14">
        <f t="shared" si="126"/>
        <v>0</v>
      </c>
      <c r="AA522" s="15" t="str">
        <f t="shared" si="127"/>
        <v/>
      </c>
      <c r="AB522" s="15">
        <f>IFERROR(IFERROR(VLOOKUP(M522,#REF!,11,FALSE),VLOOKUP(M522,#REF!,13,FALSE)),0)</f>
        <v>0</v>
      </c>
      <c r="AC522" s="15" t="str">
        <f t="shared" si="128"/>
        <v>no</v>
      </c>
      <c r="AD522" s="15" t="str">
        <f t="shared" si="129"/>
        <v>no</v>
      </c>
      <c r="AE522" s="16" t="str">
        <f t="shared" si="122"/>
        <v/>
      </c>
      <c r="AF522" s="15" t="str">
        <f t="shared" si="123"/>
        <v>-</v>
      </c>
      <c r="AG522" s="15" t="str">
        <f t="shared" si="130"/>
        <v/>
      </c>
    </row>
    <row r="523" spans="3:33" x14ac:dyDescent="0.2">
      <c r="C523" s="20"/>
      <c r="U523" s="14">
        <f t="shared" si="124"/>
        <v>0</v>
      </c>
      <c r="V523" s="14">
        <f t="shared" si="125"/>
        <v>0</v>
      </c>
      <c r="W523" s="15" t="str">
        <f>IF(AG523=0,IFERROR(VLOOKUP(TRIM(M523),listaMateriales!A:K,11,0),"Sin especificar"),"Sin Producto")</f>
        <v>Sin Producto</v>
      </c>
      <c r="X523" s="14">
        <f>IFERROR(IF(OR(W523="Ladrillos (Campana)",W523="Ladrillos (Olavarria)"),VLOOKUP(M523,listaMateriales!A:E,5,0),0)*O523/1000,0)</f>
        <v>0</v>
      </c>
      <c r="Y523" s="14" t="e">
        <f>(VLOOKUP(TRIM(M523),listaMateriales!A:E,5,0)*R523)/1000</f>
        <v>#N/A</v>
      </c>
      <c r="Z523" s="14">
        <f t="shared" si="126"/>
        <v>0</v>
      </c>
      <c r="AA523" s="15" t="str">
        <f t="shared" si="127"/>
        <v/>
      </c>
      <c r="AB523" s="15">
        <f>IFERROR(IFERROR(VLOOKUP(M523,#REF!,11,FALSE),VLOOKUP(M523,#REF!,13,FALSE)),0)</f>
        <v>0</v>
      </c>
      <c r="AC523" s="15" t="str">
        <f t="shared" si="128"/>
        <v>no</v>
      </c>
      <c r="AD523" s="15" t="str">
        <f t="shared" si="129"/>
        <v>no</v>
      </c>
      <c r="AE523" s="16" t="str">
        <f t="shared" si="122"/>
        <v/>
      </c>
      <c r="AF523" s="15" t="str">
        <f t="shared" si="123"/>
        <v>-</v>
      </c>
      <c r="AG523" s="15" t="str">
        <f t="shared" si="130"/>
        <v/>
      </c>
    </row>
    <row r="524" spans="3:33" x14ac:dyDescent="0.2">
      <c r="C524" s="20"/>
      <c r="U524" s="14">
        <f t="shared" si="124"/>
        <v>0</v>
      </c>
      <c r="V524" s="14">
        <f t="shared" si="125"/>
        <v>0</v>
      </c>
      <c r="W524" s="15" t="str">
        <f>IF(AG524=0,IFERROR(VLOOKUP(TRIM(M524),listaMateriales!A:K,11,0),"Sin especificar"),"Sin Producto")</f>
        <v>Sin Producto</v>
      </c>
      <c r="X524" s="14">
        <f>IFERROR(IF(OR(W524="Ladrillos (Campana)",W524="Ladrillos (Olavarria)"),VLOOKUP(M524,listaMateriales!A:E,5,0),0)*O524/1000,0)</f>
        <v>0</v>
      </c>
      <c r="Y524" s="14" t="e">
        <f>(VLOOKUP(TRIM(M524),listaMateriales!A:E,5,0)*R524)/1000</f>
        <v>#N/A</v>
      </c>
      <c r="Z524" s="14">
        <f t="shared" si="126"/>
        <v>0</v>
      </c>
      <c r="AA524" s="15" t="str">
        <f t="shared" si="127"/>
        <v/>
      </c>
      <c r="AB524" s="15">
        <f>IFERROR(IFERROR(VLOOKUP(M524,#REF!,11,FALSE),VLOOKUP(M524,#REF!,13,FALSE)),0)</f>
        <v>0</v>
      </c>
      <c r="AC524" s="15" t="str">
        <f t="shared" si="128"/>
        <v>no</v>
      </c>
      <c r="AD524" s="15" t="str">
        <f t="shared" si="129"/>
        <v>no</v>
      </c>
      <c r="AE524" s="16" t="str">
        <f t="shared" si="122"/>
        <v/>
      </c>
      <c r="AF524" s="15" t="str">
        <f t="shared" si="123"/>
        <v>-</v>
      </c>
      <c r="AG524" s="15" t="str">
        <f t="shared" si="130"/>
        <v/>
      </c>
    </row>
    <row r="525" spans="3:33" x14ac:dyDescent="0.2">
      <c r="C525" s="20"/>
      <c r="U525" s="14">
        <f t="shared" si="124"/>
        <v>0</v>
      </c>
      <c r="V525" s="14">
        <f t="shared" si="125"/>
        <v>0</v>
      </c>
      <c r="W525" s="15" t="str">
        <f>IF(AG525=0,IFERROR(VLOOKUP(TRIM(M525),listaMateriales!A:K,11,0),"Sin especificar"),"Sin Producto")</f>
        <v>Sin Producto</v>
      </c>
      <c r="X525" s="14">
        <f>IFERROR(IF(OR(W525="Ladrillos (Campana)",W525="Ladrillos (Olavarria)"),VLOOKUP(M525,listaMateriales!A:E,5,0),0)*O525/1000,0)</f>
        <v>0</v>
      </c>
      <c r="Y525" s="14" t="e">
        <f>(VLOOKUP(TRIM(M525),listaMateriales!A:E,5,0)*R525)/1000</f>
        <v>#N/A</v>
      </c>
      <c r="Z525" s="14">
        <f t="shared" si="126"/>
        <v>0</v>
      </c>
      <c r="AA525" s="15" t="str">
        <f t="shared" si="127"/>
        <v/>
      </c>
      <c r="AB525" s="15">
        <f>IFERROR(IFERROR(VLOOKUP(M525,#REF!,11,FALSE),VLOOKUP(M525,#REF!,13,FALSE)),0)</f>
        <v>0</v>
      </c>
      <c r="AC525" s="15" t="str">
        <f t="shared" si="128"/>
        <v>no</v>
      </c>
      <c r="AD525" s="15" t="str">
        <f t="shared" si="129"/>
        <v>no</v>
      </c>
      <c r="AE525" s="16" t="str">
        <f t="shared" si="122"/>
        <v/>
      </c>
      <c r="AF525" s="15" t="str">
        <f t="shared" si="123"/>
        <v>-</v>
      </c>
      <c r="AG525" s="15" t="str">
        <f t="shared" si="130"/>
        <v/>
      </c>
    </row>
    <row r="526" spans="3:33" x14ac:dyDescent="0.2">
      <c r="C526" s="20"/>
      <c r="U526" s="14">
        <f t="shared" si="124"/>
        <v>0</v>
      </c>
      <c r="V526" s="14">
        <f t="shared" si="125"/>
        <v>0</v>
      </c>
      <c r="W526" s="15" t="str">
        <f>IF(AG526=0,IFERROR(VLOOKUP(TRIM(M526),listaMateriales!A:K,11,0),"Sin especificar"),"Sin Producto")</f>
        <v>Sin Producto</v>
      </c>
      <c r="X526" s="14">
        <f>IFERROR(IF(OR(W526="Ladrillos (Campana)",W526="Ladrillos (Olavarria)"),VLOOKUP(M526,listaMateriales!A:E,5,0),0)*O526/1000,0)</f>
        <v>0</v>
      </c>
      <c r="Y526" s="14" t="e">
        <f>(VLOOKUP(TRIM(M526),listaMateriales!A:E,5,0)*R526)/1000</f>
        <v>#N/A</v>
      </c>
      <c r="Z526" s="14">
        <f t="shared" si="126"/>
        <v>0</v>
      </c>
      <c r="AA526" s="15" t="str">
        <f t="shared" si="127"/>
        <v/>
      </c>
      <c r="AB526" s="15">
        <f>IFERROR(IFERROR(VLOOKUP(M526,#REF!,11,FALSE),VLOOKUP(M526,#REF!,13,FALSE)),0)</f>
        <v>0</v>
      </c>
      <c r="AC526" s="15" t="str">
        <f t="shared" si="128"/>
        <v>no</v>
      </c>
      <c r="AD526" s="15" t="str">
        <f t="shared" si="129"/>
        <v>no</v>
      </c>
      <c r="AE526" s="16" t="str">
        <f t="shared" si="122"/>
        <v/>
      </c>
      <c r="AF526" s="15" t="str">
        <f t="shared" si="123"/>
        <v>-</v>
      </c>
      <c r="AG526" s="15" t="str">
        <f t="shared" si="130"/>
        <v/>
      </c>
    </row>
    <row r="527" spans="3:33" x14ac:dyDescent="0.2">
      <c r="C527" s="20"/>
      <c r="U527" s="14">
        <f t="shared" si="124"/>
        <v>0</v>
      </c>
      <c r="V527" s="14">
        <f t="shared" si="125"/>
        <v>0</v>
      </c>
      <c r="W527" s="15" t="str">
        <f>IF(AG527=0,IFERROR(VLOOKUP(TRIM(M527),listaMateriales!A:K,11,0),"Sin especificar"),"Sin Producto")</f>
        <v>Sin Producto</v>
      </c>
      <c r="X527" s="14">
        <f>IFERROR(IF(OR(W527="Ladrillos (Campana)",W527="Ladrillos (Olavarria)"),VLOOKUP(M527,listaMateriales!A:E,5,0),0)*O527/1000,0)</f>
        <v>0</v>
      </c>
      <c r="Y527" s="14" t="e">
        <f>(VLOOKUP(TRIM(M527),listaMateriales!A:E,5,0)*R527)/1000</f>
        <v>#N/A</v>
      </c>
      <c r="Z527" s="14">
        <f t="shared" si="126"/>
        <v>0</v>
      </c>
      <c r="AA527" s="15" t="str">
        <f t="shared" si="127"/>
        <v/>
      </c>
      <c r="AB527" s="15">
        <f>IFERROR(IFERROR(VLOOKUP(M527,#REF!,11,FALSE),VLOOKUP(M527,#REF!,13,FALSE)),0)</f>
        <v>0</v>
      </c>
      <c r="AC527" s="15" t="str">
        <f t="shared" si="128"/>
        <v>no</v>
      </c>
      <c r="AD527" s="15" t="str">
        <f t="shared" si="129"/>
        <v>no</v>
      </c>
      <c r="AE527" s="16" t="str">
        <f t="shared" si="122"/>
        <v/>
      </c>
      <c r="AF527" s="15" t="str">
        <f t="shared" si="123"/>
        <v>-</v>
      </c>
      <c r="AG527" s="15" t="str">
        <f t="shared" si="130"/>
        <v/>
      </c>
    </row>
    <row r="528" spans="3:33" x14ac:dyDescent="0.2">
      <c r="C528" s="20"/>
      <c r="U528" s="14">
        <f t="shared" si="124"/>
        <v>0</v>
      </c>
      <c r="V528" s="14">
        <f t="shared" si="125"/>
        <v>0</v>
      </c>
      <c r="W528" s="15" t="str">
        <f>IF(AG528=0,IFERROR(VLOOKUP(TRIM(M528),listaMateriales!A:K,11,0),"Sin especificar"),"Sin Producto")</f>
        <v>Sin Producto</v>
      </c>
      <c r="X528" s="14">
        <f>IFERROR(IF(OR(W528="Ladrillos (Campana)",W528="Ladrillos (Olavarria)"),VLOOKUP(M528,listaMateriales!A:E,5,0),0)*O528/1000,0)</f>
        <v>0</v>
      </c>
      <c r="Y528" s="14" t="e">
        <f>(VLOOKUP(TRIM(M528),listaMateriales!A:E,5,0)*R528)/1000</f>
        <v>#N/A</v>
      </c>
      <c r="Z528" s="14">
        <f t="shared" si="126"/>
        <v>0</v>
      </c>
      <c r="AA528" s="15" t="str">
        <f t="shared" si="127"/>
        <v/>
      </c>
      <c r="AB528" s="15">
        <f>IFERROR(IFERROR(VLOOKUP(M528,#REF!,11,FALSE),VLOOKUP(M528,#REF!,13,FALSE)),0)</f>
        <v>0</v>
      </c>
      <c r="AC528" s="15" t="str">
        <f t="shared" si="128"/>
        <v>no</v>
      </c>
      <c r="AD528" s="15" t="str">
        <f t="shared" si="129"/>
        <v>no</v>
      </c>
      <c r="AE528" s="16" t="str">
        <f t="shared" si="122"/>
        <v/>
      </c>
      <c r="AF528" s="15" t="str">
        <f t="shared" si="123"/>
        <v>-</v>
      </c>
      <c r="AG528" s="15" t="str">
        <f t="shared" si="130"/>
        <v/>
      </c>
    </row>
    <row r="529" spans="3:33" x14ac:dyDescent="0.2">
      <c r="C529" s="20"/>
      <c r="U529" s="14">
        <f t="shared" si="124"/>
        <v>0</v>
      </c>
      <c r="V529" s="14">
        <f t="shared" si="125"/>
        <v>0</v>
      </c>
      <c r="W529" s="15" t="str">
        <f>IF(AG529=0,IFERROR(VLOOKUP(TRIM(M529),listaMateriales!A:K,11,0),"Sin especificar"),"Sin Producto")</f>
        <v>Sin Producto</v>
      </c>
      <c r="X529" s="14">
        <f>IFERROR(IF(OR(W529="Ladrillos (Campana)",W529="Ladrillos (Olavarria)"),VLOOKUP(M529,listaMateriales!A:E,5,0),0)*O529/1000,0)</f>
        <v>0</v>
      </c>
      <c r="Y529" s="14" t="e">
        <f>(VLOOKUP(TRIM(M529),listaMateriales!A:E,5,0)*R529)/1000</f>
        <v>#N/A</v>
      </c>
      <c r="Z529" s="14">
        <f t="shared" si="126"/>
        <v>0</v>
      </c>
      <c r="AA529" s="15" t="str">
        <f t="shared" si="127"/>
        <v/>
      </c>
      <c r="AB529" s="15">
        <f>IFERROR(IFERROR(VLOOKUP(M529,#REF!,11,FALSE),VLOOKUP(M529,#REF!,13,FALSE)),0)</f>
        <v>0</v>
      </c>
      <c r="AC529" s="15" t="str">
        <f t="shared" si="128"/>
        <v>no</v>
      </c>
      <c r="AD529" s="15" t="str">
        <f t="shared" si="129"/>
        <v>no</v>
      </c>
      <c r="AE529" s="16" t="str">
        <f t="shared" si="122"/>
        <v/>
      </c>
      <c r="AF529" s="15" t="str">
        <f t="shared" si="123"/>
        <v>-</v>
      </c>
      <c r="AG529" s="15" t="str">
        <f t="shared" si="130"/>
        <v/>
      </c>
    </row>
    <row r="530" spans="3:33" x14ac:dyDescent="0.2">
      <c r="C530" s="20"/>
      <c r="U530" s="14">
        <f t="shared" si="124"/>
        <v>0</v>
      </c>
      <c r="V530" s="14">
        <f t="shared" si="125"/>
        <v>0</v>
      </c>
      <c r="W530" s="15" t="str">
        <f>IF(AG530=0,IFERROR(VLOOKUP(TRIM(M530),listaMateriales!A:K,11,0),"Sin especificar"),"Sin Producto")</f>
        <v>Sin Producto</v>
      </c>
      <c r="X530" s="14">
        <f>IFERROR(IF(OR(W530="Ladrillos (Campana)",W530="Ladrillos (Olavarria)"),VLOOKUP(M530,listaMateriales!A:E,5,0),0)*O530/1000,0)</f>
        <v>0</v>
      </c>
      <c r="Y530" s="14" t="e">
        <f>(VLOOKUP(TRIM(M530),listaMateriales!A:E,5,0)*R530)/1000</f>
        <v>#N/A</v>
      </c>
      <c r="Z530" s="14">
        <f t="shared" si="126"/>
        <v>0</v>
      </c>
      <c r="AA530" s="15" t="str">
        <f t="shared" si="127"/>
        <v/>
      </c>
      <c r="AB530" s="15">
        <f>IFERROR(IFERROR(VLOOKUP(M530,#REF!,11,FALSE),VLOOKUP(M530,#REF!,13,FALSE)),0)</f>
        <v>0</v>
      </c>
      <c r="AC530" s="15" t="str">
        <f t="shared" si="128"/>
        <v>no</v>
      </c>
      <c r="AD530" s="15" t="str">
        <f t="shared" si="129"/>
        <v>no</v>
      </c>
      <c r="AE530" s="16" t="str">
        <f t="shared" si="122"/>
        <v/>
      </c>
      <c r="AF530" s="15" t="str">
        <f t="shared" si="123"/>
        <v>-</v>
      </c>
      <c r="AG530" s="15" t="str">
        <f t="shared" si="130"/>
        <v/>
      </c>
    </row>
    <row r="531" spans="3:33" x14ac:dyDescent="0.2">
      <c r="C531" s="20"/>
      <c r="U531" s="14">
        <f t="shared" si="124"/>
        <v>0</v>
      </c>
      <c r="V531" s="14">
        <f t="shared" si="125"/>
        <v>0</v>
      </c>
      <c r="W531" s="15" t="str">
        <f>IF(AG531=0,IFERROR(VLOOKUP(TRIM(M531),listaMateriales!A:K,11,0),"Sin especificar"),"Sin Producto")</f>
        <v>Sin Producto</v>
      </c>
      <c r="X531" s="14">
        <f>IFERROR(IF(OR(W531="Ladrillos (Campana)",W531="Ladrillos (Olavarria)"),VLOOKUP(M531,listaMateriales!A:E,5,0),0)*O531/1000,0)</f>
        <v>0</v>
      </c>
      <c r="Y531" s="14" t="e">
        <f>(VLOOKUP(TRIM(M531),listaMateriales!A:E,5,0)*R531)/1000</f>
        <v>#N/A</v>
      </c>
      <c r="Z531" s="14">
        <f t="shared" si="126"/>
        <v>0</v>
      </c>
      <c r="AA531" s="15" t="str">
        <f t="shared" si="127"/>
        <v/>
      </c>
      <c r="AB531" s="15">
        <f>IFERROR(IFERROR(VLOOKUP(M531,#REF!,11,FALSE),VLOOKUP(M531,#REF!,13,FALSE)),0)</f>
        <v>0</v>
      </c>
      <c r="AC531" s="15" t="str">
        <f t="shared" si="128"/>
        <v>no</v>
      </c>
      <c r="AD531" s="15" t="str">
        <f t="shared" si="129"/>
        <v>no</v>
      </c>
      <c r="AE531" s="16" t="str">
        <f t="shared" si="122"/>
        <v/>
      </c>
      <c r="AF531" s="15" t="str">
        <f t="shared" si="123"/>
        <v>-</v>
      </c>
      <c r="AG531" s="15" t="str">
        <f t="shared" si="130"/>
        <v/>
      </c>
    </row>
    <row r="532" spans="3:33" x14ac:dyDescent="0.2">
      <c r="C532" s="20"/>
      <c r="U532" s="14">
        <f t="shared" si="124"/>
        <v>0</v>
      </c>
      <c r="V532" s="14">
        <f t="shared" si="125"/>
        <v>0</v>
      </c>
      <c r="W532" s="15" t="str">
        <f>IF(AG532=0,IFERROR(VLOOKUP(TRIM(M532),listaMateriales!A:K,11,0),"Sin especificar"),"Sin Producto")</f>
        <v>Sin Producto</v>
      </c>
      <c r="X532" s="14">
        <f>IFERROR(IF(OR(W532="Ladrillos (Campana)",W532="Ladrillos (Olavarria)"),VLOOKUP(M532,listaMateriales!A:E,5,0),0)*O532/1000,0)</f>
        <v>0</v>
      </c>
      <c r="Y532" s="14" t="e">
        <f>(VLOOKUP(TRIM(M532),listaMateriales!A:E,5,0)*R532)/1000</f>
        <v>#N/A</v>
      </c>
      <c r="Z532" s="14">
        <f t="shared" si="126"/>
        <v>0</v>
      </c>
      <c r="AA532" s="15" t="str">
        <f t="shared" si="127"/>
        <v/>
      </c>
      <c r="AB532" s="15">
        <f>IFERROR(IFERROR(VLOOKUP(M532,#REF!,11,FALSE),VLOOKUP(M532,#REF!,13,FALSE)),0)</f>
        <v>0</v>
      </c>
      <c r="AC532" s="15" t="str">
        <f t="shared" si="128"/>
        <v>no</v>
      </c>
      <c r="AD532" s="15" t="str">
        <f t="shared" si="129"/>
        <v>no</v>
      </c>
      <c r="AE532" s="16" t="str">
        <f t="shared" si="122"/>
        <v/>
      </c>
      <c r="AF532" s="15" t="str">
        <f t="shared" si="123"/>
        <v>-</v>
      </c>
      <c r="AG532" s="15" t="str">
        <f t="shared" si="130"/>
        <v/>
      </c>
    </row>
    <row r="533" spans="3:33" x14ac:dyDescent="0.2">
      <c r="C533" s="20"/>
      <c r="U533" s="14">
        <f t="shared" si="124"/>
        <v>0</v>
      </c>
      <c r="V533" s="14">
        <f t="shared" si="125"/>
        <v>0</v>
      </c>
      <c r="W533" s="15" t="str">
        <f>IF(AG533=0,IFERROR(VLOOKUP(TRIM(M533),listaMateriales!A:K,11,0),"Sin especificar"),"Sin Producto")</f>
        <v>Sin Producto</v>
      </c>
      <c r="X533" s="14">
        <f>IFERROR(IF(OR(W533="Ladrillos (Campana)",W533="Ladrillos (Olavarria)"),VLOOKUP(M533,listaMateriales!A:E,5,0),0)*O533/1000,0)</f>
        <v>0</v>
      </c>
      <c r="Y533" s="14" t="e">
        <f>(VLOOKUP(TRIM(M533),listaMateriales!A:E,5,0)*R533)/1000</f>
        <v>#N/A</v>
      </c>
      <c r="Z533" s="14">
        <f t="shared" si="126"/>
        <v>0</v>
      </c>
      <c r="AA533" s="15" t="str">
        <f t="shared" si="127"/>
        <v/>
      </c>
      <c r="AB533" s="15">
        <f>IFERROR(IFERROR(VLOOKUP(M533,#REF!,11,FALSE),VLOOKUP(M533,#REF!,13,FALSE)),0)</f>
        <v>0</v>
      </c>
      <c r="AC533" s="15" t="str">
        <f t="shared" si="128"/>
        <v>no</v>
      </c>
      <c r="AD533" s="15" t="str">
        <f t="shared" si="129"/>
        <v>no</v>
      </c>
      <c r="AE533" s="16" t="str">
        <f t="shared" si="122"/>
        <v/>
      </c>
      <c r="AF533" s="15" t="str">
        <f t="shared" si="123"/>
        <v>-</v>
      </c>
      <c r="AG533" s="15" t="str">
        <f t="shared" si="130"/>
        <v/>
      </c>
    </row>
    <row r="534" spans="3:33" x14ac:dyDescent="0.2">
      <c r="C534" s="20"/>
      <c r="U534" s="14">
        <f t="shared" si="124"/>
        <v>0</v>
      </c>
      <c r="V534" s="14">
        <f t="shared" si="125"/>
        <v>0</v>
      </c>
      <c r="W534" s="15" t="str">
        <f>IF(AG534=0,IFERROR(VLOOKUP(TRIM(M534),listaMateriales!A:K,11,0),"Sin especificar"),"Sin Producto")</f>
        <v>Sin Producto</v>
      </c>
      <c r="X534" s="14">
        <f>IFERROR(IF(OR(W534="Ladrillos (Campana)",W534="Ladrillos (Olavarria)"),VLOOKUP(M534,listaMateriales!A:E,5,0),0)*O534/1000,0)</f>
        <v>0</v>
      </c>
      <c r="Y534" s="14" t="e">
        <f>(VLOOKUP(TRIM(M534),listaMateriales!A:E,5,0)*R534)/1000</f>
        <v>#N/A</v>
      </c>
      <c r="Z534" s="14">
        <f t="shared" si="126"/>
        <v>0</v>
      </c>
      <c r="AA534" s="15" t="str">
        <f t="shared" si="127"/>
        <v/>
      </c>
      <c r="AB534" s="15">
        <f>IFERROR(IFERROR(VLOOKUP(M534,#REF!,11,FALSE),VLOOKUP(M534,#REF!,13,FALSE)),0)</f>
        <v>0</v>
      </c>
      <c r="AC534" s="15" t="str">
        <f t="shared" si="128"/>
        <v>no</v>
      </c>
      <c r="AD534" s="15" t="str">
        <f t="shared" si="129"/>
        <v>no</v>
      </c>
      <c r="AE534" s="16" t="str">
        <f t="shared" si="122"/>
        <v/>
      </c>
      <c r="AF534" s="15" t="str">
        <f t="shared" si="123"/>
        <v>-</v>
      </c>
      <c r="AG534" s="15" t="str">
        <f t="shared" si="130"/>
        <v/>
      </c>
    </row>
    <row r="535" spans="3:33" x14ac:dyDescent="0.2">
      <c r="C535" s="20"/>
      <c r="U535" s="14">
        <f t="shared" si="124"/>
        <v>0</v>
      </c>
      <c r="V535" s="14">
        <f t="shared" si="125"/>
        <v>0</v>
      </c>
      <c r="W535" s="15" t="str">
        <f>IF(AG535=0,IFERROR(VLOOKUP(TRIM(M535),listaMateriales!A:K,11,0),"Sin especificar"),"Sin Producto")</f>
        <v>Sin Producto</v>
      </c>
      <c r="X535" s="14">
        <f>IFERROR(IF(OR(W535="Ladrillos (Campana)",W535="Ladrillos (Olavarria)"),VLOOKUP(M535,listaMateriales!A:E,5,0),0)*O535/1000,0)</f>
        <v>0</v>
      </c>
      <c r="Y535" s="14" t="e">
        <f>(VLOOKUP(TRIM(M535),listaMateriales!A:E,5,0)*R535)/1000</f>
        <v>#N/A</v>
      </c>
      <c r="Z535" s="14">
        <f t="shared" si="126"/>
        <v>0</v>
      </c>
      <c r="AA535" s="15" t="str">
        <f t="shared" si="127"/>
        <v/>
      </c>
      <c r="AB535" s="15">
        <f>IFERROR(IFERROR(VLOOKUP(M535,#REF!,11,FALSE),VLOOKUP(M535,#REF!,13,FALSE)),0)</f>
        <v>0</v>
      </c>
      <c r="AC535" s="15" t="str">
        <f t="shared" si="128"/>
        <v>no</v>
      </c>
      <c r="AD535" s="15" t="str">
        <f t="shared" si="129"/>
        <v>no</v>
      </c>
      <c r="AE535" s="16" t="str">
        <f t="shared" si="122"/>
        <v/>
      </c>
      <c r="AF535" s="15" t="str">
        <f t="shared" si="123"/>
        <v>-</v>
      </c>
      <c r="AG535" s="15" t="str">
        <f t="shared" si="130"/>
        <v/>
      </c>
    </row>
    <row r="536" spans="3:33" x14ac:dyDescent="0.2">
      <c r="C536" s="20"/>
      <c r="U536" s="14">
        <f t="shared" si="124"/>
        <v>0</v>
      </c>
      <c r="V536" s="14">
        <f t="shared" si="125"/>
        <v>0</v>
      </c>
      <c r="W536" s="15" t="str">
        <f>IF(AG536=0,IFERROR(VLOOKUP(TRIM(M536),listaMateriales!A:K,11,0),"Sin especificar"),"Sin Producto")</f>
        <v>Sin Producto</v>
      </c>
      <c r="X536" s="14">
        <f>IFERROR(IF(OR(W536="Ladrillos (Campana)",W536="Ladrillos (Olavarria)"),VLOOKUP(M536,listaMateriales!A:E,5,0),0)*O536/1000,0)</f>
        <v>0</v>
      </c>
      <c r="Y536" s="14" t="e">
        <f>(VLOOKUP(TRIM(M536),listaMateriales!A:E,5,0)*R536)/1000</f>
        <v>#N/A</v>
      </c>
      <c r="Z536" s="14">
        <f t="shared" si="126"/>
        <v>0</v>
      </c>
      <c r="AA536" s="15" t="str">
        <f t="shared" si="127"/>
        <v/>
      </c>
      <c r="AB536" s="15">
        <f>IFERROR(IFERROR(VLOOKUP(M536,#REF!,11,FALSE),VLOOKUP(M536,#REF!,13,FALSE)),0)</f>
        <v>0</v>
      </c>
      <c r="AC536" s="15" t="str">
        <f t="shared" si="128"/>
        <v>no</v>
      </c>
      <c r="AD536" s="15" t="str">
        <f t="shared" si="129"/>
        <v>no</v>
      </c>
      <c r="AE536" s="16" t="str">
        <f t="shared" si="122"/>
        <v/>
      </c>
      <c r="AF536" s="15" t="str">
        <f t="shared" si="123"/>
        <v>-</v>
      </c>
      <c r="AG536" s="15" t="str">
        <f t="shared" si="130"/>
        <v/>
      </c>
    </row>
    <row r="537" spans="3:33" x14ac:dyDescent="0.2">
      <c r="C537" s="20"/>
      <c r="U537" s="14">
        <f t="shared" si="124"/>
        <v>0</v>
      </c>
      <c r="V537" s="14">
        <f t="shared" si="125"/>
        <v>0</v>
      </c>
      <c r="W537" s="15" t="str">
        <f>IF(AG537=0,IFERROR(VLOOKUP(TRIM(M537),listaMateriales!A:K,11,0),"Sin especificar"),"Sin Producto")</f>
        <v>Sin Producto</v>
      </c>
      <c r="X537" s="14">
        <f>IFERROR(IF(OR(W537="Ladrillos (Campana)",W537="Ladrillos (Olavarria)"),VLOOKUP(M537,listaMateriales!A:E,5,0),0)*O537/1000,0)</f>
        <v>0</v>
      </c>
      <c r="Y537" s="14" t="e">
        <f>(VLOOKUP(TRIM(M537),listaMateriales!A:E,5,0)*R537)/1000</f>
        <v>#N/A</v>
      </c>
      <c r="Z537" s="14">
        <f t="shared" si="126"/>
        <v>0</v>
      </c>
      <c r="AA537" s="15" t="str">
        <f t="shared" si="127"/>
        <v/>
      </c>
      <c r="AB537" s="15">
        <f>IFERROR(IFERROR(VLOOKUP(M537,#REF!,11,FALSE),VLOOKUP(M537,#REF!,13,FALSE)),0)</f>
        <v>0</v>
      </c>
      <c r="AC537" s="15" t="str">
        <f t="shared" si="128"/>
        <v>no</v>
      </c>
      <c r="AD537" s="15" t="str">
        <f t="shared" si="129"/>
        <v>no</v>
      </c>
      <c r="AE537" s="16" t="str">
        <f t="shared" si="122"/>
        <v/>
      </c>
      <c r="AF537" s="15" t="str">
        <f t="shared" si="123"/>
        <v>-</v>
      </c>
      <c r="AG537" s="15" t="str">
        <f t="shared" si="130"/>
        <v/>
      </c>
    </row>
    <row r="538" spans="3:33" x14ac:dyDescent="0.2">
      <c r="C538" s="20"/>
      <c r="U538" s="14">
        <f t="shared" si="124"/>
        <v>0</v>
      </c>
      <c r="V538" s="14">
        <f t="shared" si="125"/>
        <v>0</v>
      </c>
      <c r="W538" s="15" t="str">
        <f>IF(AG538=0,IFERROR(VLOOKUP(TRIM(M538),listaMateriales!A:K,11,0),"Sin especificar"),"Sin Producto")</f>
        <v>Sin Producto</v>
      </c>
      <c r="X538" s="14">
        <f>IFERROR(IF(OR(W538="Ladrillos (Campana)",W538="Ladrillos (Olavarria)"),VLOOKUP(M538,listaMateriales!A:E,5,0),0)*O538/1000,0)</f>
        <v>0</v>
      </c>
      <c r="Y538" s="14" t="e">
        <f>(VLOOKUP(TRIM(M538),listaMateriales!A:E,5,0)*R538)/1000</f>
        <v>#N/A</v>
      </c>
      <c r="Z538" s="14">
        <f t="shared" si="126"/>
        <v>0</v>
      </c>
      <c r="AA538" s="15" t="str">
        <f t="shared" si="127"/>
        <v/>
      </c>
      <c r="AB538" s="15">
        <f>IFERROR(IFERROR(VLOOKUP(M538,#REF!,11,FALSE),VLOOKUP(M538,#REF!,13,FALSE)),0)</f>
        <v>0</v>
      </c>
      <c r="AC538" s="15" t="str">
        <f t="shared" si="128"/>
        <v>no</v>
      </c>
      <c r="AD538" s="15" t="str">
        <f t="shared" si="129"/>
        <v>no</v>
      </c>
      <c r="AE538" s="16" t="str">
        <f t="shared" si="122"/>
        <v/>
      </c>
      <c r="AF538" s="15" t="str">
        <f t="shared" si="123"/>
        <v>-</v>
      </c>
      <c r="AG538" s="15" t="str">
        <f t="shared" si="130"/>
        <v/>
      </c>
    </row>
    <row r="539" spans="3:33" x14ac:dyDescent="0.2">
      <c r="C539" s="20"/>
      <c r="U539" s="14">
        <f t="shared" si="124"/>
        <v>0</v>
      </c>
      <c r="V539" s="14">
        <f t="shared" si="125"/>
        <v>0</v>
      </c>
      <c r="W539" s="15" t="str">
        <f>IF(AG539=0,IFERROR(VLOOKUP(TRIM(M539),listaMateriales!A:K,11,0),"Sin especificar"),"Sin Producto")</f>
        <v>Sin Producto</v>
      </c>
      <c r="X539" s="14">
        <f>IFERROR(IF(OR(W539="Ladrillos (Campana)",W539="Ladrillos (Olavarria)"),VLOOKUP(M539,listaMateriales!A:E,5,0),0)*O539/1000,0)</f>
        <v>0</v>
      </c>
      <c r="Y539" s="14" t="e">
        <f>(VLOOKUP(TRIM(M539),listaMateriales!A:E,5,0)*R539)/1000</f>
        <v>#N/A</v>
      </c>
      <c r="Z539" s="14">
        <f t="shared" si="126"/>
        <v>0</v>
      </c>
      <c r="AA539" s="15" t="str">
        <f t="shared" si="127"/>
        <v/>
      </c>
      <c r="AB539" s="15">
        <f>IFERROR(IFERROR(VLOOKUP(M539,#REF!,11,FALSE),VLOOKUP(M539,#REF!,13,FALSE)),0)</f>
        <v>0</v>
      </c>
      <c r="AC539" s="15" t="str">
        <f t="shared" si="128"/>
        <v>no</v>
      </c>
      <c r="AD539" s="15" t="str">
        <f t="shared" si="129"/>
        <v>no</v>
      </c>
      <c r="AE539" s="16" t="str">
        <f t="shared" si="122"/>
        <v/>
      </c>
      <c r="AF539" s="15" t="str">
        <f t="shared" si="123"/>
        <v>-</v>
      </c>
      <c r="AG539" s="15" t="str">
        <f t="shared" si="130"/>
        <v/>
      </c>
    </row>
    <row r="540" spans="3:33" x14ac:dyDescent="0.2">
      <c r="C540" s="20"/>
      <c r="U540" s="14">
        <f t="shared" si="124"/>
        <v>0</v>
      </c>
      <c r="V540" s="14">
        <f t="shared" si="125"/>
        <v>0</v>
      </c>
      <c r="W540" s="15" t="str">
        <f>IF(AG540=0,IFERROR(VLOOKUP(TRIM(M540),listaMateriales!A:K,11,0),"Sin especificar"),"Sin Producto")</f>
        <v>Sin Producto</v>
      </c>
      <c r="X540" s="14">
        <f>IFERROR(IF(OR(W540="Ladrillos (Campana)",W540="Ladrillos (Olavarria)"),VLOOKUP(M540,listaMateriales!A:E,5,0),0)*O540/1000,0)</f>
        <v>0</v>
      </c>
      <c r="Y540" s="14" t="e">
        <f>(VLOOKUP(TRIM(M540),listaMateriales!A:E,5,0)*R540)/1000</f>
        <v>#N/A</v>
      </c>
      <c r="Z540" s="14">
        <f t="shared" si="126"/>
        <v>0</v>
      </c>
      <c r="AA540" s="15" t="str">
        <f t="shared" si="127"/>
        <v/>
      </c>
      <c r="AB540" s="15">
        <f>IFERROR(IFERROR(VLOOKUP(M540,#REF!,11,FALSE),VLOOKUP(M540,#REF!,13,FALSE)),0)</f>
        <v>0</v>
      </c>
      <c r="AC540" s="15" t="str">
        <f t="shared" si="128"/>
        <v>no</v>
      </c>
      <c r="AD540" s="15" t="str">
        <f t="shared" si="129"/>
        <v>no</v>
      </c>
      <c r="AE540" s="16" t="str">
        <f t="shared" si="122"/>
        <v/>
      </c>
      <c r="AF540" s="15" t="str">
        <f t="shared" si="123"/>
        <v>-</v>
      </c>
      <c r="AG540" s="15" t="str">
        <f t="shared" si="130"/>
        <v/>
      </c>
    </row>
    <row r="541" spans="3:33" x14ac:dyDescent="0.2">
      <c r="C541" s="20"/>
      <c r="U541" s="14">
        <f t="shared" si="124"/>
        <v>0</v>
      </c>
      <c r="V541" s="14">
        <f t="shared" si="125"/>
        <v>0</v>
      </c>
      <c r="W541" s="15" t="str">
        <f>IF(AG541=0,IFERROR(VLOOKUP(TRIM(M541),listaMateriales!A:K,11,0),"Sin especificar"),"Sin Producto")</f>
        <v>Sin Producto</v>
      </c>
      <c r="X541" s="14">
        <f>IFERROR(IF(OR(W541="Ladrillos (Campana)",W541="Ladrillos (Olavarria)"),VLOOKUP(M541,listaMateriales!A:E,5,0),0)*O541/1000,0)</f>
        <v>0</v>
      </c>
      <c r="Y541" s="14" t="e">
        <f>(VLOOKUP(TRIM(M541),listaMateriales!A:E,5,0)*R541)/1000</f>
        <v>#N/A</v>
      </c>
      <c r="Z541" s="14">
        <f t="shared" si="126"/>
        <v>0</v>
      </c>
      <c r="AA541" s="15" t="str">
        <f t="shared" si="127"/>
        <v/>
      </c>
      <c r="AB541" s="15">
        <f>IFERROR(IFERROR(VLOOKUP(M541,#REF!,11,FALSE),VLOOKUP(M541,#REF!,13,FALSE)),0)</f>
        <v>0</v>
      </c>
      <c r="AC541" s="15" t="str">
        <f t="shared" si="128"/>
        <v>no</v>
      </c>
      <c r="AD541" s="15" t="str">
        <f t="shared" si="129"/>
        <v>no</v>
      </c>
      <c r="AE541" s="16" t="str">
        <f t="shared" si="122"/>
        <v/>
      </c>
      <c r="AF541" s="15" t="str">
        <f t="shared" si="123"/>
        <v>-</v>
      </c>
      <c r="AG541" s="15" t="str">
        <f t="shared" si="130"/>
        <v/>
      </c>
    </row>
    <row r="542" spans="3:33" x14ac:dyDescent="0.2">
      <c r="C542" s="20"/>
      <c r="U542" s="14">
        <f t="shared" si="124"/>
        <v>0</v>
      </c>
      <c r="V542" s="14">
        <f t="shared" si="125"/>
        <v>0</v>
      </c>
      <c r="W542" s="15" t="str">
        <f>IF(AG542=0,IFERROR(VLOOKUP(TRIM(M542),listaMateriales!A:K,11,0),"Sin especificar"),"Sin Producto")</f>
        <v>Sin Producto</v>
      </c>
      <c r="X542" s="14">
        <f>IFERROR(IF(OR(W542="Ladrillos (Campana)",W542="Ladrillos (Olavarria)"),VLOOKUP(M542,listaMateriales!A:E,5,0),0)*O542/1000,0)</f>
        <v>0</v>
      </c>
      <c r="Y542" s="14" t="e">
        <f>(VLOOKUP(TRIM(M542),listaMateriales!A:E,5,0)*R542)/1000</f>
        <v>#N/A</v>
      </c>
      <c r="Z542" s="14">
        <f t="shared" si="126"/>
        <v>0</v>
      </c>
      <c r="AA542" s="15" t="str">
        <f t="shared" si="127"/>
        <v/>
      </c>
      <c r="AB542" s="15">
        <f>IFERROR(IFERROR(VLOOKUP(M542,#REF!,11,FALSE),VLOOKUP(M542,#REF!,13,FALSE)),0)</f>
        <v>0</v>
      </c>
      <c r="AC542" s="15" t="str">
        <f t="shared" si="128"/>
        <v>no</v>
      </c>
      <c r="AD542" s="15" t="str">
        <f t="shared" si="129"/>
        <v>no</v>
      </c>
      <c r="AE542" s="16" t="str">
        <f t="shared" si="122"/>
        <v/>
      </c>
      <c r="AF542" s="15" t="str">
        <f t="shared" si="123"/>
        <v>-</v>
      </c>
      <c r="AG542" s="15" t="str">
        <f t="shared" si="130"/>
        <v/>
      </c>
    </row>
    <row r="543" spans="3:33" x14ac:dyDescent="0.2">
      <c r="C543" s="20"/>
      <c r="U543" s="14">
        <f t="shared" si="124"/>
        <v>0</v>
      </c>
      <c r="V543" s="14">
        <f t="shared" si="125"/>
        <v>0</v>
      </c>
      <c r="W543" s="15" t="str">
        <f>IF(AG543=0,IFERROR(VLOOKUP(TRIM(M543),listaMateriales!A:K,11,0),"Sin especificar"),"Sin Producto")</f>
        <v>Sin Producto</v>
      </c>
      <c r="X543" s="14">
        <f>IFERROR(IF(OR(W543="Ladrillos (Campana)",W543="Ladrillos (Olavarria)"),VLOOKUP(M543,listaMateriales!A:E,5,0),0)*O543/1000,0)</f>
        <v>0</v>
      </c>
      <c r="Y543" s="14" t="e">
        <f>(VLOOKUP(TRIM(M543),listaMateriales!A:E,5,0)*R543)/1000</f>
        <v>#N/A</v>
      </c>
      <c r="Z543" s="14">
        <f t="shared" si="126"/>
        <v>0</v>
      </c>
      <c r="AA543" s="15" t="str">
        <f t="shared" si="127"/>
        <v/>
      </c>
      <c r="AB543" s="15">
        <f>IFERROR(IFERROR(VLOOKUP(M543,#REF!,11,FALSE),VLOOKUP(M543,#REF!,13,FALSE)),0)</f>
        <v>0</v>
      </c>
      <c r="AC543" s="15" t="str">
        <f t="shared" si="128"/>
        <v>no</v>
      </c>
      <c r="AD543" s="15" t="str">
        <f t="shared" si="129"/>
        <v>no</v>
      </c>
      <c r="AE543" s="16" t="str">
        <f t="shared" si="122"/>
        <v/>
      </c>
      <c r="AF543" s="15" t="str">
        <f t="shared" si="123"/>
        <v>-</v>
      </c>
      <c r="AG543" s="15" t="str">
        <f t="shared" si="130"/>
        <v/>
      </c>
    </row>
    <row r="544" spans="3:33" x14ac:dyDescent="0.2">
      <c r="C544" s="20"/>
      <c r="U544" s="14">
        <f t="shared" si="124"/>
        <v>0</v>
      </c>
      <c r="V544" s="14">
        <f t="shared" si="125"/>
        <v>0</v>
      </c>
      <c r="W544" s="15" t="str">
        <f>IF(AG544=0,IFERROR(VLOOKUP(TRIM(M544),listaMateriales!A:K,11,0),"Sin especificar"),"Sin Producto")</f>
        <v>Sin Producto</v>
      </c>
      <c r="X544" s="14">
        <f>IFERROR(IF(OR(W544="Ladrillos (Campana)",W544="Ladrillos (Olavarria)"),VLOOKUP(M544,listaMateriales!A:E,5,0),0)*O544/1000,0)</f>
        <v>0</v>
      </c>
      <c r="Y544" s="14" t="e">
        <f>(VLOOKUP(TRIM(M544),listaMateriales!A:E,5,0)*R544)/1000</f>
        <v>#N/A</v>
      </c>
      <c r="Z544" s="14">
        <f t="shared" si="126"/>
        <v>0</v>
      </c>
      <c r="AA544" s="15" t="str">
        <f t="shared" si="127"/>
        <v/>
      </c>
      <c r="AB544" s="15">
        <f>IFERROR(IFERROR(VLOOKUP(M544,#REF!,11,FALSE),VLOOKUP(M544,#REF!,13,FALSE)),0)</f>
        <v>0</v>
      </c>
      <c r="AC544" s="15" t="str">
        <f t="shared" si="128"/>
        <v>no</v>
      </c>
      <c r="AD544" s="15" t="str">
        <f t="shared" si="129"/>
        <v>no</v>
      </c>
      <c r="AE544" s="16" t="str">
        <f t="shared" si="122"/>
        <v/>
      </c>
      <c r="AF544" s="15" t="str">
        <f t="shared" si="123"/>
        <v>-</v>
      </c>
      <c r="AG544" s="15" t="str">
        <f t="shared" si="130"/>
        <v/>
      </c>
    </row>
    <row r="545" spans="3:33" x14ac:dyDescent="0.2">
      <c r="C545" s="20"/>
      <c r="U545" s="14">
        <f t="shared" si="124"/>
        <v>0</v>
      </c>
      <c r="V545" s="14">
        <f t="shared" si="125"/>
        <v>0</v>
      </c>
      <c r="W545" s="15" t="str">
        <f>IF(AG545=0,IFERROR(VLOOKUP(TRIM(M545),listaMateriales!A:K,11,0),"Sin especificar"),"Sin Producto")</f>
        <v>Sin Producto</v>
      </c>
      <c r="X545" s="14">
        <f>IFERROR(IF(OR(W545="Ladrillos (Campana)",W545="Ladrillos (Olavarria)"),VLOOKUP(M545,listaMateriales!A:E,5,0),0)*O545/1000,0)</f>
        <v>0</v>
      </c>
      <c r="Y545" s="14" t="e">
        <f>(VLOOKUP(TRIM(M545),listaMateriales!A:E,5,0)*R545)/1000</f>
        <v>#N/A</v>
      </c>
      <c r="Z545" s="14">
        <f t="shared" si="126"/>
        <v>0</v>
      </c>
      <c r="AA545" s="15" t="str">
        <f t="shared" si="127"/>
        <v/>
      </c>
      <c r="AB545" s="15">
        <f>IFERROR(IFERROR(VLOOKUP(M545,#REF!,11,FALSE),VLOOKUP(M545,#REF!,13,FALSE)),0)</f>
        <v>0</v>
      </c>
      <c r="AC545" s="15" t="str">
        <f t="shared" si="128"/>
        <v>no</v>
      </c>
      <c r="AD545" s="15" t="str">
        <f t="shared" si="129"/>
        <v>no</v>
      </c>
      <c r="AE545" s="16" t="str">
        <f t="shared" si="122"/>
        <v/>
      </c>
      <c r="AF545" s="15" t="str">
        <f t="shared" si="123"/>
        <v>-</v>
      </c>
      <c r="AG545" s="15" t="str">
        <f t="shared" si="130"/>
        <v/>
      </c>
    </row>
    <row r="546" spans="3:33" x14ac:dyDescent="0.2">
      <c r="C546" s="20"/>
      <c r="U546" s="14">
        <f t="shared" si="124"/>
        <v>0</v>
      </c>
      <c r="V546" s="14">
        <f t="shared" si="125"/>
        <v>0</v>
      </c>
      <c r="W546" s="15" t="str">
        <f>IF(AG546=0,IFERROR(VLOOKUP(TRIM(M546),listaMateriales!A:K,11,0),"Sin especificar"),"Sin Producto")</f>
        <v>Sin Producto</v>
      </c>
      <c r="X546" s="14">
        <f>IFERROR(IF(OR(W546="Ladrillos (Campana)",W546="Ladrillos (Olavarria)"),VLOOKUP(M546,listaMateriales!A:E,5,0),0)*O546/1000,0)</f>
        <v>0</v>
      </c>
      <c r="Y546" s="14" t="e">
        <f>(VLOOKUP(TRIM(M546),listaMateriales!A:E,5,0)*R546)/1000</f>
        <v>#N/A</v>
      </c>
      <c r="Z546" s="14">
        <f t="shared" si="126"/>
        <v>0</v>
      </c>
      <c r="AA546" s="15" t="str">
        <f t="shared" si="127"/>
        <v/>
      </c>
      <c r="AB546" s="15">
        <f>IFERROR(IFERROR(VLOOKUP(M546,#REF!,11,FALSE),VLOOKUP(M546,#REF!,13,FALSE)),0)</f>
        <v>0</v>
      </c>
      <c r="AC546" s="15" t="str">
        <f t="shared" si="128"/>
        <v>no</v>
      </c>
      <c r="AD546" s="15" t="str">
        <f t="shared" si="129"/>
        <v>no</v>
      </c>
      <c r="AE546" s="16" t="str">
        <f t="shared" si="122"/>
        <v/>
      </c>
      <c r="AF546" s="15" t="str">
        <f t="shared" si="123"/>
        <v>-</v>
      </c>
      <c r="AG546" s="15" t="str">
        <f t="shared" si="130"/>
        <v/>
      </c>
    </row>
    <row r="547" spans="3:33" x14ac:dyDescent="0.2">
      <c r="C547" s="20"/>
      <c r="U547" s="14">
        <f t="shared" si="124"/>
        <v>0</v>
      </c>
      <c r="V547" s="14">
        <f t="shared" si="125"/>
        <v>0</v>
      </c>
      <c r="W547" s="15" t="str">
        <f>IF(AG547=0,IFERROR(VLOOKUP(TRIM(M547),listaMateriales!A:K,11,0),"Sin especificar"),"Sin Producto")</f>
        <v>Sin Producto</v>
      </c>
      <c r="X547" s="14">
        <f>IFERROR(IF(OR(W547="Ladrillos (Campana)",W547="Ladrillos (Olavarria)"),VLOOKUP(M547,listaMateriales!A:E,5,0),0)*O547/1000,0)</f>
        <v>0</v>
      </c>
      <c r="Y547" s="14" t="e">
        <f>(VLOOKUP(TRIM(M547),listaMateriales!A:E,5,0)*R547)/1000</f>
        <v>#N/A</v>
      </c>
      <c r="Z547" s="14">
        <f t="shared" si="126"/>
        <v>0</v>
      </c>
      <c r="AA547" s="15" t="str">
        <f t="shared" si="127"/>
        <v/>
      </c>
      <c r="AB547" s="15">
        <f>IFERROR(IFERROR(VLOOKUP(M547,#REF!,11,FALSE),VLOOKUP(M547,#REF!,13,FALSE)),0)</f>
        <v>0</v>
      </c>
      <c r="AC547" s="15" t="str">
        <f t="shared" si="128"/>
        <v>no</v>
      </c>
      <c r="AD547" s="15" t="str">
        <f t="shared" si="129"/>
        <v>no</v>
      </c>
      <c r="AE547" s="16" t="str">
        <f t="shared" si="122"/>
        <v/>
      </c>
      <c r="AF547" s="15" t="str">
        <f t="shared" si="123"/>
        <v>-</v>
      </c>
      <c r="AG547" s="15" t="str">
        <f t="shared" si="130"/>
        <v/>
      </c>
    </row>
    <row r="548" spans="3:33" x14ac:dyDescent="0.2">
      <c r="C548" s="20"/>
      <c r="U548" s="14">
        <f t="shared" si="124"/>
        <v>0</v>
      </c>
      <c r="V548" s="14">
        <f t="shared" si="125"/>
        <v>0</v>
      </c>
      <c r="W548" s="15" t="str">
        <f>IF(AG548=0,IFERROR(VLOOKUP(TRIM(M548),listaMateriales!A:K,11,0),"Sin especificar"),"Sin Producto")</f>
        <v>Sin Producto</v>
      </c>
      <c r="X548" s="14">
        <f>IFERROR(IF(OR(W548="Ladrillos (Campana)",W548="Ladrillos (Olavarria)"),VLOOKUP(M548,listaMateriales!A:E,5,0),0)*O548/1000,0)</f>
        <v>0</v>
      </c>
      <c r="Y548" s="14" t="e">
        <f>(VLOOKUP(TRIM(M548),listaMateriales!A:E,5,0)*R548)/1000</f>
        <v>#N/A</v>
      </c>
      <c r="Z548" s="14">
        <f t="shared" si="126"/>
        <v>0</v>
      </c>
      <c r="AA548" s="15" t="str">
        <f t="shared" si="127"/>
        <v/>
      </c>
      <c r="AB548" s="15">
        <f>IFERROR(IFERROR(VLOOKUP(M548,#REF!,11,FALSE),VLOOKUP(M548,#REF!,13,FALSE)),0)</f>
        <v>0</v>
      </c>
      <c r="AC548" s="15" t="str">
        <f t="shared" si="128"/>
        <v>no</v>
      </c>
      <c r="AD548" s="15" t="str">
        <f t="shared" si="129"/>
        <v>no</v>
      </c>
      <c r="AE548" s="16" t="str">
        <f t="shared" si="122"/>
        <v/>
      </c>
      <c r="AF548" s="15" t="str">
        <f t="shared" si="123"/>
        <v>-</v>
      </c>
      <c r="AG548" s="15" t="str">
        <f t="shared" si="130"/>
        <v/>
      </c>
    </row>
    <row r="549" spans="3:33" x14ac:dyDescent="0.2">
      <c r="C549" s="20"/>
      <c r="U549" s="14">
        <f t="shared" si="124"/>
        <v>0</v>
      </c>
      <c r="V549" s="14">
        <f t="shared" si="125"/>
        <v>0</v>
      </c>
      <c r="W549" s="15" t="str">
        <f>IF(AG549=0,IFERROR(VLOOKUP(TRIM(M549),listaMateriales!A:K,11,0),"Sin especificar"),"Sin Producto")</f>
        <v>Sin Producto</v>
      </c>
      <c r="X549" s="14">
        <f>IFERROR(IF(OR(W549="Ladrillos (Campana)",W549="Ladrillos (Olavarria)"),VLOOKUP(M549,listaMateriales!A:E,5,0),0)*O549/1000,0)</f>
        <v>0</v>
      </c>
      <c r="Y549" s="14" t="e">
        <f>(VLOOKUP(TRIM(M549),listaMateriales!A:E,5,0)*R549)/1000</f>
        <v>#N/A</v>
      </c>
      <c r="Z549" s="14">
        <f t="shared" si="126"/>
        <v>0</v>
      </c>
      <c r="AA549" s="15" t="str">
        <f t="shared" si="127"/>
        <v/>
      </c>
      <c r="AB549" s="15">
        <f>IFERROR(IFERROR(VLOOKUP(M549,#REF!,11,FALSE),VLOOKUP(M549,#REF!,13,FALSE)),0)</f>
        <v>0</v>
      </c>
      <c r="AC549" s="15" t="str">
        <f t="shared" si="128"/>
        <v>no</v>
      </c>
      <c r="AD549" s="15" t="str">
        <f t="shared" si="129"/>
        <v>no</v>
      </c>
      <c r="AE549" s="16" t="str">
        <f t="shared" si="122"/>
        <v/>
      </c>
      <c r="AF549" s="15" t="str">
        <f t="shared" si="123"/>
        <v>-</v>
      </c>
      <c r="AG549" s="15" t="str">
        <f t="shared" si="130"/>
        <v/>
      </c>
    </row>
    <row r="550" spans="3:33" x14ac:dyDescent="0.2">
      <c r="C550" s="20"/>
      <c r="U550" s="14">
        <f t="shared" si="124"/>
        <v>0</v>
      </c>
      <c r="V550" s="14">
        <f t="shared" si="125"/>
        <v>0</v>
      </c>
      <c r="W550" s="15" t="str">
        <f>IF(AG550=0,IFERROR(VLOOKUP(TRIM(M550),listaMateriales!A:K,11,0),"Sin especificar"),"Sin Producto")</f>
        <v>Sin Producto</v>
      </c>
      <c r="X550" s="14">
        <f>IFERROR(IF(OR(W550="Ladrillos (Campana)",W550="Ladrillos (Olavarria)"),VLOOKUP(M550,listaMateriales!A:E,5,0),0)*O550/1000,0)</f>
        <v>0</v>
      </c>
      <c r="Y550" s="14" t="e">
        <f>(VLOOKUP(TRIM(M550),listaMateriales!A:E,5,0)*R550)/1000</f>
        <v>#N/A</v>
      </c>
      <c r="Z550" s="14">
        <f t="shared" si="126"/>
        <v>0</v>
      </c>
      <c r="AA550" s="15" t="str">
        <f t="shared" si="127"/>
        <v/>
      </c>
      <c r="AB550" s="15">
        <f>IFERROR(IFERROR(VLOOKUP(M550,#REF!,11,FALSE),VLOOKUP(M550,#REF!,13,FALSE)),0)</f>
        <v>0</v>
      </c>
      <c r="AC550" s="15" t="str">
        <f t="shared" si="128"/>
        <v>no</v>
      </c>
      <c r="AD550" s="15" t="str">
        <f t="shared" si="129"/>
        <v>no</v>
      </c>
      <c r="AE550" s="16" t="str">
        <f t="shared" si="122"/>
        <v/>
      </c>
      <c r="AF550" s="15" t="str">
        <f t="shared" si="123"/>
        <v>-</v>
      </c>
      <c r="AG550" s="15" t="str">
        <f t="shared" si="130"/>
        <v/>
      </c>
    </row>
    <row r="551" spans="3:33" x14ac:dyDescent="0.2">
      <c r="C551" s="20"/>
      <c r="U551" s="14">
        <f t="shared" si="124"/>
        <v>0</v>
      </c>
      <c r="V551" s="14">
        <f t="shared" si="125"/>
        <v>0</v>
      </c>
      <c r="W551" s="15" t="str">
        <f>IF(AG551=0,IFERROR(VLOOKUP(TRIM(M551),listaMateriales!A:K,11,0),"Sin especificar"),"Sin Producto")</f>
        <v>Sin Producto</v>
      </c>
      <c r="X551" s="14">
        <f>IFERROR(IF(OR(W551="Ladrillos (Campana)",W551="Ladrillos (Olavarria)"),VLOOKUP(M551,listaMateriales!A:E,5,0),0)*O551/1000,0)</f>
        <v>0</v>
      </c>
      <c r="Y551" s="14" t="e">
        <f>(VLOOKUP(TRIM(M551),listaMateriales!A:E,5,0)*R551)/1000</f>
        <v>#N/A</v>
      </c>
      <c r="Z551" s="14">
        <f t="shared" si="126"/>
        <v>0</v>
      </c>
      <c r="AA551" s="15" t="str">
        <f t="shared" si="127"/>
        <v/>
      </c>
      <c r="AB551" s="15">
        <f>IFERROR(IFERROR(VLOOKUP(M551,#REF!,11,FALSE),VLOOKUP(M551,#REF!,13,FALSE)),0)</f>
        <v>0</v>
      </c>
      <c r="AC551" s="15" t="str">
        <f t="shared" si="128"/>
        <v>no</v>
      </c>
      <c r="AD551" s="15" t="str">
        <f t="shared" si="129"/>
        <v>no</v>
      </c>
      <c r="AE551" s="16" t="str">
        <f t="shared" si="122"/>
        <v/>
      </c>
      <c r="AF551" s="15" t="str">
        <f t="shared" si="123"/>
        <v>-</v>
      </c>
      <c r="AG551" s="15" t="str">
        <f t="shared" si="130"/>
        <v/>
      </c>
    </row>
    <row r="552" spans="3:33" x14ac:dyDescent="0.2">
      <c r="C552" s="20"/>
      <c r="U552" s="14">
        <f t="shared" si="124"/>
        <v>0</v>
      </c>
      <c r="V552" s="14">
        <f t="shared" si="125"/>
        <v>0</v>
      </c>
      <c r="W552" s="15" t="str">
        <f>IF(AG552=0,IFERROR(VLOOKUP(TRIM(M552),listaMateriales!A:K,11,0),"Sin especificar"),"Sin Producto")</f>
        <v>Sin Producto</v>
      </c>
      <c r="X552" s="14">
        <f>IFERROR(IF(OR(W552="Ladrillos (Campana)",W552="Ladrillos (Olavarria)"),VLOOKUP(M552,listaMateriales!A:E,5,0),0)*O552/1000,0)</f>
        <v>0</v>
      </c>
      <c r="Y552" s="14" t="e">
        <f>(VLOOKUP(TRIM(M552),listaMateriales!A:E,5,0)*R552)/1000</f>
        <v>#N/A</v>
      </c>
      <c r="Z552" s="14">
        <f t="shared" si="126"/>
        <v>0</v>
      </c>
      <c r="AA552" s="15" t="str">
        <f t="shared" si="127"/>
        <v/>
      </c>
      <c r="AB552" s="15">
        <f>IFERROR(IFERROR(VLOOKUP(M552,#REF!,11,FALSE),VLOOKUP(M552,#REF!,13,FALSE)),0)</f>
        <v>0</v>
      </c>
      <c r="AC552" s="15" t="str">
        <f t="shared" si="128"/>
        <v>no</v>
      </c>
      <c r="AD552" s="15" t="str">
        <f t="shared" si="129"/>
        <v>no</v>
      </c>
      <c r="AE552" s="16" t="str">
        <f t="shared" si="122"/>
        <v/>
      </c>
      <c r="AF552" s="15" t="str">
        <f t="shared" si="123"/>
        <v>-</v>
      </c>
      <c r="AG552" s="15" t="str">
        <f t="shared" si="130"/>
        <v/>
      </c>
    </row>
    <row r="553" spans="3:33" x14ac:dyDescent="0.2">
      <c r="C553" s="20"/>
      <c r="U553" s="14">
        <f t="shared" si="124"/>
        <v>0</v>
      </c>
      <c r="V553" s="14">
        <f t="shared" si="125"/>
        <v>0</v>
      </c>
      <c r="W553" s="15" t="str">
        <f>IF(AG553=0,IFERROR(VLOOKUP(TRIM(M553),listaMateriales!A:K,11,0),"Sin especificar"),"Sin Producto")</f>
        <v>Sin Producto</v>
      </c>
      <c r="X553" s="14">
        <f>IFERROR(IF(OR(W553="Ladrillos (Campana)",W553="Ladrillos (Olavarria)"),VLOOKUP(M553,listaMateriales!A:E,5,0),0)*O553/1000,0)</f>
        <v>0</v>
      </c>
      <c r="Y553" s="14" t="e">
        <f>(VLOOKUP(TRIM(M553),listaMateriales!A:E,5,0)*R553)/1000</f>
        <v>#N/A</v>
      </c>
      <c r="Z553" s="14">
        <f t="shared" si="126"/>
        <v>0</v>
      </c>
      <c r="AA553" s="15" t="str">
        <f t="shared" si="127"/>
        <v/>
      </c>
      <c r="AB553" s="15">
        <f>IFERROR(IFERROR(VLOOKUP(M553,#REF!,11,FALSE),VLOOKUP(M553,#REF!,13,FALSE)),0)</f>
        <v>0</v>
      </c>
      <c r="AC553" s="15" t="str">
        <f t="shared" si="128"/>
        <v>no</v>
      </c>
      <c r="AD553" s="15" t="str">
        <f t="shared" si="129"/>
        <v>no</v>
      </c>
      <c r="AE553" s="16" t="str">
        <f t="shared" si="122"/>
        <v/>
      </c>
      <c r="AF553" s="15" t="str">
        <f t="shared" si="123"/>
        <v>-</v>
      </c>
      <c r="AG553" s="15" t="str">
        <f t="shared" si="130"/>
        <v/>
      </c>
    </row>
    <row r="554" spans="3:33" x14ac:dyDescent="0.2">
      <c r="C554" s="20"/>
      <c r="U554" s="14">
        <f t="shared" si="124"/>
        <v>0</v>
      </c>
      <c r="V554" s="14">
        <f t="shared" si="125"/>
        <v>0</v>
      </c>
      <c r="W554" s="15" t="str">
        <f>IF(AG554=0,IFERROR(VLOOKUP(TRIM(M554),listaMateriales!A:K,11,0),"Sin especificar"),"Sin Producto")</f>
        <v>Sin Producto</v>
      </c>
      <c r="X554" s="14">
        <f>IFERROR(IF(OR(W554="Ladrillos (Campana)",W554="Ladrillos (Olavarria)"),VLOOKUP(M554,listaMateriales!A:E,5,0),0)*O554/1000,0)</f>
        <v>0</v>
      </c>
      <c r="Y554" s="14" t="e">
        <f>(VLOOKUP(TRIM(M554),listaMateriales!A:E,5,0)*R554)/1000</f>
        <v>#N/A</v>
      </c>
      <c r="Z554" s="14">
        <f t="shared" si="126"/>
        <v>0</v>
      </c>
      <c r="AA554" s="15" t="str">
        <f t="shared" si="127"/>
        <v/>
      </c>
      <c r="AB554" s="15">
        <f>IFERROR(IFERROR(VLOOKUP(M554,#REF!,11,FALSE),VLOOKUP(M554,#REF!,13,FALSE)),0)</f>
        <v>0</v>
      </c>
      <c r="AC554" s="15" t="str">
        <f t="shared" si="128"/>
        <v>no</v>
      </c>
      <c r="AD554" s="15" t="str">
        <f t="shared" si="129"/>
        <v>no</v>
      </c>
      <c r="AE554" s="16" t="str">
        <f t="shared" si="122"/>
        <v/>
      </c>
      <c r="AF554" s="15" t="str">
        <f t="shared" si="123"/>
        <v>-</v>
      </c>
      <c r="AG554" s="15" t="str">
        <f t="shared" si="130"/>
        <v/>
      </c>
    </row>
    <row r="555" spans="3:33" x14ac:dyDescent="0.2">
      <c r="C555" s="20"/>
      <c r="U555" s="14">
        <f t="shared" si="124"/>
        <v>0</v>
      </c>
      <c r="V555" s="14">
        <f t="shared" si="125"/>
        <v>0</v>
      </c>
      <c r="W555" s="15" t="str">
        <f>IF(AG555=0,IFERROR(VLOOKUP(TRIM(M555),listaMateriales!A:K,11,0),"Sin especificar"),"Sin Producto")</f>
        <v>Sin Producto</v>
      </c>
      <c r="X555" s="14">
        <f>IFERROR(IF(OR(W555="Ladrillos (Campana)",W555="Ladrillos (Olavarria)"),VLOOKUP(M555,listaMateriales!A:E,5,0),0)*O555/1000,0)</f>
        <v>0</v>
      </c>
      <c r="Y555" s="14" t="e">
        <f>(VLOOKUP(TRIM(M555),listaMateriales!A:E,5,0)*R555)/1000</f>
        <v>#N/A</v>
      </c>
      <c r="Z555" s="14">
        <f t="shared" si="126"/>
        <v>0</v>
      </c>
      <c r="AA555" s="15" t="str">
        <f t="shared" si="127"/>
        <v/>
      </c>
      <c r="AB555" s="15">
        <f>IFERROR(IFERROR(VLOOKUP(M555,#REF!,11,FALSE),VLOOKUP(M555,#REF!,13,FALSE)),0)</f>
        <v>0</v>
      </c>
      <c r="AC555" s="15" t="str">
        <f t="shared" si="128"/>
        <v>no</v>
      </c>
      <c r="AD555" s="15" t="str">
        <f t="shared" si="129"/>
        <v>no</v>
      </c>
      <c r="AE555" s="16" t="str">
        <f t="shared" si="122"/>
        <v/>
      </c>
      <c r="AF555" s="15" t="str">
        <f t="shared" si="123"/>
        <v>-</v>
      </c>
      <c r="AG555" s="15" t="str">
        <f t="shared" si="130"/>
        <v/>
      </c>
    </row>
    <row r="556" spans="3:33" x14ac:dyDescent="0.2">
      <c r="C556" s="20"/>
      <c r="U556" s="14">
        <f t="shared" si="124"/>
        <v>0</v>
      </c>
      <c r="V556" s="14">
        <f t="shared" si="125"/>
        <v>0</v>
      </c>
      <c r="W556" s="15" t="str">
        <f>IF(AG556=0,IFERROR(VLOOKUP(TRIM(M556),listaMateriales!A:K,11,0),"Sin especificar"),"Sin Producto")</f>
        <v>Sin Producto</v>
      </c>
      <c r="X556" s="14">
        <f>IFERROR(IF(OR(W556="Ladrillos (Campana)",W556="Ladrillos (Olavarria)"),VLOOKUP(M556,listaMateriales!A:E,5,0),0)*O556/1000,0)</f>
        <v>0</v>
      </c>
      <c r="Y556" s="14" t="e">
        <f>(VLOOKUP(TRIM(M556),listaMateriales!A:E,5,0)*R556)/1000</f>
        <v>#N/A</v>
      </c>
      <c r="Z556" s="14">
        <f t="shared" si="126"/>
        <v>0</v>
      </c>
      <c r="AA556" s="15" t="str">
        <f t="shared" si="127"/>
        <v/>
      </c>
      <c r="AB556" s="15">
        <f>IFERROR(IFERROR(VLOOKUP(M556,#REF!,11,FALSE),VLOOKUP(M556,#REF!,13,FALSE)),0)</f>
        <v>0</v>
      </c>
      <c r="AC556" s="15" t="str">
        <f t="shared" si="128"/>
        <v>no</v>
      </c>
      <c r="AD556" s="15" t="str">
        <f t="shared" si="129"/>
        <v>no</v>
      </c>
      <c r="AE556" s="16" t="str">
        <f t="shared" si="122"/>
        <v/>
      </c>
      <c r="AF556" s="15" t="str">
        <f t="shared" si="123"/>
        <v>-</v>
      </c>
      <c r="AG556" s="15" t="str">
        <f t="shared" si="130"/>
        <v/>
      </c>
    </row>
    <row r="557" spans="3:33" x14ac:dyDescent="0.2">
      <c r="C557" s="20"/>
      <c r="U557" s="14">
        <f t="shared" si="124"/>
        <v>0</v>
      </c>
      <c r="V557" s="14">
        <f t="shared" si="125"/>
        <v>0</v>
      </c>
      <c r="W557" s="15" t="str">
        <f>IF(AG557=0,IFERROR(VLOOKUP(TRIM(M557),listaMateriales!A:K,11,0),"Sin especificar"),"Sin Producto")</f>
        <v>Sin Producto</v>
      </c>
      <c r="X557" s="14">
        <f>IFERROR(IF(OR(W557="Ladrillos (Campana)",W557="Ladrillos (Olavarria)"),VLOOKUP(M557,listaMateriales!A:E,5,0),0)*O557/1000,0)</f>
        <v>0</v>
      </c>
      <c r="Y557" s="14" t="e">
        <f>(VLOOKUP(TRIM(M557),listaMateriales!A:E,5,0)*R557)/1000</f>
        <v>#N/A</v>
      </c>
      <c r="Z557" s="14">
        <f t="shared" si="126"/>
        <v>0</v>
      </c>
      <c r="AA557" s="15" t="str">
        <f t="shared" si="127"/>
        <v/>
      </c>
      <c r="AB557" s="15">
        <f>IFERROR(IFERROR(VLOOKUP(M557,#REF!,11,FALSE),VLOOKUP(M557,#REF!,13,FALSE)),0)</f>
        <v>0</v>
      </c>
      <c r="AC557" s="15" t="str">
        <f t="shared" si="128"/>
        <v>no</v>
      </c>
      <c r="AD557" s="15" t="str">
        <f t="shared" si="129"/>
        <v>no</v>
      </c>
      <c r="AE557" s="16" t="str">
        <f t="shared" si="122"/>
        <v/>
      </c>
      <c r="AF557" s="15" t="str">
        <f t="shared" si="123"/>
        <v>-</v>
      </c>
      <c r="AG557" s="15" t="str">
        <f t="shared" si="130"/>
        <v/>
      </c>
    </row>
    <row r="558" spans="3:33" x14ac:dyDescent="0.2">
      <c r="C558" s="20"/>
      <c r="U558" s="14">
        <f t="shared" si="124"/>
        <v>0</v>
      </c>
      <c r="V558" s="14">
        <f t="shared" si="125"/>
        <v>0</v>
      </c>
      <c r="W558" s="15" t="str">
        <f>IF(AG558=0,IFERROR(VLOOKUP(TRIM(M558),listaMateriales!A:K,11,0),"Sin especificar"),"Sin Producto")</f>
        <v>Sin Producto</v>
      </c>
      <c r="X558" s="14">
        <f>IFERROR(IF(OR(W558="Ladrillos (Campana)",W558="Ladrillos (Olavarria)"),VLOOKUP(M558,listaMateriales!A:E,5,0),0)*O558/1000,0)</f>
        <v>0</v>
      </c>
      <c r="Y558" s="14" t="e">
        <f>(VLOOKUP(TRIM(M558),listaMateriales!A:E,5,0)*R558)/1000</f>
        <v>#N/A</v>
      </c>
      <c r="Z558" s="14">
        <f t="shared" si="126"/>
        <v>0</v>
      </c>
      <c r="AA558" s="15" t="str">
        <f t="shared" si="127"/>
        <v/>
      </c>
      <c r="AB558" s="15">
        <f>IFERROR(IFERROR(VLOOKUP(M558,#REF!,11,FALSE),VLOOKUP(M558,#REF!,13,FALSE)),0)</f>
        <v>0</v>
      </c>
      <c r="AC558" s="15" t="str">
        <f t="shared" si="128"/>
        <v>no</v>
      </c>
      <c r="AD558" s="15" t="str">
        <f t="shared" si="129"/>
        <v>no</v>
      </c>
      <c r="AE558" s="16" t="str">
        <f t="shared" si="122"/>
        <v/>
      </c>
      <c r="AF558" s="15" t="str">
        <f t="shared" si="123"/>
        <v>-</v>
      </c>
      <c r="AG558" s="15" t="str">
        <f t="shared" si="130"/>
        <v/>
      </c>
    </row>
    <row r="559" spans="3:33" x14ac:dyDescent="0.2">
      <c r="C559" s="20"/>
      <c r="U559" s="14">
        <f t="shared" si="124"/>
        <v>0</v>
      </c>
      <c r="V559" s="14">
        <f t="shared" si="125"/>
        <v>0</v>
      </c>
      <c r="W559" s="15" t="str">
        <f>IF(AG559=0,IFERROR(VLOOKUP(TRIM(M559),listaMateriales!A:K,11,0),"Sin especificar"),"Sin Producto")</f>
        <v>Sin Producto</v>
      </c>
      <c r="X559" s="14">
        <f>IFERROR(IF(OR(W559="Ladrillos (Campana)",W559="Ladrillos (Olavarria)"),VLOOKUP(M559,listaMateriales!A:E,5,0),0)*O559/1000,0)</f>
        <v>0</v>
      </c>
      <c r="Y559" s="14" t="e">
        <f>(VLOOKUP(TRIM(M559),listaMateriales!A:E,5,0)*R559)/1000</f>
        <v>#N/A</v>
      </c>
      <c r="Z559" s="14">
        <f t="shared" si="126"/>
        <v>0</v>
      </c>
      <c r="AA559" s="15" t="str">
        <f t="shared" si="127"/>
        <v/>
      </c>
      <c r="AB559" s="15">
        <f>IFERROR(IFERROR(VLOOKUP(M559,#REF!,11,FALSE),VLOOKUP(M559,#REF!,13,FALSE)),0)</f>
        <v>0</v>
      </c>
      <c r="AC559" s="15" t="str">
        <f t="shared" si="128"/>
        <v>no</v>
      </c>
      <c r="AD559" s="15" t="str">
        <f t="shared" si="129"/>
        <v>no</v>
      </c>
      <c r="AE559" s="16" t="str">
        <f t="shared" si="122"/>
        <v/>
      </c>
      <c r="AF559" s="15" t="str">
        <f t="shared" si="123"/>
        <v>-</v>
      </c>
      <c r="AG559" s="15" t="str">
        <f t="shared" si="130"/>
        <v/>
      </c>
    </row>
    <row r="560" spans="3:33" x14ac:dyDescent="0.2">
      <c r="C560" s="20"/>
      <c r="U560" s="14">
        <f t="shared" si="124"/>
        <v>0</v>
      </c>
      <c r="V560" s="14">
        <f t="shared" si="125"/>
        <v>0</v>
      </c>
      <c r="W560" s="15" t="str">
        <f>IF(AG560=0,IFERROR(VLOOKUP(TRIM(M560),listaMateriales!A:K,11,0),"Sin especificar"),"Sin Producto")</f>
        <v>Sin Producto</v>
      </c>
      <c r="X560" s="14">
        <f>IFERROR(IF(OR(W560="Ladrillos (Campana)",W560="Ladrillos (Olavarria)"),VLOOKUP(M560,listaMateriales!A:E,5,0),0)*O560/1000,0)</f>
        <v>0</v>
      </c>
      <c r="Y560" s="14" t="e">
        <f>(VLOOKUP(TRIM(M560),listaMateriales!A:E,5,0)*R560)/1000</f>
        <v>#N/A</v>
      </c>
      <c r="Z560" s="14">
        <f t="shared" si="126"/>
        <v>0</v>
      </c>
      <c r="AA560" s="15" t="str">
        <f t="shared" si="127"/>
        <v/>
      </c>
      <c r="AB560" s="15">
        <f>IFERROR(IFERROR(VLOOKUP(M560,#REF!,11,FALSE),VLOOKUP(M560,#REF!,13,FALSE)),0)</f>
        <v>0</v>
      </c>
      <c r="AC560" s="15" t="str">
        <f t="shared" si="128"/>
        <v>no</v>
      </c>
      <c r="AD560" s="15" t="str">
        <f t="shared" si="129"/>
        <v>no</v>
      </c>
      <c r="AE560" s="16" t="str">
        <f t="shared" si="122"/>
        <v/>
      </c>
      <c r="AF560" s="15" t="str">
        <f t="shared" si="123"/>
        <v>-</v>
      </c>
      <c r="AG560" s="15" t="str">
        <f t="shared" si="130"/>
        <v/>
      </c>
    </row>
    <row r="561" spans="3:33" x14ac:dyDescent="0.2">
      <c r="C561" s="20"/>
      <c r="U561" s="14">
        <f t="shared" si="124"/>
        <v>0</v>
      </c>
      <c r="V561" s="14">
        <f t="shared" si="125"/>
        <v>0</v>
      </c>
      <c r="W561" s="15" t="str">
        <f>IF(AG561=0,IFERROR(VLOOKUP(TRIM(M561),listaMateriales!A:K,11,0),"Sin especificar"),"Sin Producto")</f>
        <v>Sin Producto</v>
      </c>
      <c r="X561" s="14">
        <f>IFERROR(IF(OR(W561="Ladrillos (Campana)",W561="Ladrillos (Olavarria)"),VLOOKUP(M561,listaMateriales!A:E,5,0),0)*O561/1000,0)</f>
        <v>0</v>
      </c>
      <c r="Y561" s="14" t="e">
        <f>(VLOOKUP(TRIM(M561),listaMateriales!A:E,5,0)*R561)/1000</f>
        <v>#N/A</v>
      </c>
      <c r="Z561" s="14">
        <f t="shared" si="126"/>
        <v>0</v>
      </c>
      <c r="AA561" s="15" t="str">
        <f t="shared" si="127"/>
        <v/>
      </c>
      <c r="AB561" s="15">
        <f>IFERROR(IFERROR(VLOOKUP(M561,#REF!,11,FALSE),VLOOKUP(M561,#REF!,13,FALSE)),0)</f>
        <v>0</v>
      </c>
      <c r="AC561" s="15" t="str">
        <f t="shared" si="128"/>
        <v>no</v>
      </c>
      <c r="AD561" s="15" t="str">
        <f t="shared" si="129"/>
        <v>no</v>
      </c>
      <c r="AE561" s="16" t="str">
        <f t="shared" ref="AE561:AE624" si="131">SUBSTITUTE(C561,".","/")</f>
        <v/>
      </c>
      <c r="AF561" s="15" t="str">
        <f t="shared" ref="AF561:AF624" si="132">TRIM(G561)&amp;"-"&amp;TRIM(I561)</f>
        <v>-</v>
      </c>
      <c r="AG561" s="15" t="str">
        <f t="shared" si="130"/>
        <v/>
      </c>
    </row>
    <row r="562" spans="3:33" x14ac:dyDescent="0.2">
      <c r="C562" s="20"/>
      <c r="U562" s="14">
        <f t="shared" si="124"/>
        <v>0</v>
      </c>
      <c r="V562" s="14">
        <f t="shared" si="125"/>
        <v>0</v>
      </c>
      <c r="W562" s="15" t="str">
        <f>IF(AG562=0,IFERROR(VLOOKUP(TRIM(M562),listaMateriales!A:K,11,0),"Sin especificar"),"Sin Producto")</f>
        <v>Sin Producto</v>
      </c>
      <c r="X562" s="14">
        <f>IFERROR(IF(OR(W562="Ladrillos (Campana)",W562="Ladrillos (Olavarria)"),VLOOKUP(M562,listaMateriales!A:E,5,0),0)*O562/1000,0)</f>
        <v>0</v>
      </c>
      <c r="Y562" s="14" t="e">
        <f>(VLOOKUP(TRIM(M562),listaMateriales!A:E,5,0)*R562)/1000</f>
        <v>#N/A</v>
      </c>
      <c r="Z562" s="14">
        <f t="shared" si="126"/>
        <v>0</v>
      </c>
      <c r="AA562" s="15" t="str">
        <f t="shared" si="127"/>
        <v/>
      </c>
      <c r="AB562" s="15">
        <f>IFERROR(IFERROR(VLOOKUP(M562,#REF!,11,FALSE),VLOOKUP(M562,#REF!,13,FALSE)),0)</f>
        <v>0</v>
      </c>
      <c r="AC562" s="15" t="str">
        <f t="shared" si="128"/>
        <v>no</v>
      </c>
      <c r="AD562" s="15" t="str">
        <f t="shared" si="129"/>
        <v>no</v>
      </c>
      <c r="AE562" s="16" t="str">
        <f t="shared" si="131"/>
        <v/>
      </c>
      <c r="AF562" s="15" t="str">
        <f t="shared" si="132"/>
        <v>-</v>
      </c>
      <c r="AG562" s="15" t="str">
        <f t="shared" si="130"/>
        <v/>
      </c>
    </row>
    <row r="563" spans="3:33" x14ac:dyDescent="0.2">
      <c r="C563" s="20"/>
      <c r="U563" s="14">
        <f t="shared" si="124"/>
        <v>0</v>
      </c>
      <c r="V563" s="14">
        <f t="shared" si="125"/>
        <v>0</v>
      </c>
      <c r="W563" s="15" t="str">
        <f>IF(AG563=0,IFERROR(VLOOKUP(TRIM(M563),listaMateriales!A:K,11,0),"Sin especificar"),"Sin Producto")</f>
        <v>Sin Producto</v>
      </c>
      <c r="X563" s="14">
        <f>IFERROR(IF(OR(W563="Ladrillos (Campana)",W563="Ladrillos (Olavarria)"),VLOOKUP(M563,listaMateriales!A:E,5,0),0)*O563/1000,0)</f>
        <v>0</v>
      </c>
      <c r="Y563" s="14" t="e">
        <f>(VLOOKUP(TRIM(M563),listaMateriales!A:E,5,0)*R563)/1000</f>
        <v>#N/A</v>
      </c>
      <c r="Z563" s="14">
        <f t="shared" si="126"/>
        <v>0</v>
      </c>
      <c r="AA563" s="15" t="str">
        <f t="shared" si="127"/>
        <v/>
      </c>
      <c r="AB563" s="15">
        <f>IFERROR(IFERROR(VLOOKUP(M563,#REF!,11,FALSE),VLOOKUP(M563,#REF!,13,FALSE)),0)</f>
        <v>0</v>
      </c>
      <c r="AC563" s="15" t="str">
        <f t="shared" si="128"/>
        <v>no</v>
      </c>
      <c r="AD563" s="15" t="str">
        <f t="shared" si="129"/>
        <v>no</v>
      </c>
      <c r="AE563" s="16" t="str">
        <f t="shared" si="131"/>
        <v/>
      </c>
      <c r="AF563" s="15" t="str">
        <f t="shared" si="132"/>
        <v>-</v>
      </c>
      <c r="AG563" s="15" t="str">
        <f t="shared" si="130"/>
        <v/>
      </c>
    </row>
    <row r="564" spans="3:33" x14ac:dyDescent="0.2">
      <c r="C564" s="20"/>
      <c r="U564" s="14">
        <f t="shared" si="124"/>
        <v>0</v>
      </c>
      <c r="V564" s="14">
        <f t="shared" si="125"/>
        <v>0</v>
      </c>
      <c r="W564" s="15" t="str">
        <f>IF(AG564=0,IFERROR(VLOOKUP(TRIM(M564),listaMateriales!A:K,11,0),"Sin especificar"),"Sin Producto")</f>
        <v>Sin Producto</v>
      </c>
      <c r="X564" s="14">
        <f>IFERROR(IF(OR(W564="Ladrillos (Campana)",W564="Ladrillos (Olavarria)"),VLOOKUP(M564,listaMateriales!A:E,5,0),0)*O564/1000,0)</f>
        <v>0</v>
      </c>
      <c r="Y564" s="14" t="e">
        <f>(VLOOKUP(TRIM(M564),listaMateriales!A:E,5,0)*R564)/1000</f>
        <v>#N/A</v>
      </c>
      <c r="Z564" s="14">
        <f t="shared" si="126"/>
        <v>0</v>
      </c>
      <c r="AA564" s="15" t="str">
        <f t="shared" si="127"/>
        <v/>
      </c>
      <c r="AB564" s="15">
        <f>IFERROR(IFERROR(VLOOKUP(M564,#REF!,11,FALSE),VLOOKUP(M564,#REF!,13,FALSE)),0)</f>
        <v>0</v>
      </c>
      <c r="AC564" s="15" t="str">
        <f t="shared" si="128"/>
        <v>no</v>
      </c>
      <c r="AD564" s="15" t="str">
        <f t="shared" si="129"/>
        <v>no</v>
      </c>
      <c r="AE564" s="16" t="str">
        <f t="shared" si="131"/>
        <v/>
      </c>
      <c r="AF564" s="15" t="str">
        <f t="shared" si="132"/>
        <v>-</v>
      </c>
      <c r="AG564" s="15" t="str">
        <f t="shared" si="130"/>
        <v/>
      </c>
    </row>
    <row r="565" spans="3:33" x14ac:dyDescent="0.2">
      <c r="C565" s="20"/>
      <c r="U565" s="14">
        <f t="shared" si="124"/>
        <v>0</v>
      </c>
      <c r="V565" s="14">
        <f t="shared" si="125"/>
        <v>0</v>
      </c>
      <c r="W565" s="15" t="str">
        <f>IF(AG565=0,IFERROR(VLOOKUP(TRIM(M565),listaMateriales!A:K,11,0),"Sin especificar"),"Sin Producto")</f>
        <v>Sin Producto</v>
      </c>
      <c r="X565" s="14">
        <f>IFERROR(IF(OR(W565="Ladrillos (Campana)",W565="Ladrillos (Olavarria)"),VLOOKUP(M565,listaMateriales!A:E,5,0),0)*O565/1000,0)</f>
        <v>0</v>
      </c>
      <c r="Y565" s="14" t="e">
        <f>(VLOOKUP(TRIM(M565),listaMateriales!A:E,5,0)*R565)/1000</f>
        <v>#N/A</v>
      </c>
      <c r="Z565" s="14">
        <f t="shared" si="126"/>
        <v>0</v>
      </c>
      <c r="AA565" s="15" t="str">
        <f t="shared" si="127"/>
        <v/>
      </c>
      <c r="AB565" s="15">
        <f>IFERROR(IFERROR(VLOOKUP(M565,#REF!,11,FALSE),VLOOKUP(M565,#REF!,13,FALSE)),0)</f>
        <v>0</v>
      </c>
      <c r="AC565" s="15" t="str">
        <f t="shared" si="128"/>
        <v>no</v>
      </c>
      <c r="AD565" s="15" t="str">
        <f t="shared" si="129"/>
        <v>no</v>
      </c>
      <c r="AE565" s="16" t="str">
        <f t="shared" si="131"/>
        <v/>
      </c>
      <c r="AF565" s="15" t="str">
        <f t="shared" si="132"/>
        <v>-</v>
      </c>
      <c r="AG565" s="15" t="str">
        <f t="shared" si="130"/>
        <v/>
      </c>
    </row>
    <row r="566" spans="3:33" x14ac:dyDescent="0.2">
      <c r="C566" s="20"/>
      <c r="U566" s="14">
        <f t="shared" si="124"/>
        <v>0</v>
      </c>
      <c r="V566" s="14">
        <f t="shared" si="125"/>
        <v>0</v>
      </c>
      <c r="W566" s="15" t="str">
        <f>IF(AG566=0,IFERROR(VLOOKUP(TRIM(M566),listaMateriales!A:K,11,0),"Sin especificar"),"Sin Producto")</f>
        <v>Sin Producto</v>
      </c>
      <c r="X566" s="14">
        <f>IFERROR(IF(OR(W566="Ladrillos (Campana)",W566="Ladrillos (Olavarria)"),VLOOKUP(M566,listaMateriales!A:E,5,0),0)*O566/1000,0)</f>
        <v>0</v>
      </c>
      <c r="Y566" s="14" t="e">
        <f>(VLOOKUP(TRIM(M566),listaMateriales!A:E,5,0)*R566)/1000</f>
        <v>#N/A</v>
      </c>
      <c r="Z566" s="14">
        <f t="shared" si="126"/>
        <v>0</v>
      </c>
      <c r="AA566" s="15" t="str">
        <f t="shared" si="127"/>
        <v/>
      </c>
      <c r="AB566" s="15">
        <f>IFERROR(IFERROR(VLOOKUP(M566,#REF!,11,FALSE),VLOOKUP(M566,#REF!,13,FALSE)),0)</f>
        <v>0</v>
      </c>
      <c r="AC566" s="15" t="str">
        <f t="shared" si="128"/>
        <v>no</v>
      </c>
      <c r="AD566" s="15" t="str">
        <f t="shared" si="129"/>
        <v>no</v>
      </c>
      <c r="AE566" s="16" t="str">
        <f t="shared" si="131"/>
        <v/>
      </c>
      <c r="AF566" s="15" t="str">
        <f t="shared" si="132"/>
        <v>-</v>
      </c>
      <c r="AG566" s="15" t="str">
        <f t="shared" si="130"/>
        <v/>
      </c>
    </row>
    <row r="567" spans="3:33" x14ac:dyDescent="0.2">
      <c r="C567" s="20"/>
      <c r="U567" s="14">
        <f t="shared" si="124"/>
        <v>0</v>
      </c>
      <c r="V567" s="14">
        <f t="shared" si="125"/>
        <v>0</v>
      </c>
      <c r="W567" s="15" t="str">
        <f>IF(AG567=0,IFERROR(VLOOKUP(TRIM(M567),listaMateriales!A:K,11,0),"Sin especificar"),"Sin Producto")</f>
        <v>Sin Producto</v>
      </c>
      <c r="X567" s="14">
        <f>IFERROR(IF(OR(W567="Ladrillos (Campana)",W567="Ladrillos (Olavarria)"),VLOOKUP(M567,listaMateriales!A:E,5,0),0)*O567/1000,0)</f>
        <v>0</v>
      </c>
      <c r="Y567" s="14" t="e">
        <f>(VLOOKUP(TRIM(M567),listaMateriales!A:E,5,0)*R567)/1000</f>
        <v>#N/A</v>
      </c>
      <c r="Z567" s="14">
        <f t="shared" si="126"/>
        <v>0</v>
      </c>
      <c r="AA567" s="15" t="str">
        <f t="shared" si="127"/>
        <v/>
      </c>
      <c r="AB567" s="15">
        <f>IFERROR(IFERROR(VLOOKUP(M567,#REF!,11,FALSE),VLOOKUP(M567,#REF!,13,FALSE)),0)</f>
        <v>0</v>
      </c>
      <c r="AC567" s="15" t="str">
        <f t="shared" si="128"/>
        <v>no</v>
      </c>
      <c r="AD567" s="15" t="str">
        <f t="shared" si="129"/>
        <v>no</v>
      </c>
      <c r="AE567" s="16" t="str">
        <f t="shared" si="131"/>
        <v/>
      </c>
      <c r="AF567" s="15" t="str">
        <f t="shared" si="132"/>
        <v>-</v>
      </c>
      <c r="AG567" s="15" t="str">
        <f t="shared" si="130"/>
        <v/>
      </c>
    </row>
    <row r="568" spans="3:33" x14ac:dyDescent="0.2">
      <c r="C568" s="20"/>
      <c r="U568" s="14">
        <f t="shared" si="124"/>
        <v>0</v>
      </c>
      <c r="V568" s="14">
        <f t="shared" si="125"/>
        <v>0</v>
      </c>
      <c r="W568" s="15" t="str">
        <f>IF(AG568=0,IFERROR(VLOOKUP(TRIM(M568),listaMateriales!A:K,11,0),"Sin especificar"),"Sin Producto")</f>
        <v>Sin Producto</v>
      </c>
      <c r="X568" s="14">
        <f>IFERROR(IF(OR(W568="Ladrillos (Campana)",W568="Ladrillos (Olavarria)"),VLOOKUP(M568,listaMateriales!A:E,5,0),0)*O568/1000,0)</f>
        <v>0</v>
      </c>
      <c r="Y568" s="14" t="e">
        <f>(VLOOKUP(TRIM(M568),listaMateriales!A:E,5,0)*R568)/1000</f>
        <v>#N/A</v>
      </c>
      <c r="Z568" s="14">
        <f t="shared" si="126"/>
        <v>0</v>
      </c>
      <c r="AA568" s="15" t="str">
        <f t="shared" si="127"/>
        <v/>
      </c>
      <c r="AB568" s="15">
        <f>IFERROR(IFERROR(VLOOKUP(M568,#REF!,11,FALSE),VLOOKUP(M568,#REF!,13,FALSE)),0)</f>
        <v>0</v>
      </c>
      <c r="AC568" s="15" t="str">
        <f t="shared" si="128"/>
        <v>no</v>
      </c>
      <c r="AD568" s="15" t="str">
        <f t="shared" si="129"/>
        <v>no</v>
      </c>
      <c r="AE568" s="16" t="str">
        <f t="shared" si="131"/>
        <v/>
      </c>
      <c r="AF568" s="15" t="str">
        <f t="shared" si="132"/>
        <v>-</v>
      </c>
      <c r="AG568" s="15" t="str">
        <f t="shared" si="130"/>
        <v/>
      </c>
    </row>
    <row r="569" spans="3:33" x14ac:dyDescent="0.2">
      <c r="C569" s="20"/>
      <c r="U569" s="14">
        <f t="shared" si="124"/>
        <v>0</v>
      </c>
      <c r="V569" s="14">
        <f t="shared" si="125"/>
        <v>0</v>
      </c>
      <c r="W569" s="15" t="str">
        <f>IF(AG569=0,IFERROR(VLOOKUP(TRIM(M569),listaMateriales!A:K,11,0),"Sin especificar"),"Sin Producto")</f>
        <v>Sin Producto</v>
      </c>
      <c r="X569" s="14">
        <f>IFERROR(IF(OR(W569="Ladrillos (Campana)",W569="Ladrillos (Olavarria)"),VLOOKUP(M569,listaMateriales!A:E,5,0),0)*O569/1000,0)</f>
        <v>0</v>
      </c>
      <c r="Y569" s="14" t="e">
        <f>(VLOOKUP(TRIM(M569),listaMateriales!A:E,5,0)*R569)/1000</f>
        <v>#N/A</v>
      </c>
      <c r="Z569" s="14">
        <f t="shared" si="126"/>
        <v>0</v>
      </c>
      <c r="AA569" s="15" t="str">
        <f t="shared" si="127"/>
        <v/>
      </c>
      <c r="AB569" s="15">
        <f>IFERROR(IFERROR(VLOOKUP(M569,#REF!,11,FALSE),VLOOKUP(M569,#REF!,13,FALSE)),0)</f>
        <v>0</v>
      </c>
      <c r="AC569" s="15" t="str">
        <f t="shared" si="128"/>
        <v>no</v>
      </c>
      <c r="AD569" s="15" t="str">
        <f t="shared" si="129"/>
        <v>no</v>
      </c>
      <c r="AE569" s="16" t="str">
        <f t="shared" si="131"/>
        <v/>
      </c>
      <c r="AF569" s="15" t="str">
        <f t="shared" si="132"/>
        <v>-</v>
      </c>
      <c r="AG569" s="15" t="str">
        <f t="shared" si="130"/>
        <v/>
      </c>
    </row>
    <row r="570" spans="3:33" x14ac:dyDescent="0.2">
      <c r="C570" s="20"/>
      <c r="U570" s="14">
        <f t="shared" si="124"/>
        <v>0</v>
      </c>
      <c r="V570" s="14">
        <f t="shared" si="125"/>
        <v>0</v>
      </c>
      <c r="W570" s="15" t="str">
        <f>IF(AG570=0,IFERROR(VLOOKUP(TRIM(M570),listaMateriales!A:K,11,0),"Sin especificar"),"Sin Producto")</f>
        <v>Sin Producto</v>
      </c>
      <c r="X570" s="14">
        <f>IFERROR(IF(OR(W570="Ladrillos (Campana)",W570="Ladrillos (Olavarria)"),VLOOKUP(M570,listaMateriales!A:E,5,0),0)*O570/1000,0)</f>
        <v>0</v>
      </c>
      <c r="Y570" s="14" t="e">
        <f>(VLOOKUP(TRIM(M570),listaMateriales!A:E,5,0)*R570)/1000</f>
        <v>#N/A</v>
      </c>
      <c r="Z570" s="14">
        <f t="shared" si="126"/>
        <v>0</v>
      </c>
      <c r="AA570" s="15" t="str">
        <f t="shared" si="127"/>
        <v/>
      </c>
      <c r="AB570" s="15">
        <f>IFERROR(IFERROR(VLOOKUP(M570,#REF!,11,FALSE),VLOOKUP(M570,#REF!,13,FALSE)),0)</f>
        <v>0</v>
      </c>
      <c r="AC570" s="15" t="str">
        <f t="shared" si="128"/>
        <v>no</v>
      </c>
      <c r="AD570" s="15" t="str">
        <f t="shared" si="129"/>
        <v>no</v>
      </c>
      <c r="AE570" s="16" t="str">
        <f t="shared" si="131"/>
        <v/>
      </c>
      <c r="AF570" s="15" t="str">
        <f t="shared" si="132"/>
        <v>-</v>
      </c>
      <c r="AG570" s="15" t="str">
        <f t="shared" si="130"/>
        <v/>
      </c>
    </row>
    <row r="571" spans="3:33" x14ac:dyDescent="0.2">
      <c r="C571" s="20"/>
      <c r="U571" s="14">
        <f t="shared" si="124"/>
        <v>0</v>
      </c>
      <c r="V571" s="14">
        <f t="shared" si="125"/>
        <v>0</v>
      </c>
      <c r="W571" s="15" t="str">
        <f>IF(AG571=0,IFERROR(VLOOKUP(TRIM(M571),listaMateriales!A:K,11,0),"Sin especificar"),"Sin Producto")</f>
        <v>Sin Producto</v>
      </c>
      <c r="X571" s="14">
        <f>IFERROR(IF(OR(W571="Ladrillos (Campana)",W571="Ladrillos (Olavarria)"),VLOOKUP(M571,listaMateriales!A:E,5,0),0)*O571/1000,0)</f>
        <v>0</v>
      </c>
      <c r="Y571" s="14" t="e">
        <f>(VLOOKUP(TRIM(M571),listaMateriales!A:E,5,0)*R571)/1000</f>
        <v>#N/A</v>
      </c>
      <c r="Z571" s="14">
        <f t="shared" si="126"/>
        <v>0</v>
      </c>
      <c r="AA571" s="15" t="str">
        <f t="shared" si="127"/>
        <v/>
      </c>
      <c r="AB571" s="15">
        <f>IFERROR(IFERROR(VLOOKUP(M571,#REF!,11,FALSE),VLOOKUP(M571,#REF!,13,FALSE)),0)</f>
        <v>0</v>
      </c>
      <c r="AC571" s="15" t="str">
        <f t="shared" si="128"/>
        <v>no</v>
      </c>
      <c r="AD571" s="15" t="str">
        <f t="shared" si="129"/>
        <v>no</v>
      </c>
      <c r="AE571" s="16" t="str">
        <f t="shared" si="131"/>
        <v/>
      </c>
      <c r="AF571" s="15" t="str">
        <f t="shared" si="132"/>
        <v>-</v>
      </c>
      <c r="AG571" s="15" t="str">
        <f t="shared" si="130"/>
        <v/>
      </c>
    </row>
    <row r="572" spans="3:33" x14ac:dyDescent="0.2">
      <c r="C572" s="20"/>
      <c r="U572" s="14">
        <f t="shared" si="124"/>
        <v>0</v>
      </c>
      <c r="V572" s="14">
        <f t="shared" si="125"/>
        <v>0</v>
      </c>
      <c r="W572" s="15" t="str">
        <f>IF(AG572=0,IFERROR(VLOOKUP(TRIM(M572),listaMateriales!A:K,11,0),"Sin especificar"),"Sin Producto")</f>
        <v>Sin Producto</v>
      </c>
      <c r="X572" s="14">
        <f>IFERROR(IF(OR(W572="Ladrillos (Campana)",W572="Ladrillos (Olavarria)"),VLOOKUP(M572,listaMateriales!A:E,5,0),0)*O572/1000,0)</f>
        <v>0</v>
      </c>
      <c r="Y572" s="14" t="e">
        <f>(VLOOKUP(TRIM(M572),listaMateriales!A:E,5,0)*R572)/1000</f>
        <v>#N/A</v>
      </c>
      <c r="Z572" s="14">
        <f t="shared" si="126"/>
        <v>0</v>
      </c>
      <c r="AA572" s="15" t="str">
        <f t="shared" si="127"/>
        <v/>
      </c>
      <c r="AB572" s="15">
        <f>IFERROR(IFERROR(VLOOKUP(M572,#REF!,11,FALSE),VLOOKUP(M572,#REF!,13,FALSE)),0)</f>
        <v>0</v>
      </c>
      <c r="AC572" s="15" t="str">
        <f t="shared" si="128"/>
        <v>no</v>
      </c>
      <c r="AD572" s="15" t="str">
        <f t="shared" si="129"/>
        <v>no</v>
      </c>
      <c r="AE572" s="16" t="str">
        <f t="shared" si="131"/>
        <v/>
      </c>
      <c r="AF572" s="15" t="str">
        <f t="shared" si="132"/>
        <v>-</v>
      </c>
      <c r="AG572" s="15" t="str">
        <f t="shared" si="130"/>
        <v/>
      </c>
    </row>
    <row r="573" spans="3:33" x14ac:dyDescent="0.2">
      <c r="C573" s="20"/>
      <c r="U573" s="14">
        <f t="shared" si="124"/>
        <v>0</v>
      </c>
      <c r="V573" s="14">
        <f t="shared" si="125"/>
        <v>0</v>
      </c>
      <c r="W573" s="15" t="str">
        <f>IF(AG573=0,IFERROR(VLOOKUP(TRIM(M573),listaMateriales!A:K,11,0),"Sin especificar"),"Sin Producto")</f>
        <v>Sin Producto</v>
      </c>
      <c r="X573" s="14">
        <f>IFERROR(IF(OR(W573="Ladrillos (Campana)",W573="Ladrillos (Olavarria)"),VLOOKUP(M573,listaMateriales!A:E,5,0),0)*O573/1000,0)</f>
        <v>0</v>
      </c>
      <c r="Y573" s="14" t="e">
        <f>(VLOOKUP(TRIM(M573),listaMateriales!A:E,5,0)*R573)/1000</f>
        <v>#N/A</v>
      </c>
      <c r="Z573" s="14">
        <f t="shared" si="126"/>
        <v>0</v>
      </c>
      <c r="AA573" s="15" t="str">
        <f t="shared" si="127"/>
        <v/>
      </c>
      <c r="AB573" s="15">
        <f>IFERROR(IFERROR(VLOOKUP(M573,#REF!,11,FALSE),VLOOKUP(M573,#REF!,13,FALSE)),0)</f>
        <v>0</v>
      </c>
      <c r="AC573" s="15" t="str">
        <f t="shared" si="128"/>
        <v>no</v>
      </c>
      <c r="AD573" s="15" t="str">
        <f t="shared" si="129"/>
        <v>no</v>
      </c>
      <c r="AE573" s="16" t="str">
        <f t="shared" si="131"/>
        <v/>
      </c>
      <c r="AF573" s="15" t="str">
        <f t="shared" si="132"/>
        <v>-</v>
      </c>
      <c r="AG573" s="15" t="str">
        <f t="shared" si="130"/>
        <v/>
      </c>
    </row>
    <row r="574" spans="3:33" x14ac:dyDescent="0.2">
      <c r="C574" s="20"/>
      <c r="U574" s="14">
        <f t="shared" si="124"/>
        <v>0</v>
      </c>
      <c r="V574" s="14">
        <f t="shared" si="125"/>
        <v>0</v>
      </c>
      <c r="W574" s="15" t="str">
        <f>IF(AG574=0,IFERROR(VLOOKUP(TRIM(M574),listaMateriales!A:K,11,0),"Sin especificar"),"Sin Producto")</f>
        <v>Sin Producto</v>
      </c>
      <c r="X574" s="14">
        <f>IFERROR(IF(OR(W574="Ladrillos (Campana)",W574="Ladrillos (Olavarria)"),VLOOKUP(M574,listaMateriales!A:E,5,0),0)*O574/1000,0)</f>
        <v>0</v>
      </c>
      <c r="Y574" s="14" t="e">
        <f>(VLOOKUP(TRIM(M574),listaMateriales!A:E,5,0)*R574)/1000</f>
        <v>#N/A</v>
      </c>
      <c r="Z574" s="14">
        <f t="shared" si="126"/>
        <v>0</v>
      </c>
      <c r="AA574" s="15" t="str">
        <f t="shared" si="127"/>
        <v/>
      </c>
      <c r="AB574" s="15">
        <f>IFERROR(IFERROR(VLOOKUP(M574,#REF!,11,FALSE),VLOOKUP(M574,#REF!,13,FALSE)),0)</f>
        <v>0</v>
      </c>
      <c r="AC574" s="15" t="str">
        <f t="shared" si="128"/>
        <v>no</v>
      </c>
      <c r="AD574" s="15" t="str">
        <f t="shared" si="129"/>
        <v>no</v>
      </c>
      <c r="AE574" s="16" t="str">
        <f t="shared" si="131"/>
        <v/>
      </c>
      <c r="AF574" s="15" t="str">
        <f t="shared" si="132"/>
        <v>-</v>
      </c>
      <c r="AG574" s="15" t="str">
        <f t="shared" si="130"/>
        <v/>
      </c>
    </row>
    <row r="575" spans="3:33" x14ac:dyDescent="0.2">
      <c r="C575" s="20"/>
      <c r="U575" s="14">
        <f t="shared" si="124"/>
        <v>0</v>
      </c>
      <c r="V575" s="14">
        <f t="shared" si="125"/>
        <v>0</v>
      </c>
      <c r="W575" s="15" t="str">
        <f>IF(AG575=0,IFERROR(VLOOKUP(TRIM(M575),listaMateriales!A:K,11,0),"Sin especificar"),"Sin Producto")</f>
        <v>Sin Producto</v>
      </c>
      <c r="X575" s="14">
        <f>IFERROR(IF(OR(W575="Ladrillos (Campana)",W575="Ladrillos (Olavarria)"),VLOOKUP(M575,listaMateriales!A:E,5,0),0)*O575/1000,0)</f>
        <v>0</v>
      </c>
      <c r="Y575" s="14" t="e">
        <f>(VLOOKUP(TRIM(M575),listaMateriales!A:E,5,0)*R575)/1000</f>
        <v>#N/A</v>
      </c>
      <c r="Z575" s="14">
        <f t="shared" si="126"/>
        <v>0</v>
      </c>
      <c r="AA575" s="15" t="str">
        <f t="shared" si="127"/>
        <v/>
      </c>
      <c r="AB575" s="15">
        <f>IFERROR(IFERROR(VLOOKUP(M575,#REF!,11,FALSE),VLOOKUP(M575,#REF!,13,FALSE)),0)</f>
        <v>0</v>
      </c>
      <c r="AC575" s="15" t="str">
        <f t="shared" si="128"/>
        <v>no</v>
      </c>
      <c r="AD575" s="15" t="str">
        <f t="shared" si="129"/>
        <v>no</v>
      </c>
      <c r="AE575" s="16" t="str">
        <f t="shared" si="131"/>
        <v/>
      </c>
      <c r="AF575" s="15" t="str">
        <f t="shared" si="132"/>
        <v>-</v>
      </c>
      <c r="AG575" s="15" t="str">
        <f t="shared" si="130"/>
        <v/>
      </c>
    </row>
    <row r="576" spans="3:33" x14ac:dyDescent="0.2">
      <c r="C576" s="20"/>
      <c r="U576" s="14">
        <f t="shared" si="124"/>
        <v>0</v>
      </c>
      <c r="V576" s="14">
        <f t="shared" si="125"/>
        <v>0</v>
      </c>
      <c r="W576" s="15" t="str">
        <f>IF(AG576=0,IFERROR(VLOOKUP(TRIM(M576),listaMateriales!A:K,11,0),"Sin especificar"),"Sin Producto")</f>
        <v>Sin Producto</v>
      </c>
      <c r="X576" s="14">
        <f>IFERROR(IF(OR(W576="Ladrillos (Campana)",W576="Ladrillos (Olavarria)"),VLOOKUP(M576,listaMateriales!A:E,5,0),0)*O576/1000,0)</f>
        <v>0</v>
      </c>
      <c r="Y576" s="14" t="e">
        <f>(VLOOKUP(TRIM(M576),listaMateriales!A:E,5,0)*R576)/1000</f>
        <v>#N/A</v>
      </c>
      <c r="Z576" s="14">
        <f t="shared" si="126"/>
        <v>0</v>
      </c>
      <c r="AA576" s="15" t="str">
        <f t="shared" si="127"/>
        <v/>
      </c>
      <c r="AB576" s="15">
        <f>IFERROR(IFERROR(VLOOKUP(M576,#REF!,11,FALSE),VLOOKUP(M576,#REF!,13,FALSE)),0)</f>
        <v>0</v>
      </c>
      <c r="AC576" s="15" t="str">
        <f t="shared" si="128"/>
        <v>no</v>
      </c>
      <c r="AD576" s="15" t="str">
        <f t="shared" si="129"/>
        <v>no</v>
      </c>
      <c r="AE576" s="16" t="str">
        <f t="shared" si="131"/>
        <v/>
      </c>
      <c r="AF576" s="15" t="str">
        <f t="shared" si="132"/>
        <v>-</v>
      </c>
      <c r="AG576" s="15" t="str">
        <f t="shared" si="130"/>
        <v/>
      </c>
    </row>
    <row r="577" spans="3:33" x14ac:dyDescent="0.2">
      <c r="C577" s="20"/>
      <c r="U577" s="14">
        <f t="shared" ref="U577:U640" si="133">+T577*O577</f>
        <v>0</v>
      </c>
      <c r="V577" s="14">
        <f t="shared" ref="V577:V640" si="134">+T577*R577</f>
        <v>0</v>
      </c>
      <c r="W577" s="15" t="str">
        <f>IF(AG577=0,IFERROR(VLOOKUP(TRIM(M577),listaMateriales!A:K,11,0),"Sin especificar"),"Sin Producto")</f>
        <v>Sin Producto</v>
      </c>
      <c r="X577" s="14">
        <f>IFERROR(IF(OR(W577="Ladrillos (Campana)",W577="Ladrillos (Olavarria)"),VLOOKUP(M577,listaMateriales!A:E,5,0),0)*O577/1000,0)</f>
        <v>0</v>
      </c>
      <c r="Y577" s="14" t="e">
        <f>(VLOOKUP(TRIM(M577),listaMateriales!A:E,5,0)*R577)/1000</f>
        <v>#N/A</v>
      </c>
      <c r="Z577" s="14">
        <f t="shared" ref="Z577:Z640" si="135">+IF(X577=0,0,U577/X577)</f>
        <v>0</v>
      </c>
      <c r="AA577" s="15" t="str">
        <f t="shared" ref="AA577:AA640" si="136">MID(M577,14,1)</f>
        <v/>
      </c>
      <c r="AB577" s="15">
        <f>IFERROR(IFERROR(VLOOKUP(M577,#REF!,11,FALSE),VLOOKUP(M577,#REF!,13,FALSE)),0)</f>
        <v>0</v>
      </c>
      <c r="AC577" s="15" t="str">
        <f t="shared" ref="AC577:AC640" si="137">IF(IFERROR(FIND("PUL",N577,1),0)&gt;1,"pulido","no")</f>
        <v>no</v>
      </c>
      <c r="AD577" s="15" t="str">
        <f t="shared" ref="AD577:AD640" si="138">IF(IFERROR(FIND("BIOC",N577,1),0)&gt;1,"BIOCITY","no")</f>
        <v>no</v>
      </c>
      <c r="AE577" s="16" t="str">
        <f t="shared" si="131"/>
        <v/>
      </c>
      <c r="AF577" s="15" t="str">
        <f t="shared" si="132"/>
        <v>-</v>
      </c>
      <c r="AG577" s="15" t="str">
        <f t="shared" si="130"/>
        <v/>
      </c>
    </row>
    <row r="578" spans="3:33" x14ac:dyDescent="0.2">
      <c r="C578" s="20"/>
      <c r="U578" s="14">
        <f t="shared" si="133"/>
        <v>0</v>
      </c>
      <c r="V578" s="14">
        <f t="shared" si="134"/>
        <v>0</v>
      </c>
      <c r="W578" s="15" t="str">
        <f>IF(AG578=0,IFERROR(VLOOKUP(TRIM(M578),listaMateriales!A:K,11,0),"Sin especificar"),"Sin Producto")</f>
        <v>Sin Producto</v>
      </c>
      <c r="X578" s="14">
        <f>IFERROR(IF(OR(W578="Ladrillos (Campana)",W578="Ladrillos (Olavarria)"),VLOOKUP(M578,listaMateriales!A:E,5,0),0)*O578/1000,0)</f>
        <v>0</v>
      </c>
      <c r="Y578" s="14" t="e">
        <f>(VLOOKUP(TRIM(M578),listaMateriales!A:E,5,0)*R578)/1000</f>
        <v>#N/A</v>
      </c>
      <c r="Z578" s="14">
        <f t="shared" si="135"/>
        <v>0</v>
      </c>
      <c r="AA578" s="15" t="str">
        <f t="shared" si="136"/>
        <v/>
      </c>
      <c r="AB578" s="15">
        <f>IFERROR(IFERROR(VLOOKUP(M578,#REF!,11,FALSE),VLOOKUP(M578,#REF!,13,FALSE)),0)</f>
        <v>0</v>
      </c>
      <c r="AC578" s="15" t="str">
        <f t="shared" si="137"/>
        <v>no</v>
      </c>
      <c r="AD578" s="15" t="str">
        <f t="shared" si="138"/>
        <v>no</v>
      </c>
      <c r="AE578" s="16" t="str">
        <f t="shared" si="131"/>
        <v/>
      </c>
      <c r="AF578" s="15" t="str">
        <f t="shared" si="132"/>
        <v>-</v>
      </c>
      <c r="AG578" s="15" t="str">
        <f t="shared" si="130"/>
        <v/>
      </c>
    </row>
    <row r="579" spans="3:33" x14ac:dyDescent="0.2">
      <c r="C579" s="20"/>
      <c r="U579" s="14">
        <f t="shared" si="133"/>
        <v>0</v>
      </c>
      <c r="V579" s="14">
        <f t="shared" si="134"/>
        <v>0</v>
      </c>
      <c r="W579" s="15" t="str">
        <f>IF(AG579=0,IFERROR(VLOOKUP(TRIM(M579),listaMateriales!A:K,11,0),"Sin especificar"),"Sin Producto")</f>
        <v>Sin Producto</v>
      </c>
      <c r="X579" s="14">
        <f>IFERROR(IF(OR(W579="Ladrillos (Campana)",W579="Ladrillos (Olavarria)"),VLOOKUP(M579,listaMateriales!A:E,5,0),0)*O579/1000,0)</f>
        <v>0</v>
      </c>
      <c r="Y579" s="14" t="e">
        <f>(VLOOKUP(TRIM(M579),listaMateriales!A:E,5,0)*R579)/1000</f>
        <v>#N/A</v>
      </c>
      <c r="Z579" s="14">
        <f t="shared" si="135"/>
        <v>0</v>
      </c>
      <c r="AA579" s="15" t="str">
        <f t="shared" si="136"/>
        <v/>
      </c>
      <c r="AB579" s="15">
        <f>IFERROR(IFERROR(VLOOKUP(M579,#REF!,11,FALSE),VLOOKUP(M579,#REF!,13,FALSE)),0)</f>
        <v>0</v>
      </c>
      <c r="AC579" s="15" t="str">
        <f t="shared" si="137"/>
        <v>no</v>
      </c>
      <c r="AD579" s="15" t="str">
        <f t="shared" si="138"/>
        <v>no</v>
      </c>
      <c r="AE579" s="16" t="str">
        <f t="shared" si="131"/>
        <v/>
      </c>
      <c r="AF579" s="15" t="str">
        <f t="shared" si="132"/>
        <v>-</v>
      </c>
      <c r="AG579" s="15" t="str">
        <f t="shared" ref="AG579:AG642" si="139">A579&amp;C579&amp;M579</f>
        <v/>
      </c>
    </row>
    <row r="580" spans="3:33" x14ac:dyDescent="0.2">
      <c r="C580" s="20"/>
      <c r="U580" s="14">
        <f t="shared" si="133"/>
        <v>0</v>
      </c>
      <c r="V580" s="14">
        <f t="shared" si="134"/>
        <v>0</v>
      </c>
      <c r="W580" s="15" t="str">
        <f>IF(AG580=0,IFERROR(VLOOKUP(TRIM(M580),listaMateriales!A:K,11,0),"Sin especificar"),"Sin Producto")</f>
        <v>Sin Producto</v>
      </c>
      <c r="X580" s="14">
        <f>IFERROR(IF(OR(W580="Ladrillos (Campana)",W580="Ladrillos (Olavarria)"),VLOOKUP(M580,listaMateriales!A:E,5,0),0)*O580/1000,0)</f>
        <v>0</v>
      </c>
      <c r="Y580" s="14" t="e">
        <f>(VLOOKUP(TRIM(M580),listaMateriales!A:E,5,0)*R580)/1000</f>
        <v>#N/A</v>
      </c>
      <c r="Z580" s="14">
        <f t="shared" si="135"/>
        <v>0</v>
      </c>
      <c r="AA580" s="15" t="str">
        <f t="shared" si="136"/>
        <v/>
      </c>
      <c r="AB580" s="15">
        <f>IFERROR(IFERROR(VLOOKUP(M580,#REF!,11,FALSE),VLOOKUP(M580,#REF!,13,FALSE)),0)</f>
        <v>0</v>
      </c>
      <c r="AC580" s="15" t="str">
        <f t="shared" si="137"/>
        <v>no</v>
      </c>
      <c r="AD580" s="15" t="str">
        <f t="shared" si="138"/>
        <v>no</v>
      </c>
      <c r="AE580" s="16" t="str">
        <f t="shared" si="131"/>
        <v/>
      </c>
      <c r="AF580" s="15" t="str">
        <f t="shared" si="132"/>
        <v>-</v>
      </c>
      <c r="AG580" s="15" t="str">
        <f t="shared" si="139"/>
        <v/>
      </c>
    </row>
    <row r="581" spans="3:33" x14ac:dyDescent="0.2">
      <c r="C581" s="20"/>
      <c r="U581" s="14">
        <f t="shared" si="133"/>
        <v>0</v>
      </c>
      <c r="V581" s="14">
        <f t="shared" si="134"/>
        <v>0</v>
      </c>
      <c r="W581" s="15" t="str">
        <f>IF(AG581=0,IFERROR(VLOOKUP(TRIM(M581),listaMateriales!A:K,11,0),"Sin especificar"),"Sin Producto")</f>
        <v>Sin Producto</v>
      </c>
      <c r="X581" s="14">
        <f>IFERROR(IF(OR(W581="Ladrillos (Campana)",W581="Ladrillos (Olavarria)"),VLOOKUP(M581,listaMateriales!A:E,5,0),0)*O581/1000,0)</f>
        <v>0</v>
      </c>
      <c r="Y581" s="14" t="e">
        <f>(VLOOKUP(TRIM(M581),listaMateriales!A:E,5,0)*R581)/1000</f>
        <v>#N/A</v>
      </c>
      <c r="Z581" s="14">
        <f t="shared" si="135"/>
        <v>0</v>
      </c>
      <c r="AA581" s="15" t="str">
        <f t="shared" si="136"/>
        <v/>
      </c>
      <c r="AB581" s="15">
        <f>IFERROR(IFERROR(VLOOKUP(M581,#REF!,11,FALSE),VLOOKUP(M581,#REF!,13,FALSE)),0)</f>
        <v>0</v>
      </c>
      <c r="AC581" s="15" t="str">
        <f t="shared" si="137"/>
        <v>no</v>
      </c>
      <c r="AD581" s="15" t="str">
        <f t="shared" si="138"/>
        <v>no</v>
      </c>
      <c r="AE581" s="16" t="str">
        <f t="shared" si="131"/>
        <v/>
      </c>
      <c r="AF581" s="15" t="str">
        <f t="shared" si="132"/>
        <v>-</v>
      </c>
      <c r="AG581" s="15" t="str">
        <f t="shared" si="139"/>
        <v/>
      </c>
    </row>
    <row r="582" spans="3:33" x14ac:dyDescent="0.2">
      <c r="C582" s="20"/>
      <c r="U582" s="14">
        <f t="shared" si="133"/>
        <v>0</v>
      </c>
      <c r="V582" s="14">
        <f t="shared" si="134"/>
        <v>0</v>
      </c>
      <c r="W582" s="15" t="str">
        <f>IF(AG582=0,IFERROR(VLOOKUP(TRIM(M582),listaMateriales!A:K,11,0),"Sin especificar"),"Sin Producto")</f>
        <v>Sin Producto</v>
      </c>
      <c r="X582" s="14">
        <f>IFERROR(IF(OR(W582="Ladrillos (Campana)",W582="Ladrillos (Olavarria)"),VLOOKUP(M582,listaMateriales!A:E,5,0),0)*O582/1000,0)</f>
        <v>0</v>
      </c>
      <c r="Y582" s="14" t="e">
        <f>(VLOOKUP(TRIM(M582),listaMateriales!A:E,5,0)*R582)/1000</f>
        <v>#N/A</v>
      </c>
      <c r="Z582" s="14">
        <f t="shared" si="135"/>
        <v>0</v>
      </c>
      <c r="AA582" s="15" t="str">
        <f t="shared" si="136"/>
        <v/>
      </c>
      <c r="AB582" s="15">
        <f>IFERROR(IFERROR(VLOOKUP(M582,#REF!,11,FALSE),VLOOKUP(M582,#REF!,13,FALSE)),0)</f>
        <v>0</v>
      </c>
      <c r="AC582" s="15" t="str">
        <f t="shared" si="137"/>
        <v>no</v>
      </c>
      <c r="AD582" s="15" t="str">
        <f t="shared" si="138"/>
        <v>no</v>
      </c>
      <c r="AE582" s="16" t="str">
        <f t="shared" si="131"/>
        <v/>
      </c>
      <c r="AF582" s="15" t="str">
        <f t="shared" si="132"/>
        <v>-</v>
      </c>
      <c r="AG582" s="15" t="str">
        <f t="shared" si="139"/>
        <v/>
      </c>
    </row>
    <row r="583" spans="3:33" x14ac:dyDescent="0.2">
      <c r="C583" s="20"/>
      <c r="U583" s="14">
        <f t="shared" si="133"/>
        <v>0</v>
      </c>
      <c r="V583" s="14">
        <f t="shared" si="134"/>
        <v>0</v>
      </c>
      <c r="W583" s="15" t="str">
        <f>IF(AG583=0,IFERROR(VLOOKUP(TRIM(M583),listaMateriales!A:K,11,0),"Sin especificar"),"Sin Producto")</f>
        <v>Sin Producto</v>
      </c>
      <c r="X583" s="14">
        <f>IFERROR(IF(OR(W583="Ladrillos (Campana)",W583="Ladrillos (Olavarria)"),VLOOKUP(M583,listaMateriales!A:E,5,0),0)*O583/1000,0)</f>
        <v>0</v>
      </c>
      <c r="Y583" s="14" t="e">
        <f>(VLOOKUP(TRIM(M583),listaMateriales!A:E,5,0)*R583)/1000</f>
        <v>#N/A</v>
      </c>
      <c r="Z583" s="14">
        <f t="shared" si="135"/>
        <v>0</v>
      </c>
      <c r="AA583" s="15" t="str">
        <f t="shared" si="136"/>
        <v/>
      </c>
      <c r="AB583" s="15">
        <f>IFERROR(IFERROR(VLOOKUP(M583,#REF!,11,FALSE),VLOOKUP(M583,#REF!,13,FALSE)),0)</f>
        <v>0</v>
      </c>
      <c r="AC583" s="15" t="str">
        <f t="shared" si="137"/>
        <v>no</v>
      </c>
      <c r="AD583" s="15" t="str">
        <f t="shared" si="138"/>
        <v>no</v>
      </c>
      <c r="AE583" s="16" t="str">
        <f t="shared" si="131"/>
        <v/>
      </c>
      <c r="AF583" s="15" t="str">
        <f t="shared" si="132"/>
        <v>-</v>
      </c>
      <c r="AG583" s="15" t="str">
        <f t="shared" si="139"/>
        <v/>
      </c>
    </row>
    <row r="584" spans="3:33" x14ac:dyDescent="0.2">
      <c r="C584" s="20"/>
      <c r="U584" s="14">
        <f t="shared" si="133"/>
        <v>0</v>
      </c>
      <c r="V584" s="14">
        <f t="shared" si="134"/>
        <v>0</v>
      </c>
      <c r="W584" s="15" t="str">
        <f>IF(AG584=0,IFERROR(VLOOKUP(TRIM(M584),listaMateriales!A:K,11,0),"Sin especificar"),"Sin Producto")</f>
        <v>Sin Producto</v>
      </c>
      <c r="X584" s="14">
        <f>IFERROR(IF(OR(W584="Ladrillos (Campana)",W584="Ladrillos (Olavarria)"),VLOOKUP(M584,listaMateriales!A:E,5,0),0)*O584/1000,0)</f>
        <v>0</v>
      </c>
      <c r="Y584" s="14" t="e">
        <f>(VLOOKUP(TRIM(M584),listaMateriales!A:E,5,0)*R584)/1000</f>
        <v>#N/A</v>
      </c>
      <c r="Z584" s="14">
        <f t="shared" si="135"/>
        <v>0</v>
      </c>
      <c r="AA584" s="15" t="str">
        <f t="shared" si="136"/>
        <v/>
      </c>
      <c r="AB584" s="15">
        <f>IFERROR(IFERROR(VLOOKUP(M584,#REF!,11,FALSE),VLOOKUP(M584,#REF!,13,FALSE)),0)</f>
        <v>0</v>
      </c>
      <c r="AC584" s="15" t="str">
        <f t="shared" si="137"/>
        <v>no</v>
      </c>
      <c r="AD584" s="15" t="str">
        <f t="shared" si="138"/>
        <v>no</v>
      </c>
      <c r="AE584" s="16" t="str">
        <f t="shared" si="131"/>
        <v/>
      </c>
      <c r="AF584" s="15" t="str">
        <f t="shared" si="132"/>
        <v>-</v>
      </c>
      <c r="AG584" s="15" t="str">
        <f t="shared" si="139"/>
        <v/>
      </c>
    </row>
    <row r="585" spans="3:33" x14ac:dyDescent="0.2">
      <c r="C585" s="20"/>
      <c r="U585" s="14">
        <f t="shared" si="133"/>
        <v>0</v>
      </c>
      <c r="V585" s="14">
        <f t="shared" si="134"/>
        <v>0</v>
      </c>
      <c r="W585" s="15" t="str">
        <f>IF(AG585=0,IFERROR(VLOOKUP(TRIM(M585),listaMateriales!A:K,11,0),"Sin especificar"),"Sin Producto")</f>
        <v>Sin Producto</v>
      </c>
      <c r="X585" s="14">
        <f>IFERROR(IF(OR(W585="Ladrillos (Campana)",W585="Ladrillos (Olavarria)"),VLOOKUP(M585,listaMateriales!A:E,5,0),0)*O585/1000,0)</f>
        <v>0</v>
      </c>
      <c r="Y585" s="14" t="e">
        <f>(VLOOKUP(TRIM(M585),listaMateriales!A:E,5,0)*R585)/1000</f>
        <v>#N/A</v>
      </c>
      <c r="Z585" s="14">
        <f t="shared" si="135"/>
        <v>0</v>
      </c>
      <c r="AA585" s="15" t="str">
        <f t="shared" si="136"/>
        <v/>
      </c>
      <c r="AB585" s="15">
        <f>IFERROR(IFERROR(VLOOKUP(M585,#REF!,11,FALSE),VLOOKUP(M585,#REF!,13,FALSE)),0)</f>
        <v>0</v>
      </c>
      <c r="AC585" s="15" t="str">
        <f t="shared" si="137"/>
        <v>no</v>
      </c>
      <c r="AD585" s="15" t="str">
        <f t="shared" si="138"/>
        <v>no</v>
      </c>
      <c r="AE585" s="16" t="str">
        <f t="shared" si="131"/>
        <v/>
      </c>
      <c r="AF585" s="15" t="str">
        <f t="shared" si="132"/>
        <v>-</v>
      </c>
      <c r="AG585" s="15" t="str">
        <f t="shared" si="139"/>
        <v/>
      </c>
    </row>
    <row r="586" spans="3:33" x14ac:dyDescent="0.2">
      <c r="C586" s="20"/>
      <c r="U586" s="14">
        <f t="shared" si="133"/>
        <v>0</v>
      </c>
      <c r="V586" s="14">
        <f t="shared" si="134"/>
        <v>0</v>
      </c>
      <c r="W586" s="15" t="str">
        <f>IF(AG586=0,IFERROR(VLOOKUP(TRIM(M586),listaMateriales!A:K,11,0),"Sin especificar"),"Sin Producto")</f>
        <v>Sin Producto</v>
      </c>
      <c r="X586" s="14">
        <f>IFERROR(IF(OR(W586="Ladrillos (Campana)",W586="Ladrillos (Olavarria)"),VLOOKUP(M586,listaMateriales!A:E,5,0),0)*O586/1000,0)</f>
        <v>0</v>
      </c>
      <c r="Y586" s="14" t="e">
        <f>(VLOOKUP(TRIM(M586),listaMateriales!A:E,5,0)*R586)/1000</f>
        <v>#N/A</v>
      </c>
      <c r="Z586" s="14">
        <f t="shared" si="135"/>
        <v>0</v>
      </c>
      <c r="AA586" s="15" t="str">
        <f t="shared" si="136"/>
        <v/>
      </c>
      <c r="AB586" s="15">
        <f>IFERROR(IFERROR(VLOOKUP(M586,#REF!,11,FALSE),VLOOKUP(M586,#REF!,13,FALSE)),0)</f>
        <v>0</v>
      </c>
      <c r="AC586" s="15" t="str">
        <f t="shared" si="137"/>
        <v>no</v>
      </c>
      <c r="AD586" s="15" t="str">
        <f t="shared" si="138"/>
        <v>no</v>
      </c>
      <c r="AE586" s="16" t="str">
        <f t="shared" si="131"/>
        <v/>
      </c>
      <c r="AF586" s="15" t="str">
        <f t="shared" si="132"/>
        <v>-</v>
      </c>
      <c r="AG586" s="15" t="str">
        <f t="shared" si="139"/>
        <v/>
      </c>
    </row>
    <row r="587" spans="3:33" x14ac:dyDescent="0.2">
      <c r="C587" s="20"/>
      <c r="U587" s="14">
        <f t="shared" si="133"/>
        <v>0</v>
      </c>
      <c r="V587" s="14">
        <f t="shared" si="134"/>
        <v>0</v>
      </c>
      <c r="W587" s="15" t="str">
        <f>IF(AG587=0,IFERROR(VLOOKUP(TRIM(M587),listaMateriales!A:K,11,0),"Sin especificar"),"Sin Producto")</f>
        <v>Sin Producto</v>
      </c>
      <c r="X587" s="14">
        <f>IFERROR(IF(OR(W587="Ladrillos (Campana)",W587="Ladrillos (Olavarria)"),VLOOKUP(M587,listaMateriales!A:E,5,0),0)*O587/1000,0)</f>
        <v>0</v>
      </c>
      <c r="Y587" s="14" t="e">
        <f>(VLOOKUP(TRIM(M587),listaMateriales!A:E,5,0)*R587)/1000</f>
        <v>#N/A</v>
      </c>
      <c r="Z587" s="14">
        <f t="shared" si="135"/>
        <v>0</v>
      </c>
      <c r="AA587" s="15" t="str">
        <f t="shared" si="136"/>
        <v/>
      </c>
      <c r="AB587" s="15">
        <f>IFERROR(IFERROR(VLOOKUP(M587,#REF!,11,FALSE),VLOOKUP(M587,#REF!,13,FALSE)),0)</f>
        <v>0</v>
      </c>
      <c r="AC587" s="15" t="str">
        <f t="shared" si="137"/>
        <v>no</v>
      </c>
      <c r="AD587" s="15" t="str">
        <f t="shared" si="138"/>
        <v>no</v>
      </c>
      <c r="AE587" s="16" t="str">
        <f t="shared" si="131"/>
        <v/>
      </c>
      <c r="AF587" s="15" t="str">
        <f t="shared" si="132"/>
        <v>-</v>
      </c>
      <c r="AG587" s="15" t="str">
        <f t="shared" si="139"/>
        <v/>
      </c>
    </row>
    <row r="588" spans="3:33" x14ac:dyDescent="0.2">
      <c r="C588" s="20"/>
      <c r="U588" s="14">
        <f t="shared" si="133"/>
        <v>0</v>
      </c>
      <c r="V588" s="14">
        <f t="shared" si="134"/>
        <v>0</v>
      </c>
      <c r="W588" s="15" t="str">
        <f>IF(AG588=0,IFERROR(VLOOKUP(TRIM(M588),listaMateriales!A:K,11,0),"Sin especificar"),"Sin Producto")</f>
        <v>Sin Producto</v>
      </c>
      <c r="X588" s="14">
        <f>IFERROR(IF(OR(W588="Ladrillos (Campana)",W588="Ladrillos (Olavarria)"),VLOOKUP(M588,listaMateriales!A:E,5,0),0)*O588/1000,0)</f>
        <v>0</v>
      </c>
      <c r="Y588" s="14" t="e">
        <f>(VLOOKUP(TRIM(M588),listaMateriales!A:E,5,0)*R588)/1000</f>
        <v>#N/A</v>
      </c>
      <c r="Z588" s="14">
        <f t="shared" si="135"/>
        <v>0</v>
      </c>
      <c r="AA588" s="15" t="str">
        <f t="shared" si="136"/>
        <v/>
      </c>
      <c r="AB588" s="15">
        <f>IFERROR(IFERROR(VLOOKUP(M588,#REF!,11,FALSE),VLOOKUP(M588,#REF!,13,FALSE)),0)</f>
        <v>0</v>
      </c>
      <c r="AC588" s="15" t="str">
        <f t="shared" si="137"/>
        <v>no</v>
      </c>
      <c r="AD588" s="15" t="str">
        <f t="shared" si="138"/>
        <v>no</v>
      </c>
      <c r="AE588" s="16" t="str">
        <f t="shared" si="131"/>
        <v/>
      </c>
      <c r="AF588" s="15" t="str">
        <f t="shared" si="132"/>
        <v>-</v>
      </c>
      <c r="AG588" s="15" t="str">
        <f t="shared" si="139"/>
        <v/>
      </c>
    </row>
    <row r="589" spans="3:33" x14ac:dyDescent="0.2">
      <c r="C589" s="20"/>
      <c r="U589" s="14">
        <f t="shared" si="133"/>
        <v>0</v>
      </c>
      <c r="V589" s="14">
        <f t="shared" si="134"/>
        <v>0</v>
      </c>
      <c r="W589" s="15" t="str">
        <f>IF(AG589=0,IFERROR(VLOOKUP(TRIM(M589),listaMateriales!A:K,11,0),"Sin especificar"),"Sin Producto")</f>
        <v>Sin Producto</v>
      </c>
      <c r="X589" s="14">
        <f>IFERROR(IF(OR(W589="Ladrillos (Campana)",W589="Ladrillos (Olavarria)"),VLOOKUP(M589,listaMateriales!A:E,5,0),0)*O589/1000,0)</f>
        <v>0</v>
      </c>
      <c r="Y589" s="14" t="e">
        <f>(VLOOKUP(TRIM(M589),listaMateriales!A:E,5,0)*R589)/1000</f>
        <v>#N/A</v>
      </c>
      <c r="Z589" s="14">
        <f t="shared" si="135"/>
        <v>0</v>
      </c>
      <c r="AA589" s="15" t="str">
        <f t="shared" si="136"/>
        <v/>
      </c>
      <c r="AB589" s="15">
        <f>IFERROR(IFERROR(VLOOKUP(M589,#REF!,11,FALSE),VLOOKUP(M589,#REF!,13,FALSE)),0)</f>
        <v>0</v>
      </c>
      <c r="AC589" s="15" t="str">
        <f t="shared" si="137"/>
        <v>no</v>
      </c>
      <c r="AD589" s="15" t="str">
        <f t="shared" si="138"/>
        <v>no</v>
      </c>
      <c r="AE589" s="16" t="str">
        <f t="shared" si="131"/>
        <v/>
      </c>
      <c r="AF589" s="15" t="str">
        <f t="shared" si="132"/>
        <v>-</v>
      </c>
      <c r="AG589" s="15" t="str">
        <f t="shared" si="139"/>
        <v/>
      </c>
    </row>
    <row r="590" spans="3:33" x14ac:dyDescent="0.2">
      <c r="C590" s="20"/>
      <c r="U590" s="14">
        <f t="shared" si="133"/>
        <v>0</v>
      </c>
      <c r="V590" s="14">
        <f t="shared" si="134"/>
        <v>0</v>
      </c>
      <c r="W590" s="15" t="str">
        <f>IF(AG590=0,IFERROR(VLOOKUP(TRIM(M590),listaMateriales!A:K,11,0),"Sin especificar"),"Sin Producto")</f>
        <v>Sin Producto</v>
      </c>
      <c r="X590" s="14">
        <f>IFERROR(IF(OR(W590="Ladrillos (Campana)",W590="Ladrillos (Olavarria)"),VLOOKUP(M590,listaMateriales!A:E,5,0),0)*O590/1000,0)</f>
        <v>0</v>
      </c>
      <c r="Y590" s="14" t="e">
        <f>(VLOOKUP(TRIM(M590),listaMateriales!A:E,5,0)*R590)/1000</f>
        <v>#N/A</v>
      </c>
      <c r="Z590" s="14">
        <f t="shared" si="135"/>
        <v>0</v>
      </c>
      <c r="AA590" s="15" t="str">
        <f t="shared" si="136"/>
        <v/>
      </c>
      <c r="AB590" s="15">
        <f>IFERROR(IFERROR(VLOOKUP(M590,#REF!,11,FALSE),VLOOKUP(M590,#REF!,13,FALSE)),0)</f>
        <v>0</v>
      </c>
      <c r="AC590" s="15" t="str">
        <f t="shared" si="137"/>
        <v>no</v>
      </c>
      <c r="AD590" s="15" t="str">
        <f t="shared" si="138"/>
        <v>no</v>
      </c>
      <c r="AE590" s="16" t="str">
        <f t="shared" si="131"/>
        <v/>
      </c>
      <c r="AF590" s="15" t="str">
        <f t="shared" si="132"/>
        <v>-</v>
      </c>
      <c r="AG590" s="15" t="str">
        <f t="shared" si="139"/>
        <v/>
      </c>
    </row>
    <row r="591" spans="3:33" x14ac:dyDescent="0.2">
      <c r="C591" s="20"/>
      <c r="U591" s="14">
        <f t="shared" si="133"/>
        <v>0</v>
      </c>
      <c r="V591" s="14">
        <f t="shared" si="134"/>
        <v>0</v>
      </c>
      <c r="W591" s="15" t="str">
        <f>IF(AG591=0,IFERROR(VLOOKUP(TRIM(M591),listaMateriales!A:K,11,0),"Sin especificar"),"Sin Producto")</f>
        <v>Sin Producto</v>
      </c>
      <c r="X591" s="14">
        <f>IFERROR(IF(OR(W591="Ladrillos (Campana)",W591="Ladrillos (Olavarria)"),VLOOKUP(M591,listaMateriales!A:E,5,0),0)*O591/1000,0)</f>
        <v>0</v>
      </c>
      <c r="Y591" s="14" t="e">
        <f>(VLOOKUP(TRIM(M591),listaMateriales!A:E,5,0)*R591)/1000</f>
        <v>#N/A</v>
      </c>
      <c r="Z591" s="14">
        <f t="shared" si="135"/>
        <v>0</v>
      </c>
      <c r="AA591" s="15" t="str">
        <f t="shared" si="136"/>
        <v/>
      </c>
      <c r="AB591" s="15">
        <f>IFERROR(IFERROR(VLOOKUP(M591,#REF!,11,FALSE),VLOOKUP(M591,#REF!,13,FALSE)),0)</f>
        <v>0</v>
      </c>
      <c r="AC591" s="15" t="str">
        <f t="shared" si="137"/>
        <v>no</v>
      </c>
      <c r="AD591" s="15" t="str">
        <f t="shared" si="138"/>
        <v>no</v>
      </c>
      <c r="AE591" s="16" t="str">
        <f t="shared" si="131"/>
        <v/>
      </c>
      <c r="AF591" s="15" t="str">
        <f t="shared" si="132"/>
        <v>-</v>
      </c>
      <c r="AG591" s="15" t="str">
        <f t="shared" si="139"/>
        <v/>
      </c>
    </row>
    <row r="592" spans="3:33" x14ac:dyDescent="0.2">
      <c r="C592" s="20"/>
      <c r="U592" s="14">
        <f t="shared" si="133"/>
        <v>0</v>
      </c>
      <c r="V592" s="14">
        <f t="shared" si="134"/>
        <v>0</v>
      </c>
      <c r="W592" s="15" t="str">
        <f>IF(AG592=0,IFERROR(VLOOKUP(TRIM(M592),listaMateriales!A:K,11,0),"Sin especificar"),"Sin Producto")</f>
        <v>Sin Producto</v>
      </c>
      <c r="X592" s="14">
        <f>IFERROR(IF(OR(W592="Ladrillos (Campana)",W592="Ladrillos (Olavarria)"),VLOOKUP(M592,listaMateriales!A:E,5,0),0)*O592/1000,0)</f>
        <v>0</v>
      </c>
      <c r="Y592" s="14" t="e">
        <f>(VLOOKUP(TRIM(M592),listaMateriales!A:E,5,0)*R592)/1000</f>
        <v>#N/A</v>
      </c>
      <c r="Z592" s="14">
        <f t="shared" si="135"/>
        <v>0</v>
      </c>
      <c r="AA592" s="15" t="str">
        <f t="shared" si="136"/>
        <v/>
      </c>
      <c r="AB592" s="15">
        <f>IFERROR(IFERROR(VLOOKUP(M592,#REF!,11,FALSE),VLOOKUP(M592,#REF!,13,FALSE)),0)</f>
        <v>0</v>
      </c>
      <c r="AC592" s="15" t="str">
        <f t="shared" si="137"/>
        <v>no</v>
      </c>
      <c r="AD592" s="15" t="str">
        <f t="shared" si="138"/>
        <v>no</v>
      </c>
      <c r="AE592" s="16" t="str">
        <f t="shared" si="131"/>
        <v/>
      </c>
      <c r="AF592" s="15" t="str">
        <f t="shared" si="132"/>
        <v>-</v>
      </c>
      <c r="AG592" s="15" t="str">
        <f t="shared" si="139"/>
        <v/>
      </c>
    </row>
    <row r="593" spans="3:33" x14ac:dyDescent="0.2">
      <c r="C593" s="20"/>
      <c r="U593" s="14">
        <f t="shared" si="133"/>
        <v>0</v>
      </c>
      <c r="V593" s="14">
        <f t="shared" si="134"/>
        <v>0</v>
      </c>
      <c r="W593" s="15" t="str">
        <f>IF(AG593=0,IFERROR(VLOOKUP(TRIM(M593),listaMateriales!A:K,11,0),"Sin especificar"),"Sin Producto")</f>
        <v>Sin Producto</v>
      </c>
      <c r="X593" s="14">
        <f>IFERROR(IF(OR(W593="Ladrillos (Campana)",W593="Ladrillos (Olavarria)"),VLOOKUP(M593,listaMateriales!A:E,5,0),0)*O593/1000,0)</f>
        <v>0</v>
      </c>
      <c r="Y593" s="14" t="e">
        <f>(VLOOKUP(TRIM(M593),listaMateriales!A:E,5,0)*R593)/1000</f>
        <v>#N/A</v>
      </c>
      <c r="Z593" s="14">
        <f t="shared" si="135"/>
        <v>0</v>
      </c>
      <c r="AA593" s="15" t="str">
        <f t="shared" si="136"/>
        <v/>
      </c>
      <c r="AB593" s="15">
        <f>IFERROR(IFERROR(VLOOKUP(M593,#REF!,11,FALSE),VLOOKUP(M593,#REF!,13,FALSE)),0)</f>
        <v>0</v>
      </c>
      <c r="AC593" s="15" t="str">
        <f t="shared" si="137"/>
        <v>no</v>
      </c>
      <c r="AD593" s="15" t="str">
        <f t="shared" si="138"/>
        <v>no</v>
      </c>
      <c r="AE593" s="16" t="str">
        <f t="shared" si="131"/>
        <v/>
      </c>
      <c r="AF593" s="15" t="str">
        <f t="shared" si="132"/>
        <v>-</v>
      </c>
      <c r="AG593" s="15" t="str">
        <f t="shared" si="139"/>
        <v/>
      </c>
    </row>
    <row r="594" spans="3:33" x14ac:dyDescent="0.2">
      <c r="C594" s="20"/>
      <c r="U594" s="14">
        <f t="shared" si="133"/>
        <v>0</v>
      </c>
      <c r="V594" s="14">
        <f t="shared" si="134"/>
        <v>0</v>
      </c>
      <c r="W594" s="15" t="str">
        <f>IF(AG594=0,IFERROR(VLOOKUP(TRIM(M594),listaMateriales!A:K,11,0),"Sin especificar"),"Sin Producto")</f>
        <v>Sin Producto</v>
      </c>
      <c r="X594" s="14">
        <f>IFERROR(IF(OR(W594="Ladrillos (Campana)",W594="Ladrillos (Olavarria)"),VLOOKUP(M594,listaMateriales!A:E,5,0),0)*O594/1000,0)</f>
        <v>0</v>
      </c>
      <c r="Y594" s="14" t="e">
        <f>(VLOOKUP(TRIM(M594),listaMateriales!A:E,5,0)*R594)/1000</f>
        <v>#N/A</v>
      </c>
      <c r="Z594" s="14">
        <f t="shared" si="135"/>
        <v>0</v>
      </c>
      <c r="AA594" s="15" t="str">
        <f t="shared" si="136"/>
        <v/>
      </c>
      <c r="AB594" s="15">
        <f>IFERROR(IFERROR(VLOOKUP(M594,#REF!,11,FALSE),VLOOKUP(M594,#REF!,13,FALSE)),0)</f>
        <v>0</v>
      </c>
      <c r="AC594" s="15" t="str">
        <f t="shared" si="137"/>
        <v>no</v>
      </c>
      <c r="AD594" s="15" t="str">
        <f t="shared" si="138"/>
        <v>no</v>
      </c>
      <c r="AE594" s="16" t="str">
        <f t="shared" si="131"/>
        <v/>
      </c>
      <c r="AF594" s="15" t="str">
        <f t="shared" si="132"/>
        <v>-</v>
      </c>
      <c r="AG594" s="15" t="str">
        <f t="shared" si="139"/>
        <v/>
      </c>
    </row>
    <row r="595" spans="3:33" x14ac:dyDescent="0.2">
      <c r="C595" s="20"/>
      <c r="U595" s="14">
        <f t="shared" si="133"/>
        <v>0</v>
      </c>
      <c r="V595" s="14">
        <f t="shared" si="134"/>
        <v>0</v>
      </c>
      <c r="W595" s="15" t="str">
        <f>IF(AG595=0,IFERROR(VLOOKUP(TRIM(M595),listaMateriales!A:K,11,0),"Sin especificar"),"Sin Producto")</f>
        <v>Sin Producto</v>
      </c>
      <c r="X595" s="14">
        <f>IFERROR(IF(OR(W595="Ladrillos (Campana)",W595="Ladrillos (Olavarria)"),VLOOKUP(M595,listaMateriales!A:E,5,0),0)*O595/1000,0)</f>
        <v>0</v>
      </c>
      <c r="Y595" s="14" t="e">
        <f>(VLOOKUP(TRIM(M595),listaMateriales!A:E,5,0)*R595)/1000</f>
        <v>#N/A</v>
      </c>
      <c r="Z595" s="14">
        <f t="shared" si="135"/>
        <v>0</v>
      </c>
      <c r="AA595" s="15" t="str">
        <f t="shared" si="136"/>
        <v/>
      </c>
      <c r="AB595" s="15">
        <f>IFERROR(IFERROR(VLOOKUP(M595,#REF!,11,FALSE),VLOOKUP(M595,#REF!,13,FALSE)),0)</f>
        <v>0</v>
      </c>
      <c r="AC595" s="15" t="str">
        <f t="shared" si="137"/>
        <v>no</v>
      </c>
      <c r="AD595" s="15" t="str">
        <f t="shared" si="138"/>
        <v>no</v>
      </c>
      <c r="AE595" s="16" t="str">
        <f t="shared" si="131"/>
        <v/>
      </c>
      <c r="AF595" s="15" t="str">
        <f t="shared" si="132"/>
        <v>-</v>
      </c>
      <c r="AG595" s="15" t="str">
        <f t="shared" si="139"/>
        <v/>
      </c>
    </row>
    <row r="596" spans="3:33" x14ac:dyDescent="0.2">
      <c r="C596" s="20"/>
      <c r="U596" s="14">
        <f t="shared" si="133"/>
        <v>0</v>
      </c>
      <c r="V596" s="14">
        <f t="shared" si="134"/>
        <v>0</v>
      </c>
      <c r="W596" s="15" t="str">
        <f>IF(AG596=0,IFERROR(VLOOKUP(TRIM(M596),listaMateriales!A:K,11,0),"Sin especificar"),"Sin Producto")</f>
        <v>Sin Producto</v>
      </c>
      <c r="X596" s="14">
        <f>IFERROR(IF(OR(W596="Ladrillos (Campana)",W596="Ladrillos (Olavarria)"),VLOOKUP(M596,listaMateriales!A:E,5,0),0)*O596/1000,0)</f>
        <v>0</v>
      </c>
      <c r="Y596" s="14" t="e">
        <f>(VLOOKUP(TRIM(M596),listaMateriales!A:E,5,0)*R596)/1000</f>
        <v>#N/A</v>
      </c>
      <c r="Z596" s="14">
        <f t="shared" si="135"/>
        <v>0</v>
      </c>
      <c r="AA596" s="15" t="str">
        <f t="shared" si="136"/>
        <v/>
      </c>
      <c r="AB596" s="15">
        <f>IFERROR(IFERROR(VLOOKUP(M596,#REF!,11,FALSE),VLOOKUP(M596,#REF!,13,FALSE)),0)</f>
        <v>0</v>
      </c>
      <c r="AC596" s="15" t="str">
        <f t="shared" si="137"/>
        <v>no</v>
      </c>
      <c r="AD596" s="15" t="str">
        <f t="shared" si="138"/>
        <v>no</v>
      </c>
      <c r="AE596" s="16" t="str">
        <f t="shared" si="131"/>
        <v/>
      </c>
      <c r="AF596" s="15" t="str">
        <f t="shared" si="132"/>
        <v>-</v>
      </c>
      <c r="AG596" s="15" t="str">
        <f t="shared" si="139"/>
        <v/>
      </c>
    </row>
    <row r="597" spans="3:33" x14ac:dyDescent="0.2">
      <c r="C597" s="20"/>
      <c r="U597" s="14">
        <f t="shared" si="133"/>
        <v>0</v>
      </c>
      <c r="V597" s="14">
        <f t="shared" si="134"/>
        <v>0</v>
      </c>
      <c r="W597" s="15" t="str">
        <f>IF(AG597=0,IFERROR(VLOOKUP(TRIM(M597),listaMateriales!A:K,11,0),"Sin especificar"),"Sin Producto")</f>
        <v>Sin Producto</v>
      </c>
      <c r="X597" s="14">
        <f>IFERROR(IF(OR(W597="Ladrillos (Campana)",W597="Ladrillos (Olavarria)"),VLOOKUP(M597,listaMateriales!A:E,5,0),0)*O597/1000,0)</f>
        <v>0</v>
      </c>
      <c r="Y597" s="14" t="e">
        <f>(VLOOKUP(TRIM(M597),listaMateriales!A:E,5,0)*R597)/1000</f>
        <v>#N/A</v>
      </c>
      <c r="Z597" s="14">
        <f t="shared" si="135"/>
        <v>0</v>
      </c>
      <c r="AA597" s="15" t="str">
        <f t="shared" si="136"/>
        <v/>
      </c>
      <c r="AB597" s="15">
        <f>IFERROR(IFERROR(VLOOKUP(M597,#REF!,11,FALSE),VLOOKUP(M597,#REF!,13,FALSE)),0)</f>
        <v>0</v>
      </c>
      <c r="AC597" s="15" t="str">
        <f t="shared" si="137"/>
        <v>no</v>
      </c>
      <c r="AD597" s="15" t="str">
        <f t="shared" si="138"/>
        <v>no</v>
      </c>
      <c r="AE597" s="16" t="str">
        <f t="shared" si="131"/>
        <v/>
      </c>
      <c r="AF597" s="15" t="str">
        <f t="shared" si="132"/>
        <v>-</v>
      </c>
      <c r="AG597" s="15" t="str">
        <f t="shared" si="139"/>
        <v/>
      </c>
    </row>
    <row r="598" spans="3:33" x14ac:dyDescent="0.2">
      <c r="C598" s="20"/>
      <c r="U598" s="14">
        <f t="shared" si="133"/>
        <v>0</v>
      </c>
      <c r="V598" s="14">
        <f t="shared" si="134"/>
        <v>0</v>
      </c>
      <c r="W598" s="15" t="str">
        <f>IF(AG598=0,IFERROR(VLOOKUP(TRIM(M598),listaMateriales!A:K,11,0),"Sin especificar"),"Sin Producto")</f>
        <v>Sin Producto</v>
      </c>
      <c r="X598" s="14">
        <f>IFERROR(IF(OR(W598="Ladrillos (Campana)",W598="Ladrillos (Olavarria)"),VLOOKUP(M598,listaMateriales!A:E,5,0),0)*O598/1000,0)</f>
        <v>0</v>
      </c>
      <c r="Y598" s="14" t="e">
        <f>(VLOOKUP(TRIM(M598),listaMateriales!A:E,5,0)*R598)/1000</f>
        <v>#N/A</v>
      </c>
      <c r="Z598" s="14">
        <f t="shared" si="135"/>
        <v>0</v>
      </c>
      <c r="AA598" s="15" t="str">
        <f t="shared" si="136"/>
        <v/>
      </c>
      <c r="AB598" s="15">
        <f>IFERROR(IFERROR(VLOOKUP(M598,#REF!,11,FALSE),VLOOKUP(M598,#REF!,13,FALSE)),0)</f>
        <v>0</v>
      </c>
      <c r="AC598" s="15" t="str">
        <f t="shared" si="137"/>
        <v>no</v>
      </c>
      <c r="AD598" s="15" t="str">
        <f t="shared" si="138"/>
        <v>no</v>
      </c>
      <c r="AE598" s="16" t="str">
        <f t="shared" si="131"/>
        <v/>
      </c>
      <c r="AF598" s="15" t="str">
        <f t="shared" si="132"/>
        <v>-</v>
      </c>
      <c r="AG598" s="15" t="str">
        <f t="shared" si="139"/>
        <v/>
      </c>
    </row>
    <row r="599" spans="3:33" x14ac:dyDescent="0.2">
      <c r="C599" s="20"/>
      <c r="U599" s="14">
        <f t="shared" si="133"/>
        <v>0</v>
      </c>
      <c r="V599" s="14">
        <f t="shared" si="134"/>
        <v>0</v>
      </c>
      <c r="W599" s="15" t="str">
        <f>IF(AG599=0,IFERROR(VLOOKUP(TRIM(M599),listaMateriales!A:K,11,0),"Sin especificar"),"Sin Producto")</f>
        <v>Sin Producto</v>
      </c>
      <c r="X599" s="14">
        <f>IFERROR(IF(OR(W599="Ladrillos (Campana)",W599="Ladrillos (Olavarria)"),VLOOKUP(M599,listaMateriales!A:E,5,0),0)*O599/1000,0)</f>
        <v>0</v>
      </c>
      <c r="Y599" s="14" t="e">
        <f>(VLOOKUP(TRIM(M599),listaMateriales!A:E,5,0)*R599)/1000</f>
        <v>#N/A</v>
      </c>
      <c r="Z599" s="14">
        <f t="shared" si="135"/>
        <v>0</v>
      </c>
      <c r="AA599" s="15" t="str">
        <f t="shared" si="136"/>
        <v/>
      </c>
      <c r="AB599" s="15">
        <f>IFERROR(IFERROR(VLOOKUP(M599,#REF!,11,FALSE),VLOOKUP(M599,#REF!,13,FALSE)),0)</f>
        <v>0</v>
      </c>
      <c r="AC599" s="15" t="str">
        <f t="shared" si="137"/>
        <v>no</v>
      </c>
      <c r="AD599" s="15" t="str">
        <f t="shared" si="138"/>
        <v>no</v>
      </c>
      <c r="AE599" s="16" t="str">
        <f t="shared" si="131"/>
        <v/>
      </c>
      <c r="AF599" s="15" t="str">
        <f t="shared" si="132"/>
        <v>-</v>
      </c>
      <c r="AG599" s="15" t="str">
        <f t="shared" si="139"/>
        <v/>
      </c>
    </row>
    <row r="600" spans="3:33" x14ac:dyDescent="0.2">
      <c r="C600" s="20"/>
      <c r="U600" s="14">
        <f t="shared" si="133"/>
        <v>0</v>
      </c>
      <c r="V600" s="14">
        <f t="shared" si="134"/>
        <v>0</v>
      </c>
      <c r="W600" s="15" t="str">
        <f>IF(AG600=0,IFERROR(VLOOKUP(TRIM(M600),listaMateriales!A:K,11,0),"Sin especificar"),"Sin Producto")</f>
        <v>Sin Producto</v>
      </c>
      <c r="X600" s="14">
        <f>IFERROR(IF(OR(W600="Ladrillos (Campana)",W600="Ladrillos (Olavarria)"),VLOOKUP(M600,listaMateriales!A:E,5,0),0)*O600/1000,0)</f>
        <v>0</v>
      </c>
      <c r="Y600" s="14" t="e">
        <f>(VLOOKUP(TRIM(M600),listaMateriales!A:E,5,0)*R600)/1000</f>
        <v>#N/A</v>
      </c>
      <c r="Z600" s="14">
        <f t="shared" si="135"/>
        <v>0</v>
      </c>
      <c r="AA600" s="15" t="str">
        <f t="shared" si="136"/>
        <v/>
      </c>
      <c r="AB600" s="15">
        <f>IFERROR(IFERROR(VLOOKUP(M600,#REF!,11,FALSE),VLOOKUP(M600,#REF!,13,FALSE)),0)</f>
        <v>0</v>
      </c>
      <c r="AC600" s="15" t="str">
        <f t="shared" si="137"/>
        <v>no</v>
      </c>
      <c r="AD600" s="15" t="str">
        <f t="shared" si="138"/>
        <v>no</v>
      </c>
      <c r="AE600" s="16" t="str">
        <f t="shared" si="131"/>
        <v/>
      </c>
      <c r="AF600" s="15" t="str">
        <f t="shared" si="132"/>
        <v>-</v>
      </c>
      <c r="AG600" s="15" t="str">
        <f t="shared" si="139"/>
        <v/>
      </c>
    </row>
    <row r="601" spans="3:33" x14ac:dyDescent="0.2">
      <c r="C601" s="20"/>
      <c r="U601" s="14">
        <f t="shared" si="133"/>
        <v>0</v>
      </c>
      <c r="V601" s="14">
        <f t="shared" si="134"/>
        <v>0</v>
      </c>
      <c r="W601" s="15" t="str">
        <f>IF(AG601=0,IFERROR(VLOOKUP(TRIM(M601),listaMateriales!A:K,11,0),"Sin especificar"),"Sin Producto")</f>
        <v>Sin Producto</v>
      </c>
      <c r="X601" s="14">
        <f>IFERROR(IF(OR(W601="Ladrillos (Campana)",W601="Ladrillos (Olavarria)"),VLOOKUP(M601,listaMateriales!A:E,5,0),0)*O601/1000,0)</f>
        <v>0</v>
      </c>
      <c r="Y601" s="14" t="e">
        <f>(VLOOKUP(TRIM(M601),listaMateriales!A:E,5,0)*R601)/1000</f>
        <v>#N/A</v>
      </c>
      <c r="Z601" s="14">
        <f t="shared" si="135"/>
        <v>0</v>
      </c>
      <c r="AA601" s="15" t="str">
        <f t="shared" si="136"/>
        <v/>
      </c>
      <c r="AB601" s="15">
        <f>IFERROR(IFERROR(VLOOKUP(M601,#REF!,11,FALSE),VLOOKUP(M601,#REF!,13,FALSE)),0)</f>
        <v>0</v>
      </c>
      <c r="AC601" s="15" t="str">
        <f t="shared" si="137"/>
        <v>no</v>
      </c>
      <c r="AD601" s="15" t="str">
        <f t="shared" si="138"/>
        <v>no</v>
      </c>
      <c r="AE601" s="16" t="str">
        <f t="shared" si="131"/>
        <v/>
      </c>
      <c r="AF601" s="15" t="str">
        <f t="shared" si="132"/>
        <v>-</v>
      </c>
      <c r="AG601" s="15" t="str">
        <f t="shared" si="139"/>
        <v/>
      </c>
    </row>
    <row r="602" spans="3:33" x14ac:dyDescent="0.2">
      <c r="C602" s="20"/>
      <c r="U602" s="14">
        <f t="shared" si="133"/>
        <v>0</v>
      </c>
      <c r="V602" s="14">
        <f t="shared" si="134"/>
        <v>0</v>
      </c>
      <c r="W602" s="15" t="str">
        <f>IF(AG602=0,IFERROR(VLOOKUP(TRIM(M602),listaMateriales!A:K,11,0),"Sin especificar"),"Sin Producto")</f>
        <v>Sin Producto</v>
      </c>
      <c r="X602" s="14">
        <f>IFERROR(IF(OR(W602="Ladrillos (Campana)",W602="Ladrillos (Olavarria)"),VLOOKUP(M602,listaMateriales!A:E,5,0),0)*O602/1000,0)</f>
        <v>0</v>
      </c>
      <c r="Y602" s="14" t="e">
        <f>(VLOOKUP(TRIM(M602),listaMateriales!A:E,5,0)*R602)/1000</f>
        <v>#N/A</v>
      </c>
      <c r="Z602" s="14">
        <f t="shared" si="135"/>
        <v>0</v>
      </c>
      <c r="AA602" s="15" t="str">
        <f t="shared" si="136"/>
        <v/>
      </c>
      <c r="AB602" s="15">
        <f>IFERROR(IFERROR(VLOOKUP(M602,#REF!,11,FALSE),VLOOKUP(M602,#REF!,13,FALSE)),0)</f>
        <v>0</v>
      </c>
      <c r="AC602" s="15" t="str">
        <f t="shared" si="137"/>
        <v>no</v>
      </c>
      <c r="AD602" s="15" t="str">
        <f t="shared" si="138"/>
        <v>no</v>
      </c>
      <c r="AE602" s="16" t="str">
        <f t="shared" si="131"/>
        <v/>
      </c>
      <c r="AF602" s="15" t="str">
        <f t="shared" si="132"/>
        <v>-</v>
      </c>
      <c r="AG602" s="15" t="str">
        <f t="shared" si="139"/>
        <v/>
      </c>
    </row>
    <row r="603" spans="3:33" x14ac:dyDescent="0.2">
      <c r="C603" s="20"/>
      <c r="U603" s="14">
        <f t="shared" si="133"/>
        <v>0</v>
      </c>
      <c r="V603" s="14">
        <f t="shared" si="134"/>
        <v>0</v>
      </c>
      <c r="W603" s="15" t="str">
        <f>IF(AG603=0,IFERROR(VLOOKUP(TRIM(M603),listaMateriales!A:K,11,0),"Sin especificar"),"Sin Producto")</f>
        <v>Sin Producto</v>
      </c>
      <c r="X603" s="14">
        <f>IFERROR(IF(OR(W603="Ladrillos (Campana)",W603="Ladrillos (Olavarria)"),VLOOKUP(M603,listaMateriales!A:E,5,0),0)*O603/1000,0)</f>
        <v>0</v>
      </c>
      <c r="Y603" s="14" t="e">
        <f>(VLOOKUP(TRIM(M603),listaMateriales!A:E,5,0)*R603)/1000</f>
        <v>#N/A</v>
      </c>
      <c r="Z603" s="14">
        <f t="shared" si="135"/>
        <v>0</v>
      </c>
      <c r="AA603" s="15" t="str">
        <f t="shared" si="136"/>
        <v/>
      </c>
      <c r="AB603" s="15">
        <f>IFERROR(IFERROR(VLOOKUP(M603,#REF!,11,FALSE),VLOOKUP(M603,#REF!,13,FALSE)),0)</f>
        <v>0</v>
      </c>
      <c r="AC603" s="15" t="str">
        <f t="shared" si="137"/>
        <v>no</v>
      </c>
      <c r="AD603" s="15" t="str">
        <f t="shared" si="138"/>
        <v>no</v>
      </c>
      <c r="AE603" s="16" t="str">
        <f t="shared" si="131"/>
        <v/>
      </c>
      <c r="AF603" s="15" t="str">
        <f t="shared" si="132"/>
        <v>-</v>
      </c>
      <c r="AG603" s="15" t="str">
        <f t="shared" si="139"/>
        <v/>
      </c>
    </row>
    <row r="604" spans="3:33" x14ac:dyDescent="0.2">
      <c r="C604" s="20"/>
      <c r="U604" s="14">
        <f t="shared" si="133"/>
        <v>0</v>
      </c>
      <c r="V604" s="14">
        <f t="shared" si="134"/>
        <v>0</v>
      </c>
      <c r="W604" s="15" t="str">
        <f>IF(AG604=0,IFERROR(VLOOKUP(TRIM(M604),listaMateriales!A:K,11,0),"Sin especificar"),"Sin Producto")</f>
        <v>Sin Producto</v>
      </c>
      <c r="X604" s="14">
        <f>IFERROR(IF(OR(W604="Ladrillos (Campana)",W604="Ladrillos (Olavarria)"),VLOOKUP(M604,listaMateriales!A:E,5,0),0)*O604/1000,0)</f>
        <v>0</v>
      </c>
      <c r="Y604" s="14" t="e">
        <f>(VLOOKUP(TRIM(M604),listaMateriales!A:E,5,0)*R604)/1000</f>
        <v>#N/A</v>
      </c>
      <c r="Z604" s="14">
        <f t="shared" si="135"/>
        <v>0</v>
      </c>
      <c r="AA604" s="15" t="str">
        <f t="shared" si="136"/>
        <v/>
      </c>
      <c r="AB604" s="15">
        <f>IFERROR(IFERROR(VLOOKUP(M604,#REF!,11,FALSE),VLOOKUP(M604,#REF!,13,FALSE)),0)</f>
        <v>0</v>
      </c>
      <c r="AC604" s="15" t="str">
        <f t="shared" si="137"/>
        <v>no</v>
      </c>
      <c r="AD604" s="15" t="str">
        <f t="shared" si="138"/>
        <v>no</v>
      </c>
      <c r="AE604" s="16" t="str">
        <f t="shared" si="131"/>
        <v/>
      </c>
      <c r="AF604" s="15" t="str">
        <f t="shared" si="132"/>
        <v>-</v>
      </c>
      <c r="AG604" s="15" t="str">
        <f t="shared" si="139"/>
        <v/>
      </c>
    </row>
    <row r="605" spans="3:33" x14ac:dyDescent="0.2">
      <c r="C605" s="20"/>
      <c r="U605" s="14">
        <f t="shared" si="133"/>
        <v>0</v>
      </c>
      <c r="V605" s="14">
        <f t="shared" si="134"/>
        <v>0</v>
      </c>
      <c r="W605" s="15" t="str">
        <f>IF(AG605=0,IFERROR(VLOOKUP(TRIM(M605),listaMateriales!A:K,11,0),"Sin especificar"),"Sin Producto")</f>
        <v>Sin Producto</v>
      </c>
      <c r="X605" s="14">
        <f>IFERROR(IF(OR(W605="Ladrillos (Campana)",W605="Ladrillos (Olavarria)"),VLOOKUP(M605,listaMateriales!A:E,5,0),0)*O605/1000,0)</f>
        <v>0</v>
      </c>
      <c r="Y605" s="14" t="e">
        <f>(VLOOKUP(TRIM(M605),listaMateriales!A:E,5,0)*R605)/1000</f>
        <v>#N/A</v>
      </c>
      <c r="Z605" s="14">
        <f t="shared" si="135"/>
        <v>0</v>
      </c>
      <c r="AA605" s="15" t="str">
        <f t="shared" si="136"/>
        <v/>
      </c>
      <c r="AB605" s="15">
        <f>IFERROR(IFERROR(VLOOKUP(M605,#REF!,11,FALSE),VLOOKUP(M605,#REF!,13,FALSE)),0)</f>
        <v>0</v>
      </c>
      <c r="AC605" s="15" t="str">
        <f t="shared" si="137"/>
        <v>no</v>
      </c>
      <c r="AD605" s="15" t="str">
        <f t="shared" si="138"/>
        <v>no</v>
      </c>
      <c r="AE605" s="16" t="str">
        <f t="shared" si="131"/>
        <v/>
      </c>
      <c r="AF605" s="15" t="str">
        <f t="shared" si="132"/>
        <v>-</v>
      </c>
      <c r="AG605" s="15" t="str">
        <f t="shared" si="139"/>
        <v/>
      </c>
    </row>
    <row r="606" spans="3:33" x14ac:dyDescent="0.2">
      <c r="C606" s="20"/>
      <c r="U606" s="14">
        <f t="shared" si="133"/>
        <v>0</v>
      </c>
      <c r="V606" s="14">
        <f t="shared" si="134"/>
        <v>0</v>
      </c>
      <c r="W606" s="15" t="str">
        <f>IF(AG606=0,IFERROR(VLOOKUP(TRIM(M606),listaMateriales!A:K,11,0),"Sin especificar"),"Sin Producto")</f>
        <v>Sin Producto</v>
      </c>
      <c r="X606" s="14">
        <f>IFERROR(IF(OR(W606="Ladrillos (Campana)",W606="Ladrillos (Olavarria)"),VLOOKUP(M606,listaMateriales!A:E,5,0),0)*O606/1000,0)</f>
        <v>0</v>
      </c>
      <c r="Y606" s="14" t="e">
        <f>(VLOOKUP(TRIM(M606),listaMateriales!A:E,5,0)*R606)/1000</f>
        <v>#N/A</v>
      </c>
      <c r="Z606" s="14">
        <f t="shared" si="135"/>
        <v>0</v>
      </c>
      <c r="AA606" s="15" t="str">
        <f t="shared" si="136"/>
        <v/>
      </c>
      <c r="AB606" s="15">
        <f>IFERROR(IFERROR(VLOOKUP(M606,#REF!,11,FALSE),VLOOKUP(M606,#REF!,13,FALSE)),0)</f>
        <v>0</v>
      </c>
      <c r="AC606" s="15" t="str">
        <f t="shared" si="137"/>
        <v>no</v>
      </c>
      <c r="AD606" s="15" t="str">
        <f t="shared" si="138"/>
        <v>no</v>
      </c>
      <c r="AE606" s="16" t="str">
        <f t="shared" si="131"/>
        <v/>
      </c>
      <c r="AF606" s="15" t="str">
        <f t="shared" si="132"/>
        <v>-</v>
      </c>
      <c r="AG606" s="15" t="str">
        <f t="shared" si="139"/>
        <v/>
      </c>
    </row>
    <row r="607" spans="3:33" x14ac:dyDescent="0.2">
      <c r="C607" s="20"/>
      <c r="U607" s="14">
        <f t="shared" si="133"/>
        <v>0</v>
      </c>
      <c r="V607" s="14">
        <f t="shared" si="134"/>
        <v>0</v>
      </c>
      <c r="W607" s="15" t="str">
        <f>IF(AG607=0,IFERROR(VLOOKUP(TRIM(M607),listaMateriales!A:K,11,0),"Sin especificar"),"Sin Producto")</f>
        <v>Sin Producto</v>
      </c>
      <c r="X607" s="14">
        <f>IFERROR(IF(OR(W607="Ladrillos (Campana)",W607="Ladrillos (Olavarria)"),VLOOKUP(M607,listaMateriales!A:E,5,0),0)*O607/1000,0)</f>
        <v>0</v>
      </c>
      <c r="Y607" s="14" t="e">
        <f>(VLOOKUP(TRIM(M607),listaMateriales!A:E,5,0)*R607)/1000</f>
        <v>#N/A</v>
      </c>
      <c r="Z607" s="14">
        <f t="shared" si="135"/>
        <v>0</v>
      </c>
      <c r="AA607" s="15" t="str">
        <f t="shared" si="136"/>
        <v/>
      </c>
      <c r="AB607" s="15">
        <f>IFERROR(IFERROR(VLOOKUP(M607,#REF!,11,FALSE),VLOOKUP(M607,#REF!,13,FALSE)),0)</f>
        <v>0</v>
      </c>
      <c r="AC607" s="15" t="str">
        <f t="shared" si="137"/>
        <v>no</v>
      </c>
      <c r="AD607" s="15" t="str">
        <f t="shared" si="138"/>
        <v>no</v>
      </c>
      <c r="AE607" s="16" t="str">
        <f t="shared" si="131"/>
        <v/>
      </c>
      <c r="AF607" s="15" t="str">
        <f t="shared" si="132"/>
        <v>-</v>
      </c>
      <c r="AG607" s="15" t="str">
        <f t="shared" si="139"/>
        <v/>
      </c>
    </row>
    <row r="608" spans="3:33" x14ac:dyDescent="0.2">
      <c r="C608" s="20"/>
      <c r="U608" s="14">
        <f t="shared" si="133"/>
        <v>0</v>
      </c>
      <c r="V608" s="14">
        <f t="shared" si="134"/>
        <v>0</v>
      </c>
      <c r="W608" s="15" t="str">
        <f>IF(AG608=0,IFERROR(VLOOKUP(TRIM(M608),listaMateriales!A:K,11,0),"Sin especificar"),"Sin Producto")</f>
        <v>Sin Producto</v>
      </c>
      <c r="X608" s="14">
        <f>IFERROR(IF(OR(W608="Ladrillos (Campana)",W608="Ladrillos (Olavarria)"),VLOOKUP(M608,listaMateriales!A:E,5,0),0)*O608/1000,0)</f>
        <v>0</v>
      </c>
      <c r="Y608" s="14" t="e">
        <f>(VLOOKUP(TRIM(M608),listaMateriales!A:E,5,0)*R608)/1000</f>
        <v>#N/A</v>
      </c>
      <c r="Z608" s="14">
        <f t="shared" si="135"/>
        <v>0</v>
      </c>
      <c r="AA608" s="15" t="str">
        <f t="shared" si="136"/>
        <v/>
      </c>
      <c r="AB608" s="15">
        <f>IFERROR(IFERROR(VLOOKUP(M608,#REF!,11,FALSE),VLOOKUP(M608,#REF!,13,FALSE)),0)</f>
        <v>0</v>
      </c>
      <c r="AC608" s="15" t="str">
        <f t="shared" si="137"/>
        <v>no</v>
      </c>
      <c r="AD608" s="15" t="str">
        <f t="shared" si="138"/>
        <v>no</v>
      </c>
      <c r="AE608" s="16" t="str">
        <f t="shared" si="131"/>
        <v/>
      </c>
      <c r="AF608" s="15" t="str">
        <f t="shared" si="132"/>
        <v>-</v>
      </c>
      <c r="AG608" s="15" t="str">
        <f t="shared" si="139"/>
        <v/>
      </c>
    </row>
    <row r="609" spans="3:33" x14ac:dyDescent="0.2">
      <c r="C609" s="20"/>
      <c r="U609" s="14">
        <f t="shared" si="133"/>
        <v>0</v>
      </c>
      <c r="V609" s="14">
        <f t="shared" si="134"/>
        <v>0</v>
      </c>
      <c r="W609" s="15" t="str">
        <f>IF(AG609=0,IFERROR(VLOOKUP(TRIM(M609),listaMateriales!A:K,11,0),"Sin especificar"),"Sin Producto")</f>
        <v>Sin Producto</v>
      </c>
      <c r="X609" s="14">
        <f>IFERROR(IF(OR(W609="Ladrillos (Campana)",W609="Ladrillos (Olavarria)"),VLOOKUP(M609,listaMateriales!A:E,5,0),0)*O609/1000,0)</f>
        <v>0</v>
      </c>
      <c r="Y609" s="14" t="e">
        <f>(VLOOKUP(TRIM(M609),listaMateriales!A:E,5,0)*R609)/1000</f>
        <v>#N/A</v>
      </c>
      <c r="Z609" s="14">
        <f t="shared" si="135"/>
        <v>0</v>
      </c>
      <c r="AA609" s="15" t="str">
        <f t="shared" si="136"/>
        <v/>
      </c>
      <c r="AB609" s="15">
        <f>IFERROR(IFERROR(VLOOKUP(M609,#REF!,11,FALSE),VLOOKUP(M609,#REF!,13,FALSE)),0)</f>
        <v>0</v>
      </c>
      <c r="AC609" s="15" t="str">
        <f t="shared" si="137"/>
        <v>no</v>
      </c>
      <c r="AD609" s="15" t="str">
        <f t="shared" si="138"/>
        <v>no</v>
      </c>
      <c r="AE609" s="16" t="str">
        <f t="shared" si="131"/>
        <v/>
      </c>
      <c r="AF609" s="15" t="str">
        <f t="shared" si="132"/>
        <v>-</v>
      </c>
      <c r="AG609" s="15" t="str">
        <f t="shared" si="139"/>
        <v/>
      </c>
    </row>
    <row r="610" spans="3:33" x14ac:dyDescent="0.2">
      <c r="C610" s="20"/>
      <c r="U610" s="14">
        <f t="shared" si="133"/>
        <v>0</v>
      </c>
      <c r="V610" s="14">
        <f t="shared" si="134"/>
        <v>0</v>
      </c>
      <c r="W610" s="15" t="str">
        <f>IF(AG610=0,IFERROR(VLOOKUP(TRIM(M610),listaMateriales!A:K,11,0),"Sin especificar"),"Sin Producto")</f>
        <v>Sin Producto</v>
      </c>
      <c r="X610" s="14">
        <f>IFERROR(IF(OR(W610="Ladrillos (Campana)",W610="Ladrillos (Olavarria)"),VLOOKUP(M610,listaMateriales!A:E,5,0),0)*O610/1000,0)</f>
        <v>0</v>
      </c>
      <c r="Y610" s="14" t="e">
        <f>(VLOOKUP(TRIM(M610),listaMateriales!A:E,5,0)*R610)/1000</f>
        <v>#N/A</v>
      </c>
      <c r="Z610" s="14">
        <f t="shared" si="135"/>
        <v>0</v>
      </c>
      <c r="AA610" s="15" t="str">
        <f t="shared" si="136"/>
        <v/>
      </c>
      <c r="AB610" s="15">
        <f>IFERROR(IFERROR(VLOOKUP(M610,#REF!,11,FALSE),VLOOKUP(M610,#REF!,13,FALSE)),0)</f>
        <v>0</v>
      </c>
      <c r="AC610" s="15" t="str">
        <f t="shared" si="137"/>
        <v>no</v>
      </c>
      <c r="AD610" s="15" t="str">
        <f t="shared" si="138"/>
        <v>no</v>
      </c>
      <c r="AE610" s="16" t="str">
        <f t="shared" si="131"/>
        <v/>
      </c>
      <c r="AF610" s="15" t="str">
        <f t="shared" si="132"/>
        <v>-</v>
      </c>
      <c r="AG610" s="15" t="str">
        <f t="shared" si="139"/>
        <v/>
      </c>
    </row>
    <row r="611" spans="3:33" x14ac:dyDescent="0.2">
      <c r="C611" s="20"/>
      <c r="U611" s="14">
        <f t="shared" si="133"/>
        <v>0</v>
      </c>
      <c r="V611" s="14">
        <f t="shared" si="134"/>
        <v>0</v>
      </c>
      <c r="W611" s="15" t="str">
        <f>IF(AG611=0,IFERROR(VLOOKUP(TRIM(M611),listaMateriales!A:K,11,0),"Sin especificar"),"Sin Producto")</f>
        <v>Sin Producto</v>
      </c>
      <c r="X611" s="14">
        <f>IFERROR(IF(OR(W611="Ladrillos (Campana)",W611="Ladrillos (Olavarria)"),VLOOKUP(M611,listaMateriales!A:E,5,0),0)*O611/1000,0)</f>
        <v>0</v>
      </c>
      <c r="Y611" s="14" t="e">
        <f>(VLOOKUP(TRIM(M611),listaMateriales!A:E,5,0)*R611)/1000</f>
        <v>#N/A</v>
      </c>
      <c r="Z611" s="14">
        <f t="shared" si="135"/>
        <v>0</v>
      </c>
      <c r="AA611" s="15" t="str">
        <f t="shared" si="136"/>
        <v/>
      </c>
      <c r="AB611" s="15">
        <f>IFERROR(IFERROR(VLOOKUP(M611,#REF!,11,FALSE),VLOOKUP(M611,#REF!,13,FALSE)),0)</f>
        <v>0</v>
      </c>
      <c r="AC611" s="15" t="str">
        <f t="shared" si="137"/>
        <v>no</v>
      </c>
      <c r="AD611" s="15" t="str">
        <f t="shared" si="138"/>
        <v>no</v>
      </c>
      <c r="AE611" s="16" t="str">
        <f t="shared" si="131"/>
        <v/>
      </c>
      <c r="AF611" s="15" t="str">
        <f t="shared" si="132"/>
        <v>-</v>
      </c>
      <c r="AG611" s="15" t="str">
        <f t="shared" si="139"/>
        <v/>
      </c>
    </row>
    <row r="612" spans="3:33" x14ac:dyDescent="0.2">
      <c r="C612" s="20"/>
      <c r="U612" s="14">
        <f t="shared" si="133"/>
        <v>0</v>
      </c>
      <c r="V612" s="14">
        <f t="shared" si="134"/>
        <v>0</v>
      </c>
      <c r="W612" s="15" t="str">
        <f>IF(AG612=0,IFERROR(VLOOKUP(TRIM(M612),listaMateriales!A:K,11,0),"Sin especificar"),"Sin Producto")</f>
        <v>Sin Producto</v>
      </c>
      <c r="X612" s="14">
        <f>IFERROR(IF(OR(W612="Ladrillos (Campana)",W612="Ladrillos (Olavarria)"),VLOOKUP(M612,listaMateriales!A:E,5,0),0)*O612/1000,0)</f>
        <v>0</v>
      </c>
      <c r="Y612" s="14" t="e">
        <f>(VLOOKUP(TRIM(M612),listaMateriales!A:E,5,0)*R612)/1000</f>
        <v>#N/A</v>
      </c>
      <c r="Z612" s="14">
        <f t="shared" si="135"/>
        <v>0</v>
      </c>
      <c r="AA612" s="15" t="str">
        <f t="shared" si="136"/>
        <v/>
      </c>
      <c r="AB612" s="15">
        <f>IFERROR(IFERROR(VLOOKUP(M612,#REF!,11,FALSE),VLOOKUP(M612,#REF!,13,FALSE)),0)</f>
        <v>0</v>
      </c>
      <c r="AC612" s="15" t="str">
        <f t="shared" si="137"/>
        <v>no</v>
      </c>
      <c r="AD612" s="15" t="str">
        <f t="shared" si="138"/>
        <v>no</v>
      </c>
      <c r="AE612" s="16" t="str">
        <f t="shared" si="131"/>
        <v/>
      </c>
      <c r="AF612" s="15" t="str">
        <f t="shared" si="132"/>
        <v>-</v>
      </c>
      <c r="AG612" s="15" t="str">
        <f t="shared" si="139"/>
        <v/>
      </c>
    </row>
    <row r="613" spans="3:33" x14ac:dyDescent="0.2">
      <c r="C613" s="20"/>
      <c r="U613" s="14">
        <f t="shared" si="133"/>
        <v>0</v>
      </c>
      <c r="V613" s="14">
        <f t="shared" si="134"/>
        <v>0</v>
      </c>
      <c r="W613" s="15" t="str">
        <f>IF(AG613=0,IFERROR(VLOOKUP(TRIM(M613),listaMateriales!A:K,11,0),"Sin especificar"),"Sin Producto")</f>
        <v>Sin Producto</v>
      </c>
      <c r="X613" s="14">
        <f>IFERROR(IF(OR(W613="Ladrillos (Campana)",W613="Ladrillos (Olavarria)"),VLOOKUP(M613,listaMateriales!A:E,5,0),0)*O613/1000,0)</f>
        <v>0</v>
      </c>
      <c r="Y613" s="14" t="e">
        <f>(VLOOKUP(TRIM(M613),listaMateriales!A:E,5,0)*R613)/1000</f>
        <v>#N/A</v>
      </c>
      <c r="Z613" s="14">
        <f t="shared" si="135"/>
        <v>0</v>
      </c>
      <c r="AA613" s="15" t="str">
        <f t="shared" si="136"/>
        <v/>
      </c>
      <c r="AB613" s="15">
        <f>IFERROR(IFERROR(VLOOKUP(M613,#REF!,11,FALSE),VLOOKUP(M613,#REF!,13,FALSE)),0)</f>
        <v>0</v>
      </c>
      <c r="AC613" s="15" t="str">
        <f t="shared" si="137"/>
        <v>no</v>
      </c>
      <c r="AD613" s="15" t="str">
        <f t="shared" si="138"/>
        <v>no</v>
      </c>
      <c r="AE613" s="16" t="str">
        <f t="shared" si="131"/>
        <v/>
      </c>
      <c r="AF613" s="15" t="str">
        <f t="shared" si="132"/>
        <v>-</v>
      </c>
      <c r="AG613" s="15" t="str">
        <f t="shared" si="139"/>
        <v/>
      </c>
    </row>
    <row r="614" spans="3:33" x14ac:dyDescent="0.2">
      <c r="C614" s="20"/>
      <c r="U614" s="14">
        <f t="shared" si="133"/>
        <v>0</v>
      </c>
      <c r="V614" s="14">
        <f t="shared" si="134"/>
        <v>0</v>
      </c>
      <c r="W614" s="15" t="str">
        <f>IF(AG614=0,IFERROR(VLOOKUP(TRIM(M614),listaMateriales!A:K,11,0),"Sin especificar"),"Sin Producto")</f>
        <v>Sin Producto</v>
      </c>
      <c r="X614" s="14">
        <f>IFERROR(IF(OR(W614="Ladrillos (Campana)",W614="Ladrillos (Olavarria)"),VLOOKUP(M614,listaMateriales!A:E,5,0),0)*O614/1000,0)</f>
        <v>0</v>
      </c>
      <c r="Y614" s="14" t="e">
        <f>(VLOOKUP(TRIM(M614),listaMateriales!A:E,5,0)*R614)/1000</f>
        <v>#N/A</v>
      </c>
      <c r="Z614" s="14">
        <f t="shared" si="135"/>
        <v>0</v>
      </c>
      <c r="AA614" s="15" t="str">
        <f t="shared" si="136"/>
        <v/>
      </c>
      <c r="AB614" s="15">
        <f>IFERROR(IFERROR(VLOOKUP(M614,#REF!,11,FALSE),VLOOKUP(M614,#REF!,13,FALSE)),0)</f>
        <v>0</v>
      </c>
      <c r="AC614" s="15" t="str">
        <f t="shared" si="137"/>
        <v>no</v>
      </c>
      <c r="AD614" s="15" t="str">
        <f t="shared" si="138"/>
        <v>no</v>
      </c>
      <c r="AE614" s="16" t="str">
        <f t="shared" si="131"/>
        <v/>
      </c>
      <c r="AF614" s="15" t="str">
        <f t="shared" si="132"/>
        <v>-</v>
      </c>
      <c r="AG614" s="15" t="str">
        <f t="shared" si="139"/>
        <v/>
      </c>
    </row>
    <row r="615" spans="3:33" x14ac:dyDescent="0.2">
      <c r="C615" s="20"/>
      <c r="U615" s="14">
        <f t="shared" si="133"/>
        <v>0</v>
      </c>
      <c r="V615" s="14">
        <f t="shared" si="134"/>
        <v>0</v>
      </c>
      <c r="W615" s="15" t="str">
        <f>IF(AG615=0,IFERROR(VLOOKUP(TRIM(M615),listaMateriales!A:K,11,0),"Sin especificar"),"Sin Producto")</f>
        <v>Sin Producto</v>
      </c>
      <c r="X615" s="14">
        <f>IFERROR(IF(OR(W615="Ladrillos (Campana)",W615="Ladrillos (Olavarria)"),VLOOKUP(M615,listaMateriales!A:E,5,0),0)*O615/1000,0)</f>
        <v>0</v>
      </c>
      <c r="Y615" s="14" t="e">
        <f>(VLOOKUP(TRIM(M615),listaMateriales!A:E,5,0)*R615)/1000</f>
        <v>#N/A</v>
      </c>
      <c r="Z615" s="14">
        <f t="shared" si="135"/>
        <v>0</v>
      </c>
      <c r="AA615" s="15" t="str">
        <f t="shared" si="136"/>
        <v/>
      </c>
      <c r="AB615" s="15">
        <f>IFERROR(IFERROR(VLOOKUP(M615,#REF!,11,FALSE),VLOOKUP(M615,#REF!,13,FALSE)),0)</f>
        <v>0</v>
      </c>
      <c r="AC615" s="15" t="str">
        <f t="shared" si="137"/>
        <v>no</v>
      </c>
      <c r="AD615" s="15" t="str">
        <f t="shared" si="138"/>
        <v>no</v>
      </c>
      <c r="AE615" s="16" t="str">
        <f t="shared" si="131"/>
        <v/>
      </c>
      <c r="AF615" s="15" t="str">
        <f t="shared" si="132"/>
        <v>-</v>
      </c>
      <c r="AG615" s="15" t="str">
        <f t="shared" si="139"/>
        <v/>
      </c>
    </row>
    <row r="616" spans="3:33" x14ac:dyDescent="0.2">
      <c r="C616" s="20"/>
      <c r="U616" s="14">
        <f t="shared" si="133"/>
        <v>0</v>
      </c>
      <c r="V616" s="14">
        <f t="shared" si="134"/>
        <v>0</v>
      </c>
      <c r="W616" s="15" t="str">
        <f>IF(AG616=0,IFERROR(VLOOKUP(TRIM(M616),listaMateriales!A:K,11,0),"Sin especificar"),"Sin Producto")</f>
        <v>Sin Producto</v>
      </c>
      <c r="X616" s="14">
        <f>IFERROR(IF(OR(W616="Ladrillos (Campana)",W616="Ladrillos (Olavarria)"),VLOOKUP(M616,listaMateriales!A:E,5,0),0)*O616/1000,0)</f>
        <v>0</v>
      </c>
      <c r="Y616" s="14" t="e">
        <f>(VLOOKUP(TRIM(M616),listaMateriales!A:E,5,0)*R616)/1000</f>
        <v>#N/A</v>
      </c>
      <c r="Z616" s="14">
        <f t="shared" si="135"/>
        <v>0</v>
      </c>
      <c r="AA616" s="15" t="str">
        <f t="shared" si="136"/>
        <v/>
      </c>
      <c r="AB616" s="15">
        <f>IFERROR(IFERROR(VLOOKUP(M616,#REF!,11,FALSE),VLOOKUP(M616,#REF!,13,FALSE)),0)</f>
        <v>0</v>
      </c>
      <c r="AC616" s="15" t="str">
        <f t="shared" si="137"/>
        <v>no</v>
      </c>
      <c r="AD616" s="15" t="str">
        <f t="shared" si="138"/>
        <v>no</v>
      </c>
      <c r="AE616" s="16" t="str">
        <f t="shared" si="131"/>
        <v/>
      </c>
      <c r="AF616" s="15" t="str">
        <f t="shared" si="132"/>
        <v>-</v>
      </c>
      <c r="AG616" s="15" t="str">
        <f t="shared" si="139"/>
        <v/>
      </c>
    </row>
    <row r="617" spans="3:33" x14ac:dyDescent="0.2">
      <c r="C617" s="20"/>
      <c r="U617" s="14">
        <f t="shared" si="133"/>
        <v>0</v>
      </c>
      <c r="V617" s="14">
        <f t="shared" si="134"/>
        <v>0</v>
      </c>
      <c r="W617" s="15" t="str">
        <f>IF(AG617=0,IFERROR(VLOOKUP(TRIM(M617),listaMateriales!A:K,11,0),"Sin especificar"),"Sin Producto")</f>
        <v>Sin Producto</v>
      </c>
      <c r="X617" s="14">
        <f>IFERROR(IF(OR(W617="Ladrillos (Campana)",W617="Ladrillos (Olavarria)"),VLOOKUP(M617,listaMateriales!A:E,5,0),0)*O617/1000,0)</f>
        <v>0</v>
      </c>
      <c r="Y617" s="14" t="e">
        <f>(VLOOKUP(TRIM(M617),listaMateriales!A:E,5,0)*R617)/1000</f>
        <v>#N/A</v>
      </c>
      <c r="Z617" s="14">
        <f t="shared" si="135"/>
        <v>0</v>
      </c>
      <c r="AA617" s="15" t="str">
        <f t="shared" si="136"/>
        <v/>
      </c>
      <c r="AB617" s="15">
        <f>IFERROR(IFERROR(VLOOKUP(M617,#REF!,11,FALSE),VLOOKUP(M617,#REF!,13,FALSE)),0)</f>
        <v>0</v>
      </c>
      <c r="AC617" s="15" t="str">
        <f t="shared" si="137"/>
        <v>no</v>
      </c>
      <c r="AD617" s="15" t="str">
        <f t="shared" si="138"/>
        <v>no</v>
      </c>
      <c r="AE617" s="16" t="str">
        <f t="shared" si="131"/>
        <v/>
      </c>
      <c r="AF617" s="15" t="str">
        <f t="shared" si="132"/>
        <v>-</v>
      </c>
      <c r="AG617" s="15" t="str">
        <f t="shared" si="139"/>
        <v/>
      </c>
    </row>
    <row r="618" spans="3:33" x14ac:dyDescent="0.2">
      <c r="C618" s="20"/>
      <c r="U618" s="14">
        <f t="shared" si="133"/>
        <v>0</v>
      </c>
      <c r="V618" s="14">
        <f t="shared" si="134"/>
        <v>0</v>
      </c>
      <c r="W618" s="15" t="str">
        <f>IF(AG618=0,IFERROR(VLOOKUP(TRIM(M618),listaMateriales!A:K,11,0),"Sin especificar"),"Sin Producto")</f>
        <v>Sin Producto</v>
      </c>
      <c r="X618" s="14">
        <f>IFERROR(IF(OR(W618="Ladrillos (Campana)",W618="Ladrillos (Olavarria)"),VLOOKUP(M618,listaMateriales!A:E,5,0),0)*O618/1000,0)</f>
        <v>0</v>
      </c>
      <c r="Y618" s="14" t="e">
        <f>(VLOOKUP(TRIM(M618),listaMateriales!A:E,5,0)*R618)/1000</f>
        <v>#N/A</v>
      </c>
      <c r="Z618" s="14">
        <f t="shared" si="135"/>
        <v>0</v>
      </c>
      <c r="AA618" s="15" t="str">
        <f t="shared" si="136"/>
        <v/>
      </c>
      <c r="AB618" s="15">
        <f>IFERROR(IFERROR(VLOOKUP(M618,#REF!,11,FALSE),VLOOKUP(M618,#REF!,13,FALSE)),0)</f>
        <v>0</v>
      </c>
      <c r="AC618" s="15" t="str">
        <f t="shared" si="137"/>
        <v>no</v>
      </c>
      <c r="AD618" s="15" t="str">
        <f t="shared" si="138"/>
        <v>no</v>
      </c>
      <c r="AE618" s="16" t="str">
        <f t="shared" si="131"/>
        <v/>
      </c>
      <c r="AF618" s="15" t="str">
        <f t="shared" si="132"/>
        <v>-</v>
      </c>
      <c r="AG618" s="15" t="str">
        <f t="shared" si="139"/>
        <v/>
      </c>
    </row>
    <row r="619" spans="3:33" x14ac:dyDescent="0.2">
      <c r="C619" s="20"/>
      <c r="U619" s="14">
        <f t="shared" si="133"/>
        <v>0</v>
      </c>
      <c r="V619" s="14">
        <f t="shared" si="134"/>
        <v>0</v>
      </c>
      <c r="W619" s="15" t="str">
        <f>IF(AG619=0,IFERROR(VLOOKUP(TRIM(M619),listaMateriales!A:K,11,0),"Sin especificar"),"Sin Producto")</f>
        <v>Sin Producto</v>
      </c>
      <c r="X619" s="14">
        <f>IFERROR(IF(OR(W619="Ladrillos (Campana)",W619="Ladrillos (Olavarria)"),VLOOKUP(M619,listaMateriales!A:E,5,0),0)*O619/1000,0)</f>
        <v>0</v>
      </c>
      <c r="Y619" s="14" t="e">
        <f>(VLOOKUP(TRIM(M619),listaMateriales!A:E,5,0)*R619)/1000</f>
        <v>#N/A</v>
      </c>
      <c r="Z619" s="14">
        <f t="shared" si="135"/>
        <v>0</v>
      </c>
      <c r="AA619" s="15" t="str">
        <f t="shared" si="136"/>
        <v/>
      </c>
      <c r="AB619" s="15">
        <f>IFERROR(IFERROR(VLOOKUP(M619,#REF!,11,FALSE),VLOOKUP(M619,#REF!,13,FALSE)),0)</f>
        <v>0</v>
      </c>
      <c r="AC619" s="15" t="str">
        <f t="shared" si="137"/>
        <v>no</v>
      </c>
      <c r="AD619" s="15" t="str">
        <f t="shared" si="138"/>
        <v>no</v>
      </c>
      <c r="AE619" s="16" t="str">
        <f t="shared" si="131"/>
        <v/>
      </c>
      <c r="AF619" s="15" t="str">
        <f t="shared" si="132"/>
        <v>-</v>
      </c>
      <c r="AG619" s="15" t="str">
        <f t="shared" si="139"/>
        <v/>
      </c>
    </row>
    <row r="620" spans="3:33" x14ac:dyDescent="0.2">
      <c r="C620" s="20"/>
      <c r="U620" s="14">
        <f t="shared" si="133"/>
        <v>0</v>
      </c>
      <c r="V620" s="14">
        <f t="shared" si="134"/>
        <v>0</v>
      </c>
      <c r="W620" s="15" t="str">
        <f>IF(AG620=0,IFERROR(VLOOKUP(TRIM(M620),listaMateriales!A:K,11,0),"Sin especificar"),"Sin Producto")</f>
        <v>Sin Producto</v>
      </c>
      <c r="X620" s="14">
        <f>IFERROR(IF(OR(W620="Ladrillos (Campana)",W620="Ladrillos (Olavarria)"),VLOOKUP(M620,listaMateriales!A:E,5,0),0)*O620/1000,0)</f>
        <v>0</v>
      </c>
      <c r="Y620" s="14" t="e">
        <f>(VLOOKUP(TRIM(M620),listaMateriales!A:E,5,0)*R620)/1000</f>
        <v>#N/A</v>
      </c>
      <c r="Z620" s="14">
        <f t="shared" si="135"/>
        <v>0</v>
      </c>
      <c r="AA620" s="15" t="str">
        <f t="shared" si="136"/>
        <v/>
      </c>
      <c r="AB620" s="15">
        <f>IFERROR(IFERROR(VLOOKUP(M620,#REF!,11,FALSE),VLOOKUP(M620,#REF!,13,FALSE)),0)</f>
        <v>0</v>
      </c>
      <c r="AC620" s="15" t="str">
        <f t="shared" si="137"/>
        <v>no</v>
      </c>
      <c r="AD620" s="15" t="str">
        <f t="shared" si="138"/>
        <v>no</v>
      </c>
      <c r="AE620" s="16" t="str">
        <f t="shared" si="131"/>
        <v/>
      </c>
      <c r="AF620" s="15" t="str">
        <f t="shared" si="132"/>
        <v>-</v>
      </c>
      <c r="AG620" s="15" t="str">
        <f t="shared" si="139"/>
        <v/>
      </c>
    </row>
    <row r="621" spans="3:33" x14ac:dyDescent="0.2">
      <c r="C621" s="20"/>
      <c r="U621" s="14">
        <f t="shared" si="133"/>
        <v>0</v>
      </c>
      <c r="V621" s="14">
        <f t="shared" si="134"/>
        <v>0</v>
      </c>
      <c r="W621" s="15" t="str">
        <f>IF(AG621=0,IFERROR(VLOOKUP(TRIM(M621),listaMateriales!A:K,11,0),"Sin especificar"),"Sin Producto")</f>
        <v>Sin Producto</v>
      </c>
      <c r="X621" s="14">
        <f>IFERROR(IF(OR(W621="Ladrillos (Campana)",W621="Ladrillos (Olavarria)"),VLOOKUP(M621,listaMateriales!A:E,5,0),0)*O621/1000,0)</f>
        <v>0</v>
      </c>
      <c r="Y621" s="14" t="e">
        <f>(VLOOKUP(TRIM(M621),listaMateriales!A:E,5,0)*R621)/1000</f>
        <v>#N/A</v>
      </c>
      <c r="Z621" s="14">
        <f t="shared" si="135"/>
        <v>0</v>
      </c>
      <c r="AA621" s="15" t="str">
        <f t="shared" si="136"/>
        <v/>
      </c>
      <c r="AB621" s="15">
        <f>IFERROR(IFERROR(VLOOKUP(M621,#REF!,11,FALSE),VLOOKUP(M621,#REF!,13,FALSE)),0)</f>
        <v>0</v>
      </c>
      <c r="AC621" s="15" t="str">
        <f t="shared" si="137"/>
        <v>no</v>
      </c>
      <c r="AD621" s="15" t="str">
        <f t="shared" si="138"/>
        <v>no</v>
      </c>
      <c r="AE621" s="16" t="str">
        <f t="shared" si="131"/>
        <v/>
      </c>
      <c r="AF621" s="15" t="str">
        <f t="shared" si="132"/>
        <v>-</v>
      </c>
      <c r="AG621" s="15" t="str">
        <f t="shared" si="139"/>
        <v/>
      </c>
    </row>
    <row r="622" spans="3:33" x14ac:dyDescent="0.2">
      <c r="C622" s="20"/>
      <c r="U622" s="14">
        <f t="shared" si="133"/>
        <v>0</v>
      </c>
      <c r="V622" s="14">
        <f t="shared" si="134"/>
        <v>0</v>
      </c>
      <c r="W622" s="15" t="str">
        <f>IF(AG622=0,IFERROR(VLOOKUP(TRIM(M622),listaMateriales!A:K,11,0),"Sin especificar"),"Sin Producto")</f>
        <v>Sin Producto</v>
      </c>
      <c r="X622" s="14">
        <f>IFERROR(IF(OR(W622="Ladrillos (Campana)",W622="Ladrillos (Olavarria)"),VLOOKUP(M622,listaMateriales!A:E,5,0),0)*O622/1000,0)</f>
        <v>0</v>
      </c>
      <c r="Y622" s="14" t="e">
        <f>(VLOOKUP(TRIM(M622),listaMateriales!A:E,5,0)*R622)/1000</f>
        <v>#N/A</v>
      </c>
      <c r="Z622" s="14">
        <f t="shared" si="135"/>
        <v>0</v>
      </c>
      <c r="AA622" s="15" t="str">
        <f t="shared" si="136"/>
        <v/>
      </c>
      <c r="AB622" s="15">
        <f>IFERROR(IFERROR(VLOOKUP(M622,#REF!,11,FALSE),VLOOKUP(M622,#REF!,13,FALSE)),0)</f>
        <v>0</v>
      </c>
      <c r="AC622" s="15" t="str">
        <f t="shared" si="137"/>
        <v>no</v>
      </c>
      <c r="AD622" s="15" t="str">
        <f t="shared" si="138"/>
        <v>no</v>
      </c>
      <c r="AE622" s="16" t="str">
        <f t="shared" si="131"/>
        <v/>
      </c>
      <c r="AF622" s="15" t="str">
        <f t="shared" si="132"/>
        <v>-</v>
      </c>
      <c r="AG622" s="15" t="str">
        <f t="shared" si="139"/>
        <v/>
      </c>
    </row>
    <row r="623" spans="3:33" x14ac:dyDescent="0.2">
      <c r="C623" s="20"/>
      <c r="U623" s="14">
        <f t="shared" si="133"/>
        <v>0</v>
      </c>
      <c r="V623" s="14">
        <f t="shared" si="134"/>
        <v>0</v>
      </c>
      <c r="W623" s="15" t="str">
        <f>IF(AG623=0,IFERROR(VLOOKUP(TRIM(M623),listaMateriales!A:K,11,0),"Sin especificar"),"Sin Producto")</f>
        <v>Sin Producto</v>
      </c>
      <c r="X623" s="14">
        <f>IFERROR(IF(OR(W623="Ladrillos (Campana)",W623="Ladrillos (Olavarria)"),VLOOKUP(M623,listaMateriales!A:E,5,0),0)*O623/1000,0)</f>
        <v>0</v>
      </c>
      <c r="Y623" s="14" t="e">
        <f>(VLOOKUP(TRIM(M623),listaMateriales!A:E,5,0)*R623)/1000</f>
        <v>#N/A</v>
      </c>
      <c r="Z623" s="14">
        <f t="shared" si="135"/>
        <v>0</v>
      </c>
      <c r="AA623" s="15" t="str">
        <f t="shared" si="136"/>
        <v/>
      </c>
      <c r="AB623" s="15">
        <f>IFERROR(IFERROR(VLOOKUP(M623,#REF!,11,FALSE),VLOOKUP(M623,#REF!,13,FALSE)),0)</f>
        <v>0</v>
      </c>
      <c r="AC623" s="15" t="str">
        <f t="shared" si="137"/>
        <v>no</v>
      </c>
      <c r="AD623" s="15" t="str">
        <f t="shared" si="138"/>
        <v>no</v>
      </c>
      <c r="AE623" s="16" t="str">
        <f t="shared" si="131"/>
        <v/>
      </c>
      <c r="AF623" s="15" t="str">
        <f t="shared" si="132"/>
        <v>-</v>
      </c>
      <c r="AG623" s="15" t="str">
        <f t="shared" si="139"/>
        <v/>
      </c>
    </row>
    <row r="624" spans="3:33" x14ac:dyDescent="0.2">
      <c r="C624" s="20"/>
      <c r="U624" s="14">
        <f t="shared" si="133"/>
        <v>0</v>
      </c>
      <c r="V624" s="14">
        <f t="shared" si="134"/>
        <v>0</v>
      </c>
      <c r="W624" s="15" t="str">
        <f>IF(AG624=0,IFERROR(VLOOKUP(TRIM(M624),listaMateriales!A:K,11,0),"Sin especificar"),"Sin Producto")</f>
        <v>Sin Producto</v>
      </c>
      <c r="X624" s="14">
        <f>IFERROR(IF(OR(W624="Ladrillos (Campana)",W624="Ladrillos (Olavarria)"),VLOOKUP(M624,listaMateriales!A:E,5,0),0)*O624/1000,0)</f>
        <v>0</v>
      </c>
      <c r="Y624" s="14" t="e">
        <f>(VLOOKUP(TRIM(M624),listaMateriales!A:E,5,0)*R624)/1000</f>
        <v>#N/A</v>
      </c>
      <c r="Z624" s="14">
        <f t="shared" si="135"/>
        <v>0</v>
      </c>
      <c r="AA624" s="15" t="str">
        <f t="shared" si="136"/>
        <v/>
      </c>
      <c r="AB624" s="15">
        <f>IFERROR(IFERROR(VLOOKUP(M624,#REF!,11,FALSE),VLOOKUP(M624,#REF!,13,FALSE)),0)</f>
        <v>0</v>
      </c>
      <c r="AC624" s="15" t="str">
        <f t="shared" si="137"/>
        <v>no</v>
      </c>
      <c r="AD624" s="15" t="str">
        <f t="shared" si="138"/>
        <v>no</v>
      </c>
      <c r="AE624" s="16" t="str">
        <f t="shared" si="131"/>
        <v/>
      </c>
      <c r="AF624" s="15" t="str">
        <f t="shared" si="132"/>
        <v>-</v>
      </c>
      <c r="AG624" s="15" t="str">
        <f t="shared" si="139"/>
        <v/>
      </c>
    </row>
    <row r="625" spans="3:33" x14ac:dyDescent="0.2">
      <c r="C625" s="20"/>
      <c r="U625" s="14">
        <f t="shared" si="133"/>
        <v>0</v>
      </c>
      <c r="V625" s="14">
        <f t="shared" si="134"/>
        <v>0</v>
      </c>
      <c r="W625" s="15" t="str">
        <f>IF(AG625=0,IFERROR(VLOOKUP(TRIM(M625),listaMateriales!A:K,11,0),"Sin especificar"),"Sin Producto")</f>
        <v>Sin Producto</v>
      </c>
      <c r="X625" s="14">
        <f>IFERROR(IF(OR(W625="Ladrillos (Campana)",W625="Ladrillos (Olavarria)"),VLOOKUP(M625,listaMateriales!A:E,5,0),0)*O625/1000,0)</f>
        <v>0</v>
      </c>
      <c r="Y625" s="14" t="e">
        <f>(VLOOKUP(TRIM(M625),listaMateriales!A:E,5,0)*R625)/1000</f>
        <v>#N/A</v>
      </c>
      <c r="Z625" s="14">
        <f t="shared" si="135"/>
        <v>0</v>
      </c>
      <c r="AA625" s="15" t="str">
        <f t="shared" si="136"/>
        <v/>
      </c>
      <c r="AB625" s="15">
        <f>IFERROR(IFERROR(VLOOKUP(M625,#REF!,11,FALSE),VLOOKUP(M625,#REF!,13,FALSE)),0)</f>
        <v>0</v>
      </c>
      <c r="AC625" s="15" t="str">
        <f t="shared" si="137"/>
        <v>no</v>
      </c>
      <c r="AD625" s="15" t="str">
        <f t="shared" si="138"/>
        <v>no</v>
      </c>
      <c r="AE625" s="16" t="str">
        <f t="shared" ref="AE625:AE688" si="140">SUBSTITUTE(C625,".","/")</f>
        <v/>
      </c>
      <c r="AF625" s="15" t="str">
        <f t="shared" ref="AF625:AF688" si="141">TRIM(G625)&amp;"-"&amp;TRIM(I625)</f>
        <v>-</v>
      </c>
      <c r="AG625" s="15" t="str">
        <f t="shared" si="139"/>
        <v/>
      </c>
    </row>
    <row r="626" spans="3:33" x14ac:dyDescent="0.2">
      <c r="C626" s="20"/>
      <c r="U626" s="14">
        <f t="shared" si="133"/>
        <v>0</v>
      </c>
      <c r="V626" s="14">
        <f t="shared" si="134"/>
        <v>0</v>
      </c>
      <c r="W626" s="15" t="str">
        <f>IF(AG626=0,IFERROR(VLOOKUP(TRIM(M626),listaMateriales!A:K,11,0),"Sin especificar"),"Sin Producto")</f>
        <v>Sin Producto</v>
      </c>
      <c r="X626" s="14">
        <f>IFERROR(IF(OR(W626="Ladrillos (Campana)",W626="Ladrillos (Olavarria)"),VLOOKUP(M626,listaMateriales!A:E,5,0),0)*O626/1000,0)</f>
        <v>0</v>
      </c>
      <c r="Y626" s="14" t="e">
        <f>(VLOOKUP(TRIM(M626),listaMateriales!A:E,5,0)*R626)/1000</f>
        <v>#N/A</v>
      </c>
      <c r="Z626" s="14">
        <f t="shared" si="135"/>
        <v>0</v>
      </c>
      <c r="AA626" s="15" t="str">
        <f t="shared" si="136"/>
        <v/>
      </c>
      <c r="AB626" s="15">
        <f>IFERROR(IFERROR(VLOOKUP(M626,#REF!,11,FALSE),VLOOKUP(M626,#REF!,13,FALSE)),0)</f>
        <v>0</v>
      </c>
      <c r="AC626" s="15" t="str">
        <f t="shared" si="137"/>
        <v>no</v>
      </c>
      <c r="AD626" s="15" t="str">
        <f t="shared" si="138"/>
        <v>no</v>
      </c>
      <c r="AE626" s="16" t="str">
        <f t="shared" si="140"/>
        <v/>
      </c>
      <c r="AF626" s="15" t="str">
        <f t="shared" si="141"/>
        <v>-</v>
      </c>
      <c r="AG626" s="15" t="str">
        <f t="shared" si="139"/>
        <v/>
      </c>
    </row>
    <row r="627" spans="3:33" x14ac:dyDescent="0.2">
      <c r="C627" s="20"/>
      <c r="U627" s="14">
        <f t="shared" si="133"/>
        <v>0</v>
      </c>
      <c r="V627" s="14">
        <f t="shared" si="134"/>
        <v>0</v>
      </c>
      <c r="W627" s="15" t="str">
        <f>IF(AG627=0,IFERROR(VLOOKUP(TRIM(M627),listaMateriales!A:K,11,0),"Sin especificar"),"Sin Producto")</f>
        <v>Sin Producto</v>
      </c>
      <c r="X627" s="14">
        <f>IFERROR(IF(OR(W627="Ladrillos (Campana)",W627="Ladrillos (Olavarria)"),VLOOKUP(M627,listaMateriales!A:E,5,0),0)*O627/1000,0)</f>
        <v>0</v>
      </c>
      <c r="Y627" s="14" t="e">
        <f>(VLOOKUP(TRIM(M627),listaMateriales!A:E,5,0)*R627)/1000</f>
        <v>#N/A</v>
      </c>
      <c r="Z627" s="14">
        <f t="shared" si="135"/>
        <v>0</v>
      </c>
      <c r="AA627" s="15" t="str">
        <f t="shared" si="136"/>
        <v/>
      </c>
      <c r="AB627" s="15">
        <f>IFERROR(IFERROR(VLOOKUP(M627,#REF!,11,FALSE),VLOOKUP(M627,#REF!,13,FALSE)),0)</f>
        <v>0</v>
      </c>
      <c r="AC627" s="15" t="str">
        <f t="shared" si="137"/>
        <v>no</v>
      </c>
      <c r="AD627" s="15" t="str">
        <f t="shared" si="138"/>
        <v>no</v>
      </c>
      <c r="AE627" s="16" t="str">
        <f t="shared" si="140"/>
        <v/>
      </c>
      <c r="AF627" s="15" t="str">
        <f t="shared" si="141"/>
        <v>-</v>
      </c>
      <c r="AG627" s="15" t="str">
        <f t="shared" si="139"/>
        <v/>
      </c>
    </row>
    <row r="628" spans="3:33" x14ac:dyDescent="0.2">
      <c r="C628" s="20"/>
      <c r="U628" s="14">
        <f t="shared" si="133"/>
        <v>0</v>
      </c>
      <c r="V628" s="14">
        <f t="shared" si="134"/>
        <v>0</v>
      </c>
      <c r="W628" s="15" t="str">
        <f>IF(AG628=0,IFERROR(VLOOKUP(TRIM(M628),listaMateriales!A:K,11,0),"Sin especificar"),"Sin Producto")</f>
        <v>Sin Producto</v>
      </c>
      <c r="X628" s="14">
        <f>IFERROR(IF(OR(W628="Ladrillos (Campana)",W628="Ladrillos (Olavarria)"),VLOOKUP(M628,listaMateriales!A:E,5,0),0)*O628/1000,0)</f>
        <v>0</v>
      </c>
      <c r="Y628" s="14" t="e">
        <f>(VLOOKUP(TRIM(M628),listaMateriales!A:E,5,0)*R628)/1000</f>
        <v>#N/A</v>
      </c>
      <c r="Z628" s="14">
        <f t="shared" si="135"/>
        <v>0</v>
      </c>
      <c r="AA628" s="15" t="str">
        <f t="shared" si="136"/>
        <v/>
      </c>
      <c r="AB628" s="15">
        <f>IFERROR(IFERROR(VLOOKUP(M628,#REF!,11,FALSE),VLOOKUP(M628,#REF!,13,FALSE)),0)</f>
        <v>0</v>
      </c>
      <c r="AC628" s="15" t="str">
        <f t="shared" si="137"/>
        <v>no</v>
      </c>
      <c r="AD628" s="15" t="str">
        <f t="shared" si="138"/>
        <v>no</v>
      </c>
      <c r="AE628" s="16" t="str">
        <f t="shared" si="140"/>
        <v/>
      </c>
      <c r="AF628" s="15" t="str">
        <f t="shared" si="141"/>
        <v>-</v>
      </c>
      <c r="AG628" s="15" t="str">
        <f t="shared" si="139"/>
        <v/>
      </c>
    </row>
    <row r="629" spans="3:33" x14ac:dyDescent="0.2">
      <c r="C629" s="20"/>
      <c r="U629" s="14">
        <f t="shared" si="133"/>
        <v>0</v>
      </c>
      <c r="V629" s="14">
        <f t="shared" si="134"/>
        <v>0</v>
      </c>
      <c r="W629" s="15" t="str">
        <f>IF(AG629=0,IFERROR(VLOOKUP(TRIM(M629),listaMateriales!A:K,11,0),"Sin especificar"),"Sin Producto")</f>
        <v>Sin Producto</v>
      </c>
      <c r="X629" s="14">
        <f>IFERROR(IF(OR(W629="Ladrillos (Campana)",W629="Ladrillos (Olavarria)"),VLOOKUP(M629,listaMateriales!A:E,5,0),0)*O629/1000,0)</f>
        <v>0</v>
      </c>
      <c r="Y629" s="14" t="e">
        <f>(VLOOKUP(TRIM(M629),listaMateriales!A:E,5,0)*R629)/1000</f>
        <v>#N/A</v>
      </c>
      <c r="Z629" s="14">
        <f t="shared" si="135"/>
        <v>0</v>
      </c>
      <c r="AA629" s="15" t="str">
        <f t="shared" si="136"/>
        <v/>
      </c>
      <c r="AB629" s="15">
        <f>IFERROR(IFERROR(VLOOKUP(M629,#REF!,11,FALSE),VLOOKUP(M629,#REF!,13,FALSE)),0)</f>
        <v>0</v>
      </c>
      <c r="AC629" s="15" t="str">
        <f t="shared" si="137"/>
        <v>no</v>
      </c>
      <c r="AD629" s="15" t="str">
        <f t="shared" si="138"/>
        <v>no</v>
      </c>
      <c r="AE629" s="16" t="str">
        <f t="shared" si="140"/>
        <v/>
      </c>
      <c r="AF629" s="15" t="str">
        <f t="shared" si="141"/>
        <v>-</v>
      </c>
      <c r="AG629" s="15" t="str">
        <f t="shared" si="139"/>
        <v/>
      </c>
    </row>
    <row r="630" spans="3:33" x14ac:dyDescent="0.2">
      <c r="C630" s="20"/>
      <c r="U630" s="14">
        <f t="shared" si="133"/>
        <v>0</v>
      </c>
      <c r="V630" s="14">
        <f t="shared" si="134"/>
        <v>0</v>
      </c>
      <c r="W630" s="15" t="str">
        <f>IF(AG630=0,IFERROR(VLOOKUP(TRIM(M630),listaMateriales!A:K,11,0),"Sin especificar"),"Sin Producto")</f>
        <v>Sin Producto</v>
      </c>
      <c r="X630" s="14">
        <f>IFERROR(IF(OR(W630="Ladrillos (Campana)",W630="Ladrillos (Olavarria)"),VLOOKUP(M630,listaMateriales!A:E,5,0),0)*O630/1000,0)</f>
        <v>0</v>
      </c>
      <c r="Y630" s="14" t="e">
        <f>(VLOOKUP(TRIM(M630),listaMateriales!A:E,5,0)*R630)/1000</f>
        <v>#N/A</v>
      </c>
      <c r="Z630" s="14">
        <f t="shared" si="135"/>
        <v>0</v>
      </c>
      <c r="AA630" s="15" t="str">
        <f t="shared" si="136"/>
        <v/>
      </c>
      <c r="AB630" s="15">
        <f>IFERROR(IFERROR(VLOOKUP(M630,#REF!,11,FALSE),VLOOKUP(M630,#REF!,13,FALSE)),0)</f>
        <v>0</v>
      </c>
      <c r="AC630" s="15" t="str">
        <f t="shared" si="137"/>
        <v>no</v>
      </c>
      <c r="AD630" s="15" t="str">
        <f t="shared" si="138"/>
        <v>no</v>
      </c>
      <c r="AE630" s="16" t="str">
        <f t="shared" si="140"/>
        <v/>
      </c>
      <c r="AF630" s="15" t="str">
        <f t="shared" si="141"/>
        <v>-</v>
      </c>
      <c r="AG630" s="15" t="str">
        <f t="shared" si="139"/>
        <v/>
      </c>
    </row>
    <row r="631" spans="3:33" x14ac:dyDescent="0.2">
      <c r="C631" s="20"/>
      <c r="U631" s="14">
        <f t="shared" si="133"/>
        <v>0</v>
      </c>
      <c r="V631" s="14">
        <f t="shared" si="134"/>
        <v>0</v>
      </c>
      <c r="W631" s="15" t="str">
        <f>IF(AG631=0,IFERROR(VLOOKUP(TRIM(M631),listaMateriales!A:K,11,0),"Sin especificar"),"Sin Producto")</f>
        <v>Sin Producto</v>
      </c>
      <c r="X631" s="14">
        <f>IFERROR(IF(OR(W631="Ladrillos (Campana)",W631="Ladrillos (Olavarria)"),VLOOKUP(M631,listaMateriales!A:E,5,0),0)*O631/1000,0)</f>
        <v>0</v>
      </c>
      <c r="Y631" s="14" t="e">
        <f>(VLOOKUP(TRIM(M631),listaMateriales!A:E,5,0)*R631)/1000</f>
        <v>#N/A</v>
      </c>
      <c r="Z631" s="14">
        <f t="shared" si="135"/>
        <v>0</v>
      </c>
      <c r="AA631" s="15" t="str">
        <f t="shared" si="136"/>
        <v/>
      </c>
      <c r="AB631" s="15">
        <f>IFERROR(IFERROR(VLOOKUP(M631,#REF!,11,FALSE),VLOOKUP(M631,#REF!,13,FALSE)),0)</f>
        <v>0</v>
      </c>
      <c r="AC631" s="15" t="str">
        <f t="shared" si="137"/>
        <v>no</v>
      </c>
      <c r="AD631" s="15" t="str">
        <f t="shared" si="138"/>
        <v>no</v>
      </c>
      <c r="AE631" s="16" t="str">
        <f t="shared" si="140"/>
        <v/>
      </c>
      <c r="AF631" s="15" t="str">
        <f t="shared" si="141"/>
        <v>-</v>
      </c>
      <c r="AG631" s="15" t="str">
        <f t="shared" si="139"/>
        <v/>
      </c>
    </row>
    <row r="632" spans="3:33" x14ac:dyDescent="0.2">
      <c r="C632" s="20"/>
      <c r="U632" s="14">
        <f t="shared" si="133"/>
        <v>0</v>
      </c>
      <c r="V632" s="14">
        <f t="shared" si="134"/>
        <v>0</v>
      </c>
      <c r="W632" s="15" t="str">
        <f>IF(AG632=0,IFERROR(VLOOKUP(TRIM(M632),listaMateriales!A:K,11,0),"Sin especificar"),"Sin Producto")</f>
        <v>Sin Producto</v>
      </c>
      <c r="X632" s="14">
        <f>IFERROR(IF(OR(W632="Ladrillos (Campana)",W632="Ladrillos (Olavarria)"),VLOOKUP(M632,listaMateriales!A:E,5,0),0)*O632/1000,0)</f>
        <v>0</v>
      </c>
      <c r="Y632" s="14" t="e">
        <f>(VLOOKUP(TRIM(M632),listaMateriales!A:E,5,0)*R632)/1000</f>
        <v>#N/A</v>
      </c>
      <c r="Z632" s="14">
        <f t="shared" si="135"/>
        <v>0</v>
      </c>
      <c r="AA632" s="15" t="str">
        <f t="shared" si="136"/>
        <v/>
      </c>
      <c r="AB632" s="15">
        <f>IFERROR(IFERROR(VLOOKUP(M632,#REF!,11,FALSE),VLOOKUP(M632,#REF!,13,FALSE)),0)</f>
        <v>0</v>
      </c>
      <c r="AC632" s="15" t="str">
        <f t="shared" si="137"/>
        <v>no</v>
      </c>
      <c r="AD632" s="15" t="str">
        <f t="shared" si="138"/>
        <v>no</v>
      </c>
      <c r="AE632" s="16" t="str">
        <f t="shared" si="140"/>
        <v/>
      </c>
      <c r="AF632" s="15" t="str">
        <f t="shared" si="141"/>
        <v>-</v>
      </c>
      <c r="AG632" s="15" t="str">
        <f t="shared" si="139"/>
        <v/>
      </c>
    </row>
    <row r="633" spans="3:33" x14ac:dyDescent="0.2">
      <c r="C633" s="20"/>
      <c r="U633" s="14">
        <f t="shared" si="133"/>
        <v>0</v>
      </c>
      <c r="V633" s="14">
        <f t="shared" si="134"/>
        <v>0</v>
      </c>
      <c r="W633" s="15" t="str">
        <f>IF(AG633=0,IFERROR(VLOOKUP(TRIM(M633),listaMateriales!A:K,11,0),"Sin especificar"),"Sin Producto")</f>
        <v>Sin Producto</v>
      </c>
      <c r="X633" s="14">
        <f>IFERROR(IF(OR(W633="Ladrillos (Campana)",W633="Ladrillos (Olavarria)"),VLOOKUP(M633,listaMateriales!A:E,5,0),0)*O633/1000,0)</f>
        <v>0</v>
      </c>
      <c r="Y633" s="14" t="e">
        <f>(VLOOKUP(TRIM(M633),listaMateriales!A:E,5,0)*R633)/1000</f>
        <v>#N/A</v>
      </c>
      <c r="Z633" s="14">
        <f t="shared" si="135"/>
        <v>0</v>
      </c>
      <c r="AA633" s="15" t="str">
        <f t="shared" si="136"/>
        <v/>
      </c>
      <c r="AB633" s="15">
        <f>IFERROR(IFERROR(VLOOKUP(M633,#REF!,11,FALSE),VLOOKUP(M633,#REF!,13,FALSE)),0)</f>
        <v>0</v>
      </c>
      <c r="AC633" s="15" t="str">
        <f t="shared" si="137"/>
        <v>no</v>
      </c>
      <c r="AD633" s="15" t="str">
        <f t="shared" si="138"/>
        <v>no</v>
      </c>
      <c r="AE633" s="16" t="str">
        <f t="shared" si="140"/>
        <v/>
      </c>
      <c r="AF633" s="15" t="str">
        <f t="shared" si="141"/>
        <v>-</v>
      </c>
      <c r="AG633" s="15" t="str">
        <f t="shared" si="139"/>
        <v/>
      </c>
    </row>
    <row r="634" spans="3:33" x14ac:dyDescent="0.2">
      <c r="C634" s="20"/>
      <c r="U634" s="14">
        <f t="shared" si="133"/>
        <v>0</v>
      </c>
      <c r="V634" s="14">
        <f t="shared" si="134"/>
        <v>0</v>
      </c>
      <c r="W634" s="15" t="str">
        <f>IF(AG634=0,IFERROR(VLOOKUP(TRIM(M634),listaMateriales!A:K,11,0),"Sin especificar"),"Sin Producto")</f>
        <v>Sin Producto</v>
      </c>
      <c r="X634" s="14">
        <f>IFERROR(IF(OR(W634="Ladrillos (Campana)",W634="Ladrillos (Olavarria)"),VLOOKUP(M634,listaMateriales!A:E,5,0),0)*O634/1000,0)</f>
        <v>0</v>
      </c>
      <c r="Y634" s="14" t="e">
        <f>(VLOOKUP(TRIM(M634),listaMateriales!A:E,5,0)*R634)/1000</f>
        <v>#N/A</v>
      </c>
      <c r="Z634" s="14">
        <f t="shared" si="135"/>
        <v>0</v>
      </c>
      <c r="AA634" s="15" t="str">
        <f t="shared" si="136"/>
        <v/>
      </c>
      <c r="AB634" s="15">
        <f>IFERROR(IFERROR(VLOOKUP(M634,#REF!,11,FALSE),VLOOKUP(M634,#REF!,13,FALSE)),0)</f>
        <v>0</v>
      </c>
      <c r="AC634" s="15" t="str">
        <f t="shared" si="137"/>
        <v>no</v>
      </c>
      <c r="AD634" s="15" t="str">
        <f t="shared" si="138"/>
        <v>no</v>
      </c>
      <c r="AE634" s="16" t="str">
        <f t="shared" si="140"/>
        <v/>
      </c>
      <c r="AF634" s="15" t="str">
        <f t="shared" si="141"/>
        <v>-</v>
      </c>
      <c r="AG634" s="15" t="str">
        <f t="shared" si="139"/>
        <v/>
      </c>
    </row>
    <row r="635" spans="3:33" x14ac:dyDescent="0.2">
      <c r="C635" s="20"/>
      <c r="U635" s="14">
        <f t="shared" si="133"/>
        <v>0</v>
      </c>
      <c r="V635" s="14">
        <f t="shared" si="134"/>
        <v>0</v>
      </c>
      <c r="W635" s="15" t="str">
        <f>IF(AG635=0,IFERROR(VLOOKUP(TRIM(M635),listaMateriales!A:K,11,0),"Sin especificar"),"Sin Producto")</f>
        <v>Sin Producto</v>
      </c>
      <c r="X635" s="14">
        <f>IFERROR(IF(OR(W635="Ladrillos (Campana)",W635="Ladrillos (Olavarria)"),VLOOKUP(M635,listaMateriales!A:E,5,0),0)*O635/1000,0)</f>
        <v>0</v>
      </c>
      <c r="Y635" s="14" t="e">
        <f>(VLOOKUP(TRIM(M635),listaMateriales!A:E,5,0)*R635)/1000</f>
        <v>#N/A</v>
      </c>
      <c r="Z635" s="14">
        <f t="shared" si="135"/>
        <v>0</v>
      </c>
      <c r="AA635" s="15" t="str">
        <f t="shared" si="136"/>
        <v/>
      </c>
      <c r="AB635" s="15">
        <f>IFERROR(IFERROR(VLOOKUP(M635,#REF!,11,FALSE),VLOOKUP(M635,#REF!,13,FALSE)),0)</f>
        <v>0</v>
      </c>
      <c r="AC635" s="15" t="str">
        <f t="shared" si="137"/>
        <v>no</v>
      </c>
      <c r="AD635" s="15" t="str">
        <f t="shared" si="138"/>
        <v>no</v>
      </c>
      <c r="AE635" s="16" t="str">
        <f t="shared" si="140"/>
        <v/>
      </c>
      <c r="AF635" s="15" t="str">
        <f t="shared" si="141"/>
        <v>-</v>
      </c>
      <c r="AG635" s="15" t="str">
        <f t="shared" si="139"/>
        <v/>
      </c>
    </row>
    <row r="636" spans="3:33" x14ac:dyDescent="0.2">
      <c r="C636" s="20"/>
      <c r="U636" s="14">
        <f t="shared" si="133"/>
        <v>0</v>
      </c>
      <c r="V636" s="14">
        <f t="shared" si="134"/>
        <v>0</v>
      </c>
      <c r="W636" s="15" t="str">
        <f>IF(AG636=0,IFERROR(VLOOKUP(TRIM(M636),listaMateriales!A:K,11,0),"Sin especificar"),"Sin Producto")</f>
        <v>Sin Producto</v>
      </c>
      <c r="X636" s="14">
        <f>IFERROR(IF(OR(W636="Ladrillos (Campana)",W636="Ladrillos (Olavarria)"),VLOOKUP(M636,listaMateriales!A:E,5,0),0)*O636/1000,0)</f>
        <v>0</v>
      </c>
      <c r="Y636" s="14" t="e">
        <f>(VLOOKUP(TRIM(M636),listaMateriales!A:E,5,0)*R636)/1000</f>
        <v>#N/A</v>
      </c>
      <c r="Z636" s="14">
        <f t="shared" si="135"/>
        <v>0</v>
      </c>
      <c r="AA636" s="15" t="str">
        <f t="shared" si="136"/>
        <v/>
      </c>
      <c r="AB636" s="15">
        <f>IFERROR(IFERROR(VLOOKUP(M636,#REF!,11,FALSE),VLOOKUP(M636,#REF!,13,FALSE)),0)</f>
        <v>0</v>
      </c>
      <c r="AC636" s="15" t="str">
        <f t="shared" si="137"/>
        <v>no</v>
      </c>
      <c r="AD636" s="15" t="str">
        <f t="shared" si="138"/>
        <v>no</v>
      </c>
      <c r="AE636" s="16" t="str">
        <f t="shared" si="140"/>
        <v/>
      </c>
      <c r="AF636" s="15" t="str">
        <f t="shared" si="141"/>
        <v>-</v>
      </c>
      <c r="AG636" s="15" t="str">
        <f t="shared" si="139"/>
        <v/>
      </c>
    </row>
    <row r="637" spans="3:33" x14ac:dyDescent="0.2">
      <c r="C637" s="20"/>
      <c r="U637" s="14">
        <f t="shared" si="133"/>
        <v>0</v>
      </c>
      <c r="V637" s="14">
        <f t="shared" si="134"/>
        <v>0</v>
      </c>
      <c r="W637" s="15" t="str">
        <f>IF(AG637=0,IFERROR(VLOOKUP(TRIM(M637),listaMateriales!A:K,11,0),"Sin especificar"),"Sin Producto")</f>
        <v>Sin Producto</v>
      </c>
      <c r="X637" s="14">
        <f>IFERROR(IF(OR(W637="Ladrillos (Campana)",W637="Ladrillos (Olavarria)"),VLOOKUP(M637,listaMateriales!A:E,5,0),0)*O637/1000,0)</f>
        <v>0</v>
      </c>
      <c r="Y637" s="14" t="e">
        <f>(VLOOKUP(TRIM(M637),listaMateriales!A:E,5,0)*R637)/1000</f>
        <v>#N/A</v>
      </c>
      <c r="Z637" s="14">
        <f t="shared" si="135"/>
        <v>0</v>
      </c>
      <c r="AA637" s="15" t="str">
        <f t="shared" si="136"/>
        <v/>
      </c>
      <c r="AB637" s="15">
        <f>IFERROR(IFERROR(VLOOKUP(M637,#REF!,11,FALSE),VLOOKUP(M637,#REF!,13,FALSE)),0)</f>
        <v>0</v>
      </c>
      <c r="AC637" s="15" t="str">
        <f t="shared" si="137"/>
        <v>no</v>
      </c>
      <c r="AD637" s="15" t="str">
        <f t="shared" si="138"/>
        <v>no</v>
      </c>
      <c r="AE637" s="16" t="str">
        <f t="shared" si="140"/>
        <v/>
      </c>
      <c r="AF637" s="15" t="str">
        <f t="shared" si="141"/>
        <v>-</v>
      </c>
      <c r="AG637" s="15" t="str">
        <f t="shared" si="139"/>
        <v/>
      </c>
    </row>
    <row r="638" spans="3:33" x14ac:dyDescent="0.2">
      <c r="C638" s="20"/>
      <c r="U638" s="14">
        <f t="shared" si="133"/>
        <v>0</v>
      </c>
      <c r="V638" s="14">
        <f t="shared" si="134"/>
        <v>0</v>
      </c>
      <c r="W638" s="15" t="str">
        <f>IF(AG638=0,IFERROR(VLOOKUP(TRIM(M638),listaMateriales!A:K,11,0),"Sin especificar"),"Sin Producto")</f>
        <v>Sin Producto</v>
      </c>
      <c r="X638" s="14">
        <f>IFERROR(IF(OR(W638="Ladrillos (Campana)",W638="Ladrillos (Olavarria)"),VLOOKUP(M638,listaMateriales!A:E,5,0),0)*O638/1000,0)</f>
        <v>0</v>
      </c>
      <c r="Y638" s="14" t="e">
        <f>(VLOOKUP(TRIM(M638),listaMateriales!A:E,5,0)*R638)/1000</f>
        <v>#N/A</v>
      </c>
      <c r="Z638" s="14">
        <f t="shared" si="135"/>
        <v>0</v>
      </c>
      <c r="AA638" s="15" t="str">
        <f t="shared" si="136"/>
        <v/>
      </c>
      <c r="AB638" s="15">
        <f>IFERROR(IFERROR(VLOOKUP(M638,#REF!,11,FALSE),VLOOKUP(M638,#REF!,13,FALSE)),0)</f>
        <v>0</v>
      </c>
      <c r="AC638" s="15" t="str">
        <f t="shared" si="137"/>
        <v>no</v>
      </c>
      <c r="AD638" s="15" t="str">
        <f t="shared" si="138"/>
        <v>no</v>
      </c>
      <c r="AE638" s="16" t="str">
        <f t="shared" si="140"/>
        <v/>
      </c>
      <c r="AF638" s="15" t="str">
        <f t="shared" si="141"/>
        <v>-</v>
      </c>
      <c r="AG638" s="15" t="str">
        <f t="shared" si="139"/>
        <v/>
      </c>
    </row>
    <row r="639" spans="3:33" x14ac:dyDescent="0.2">
      <c r="C639" s="20"/>
      <c r="U639" s="14">
        <f t="shared" si="133"/>
        <v>0</v>
      </c>
      <c r="V639" s="14">
        <f t="shared" si="134"/>
        <v>0</v>
      </c>
      <c r="W639" s="15" t="str">
        <f>IF(AG639=0,IFERROR(VLOOKUP(TRIM(M639),listaMateriales!A:K,11,0),"Sin especificar"),"Sin Producto")</f>
        <v>Sin Producto</v>
      </c>
      <c r="X639" s="14">
        <f>IFERROR(IF(OR(W639="Ladrillos (Campana)",W639="Ladrillos (Olavarria)"),VLOOKUP(M639,listaMateriales!A:E,5,0),0)*O639/1000,0)</f>
        <v>0</v>
      </c>
      <c r="Y639" s="14" t="e">
        <f>(VLOOKUP(TRIM(M639),listaMateriales!A:E,5,0)*R639)/1000</f>
        <v>#N/A</v>
      </c>
      <c r="Z639" s="14">
        <f t="shared" si="135"/>
        <v>0</v>
      </c>
      <c r="AA639" s="15" t="str">
        <f t="shared" si="136"/>
        <v/>
      </c>
      <c r="AB639" s="15">
        <f>IFERROR(IFERROR(VLOOKUP(M639,#REF!,11,FALSE),VLOOKUP(M639,#REF!,13,FALSE)),0)</f>
        <v>0</v>
      </c>
      <c r="AC639" s="15" t="str">
        <f t="shared" si="137"/>
        <v>no</v>
      </c>
      <c r="AD639" s="15" t="str">
        <f t="shared" si="138"/>
        <v>no</v>
      </c>
      <c r="AE639" s="16" t="str">
        <f t="shared" si="140"/>
        <v/>
      </c>
      <c r="AF639" s="15" t="str">
        <f t="shared" si="141"/>
        <v>-</v>
      </c>
      <c r="AG639" s="15" t="str">
        <f t="shared" si="139"/>
        <v/>
      </c>
    </row>
    <row r="640" spans="3:33" x14ac:dyDescent="0.2">
      <c r="C640" s="20"/>
      <c r="U640" s="14">
        <f t="shared" si="133"/>
        <v>0</v>
      </c>
      <c r="V640" s="14">
        <f t="shared" si="134"/>
        <v>0</v>
      </c>
      <c r="W640" s="15" t="str">
        <f>IF(AG640=0,IFERROR(VLOOKUP(TRIM(M640),listaMateriales!A:K,11,0),"Sin especificar"),"Sin Producto")</f>
        <v>Sin Producto</v>
      </c>
      <c r="X640" s="14">
        <f>IFERROR(IF(OR(W640="Ladrillos (Campana)",W640="Ladrillos (Olavarria)"),VLOOKUP(M640,listaMateriales!A:E,5,0),0)*O640/1000,0)</f>
        <v>0</v>
      </c>
      <c r="Y640" s="14" t="e">
        <f>(VLOOKUP(TRIM(M640),listaMateriales!A:E,5,0)*R640)/1000</f>
        <v>#N/A</v>
      </c>
      <c r="Z640" s="14">
        <f t="shared" si="135"/>
        <v>0</v>
      </c>
      <c r="AA640" s="15" t="str">
        <f t="shared" si="136"/>
        <v/>
      </c>
      <c r="AB640" s="15">
        <f>IFERROR(IFERROR(VLOOKUP(M640,#REF!,11,FALSE),VLOOKUP(M640,#REF!,13,FALSE)),0)</f>
        <v>0</v>
      </c>
      <c r="AC640" s="15" t="str">
        <f t="shared" si="137"/>
        <v>no</v>
      </c>
      <c r="AD640" s="15" t="str">
        <f t="shared" si="138"/>
        <v>no</v>
      </c>
      <c r="AE640" s="16" t="str">
        <f t="shared" si="140"/>
        <v/>
      </c>
      <c r="AF640" s="15" t="str">
        <f t="shared" si="141"/>
        <v>-</v>
      </c>
      <c r="AG640" s="15" t="str">
        <f t="shared" si="139"/>
        <v/>
      </c>
    </row>
    <row r="641" spans="3:33" x14ac:dyDescent="0.2">
      <c r="C641" s="20"/>
      <c r="U641" s="14">
        <f t="shared" ref="U641:U704" si="142">+T641*O641</f>
        <v>0</v>
      </c>
      <c r="V641" s="14">
        <f t="shared" ref="V641:V704" si="143">+T641*R641</f>
        <v>0</v>
      </c>
      <c r="W641" s="15" t="str">
        <f>IF(AG641=0,IFERROR(VLOOKUP(TRIM(M641),listaMateriales!A:K,11,0),"Sin especificar"),"Sin Producto")</f>
        <v>Sin Producto</v>
      </c>
      <c r="X641" s="14">
        <f>IFERROR(IF(OR(W641="Ladrillos (Campana)",W641="Ladrillos (Olavarria)"),VLOOKUP(M641,listaMateriales!A:E,5,0),0)*O641/1000,0)</f>
        <v>0</v>
      </c>
      <c r="Y641" s="14" t="e">
        <f>(VLOOKUP(TRIM(M641),listaMateriales!A:E,5,0)*R641)/1000</f>
        <v>#N/A</v>
      </c>
      <c r="Z641" s="14">
        <f t="shared" ref="Z641:Z704" si="144">+IF(X641=0,0,U641/X641)</f>
        <v>0</v>
      </c>
      <c r="AA641" s="15" t="str">
        <f t="shared" ref="AA641:AA704" si="145">MID(M641,14,1)</f>
        <v/>
      </c>
      <c r="AB641" s="15">
        <f>IFERROR(IFERROR(VLOOKUP(M641,#REF!,11,FALSE),VLOOKUP(M641,#REF!,13,FALSE)),0)</f>
        <v>0</v>
      </c>
      <c r="AC641" s="15" t="str">
        <f t="shared" ref="AC641:AC704" si="146">IF(IFERROR(FIND("PUL",N641,1),0)&gt;1,"pulido","no")</f>
        <v>no</v>
      </c>
      <c r="AD641" s="15" t="str">
        <f t="shared" ref="AD641:AD704" si="147">IF(IFERROR(FIND("BIOC",N641,1),0)&gt;1,"BIOCITY","no")</f>
        <v>no</v>
      </c>
      <c r="AE641" s="16" t="str">
        <f t="shared" si="140"/>
        <v/>
      </c>
      <c r="AF641" s="15" t="str">
        <f t="shared" si="141"/>
        <v>-</v>
      </c>
      <c r="AG641" s="15" t="str">
        <f t="shared" si="139"/>
        <v/>
      </c>
    </row>
    <row r="642" spans="3:33" x14ac:dyDescent="0.2">
      <c r="C642" s="20"/>
      <c r="U642" s="14">
        <f t="shared" si="142"/>
        <v>0</v>
      </c>
      <c r="V642" s="14">
        <f t="shared" si="143"/>
        <v>0</v>
      </c>
      <c r="W642" s="15" t="str">
        <f>IF(AG642=0,IFERROR(VLOOKUP(TRIM(M642),listaMateriales!A:K,11,0),"Sin especificar"),"Sin Producto")</f>
        <v>Sin Producto</v>
      </c>
      <c r="X642" s="14">
        <f>IFERROR(IF(OR(W642="Ladrillos (Campana)",W642="Ladrillos (Olavarria)"),VLOOKUP(M642,listaMateriales!A:E,5,0),0)*O642/1000,0)</f>
        <v>0</v>
      </c>
      <c r="Y642" s="14" t="e">
        <f>(VLOOKUP(TRIM(M642),listaMateriales!A:E,5,0)*R642)/1000</f>
        <v>#N/A</v>
      </c>
      <c r="Z642" s="14">
        <f t="shared" si="144"/>
        <v>0</v>
      </c>
      <c r="AA642" s="15" t="str">
        <f t="shared" si="145"/>
        <v/>
      </c>
      <c r="AB642" s="15">
        <f>IFERROR(IFERROR(VLOOKUP(M642,#REF!,11,FALSE),VLOOKUP(M642,#REF!,13,FALSE)),0)</f>
        <v>0</v>
      </c>
      <c r="AC642" s="15" t="str">
        <f t="shared" si="146"/>
        <v>no</v>
      </c>
      <c r="AD642" s="15" t="str">
        <f t="shared" si="147"/>
        <v>no</v>
      </c>
      <c r="AE642" s="16" t="str">
        <f t="shared" si="140"/>
        <v/>
      </c>
      <c r="AF642" s="15" t="str">
        <f t="shared" si="141"/>
        <v>-</v>
      </c>
      <c r="AG642" s="15" t="str">
        <f t="shared" si="139"/>
        <v/>
      </c>
    </row>
    <row r="643" spans="3:33" x14ac:dyDescent="0.2">
      <c r="C643" s="20"/>
      <c r="U643" s="14">
        <f t="shared" si="142"/>
        <v>0</v>
      </c>
      <c r="V643" s="14">
        <f t="shared" si="143"/>
        <v>0</v>
      </c>
      <c r="W643" s="15" t="str">
        <f>IF(AG643=0,IFERROR(VLOOKUP(TRIM(M643),listaMateriales!A:K,11,0),"Sin especificar"),"Sin Producto")</f>
        <v>Sin Producto</v>
      </c>
      <c r="X643" s="14">
        <f>IFERROR(IF(OR(W643="Ladrillos (Campana)",W643="Ladrillos (Olavarria)"),VLOOKUP(M643,listaMateriales!A:E,5,0),0)*O643/1000,0)</f>
        <v>0</v>
      </c>
      <c r="Y643" s="14" t="e">
        <f>(VLOOKUP(TRIM(M643),listaMateriales!A:E,5,0)*R643)/1000</f>
        <v>#N/A</v>
      </c>
      <c r="Z643" s="14">
        <f t="shared" si="144"/>
        <v>0</v>
      </c>
      <c r="AA643" s="15" t="str">
        <f t="shared" si="145"/>
        <v/>
      </c>
      <c r="AB643" s="15">
        <f>IFERROR(IFERROR(VLOOKUP(M643,#REF!,11,FALSE),VLOOKUP(M643,#REF!,13,FALSE)),0)</f>
        <v>0</v>
      </c>
      <c r="AC643" s="15" t="str">
        <f t="shared" si="146"/>
        <v>no</v>
      </c>
      <c r="AD643" s="15" t="str">
        <f t="shared" si="147"/>
        <v>no</v>
      </c>
      <c r="AE643" s="16" t="str">
        <f t="shared" si="140"/>
        <v/>
      </c>
      <c r="AF643" s="15" t="str">
        <f t="shared" si="141"/>
        <v>-</v>
      </c>
      <c r="AG643" s="15" t="str">
        <f t="shared" ref="AG643:AG706" si="148">A643&amp;C643&amp;M643</f>
        <v/>
      </c>
    </row>
    <row r="644" spans="3:33" x14ac:dyDescent="0.2">
      <c r="C644" s="20"/>
      <c r="U644" s="14">
        <f t="shared" si="142"/>
        <v>0</v>
      </c>
      <c r="V644" s="14">
        <f t="shared" si="143"/>
        <v>0</v>
      </c>
      <c r="W644" s="15" t="str">
        <f>IF(AG644=0,IFERROR(VLOOKUP(TRIM(M644),listaMateriales!A:K,11,0),"Sin especificar"),"Sin Producto")</f>
        <v>Sin Producto</v>
      </c>
      <c r="X644" s="14">
        <f>IFERROR(IF(OR(W644="Ladrillos (Campana)",W644="Ladrillos (Olavarria)"),VLOOKUP(M644,listaMateriales!A:E,5,0),0)*O644/1000,0)</f>
        <v>0</v>
      </c>
      <c r="Y644" s="14" t="e">
        <f>(VLOOKUP(TRIM(M644),listaMateriales!A:E,5,0)*R644)/1000</f>
        <v>#N/A</v>
      </c>
      <c r="Z644" s="14">
        <f t="shared" si="144"/>
        <v>0</v>
      </c>
      <c r="AA644" s="15" t="str">
        <f t="shared" si="145"/>
        <v/>
      </c>
      <c r="AB644" s="15">
        <f>IFERROR(IFERROR(VLOOKUP(M644,#REF!,11,FALSE),VLOOKUP(M644,#REF!,13,FALSE)),0)</f>
        <v>0</v>
      </c>
      <c r="AC644" s="15" t="str">
        <f t="shared" si="146"/>
        <v>no</v>
      </c>
      <c r="AD644" s="15" t="str">
        <f t="shared" si="147"/>
        <v>no</v>
      </c>
      <c r="AE644" s="16" t="str">
        <f t="shared" si="140"/>
        <v/>
      </c>
      <c r="AF644" s="15" t="str">
        <f t="shared" si="141"/>
        <v>-</v>
      </c>
      <c r="AG644" s="15" t="str">
        <f t="shared" si="148"/>
        <v/>
      </c>
    </row>
    <row r="645" spans="3:33" x14ac:dyDescent="0.2">
      <c r="C645" s="20"/>
      <c r="U645" s="14">
        <f t="shared" si="142"/>
        <v>0</v>
      </c>
      <c r="V645" s="14">
        <f t="shared" si="143"/>
        <v>0</v>
      </c>
      <c r="W645" s="15" t="str">
        <f>IF(AG645=0,IFERROR(VLOOKUP(TRIM(M645),listaMateriales!A:K,11,0),"Sin especificar"),"Sin Producto")</f>
        <v>Sin Producto</v>
      </c>
      <c r="X645" s="14">
        <f>IFERROR(IF(OR(W645="Ladrillos (Campana)",W645="Ladrillos (Olavarria)"),VLOOKUP(M645,listaMateriales!A:E,5,0),0)*O645/1000,0)</f>
        <v>0</v>
      </c>
      <c r="Y645" s="14" t="e">
        <f>(VLOOKUP(TRIM(M645),listaMateriales!A:E,5,0)*R645)/1000</f>
        <v>#N/A</v>
      </c>
      <c r="Z645" s="14">
        <f t="shared" si="144"/>
        <v>0</v>
      </c>
      <c r="AA645" s="15" t="str">
        <f t="shared" si="145"/>
        <v/>
      </c>
      <c r="AB645" s="15">
        <f>IFERROR(IFERROR(VLOOKUP(M645,#REF!,11,FALSE),VLOOKUP(M645,#REF!,13,FALSE)),0)</f>
        <v>0</v>
      </c>
      <c r="AC645" s="15" t="str">
        <f t="shared" si="146"/>
        <v>no</v>
      </c>
      <c r="AD645" s="15" t="str">
        <f t="shared" si="147"/>
        <v>no</v>
      </c>
      <c r="AE645" s="16" t="str">
        <f t="shared" si="140"/>
        <v/>
      </c>
      <c r="AF645" s="15" t="str">
        <f t="shared" si="141"/>
        <v>-</v>
      </c>
      <c r="AG645" s="15" t="str">
        <f t="shared" si="148"/>
        <v/>
      </c>
    </row>
    <row r="646" spans="3:33" x14ac:dyDescent="0.2">
      <c r="C646" s="20"/>
      <c r="U646" s="14">
        <f t="shared" si="142"/>
        <v>0</v>
      </c>
      <c r="V646" s="14">
        <f t="shared" si="143"/>
        <v>0</v>
      </c>
      <c r="W646" s="15" t="str">
        <f>IF(AG646=0,IFERROR(VLOOKUP(TRIM(M646),listaMateriales!A:K,11,0),"Sin especificar"),"Sin Producto")</f>
        <v>Sin Producto</v>
      </c>
      <c r="X646" s="14">
        <f>IFERROR(IF(OR(W646="Ladrillos (Campana)",W646="Ladrillos (Olavarria)"),VLOOKUP(M646,listaMateriales!A:E,5,0),0)*O646/1000,0)</f>
        <v>0</v>
      </c>
      <c r="Y646" s="14" t="e">
        <f>(VLOOKUP(TRIM(M646),listaMateriales!A:E,5,0)*R646)/1000</f>
        <v>#N/A</v>
      </c>
      <c r="Z646" s="14">
        <f t="shared" si="144"/>
        <v>0</v>
      </c>
      <c r="AA646" s="15" t="str">
        <f t="shared" si="145"/>
        <v/>
      </c>
      <c r="AB646" s="15">
        <f>IFERROR(IFERROR(VLOOKUP(M646,#REF!,11,FALSE),VLOOKUP(M646,#REF!,13,FALSE)),0)</f>
        <v>0</v>
      </c>
      <c r="AC646" s="15" t="str">
        <f t="shared" si="146"/>
        <v>no</v>
      </c>
      <c r="AD646" s="15" t="str">
        <f t="shared" si="147"/>
        <v>no</v>
      </c>
      <c r="AE646" s="16" t="str">
        <f t="shared" si="140"/>
        <v/>
      </c>
      <c r="AF646" s="15" t="str">
        <f t="shared" si="141"/>
        <v>-</v>
      </c>
      <c r="AG646" s="15" t="str">
        <f t="shared" si="148"/>
        <v/>
      </c>
    </row>
    <row r="647" spans="3:33" x14ac:dyDescent="0.2">
      <c r="C647" s="20"/>
      <c r="U647" s="14">
        <f t="shared" si="142"/>
        <v>0</v>
      </c>
      <c r="V647" s="14">
        <f t="shared" si="143"/>
        <v>0</v>
      </c>
      <c r="W647" s="15" t="str">
        <f>IF(AG647=0,IFERROR(VLOOKUP(TRIM(M647),listaMateriales!A:K,11,0),"Sin especificar"),"Sin Producto")</f>
        <v>Sin Producto</v>
      </c>
      <c r="X647" s="14">
        <f>IFERROR(IF(OR(W647="Ladrillos (Campana)",W647="Ladrillos (Olavarria)"),VLOOKUP(M647,listaMateriales!A:E,5,0),0)*O647/1000,0)</f>
        <v>0</v>
      </c>
      <c r="Y647" s="14" t="e">
        <f>(VLOOKUP(TRIM(M647),listaMateriales!A:E,5,0)*R647)/1000</f>
        <v>#N/A</v>
      </c>
      <c r="Z647" s="14">
        <f t="shared" si="144"/>
        <v>0</v>
      </c>
      <c r="AA647" s="15" t="str">
        <f t="shared" si="145"/>
        <v/>
      </c>
      <c r="AB647" s="15">
        <f>IFERROR(IFERROR(VLOOKUP(M647,#REF!,11,FALSE),VLOOKUP(M647,#REF!,13,FALSE)),0)</f>
        <v>0</v>
      </c>
      <c r="AC647" s="15" t="str">
        <f t="shared" si="146"/>
        <v>no</v>
      </c>
      <c r="AD647" s="15" t="str">
        <f t="shared" si="147"/>
        <v>no</v>
      </c>
      <c r="AE647" s="16" t="str">
        <f t="shared" si="140"/>
        <v/>
      </c>
      <c r="AF647" s="15" t="str">
        <f t="shared" si="141"/>
        <v>-</v>
      </c>
      <c r="AG647" s="15" t="str">
        <f t="shared" si="148"/>
        <v/>
      </c>
    </row>
    <row r="648" spans="3:33" x14ac:dyDescent="0.2">
      <c r="C648" s="20"/>
      <c r="U648" s="14">
        <f t="shared" si="142"/>
        <v>0</v>
      </c>
      <c r="V648" s="14">
        <f t="shared" si="143"/>
        <v>0</v>
      </c>
      <c r="W648" s="15" t="str">
        <f>IF(AG648=0,IFERROR(VLOOKUP(TRIM(M648),listaMateriales!A:K,11,0),"Sin especificar"),"Sin Producto")</f>
        <v>Sin Producto</v>
      </c>
      <c r="X648" s="14">
        <f>IFERROR(IF(OR(W648="Ladrillos (Campana)",W648="Ladrillos (Olavarria)"),VLOOKUP(M648,listaMateriales!A:E,5,0),0)*O648/1000,0)</f>
        <v>0</v>
      </c>
      <c r="Y648" s="14" t="e">
        <f>(VLOOKUP(TRIM(M648),listaMateriales!A:E,5,0)*R648)/1000</f>
        <v>#N/A</v>
      </c>
      <c r="Z648" s="14">
        <f t="shared" si="144"/>
        <v>0</v>
      </c>
      <c r="AA648" s="15" t="str">
        <f t="shared" si="145"/>
        <v/>
      </c>
      <c r="AB648" s="15">
        <f>IFERROR(IFERROR(VLOOKUP(M648,#REF!,11,FALSE),VLOOKUP(M648,#REF!,13,FALSE)),0)</f>
        <v>0</v>
      </c>
      <c r="AC648" s="15" t="str">
        <f t="shared" si="146"/>
        <v>no</v>
      </c>
      <c r="AD648" s="15" t="str">
        <f t="shared" si="147"/>
        <v>no</v>
      </c>
      <c r="AE648" s="16" t="str">
        <f t="shared" si="140"/>
        <v/>
      </c>
      <c r="AF648" s="15" t="str">
        <f t="shared" si="141"/>
        <v>-</v>
      </c>
      <c r="AG648" s="15" t="str">
        <f t="shared" si="148"/>
        <v/>
      </c>
    </row>
    <row r="649" spans="3:33" x14ac:dyDescent="0.2">
      <c r="C649" s="20"/>
      <c r="U649" s="14">
        <f t="shared" si="142"/>
        <v>0</v>
      </c>
      <c r="V649" s="14">
        <f t="shared" si="143"/>
        <v>0</v>
      </c>
      <c r="W649" s="15" t="str">
        <f>IF(AG649=0,IFERROR(VLOOKUP(TRIM(M649),listaMateriales!A:K,11,0),"Sin especificar"),"Sin Producto")</f>
        <v>Sin Producto</v>
      </c>
      <c r="X649" s="14">
        <f>IFERROR(IF(OR(W649="Ladrillos (Campana)",W649="Ladrillos (Olavarria)"),VLOOKUP(M649,listaMateriales!A:E,5,0),0)*O649/1000,0)</f>
        <v>0</v>
      </c>
      <c r="Y649" s="14" t="e">
        <f>(VLOOKUP(TRIM(M649),listaMateriales!A:E,5,0)*R649)/1000</f>
        <v>#N/A</v>
      </c>
      <c r="Z649" s="14">
        <f t="shared" si="144"/>
        <v>0</v>
      </c>
      <c r="AA649" s="15" t="str">
        <f t="shared" si="145"/>
        <v/>
      </c>
      <c r="AB649" s="15">
        <f>IFERROR(IFERROR(VLOOKUP(M649,#REF!,11,FALSE),VLOOKUP(M649,#REF!,13,FALSE)),0)</f>
        <v>0</v>
      </c>
      <c r="AC649" s="15" t="str">
        <f t="shared" si="146"/>
        <v>no</v>
      </c>
      <c r="AD649" s="15" t="str">
        <f t="shared" si="147"/>
        <v>no</v>
      </c>
      <c r="AE649" s="16" t="str">
        <f t="shared" si="140"/>
        <v/>
      </c>
      <c r="AF649" s="15" t="str">
        <f t="shared" si="141"/>
        <v>-</v>
      </c>
      <c r="AG649" s="15" t="str">
        <f t="shared" si="148"/>
        <v/>
      </c>
    </row>
    <row r="650" spans="3:33" x14ac:dyDescent="0.2">
      <c r="C650" s="20"/>
      <c r="U650" s="14">
        <f t="shared" si="142"/>
        <v>0</v>
      </c>
      <c r="V650" s="14">
        <f t="shared" si="143"/>
        <v>0</v>
      </c>
      <c r="W650" s="15" t="str">
        <f>IF(AG650=0,IFERROR(VLOOKUP(TRIM(M650),listaMateriales!A:K,11,0),"Sin especificar"),"Sin Producto")</f>
        <v>Sin Producto</v>
      </c>
      <c r="X650" s="14">
        <f>IFERROR(IF(OR(W650="Ladrillos (Campana)",W650="Ladrillos (Olavarria)"),VLOOKUP(M650,listaMateriales!A:E,5,0),0)*O650/1000,0)</f>
        <v>0</v>
      </c>
      <c r="Y650" s="14" t="e">
        <f>(VLOOKUP(TRIM(M650),listaMateriales!A:E,5,0)*R650)/1000</f>
        <v>#N/A</v>
      </c>
      <c r="Z650" s="14">
        <f t="shared" si="144"/>
        <v>0</v>
      </c>
      <c r="AA650" s="15" t="str">
        <f t="shared" si="145"/>
        <v/>
      </c>
      <c r="AB650" s="15">
        <f>IFERROR(IFERROR(VLOOKUP(M650,#REF!,11,FALSE),VLOOKUP(M650,#REF!,13,FALSE)),0)</f>
        <v>0</v>
      </c>
      <c r="AC650" s="15" t="str">
        <f t="shared" si="146"/>
        <v>no</v>
      </c>
      <c r="AD650" s="15" t="str">
        <f t="shared" si="147"/>
        <v>no</v>
      </c>
      <c r="AE650" s="16" t="str">
        <f t="shared" si="140"/>
        <v/>
      </c>
      <c r="AF650" s="15" t="str">
        <f t="shared" si="141"/>
        <v>-</v>
      </c>
      <c r="AG650" s="15" t="str">
        <f t="shared" si="148"/>
        <v/>
      </c>
    </row>
    <row r="651" spans="3:33" x14ac:dyDescent="0.2">
      <c r="C651" s="20"/>
      <c r="U651" s="14">
        <f t="shared" si="142"/>
        <v>0</v>
      </c>
      <c r="V651" s="14">
        <f t="shared" si="143"/>
        <v>0</v>
      </c>
      <c r="W651" s="15" t="str">
        <f>IF(AG651=0,IFERROR(VLOOKUP(TRIM(M651),listaMateriales!A:K,11,0),"Sin especificar"),"Sin Producto")</f>
        <v>Sin Producto</v>
      </c>
      <c r="X651" s="14">
        <f>IFERROR(IF(OR(W651="Ladrillos (Campana)",W651="Ladrillos (Olavarria)"),VLOOKUP(M651,listaMateriales!A:E,5,0),0)*O651/1000,0)</f>
        <v>0</v>
      </c>
      <c r="Y651" s="14" t="e">
        <f>(VLOOKUP(TRIM(M651),listaMateriales!A:E,5,0)*R651)/1000</f>
        <v>#N/A</v>
      </c>
      <c r="Z651" s="14">
        <f t="shared" si="144"/>
        <v>0</v>
      </c>
      <c r="AA651" s="15" t="str">
        <f t="shared" si="145"/>
        <v/>
      </c>
      <c r="AB651" s="15">
        <f>IFERROR(IFERROR(VLOOKUP(M651,#REF!,11,FALSE),VLOOKUP(M651,#REF!,13,FALSE)),0)</f>
        <v>0</v>
      </c>
      <c r="AC651" s="15" t="str">
        <f t="shared" si="146"/>
        <v>no</v>
      </c>
      <c r="AD651" s="15" t="str">
        <f t="shared" si="147"/>
        <v>no</v>
      </c>
      <c r="AE651" s="16" t="str">
        <f t="shared" si="140"/>
        <v/>
      </c>
      <c r="AF651" s="15" t="str">
        <f t="shared" si="141"/>
        <v>-</v>
      </c>
      <c r="AG651" s="15" t="str">
        <f t="shared" si="148"/>
        <v/>
      </c>
    </row>
    <row r="652" spans="3:33" x14ac:dyDescent="0.2">
      <c r="C652" s="20"/>
      <c r="U652" s="14">
        <f t="shared" si="142"/>
        <v>0</v>
      </c>
      <c r="V652" s="14">
        <f t="shared" si="143"/>
        <v>0</v>
      </c>
      <c r="W652" s="15" t="str">
        <f>IF(AG652=0,IFERROR(VLOOKUP(TRIM(M652),listaMateriales!A:K,11,0),"Sin especificar"),"Sin Producto")</f>
        <v>Sin Producto</v>
      </c>
      <c r="X652" s="14">
        <f>IFERROR(IF(OR(W652="Ladrillos (Campana)",W652="Ladrillos (Olavarria)"),VLOOKUP(M652,listaMateriales!A:E,5,0),0)*O652/1000,0)</f>
        <v>0</v>
      </c>
      <c r="Y652" s="14" t="e">
        <f>(VLOOKUP(TRIM(M652),listaMateriales!A:E,5,0)*R652)/1000</f>
        <v>#N/A</v>
      </c>
      <c r="Z652" s="14">
        <f t="shared" si="144"/>
        <v>0</v>
      </c>
      <c r="AA652" s="15" t="str">
        <f t="shared" si="145"/>
        <v/>
      </c>
      <c r="AB652" s="15">
        <f>IFERROR(IFERROR(VLOOKUP(M652,#REF!,11,FALSE),VLOOKUP(M652,#REF!,13,FALSE)),0)</f>
        <v>0</v>
      </c>
      <c r="AC652" s="15" t="str">
        <f t="shared" si="146"/>
        <v>no</v>
      </c>
      <c r="AD652" s="15" t="str">
        <f t="shared" si="147"/>
        <v>no</v>
      </c>
      <c r="AE652" s="16" t="str">
        <f t="shared" si="140"/>
        <v/>
      </c>
      <c r="AF652" s="15" t="str">
        <f t="shared" si="141"/>
        <v>-</v>
      </c>
      <c r="AG652" s="15" t="str">
        <f t="shared" si="148"/>
        <v/>
      </c>
    </row>
    <row r="653" spans="3:33" x14ac:dyDescent="0.2">
      <c r="C653" s="20"/>
      <c r="U653" s="14">
        <f t="shared" si="142"/>
        <v>0</v>
      </c>
      <c r="V653" s="14">
        <f t="shared" si="143"/>
        <v>0</v>
      </c>
      <c r="W653" s="15" t="str">
        <f>IF(AG653=0,IFERROR(VLOOKUP(TRIM(M653),listaMateriales!A:K,11,0),"Sin especificar"),"Sin Producto")</f>
        <v>Sin Producto</v>
      </c>
      <c r="X653" s="14">
        <f>IFERROR(IF(OR(W653="Ladrillos (Campana)",W653="Ladrillos (Olavarria)"),VLOOKUP(M653,listaMateriales!A:E,5,0),0)*O653/1000,0)</f>
        <v>0</v>
      </c>
      <c r="Y653" s="14" t="e">
        <f>(VLOOKUP(TRIM(M653),listaMateriales!A:E,5,0)*R653)/1000</f>
        <v>#N/A</v>
      </c>
      <c r="Z653" s="14">
        <f t="shared" si="144"/>
        <v>0</v>
      </c>
      <c r="AA653" s="15" t="str">
        <f t="shared" si="145"/>
        <v/>
      </c>
      <c r="AB653" s="15">
        <f>IFERROR(IFERROR(VLOOKUP(M653,#REF!,11,FALSE),VLOOKUP(M653,#REF!,13,FALSE)),0)</f>
        <v>0</v>
      </c>
      <c r="AC653" s="15" t="str">
        <f t="shared" si="146"/>
        <v>no</v>
      </c>
      <c r="AD653" s="15" t="str">
        <f t="shared" si="147"/>
        <v>no</v>
      </c>
      <c r="AE653" s="16" t="str">
        <f t="shared" si="140"/>
        <v/>
      </c>
      <c r="AF653" s="15" t="str">
        <f t="shared" si="141"/>
        <v>-</v>
      </c>
      <c r="AG653" s="15" t="str">
        <f t="shared" si="148"/>
        <v/>
      </c>
    </row>
    <row r="654" spans="3:33" x14ac:dyDescent="0.2">
      <c r="C654" s="20"/>
      <c r="U654" s="14">
        <f t="shared" si="142"/>
        <v>0</v>
      </c>
      <c r="V654" s="14">
        <f t="shared" si="143"/>
        <v>0</v>
      </c>
      <c r="W654" s="15" t="str">
        <f>IF(AG654=0,IFERROR(VLOOKUP(TRIM(M654),listaMateriales!A:K,11,0),"Sin especificar"),"Sin Producto")</f>
        <v>Sin Producto</v>
      </c>
      <c r="X654" s="14">
        <f>IFERROR(IF(OR(W654="Ladrillos (Campana)",W654="Ladrillos (Olavarria)"),VLOOKUP(M654,listaMateriales!A:E,5,0),0)*O654/1000,0)</f>
        <v>0</v>
      </c>
      <c r="Y654" s="14" t="e">
        <f>(VLOOKUP(TRIM(M654),listaMateriales!A:E,5,0)*R654)/1000</f>
        <v>#N/A</v>
      </c>
      <c r="Z654" s="14">
        <f t="shared" si="144"/>
        <v>0</v>
      </c>
      <c r="AA654" s="15" t="str">
        <f t="shared" si="145"/>
        <v/>
      </c>
      <c r="AB654" s="15">
        <f>IFERROR(IFERROR(VLOOKUP(M654,#REF!,11,FALSE),VLOOKUP(M654,#REF!,13,FALSE)),0)</f>
        <v>0</v>
      </c>
      <c r="AC654" s="15" t="str">
        <f t="shared" si="146"/>
        <v>no</v>
      </c>
      <c r="AD654" s="15" t="str">
        <f t="shared" si="147"/>
        <v>no</v>
      </c>
      <c r="AE654" s="16" t="str">
        <f t="shared" si="140"/>
        <v/>
      </c>
      <c r="AF654" s="15" t="str">
        <f t="shared" si="141"/>
        <v>-</v>
      </c>
      <c r="AG654" s="15" t="str">
        <f t="shared" si="148"/>
        <v/>
      </c>
    </row>
    <row r="655" spans="3:33" x14ac:dyDescent="0.2">
      <c r="C655" s="20"/>
      <c r="U655" s="14">
        <f t="shared" si="142"/>
        <v>0</v>
      </c>
      <c r="V655" s="14">
        <f t="shared" si="143"/>
        <v>0</v>
      </c>
      <c r="W655" s="15" t="str">
        <f>IF(AG655=0,IFERROR(VLOOKUP(TRIM(M655),listaMateriales!A:K,11,0),"Sin especificar"),"Sin Producto")</f>
        <v>Sin Producto</v>
      </c>
      <c r="X655" s="14">
        <f>IFERROR(IF(OR(W655="Ladrillos (Campana)",W655="Ladrillos (Olavarria)"),VLOOKUP(M655,listaMateriales!A:E,5,0),0)*O655/1000,0)</f>
        <v>0</v>
      </c>
      <c r="Y655" s="14" t="e">
        <f>(VLOOKUP(TRIM(M655),listaMateriales!A:E,5,0)*R655)/1000</f>
        <v>#N/A</v>
      </c>
      <c r="Z655" s="14">
        <f t="shared" si="144"/>
        <v>0</v>
      </c>
      <c r="AA655" s="15" t="str">
        <f t="shared" si="145"/>
        <v/>
      </c>
      <c r="AB655" s="15">
        <f>IFERROR(IFERROR(VLOOKUP(M655,#REF!,11,FALSE),VLOOKUP(M655,#REF!,13,FALSE)),0)</f>
        <v>0</v>
      </c>
      <c r="AC655" s="15" t="str">
        <f t="shared" si="146"/>
        <v>no</v>
      </c>
      <c r="AD655" s="15" t="str">
        <f t="shared" si="147"/>
        <v>no</v>
      </c>
      <c r="AE655" s="16" t="str">
        <f t="shared" si="140"/>
        <v/>
      </c>
      <c r="AF655" s="15" t="str">
        <f t="shared" si="141"/>
        <v>-</v>
      </c>
      <c r="AG655" s="15" t="str">
        <f t="shared" si="148"/>
        <v/>
      </c>
    </row>
    <row r="656" spans="3:33" x14ac:dyDescent="0.2">
      <c r="C656" s="20"/>
      <c r="U656" s="14">
        <f t="shared" si="142"/>
        <v>0</v>
      </c>
      <c r="V656" s="14">
        <f t="shared" si="143"/>
        <v>0</v>
      </c>
      <c r="W656" s="15" t="str">
        <f>IF(AG656=0,IFERROR(VLOOKUP(TRIM(M656),listaMateriales!A:K,11,0),"Sin especificar"),"Sin Producto")</f>
        <v>Sin Producto</v>
      </c>
      <c r="X656" s="14">
        <f>IFERROR(IF(OR(W656="Ladrillos (Campana)",W656="Ladrillos (Olavarria)"),VLOOKUP(M656,listaMateriales!A:E,5,0),0)*O656/1000,0)</f>
        <v>0</v>
      </c>
      <c r="Y656" s="14" t="e">
        <f>(VLOOKUP(TRIM(M656),listaMateriales!A:E,5,0)*R656)/1000</f>
        <v>#N/A</v>
      </c>
      <c r="Z656" s="14">
        <f t="shared" si="144"/>
        <v>0</v>
      </c>
      <c r="AA656" s="15" t="str">
        <f t="shared" si="145"/>
        <v/>
      </c>
      <c r="AB656" s="15">
        <f>IFERROR(IFERROR(VLOOKUP(M656,#REF!,11,FALSE),VLOOKUP(M656,#REF!,13,FALSE)),0)</f>
        <v>0</v>
      </c>
      <c r="AC656" s="15" t="str">
        <f t="shared" si="146"/>
        <v>no</v>
      </c>
      <c r="AD656" s="15" t="str">
        <f t="shared" si="147"/>
        <v>no</v>
      </c>
      <c r="AE656" s="16" t="str">
        <f t="shared" si="140"/>
        <v/>
      </c>
      <c r="AF656" s="15" t="str">
        <f t="shared" si="141"/>
        <v>-</v>
      </c>
      <c r="AG656" s="15" t="str">
        <f t="shared" si="148"/>
        <v/>
      </c>
    </row>
    <row r="657" spans="3:33" x14ac:dyDescent="0.2">
      <c r="C657" s="20"/>
      <c r="U657" s="14">
        <f t="shared" si="142"/>
        <v>0</v>
      </c>
      <c r="V657" s="14">
        <f t="shared" si="143"/>
        <v>0</v>
      </c>
      <c r="W657" s="15" t="str">
        <f>IF(AG657=0,IFERROR(VLOOKUP(TRIM(M657),listaMateriales!A:K,11,0),"Sin especificar"),"Sin Producto")</f>
        <v>Sin Producto</v>
      </c>
      <c r="X657" s="14">
        <f>IFERROR(IF(OR(W657="Ladrillos (Campana)",W657="Ladrillos (Olavarria)"),VLOOKUP(M657,listaMateriales!A:E,5,0),0)*O657/1000,0)</f>
        <v>0</v>
      </c>
      <c r="Y657" s="14" t="e">
        <f>(VLOOKUP(TRIM(M657),listaMateriales!A:E,5,0)*R657)/1000</f>
        <v>#N/A</v>
      </c>
      <c r="Z657" s="14">
        <f t="shared" si="144"/>
        <v>0</v>
      </c>
      <c r="AA657" s="15" t="str">
        <f t="shared" si="145"/>
        <v/>
      </c>
      <c r="AB657" s="15">
        <f>IFERROR(IFERROR(VLOOKUP(M657,#REF!,11,FALSE),VLOOKUP(M657,#REF!,13,FALSE)),0)</f>
        <v>0</v>
      </c>
      <c r="AC657" s="15" t="str">
        <f t="shared" si="146"/>
        <v>no</v>
      </c>
      <c r="AD657" s="15" t="str">
        <f t="shared" si="147"/>
        <v>no</v>
      </c>
      <c r="AE657" s="16" t="str">
        <f t="shared" si="140"/>
        <v/>
      </c>
      <c r="AF657" s="15" t="str">
        <f t="shared" si="141"/>
        <v>-</v>
      </c>
      <c r="AG657" s="15" t="str">
        <f t="shared" si="148"/>
        <v/>
      </c>
    </row>
    <row r="658" spans="3:33" x14ac:dyDescent="0.2">
      <c r="C658" s="20"/>
      <c r="U658" s="14">
        <f t="shared" si="142"/>
        <v>0</v>
      </c>
      <c r="V658" s="14">
        <f t="shared" si="143"/>
        <v>0</v>
      </c>
      <c r="W658" s="15" t="str">
        <f>IF(AG658=0,IFERROR(VLOOKUP(TRIM(M658),listaMateriales!A:K,11,0),"Sin especificar"),"Sin Producto")</f>
        <v>Sin Producto</v>
      </c>
      <c r="X658" s="14">
        <f>IFERROR(IF(OR(W658="Ladrillos (Campana)",W658="Ladrillos (Olavarria)"),VLOOKUP(M658,listaMateriales!A:E,5,0),0)*O658/1000,0)</f>
        <v>0</v>
      </c>
      <c r="Y658" s="14" t="e">
        <f>(VLOOKUP(TRIM(M658),listaMateriales!A:E,5,0)*R658)/1000</f>
        <v>#N/A</v>
      </c>
      <c r="Z658" s="14">
        <f t="shared" si="144"/>
        <v>0</v>
      </c>
      <c r="AA658" s="15" t="str">
        <f t="shared" si="145"/>
        <v/>
      </c>
      <c r="AB658" s="15">
        <f>IFERROR(IFERROR(VLOOKUP(M658,#REF!,11,FALSE),VLOOKUP(M658,#REF!,13,FALSE)),0)</f>
        <v>0</v>
      </c>
      <c r="AC658" s="15" t="str">
        <f t="shared" si="146"/>
        <v>no</v>
      </c>
      <c r="AD658" s="15" t="str">
        <f t="shared" si="147"/>
        <v>no</v>
      </c>
      <c r="AE658" s="16" t="str">
        <f t="shared" si="140"/>
        <v/>
      </c>
      <c r="AF658" s="15" t="str">
        <f t="shared" si="141"/>
        <v>-</v>
      </c>
      <c r="AG658" s="15" t="str">
        <f t="shared" si="148"/>
        <v/>
      </c>
    </row>
    <row r="659" spans="3:33" x14ac:dyDescent="0.2">
      <c r="C659" s="20"/>
      <c r="U659" s="14">
        <f t="shared" si="142"/>
        <v>0</v>
      </c>
      <c r="V659" s="14">
        <f t="shared" si="143"/>
        <v>0</v>
      </c>
      <c r="W659" s="15" t="str">
        <f>IF(AG659=0,IFERROR(VLOOKUP(TRIM(M659),listaMateriales!A:K,11,0),"Sin especificar"),"Sin Producto")</f>
        <v>Sin Producto</v>
      </c>
      <c r="X659" s="14">
        <f>IFERROR(IF(OR(W659="Ladrillos (Campana)",W659="Ladrillos (Olavarria)"),VLOOKUP(M659,listaMateriales!A:E,5,0),0)*O659/1000,0)</f>
        <v>0</v>
      </c>
      <c r="Y659" s="14" t="e">
        <f>(VLOOKUP(TRIM(M659),listaMateriales!A:E,5,0)*R659)/1000</f>
        <v>#N/A</v>
      </c>
      <c r="Z659" s="14">
        <f t="shared" si="144"/>
        <v>0</v>
      </c>
      <c r="AA659" s="15" t="str">
        <f t="shared" si="145"/>
        <v/>
      </c>
      <c r="AB659" s="15">
        <f>IFERROR(IFERROR(VLOOKUP(M659,#REF!,11,FALSE),VLOOKUP(M659,#REF!,13,FALSE)),0)</f>
        <v>0</v>
      </c>
      <c r="AC659" s="15" t="str">
        <f t="shared" si="146"/>
        <v>no</v>
      </c>
      <c r="AD659" s="15" t="str">
        <f t="shared" si="147"/>
        <v>no</v>
      </c>
      <c r="AE659" s="16" t="str">
        <f t="shared" si="140"/>
        <v/>
      </c>
      <c r="AF659" s="15" t="str">
        <f t="shared" si="141"/>
        <v>-</v>
      </c>
      <c r="AG659" s="15" t="str">
        <f t="shared" si="148"/>
        <v/>
      </c>
    </row>
    <row r="660" spans="3:33" x14ac:dyDescent="0.2">
      <c r="C660" s="20"/>
      <c r="U660" s="14">
        <f t="shared" si="142"/>
        <v>0</v>
      </c>
      <c r="V660" s="14">
        <f t="shared" si="143"/>
        <v>0</v>
      </c>
      <c r="W660" s="15" t="str">
        <f>IF(AG660=0,IFERROR(VLOOKUP(TRIM(M660),listaMateriales!A:K,11,0),"Sin especificar"),"Sin Producto")</f>
        <v>Sin Producto</v>
      </c>
      <c r="X660" s="14">
        <f>IFERROR(IF(OR(W660="Ladrillos (Campana)",W660="Ladrillos (Olavarria)"),VLOOKUP(M660,listaMateriales!A:E,5,0),0)*O660/1000,0)</f>
        <v>0</v>
      </c>
      <c r="Y660" s="14" t="e">
        <f>(VLOOKUP(TRIM(M660),listaMateriales!A:E,5,0)*R660)/1000</f>
        <v>#N/A</v>
      </c>
      <c r="Z660" s="14">
        <f t="shared" si="144"/>
        <v>0</v>
      </c>
      <c r="AA660" s="15" t="str">
        <f t="shared" si="145"/>
        <v/>
      </c>
      <c r="AB660" s="15">
        <f>IFERROR(IFERROR(VLOOKUP(M660,#REF!,11,FALSE),VLOOKUP(M660,#REF!,13,FALSE)),0)</f>
        <v>0</v>
      </c>
      <c r="AC660" s="15" t="str">
        <f t="shared" si="146"/>
        <v>no</v>
      </c>
      <c r="AD660" s="15" t="str">
        <f t="shared" si="147"/>
        <v>no</v>
      </c>
      <c r="AE660" s="16" t="str">
        <f t="shared" si="140"/>
        <v/>
      </c>
      <c r="AF660" s="15" t="str">
        <f t="shared" si="141"/>
        <v>-</v>
      </c>
      <c r="AG660" s="15" t="str">
        <f t="shared" si="148"/>
        <v/>
      </c>
    </row>
    <row r="661" spans="3:33" x14ac:dyDescent="0.2">
      <c r="C661" s="20"/>
      <c r="U661" s="14">
        <f t="shared" si="142"/>
        <v>0</v>
      </c>
      <c r="V661" s="14">
        <f t="shared" si="143"/>
        <v>0</v>
      </c>
      <c r="W661" s="15" t="str">
        <f>IF(AG661=0,IFERROR(VLOOKUP(TRIM(M661),listaMateriales!A:K,11,0),"Sin especificar"),"Sin Producto")</f>
        <v>Sin Producto</v>
      </c>
      <c r="X661" s="14">
        <f>IFERROR(IF(OR(W661="Ladrillos (Campana)",W661="Ladrillos (Olavarria)"),VLOOKUP(M661,listaMateriales!A:E,5,0),0)*O661/1000,0)</f>
        <v>0</v>
      </c>
      <c r="Y661" s="14" t="e">
        <f>(VLOOKUP(TRIM(M661),listaMateriales!A:E,5,0)*R661)/1000</f>
        <v>#N/A</v>
      </c>
      <c r="Z661" s="14">
        <f t="shared" si="144"/>
        <v>0</v>
      </c>
      <c r="AA661" s="15" t="str">
        <f t="shared" si="145"/>
        <v/>
      </c>
      <c r="AB661" s="15">
        <f>IFERROR(IFERROR(VLOOKUP(M661,#REF!,11,FALSE),VLOOKUP(M661,#REF!,13,FALSE)),0)</f>
        <v>0</v>
      </c>
      <c r="AC661" s="15" t="str">
        <f t="shared" si="146"/>
        <v>no</v>
      </c>
      <c r="AD661" s="15" t="str">
        <f t="shared" si="147"/>
        <v>no</v>
      </c>
      <c r="AE661" s="16" t="str">
        <f t="shared" si="140"/>
        <v/>
      </c>
      <c r="AF661" s="15" t="str">
        <f t="shared" si="141"/>
        <v>-</v>
      </c>
      <c r="AG661" s="15" t="str">
        <f t="shared" si="148"/>
        <v/>
      </c>
    </row>
    <row r="662" spans="3:33" x14ac:dyDescent="0.2">
      <c r="C662" s="20"/>
      <c r="U662" s="14">
        <f t="shared" si="142"/>
        <v>0</v>
      </c>
      <c r="V662" s="14">
        <f t="shared" si="143"/>
        <v>0</v>
      </c>
      <c r="W662" s="15" t="str">
        <f>IF(AG662=0,IFERROR(VLOOKUP(TRIM(M662),listaMateriales!A:K,11,0),"Sin especificar"),"Sin Producto")</f>
        <v>Sin Producto</v>
      </c>
      <c r="X662" s="14">
        <f>IFERROR(IF(OR(W662="Ladrillos (Campana)",W662="Ladrillos (Olavarria)"),VLOOKUP(M662,listaMateriales!A:E,5,0),0)*O662/1000,0)</f>
        <v>0</v>
      </c>
      <c r="Y662" s="14" t="e">
        <f>(VLOOKUP(TRIM(M662),listaMateriales!A:E,5,0)*R662)/1000</f>
        <v>#N/A</v>
      </c>
      <c r="Z662" s="14">
        <f t="shared" si="144"/>
        <v>0</v>
      </c>
      <c r="AA662" s="15" t="str">
        <f t="shared" si="145"/>
        <v/>
      </c>
      <c r="AB662" s="15">
        <f>IFERROR(IFERROR(VLOOKUP(M662,#REF!,11,FALSE),VLOOKUP(M662,#REF!,13,FALSE)),0)</f>
        <v>0</v>
      </c>
      <c r="AC662" s="15" t="str">
        <f t="shared" si="146"/>
        <v>no</v>
      </c>
      <c r="AD662" s="15" t="str">
        <f t="shared" si="147"/>
        <v>no</v>
      </c>
      <c r="AE662" s="16" t="str">
        <f t="shared" si="140"/>
        <v/>
      </c>
      <c r="AF662" s="15" t="str">
        <f t="shared" si="141"/>
        <v>-</v>
      </c>
      <c r="AG662" s="15" t="str">
        <f t="shared" si="148"/>
        <v/>
      </c>
    </row>
    <row r="663" spans="3:33" x14ac:dyDescent="0.2">
      <c r="C663" s="20"/>
      <c r="U663" s="14">
        <f t="shared" si="142"/>
        <v>0</v>
      </c>
      <c r="V663" s="14">
        <f t="shared" si="143"/>
        <v>0</v>
      </c>
      <c r="W663" s="15" t="str">
        <f>IF(AG663=0,IFERROR(VLOOKUP(TRIM(M663),listaMateriales!A:K,11,0),"Sin especificar"),"Sin Producto")</f>
        <v>Sin Producto</v>
      </c>
      <c r="X663" s="14">
        <f>IFERROR(IF(OR(W663="Ladrillos (Campana)",W663="Ladrillos (Olavarria)"),VLOOKUP(M663,listaMateriales!A:E,5,0),0)*O663/1000,0)</f>
        <v>0</v>
      </c>
      <c r="Y663" s="14" t="e">
        <f>(VLOOKUP(TRIM(M663),listaMateriales!A:E,5,0)*R663)/1000</f>
        <v>#N/A</v>
      </c>
      <c r="Z663" s="14">
        <f t="shared" si="144"/>
        <v>0</v>
      </c>
      <c r="AA663" s="15" t="str">
        <f t="shared" si="145"/>
        <v/>
      </c>
      <c r="AB663" s="15">
        <f>IFERROR(IFERROR(VLOOKUP(M663,#REF!,11,FALSE),VLOOKUP(M663,#REF!,13,FALSE)),0)</f>
        <v>0</v>
      </c>
      <c r="AC663" s="15" t="str">
        <f t="shared" si="146"/>
        <v>no</v>
      </c>
      <c r="AD663" s="15" t="str">
        <f t="shared" si="147"/>
        <v>no</v>
      </c>
      <c r="AE663" s="16" t="str">
        <f t="shared" si="140"/>
        <v/>
      </c>
      <c r="AF663" s="15" t="str">
        <f t="shared" si="141"/>
        <v>-</v>
      </c>
      <c r="AG663" s="15" t="str">
        <f t="shared" si="148"/>
        <v/>
      </c>
    </row>
    <row r="664" spans="3:33" x14ac:dyDescent="0.2">
      <c r="C664" s="20"/>
      <c r="U664" s="14">
        <f t="shared" si="142"/>
        <v>0</v>
      </c>
      <c r="V664" s="14">
        <f t="shared" si="143"/>
        <v>0</v>
      </c>
      <c r="W664" s="15" t="str">
        <f>IF(AG664=0,IFERROR(VLOOKUP(TRIM(M664),listaMateriales!A:K,11,0),"Sin especificar"),"Sin Producto")</f>
        <v>Sin Producto</v>
      </c>
      <c r="X664" s="14">
        <f>IFERROR(IF(OR(W664="Ladrillos (Campana)",W664="Ladrillos (Olavarria)"),VLOOKUP(M664,listaMateriales!A:E,5,0),0)*O664/1000,0)</f>
        <v>0</v>
      </c>
      <c r="Y664" s="14" t="e">
        <f>(VLOOKUP(TRIM(M664),listaMateriales!A:E,5,0)*R664)/1000</f>
        <v>#N/A</v>
      </c>
      <c r="Z664" s="14">
        <f t="shared" si="144"/>
        <v>0</v>
      </c>
      <c r="AA664" s="15" t="str">
        <f t="shared" si="145"/>
        <v/>
      </c>
      <c r="AB664" s="15">
        <f>IFERROR(IFERROR(VLOOKUP(M664,#REF!,11,FALSE),VLOOKUP(M664,#REF!,13,FALSE)),0)</f>
        <v>0</v>
      </c>
      <c r="AC664" s="15" t="str">
        <f t="shared" si="146"/>
        <v>no</v>
      </c>
      <c r="AD664" s="15" t="str">
        <f t="shared" si="147"/>
        <v>no</v>
      </c>
      <c r="AE664" s="16" t="str">
        <f t="shared" si="140"/>
        <v/>
      </c>
      <c r="AF664" s="15" t="str">
        <f t="shared" si="141"/>
        <v>-</v>
      </c>
      <c r="AG664" s="15" t="str">
        <f t="shared" si="148"/>
        <v/>
      </c>
    </row>
    <row r="665" spans="3:33" x14ac:dyDescent="0.2">
      <c r="C665" s="20"/>
      <c r="U665" s="14">
        <f t="shared" si="142"/>
        <v>0</v>
      </c>
      <c r="V665" s="14">
        <f t="shared" si="143"/>
        <v>0</v>
      </c>
      <c r="W665" s="15" t="str">
        <f>IF(AG665=0,IFERROR(VLOOKUP(TRIM(M665),listaMateriales!A:K,11,0),"Sin especificar"),"Sin Producto")</f>
        <v>Sin Producto</v>
      </c>
      <c r="X665" s="14">
        <f>IFERROR(IF(OR(W665="Ladrillos (Campana)",W665="Ladrillos (Olavarria)"),VLOOKUP(M665,listaMateriales!A:E,5,0),0)*O665/1000,0)</f>
        <v>0</v>
      </c>
      <c r="Y665" s="14" t="e">
        <f>(VLOOKUP(TRIM(M665),listaMateriales!A:E,5,0)*R665)/1000</f>
        <v>#N/A</v>
      </c>
      <c r="Z665" s="14">
        <f t="shared" si="144"/>
        <v>0</v>
      </c>
      <c r="AA665" s="15" t="str">
        <f t="shared" si="145"/>
        <v/>
      </c>
      <c r="AB665" s="15">
        <f>IFERROR(IFERROR(VLOOKUP(M665,#REF!,11,FALSE),VLOOKUP(M665,#REF!,13,FALSE)),0)</f>
        <v>0</v>
      </c>
      <c r="AC665" s="15" t="str">
        <f t="shared" si="146"/>
        <v>no</v>
      </c>
      <c r="AD665" s="15" t="str">
        <f t="shared" si="147"/>
        <v>no</v>
      </c>
      <c r="AE665" s="16" t="str">
        <f t="shared" si="140"/>
        <v/>
      </c>
      <c r="AF665" s="15" t="str">
        <f t="shared" si="141"/>
        <v>-</v>
      </c>
      <c r="AG665" s="15" t="str">
        <f t="shared" si="148"/>
        <v/>
      </c>
    </row>
    <row r="666" spans="3:33" x14ac:dyDescent="0.2">
      <c r="C666" s="20"/>
      <c r="U666" s="14">
        <f t="shared" si="142"/>
        <v>0</v>
      </c>
      <c r="V666" s="14">
        <f t="shared" si="143"/>
        <v>0</v>
      </c>
      <c r="W666" s="15" t="str">
        <f>IF(AG666=0,IFERROR(VLOOKUP(TRIM(M666),listaMateriales!A:K,11,0),"Sin especificar"),"Sin Producto")</f>
        <v>Sin Producto</v>
      </c>
      <c r="X666" s="14">
        <f>IFERROR(IF(OR(W666="Ladrillos (Campana)",W666="Ladrillos (Olavarria)"),VLOOKUP(M666,listaMateriales!A:E,5,0),0)*O666/1000,0)</f>
        <v>0</v>
      </c>
      <c r="Y666" s="14" t="e">
        <f>(VLOOKUP(TRIM(M666),listaMateriales!A:E,5,0)*R666)/1000</f>
        <v>#N/A</v>
      </c>
      <c r="Z666" s="14">
        <f t="shared" si="144"/>
        <v>0</v>
      </c>
      <c r="AA666" s="15" t="str">
        <f t="shared" si="145"/>
        <v/>
      </c>
      <c r="AB666" s="15">
        <f>IFERROR(IFERROR(VLOOKUP(M666,#REF!,11,FALSE),VLOOKUP(M666,#REF!,13,FALSE)),0)</f>
        <v>0</v>
      </c>
      <c r="AC666" s="15" t="str">
        <f t="shared" si="146"/>
        <v>no</v>
      </c>
      <c r="AD666" s="15" t="str">
        <f t="shared" si="147"/>
        <v>no</v>
      </c>
      <c r="AE666" s="16" t="str">
        <f t="shared" si="140"/>
        <v/>
      </c>
      <c r="AF666" s="15" t="str">
        <f t="shared" si="141"/>
        <v>-</v>
      </c>
      <c r="AG666" s="15" t="str">
        <f t="shared" si="148"/>
        <v/>
      </c>
    </row>
    <row r="667" spans="3:33" x14ac:dyDescent="0.2">
      <c r="C667" s="20"/>
      <c r="U667" s="14">
        <f t="shared" si="142"/>
        <v>0</v>
      </c>
      <c r="V667" s="14">
        <f t="shared" si="143"/>
        <v>0</v>
      </c>
      <c r="W667" s="15" t="str">
        <f>IF(AG667=0,IFERROR(VLOOKUP(TRIM(M667),listaMateriales!A:K,11,0),"Sin especificar"),"Sin Producto")</f>
        <v>Sin Producto</v>
      </c>
      <c r="X667" s="14">
        <f>IFERROR(IF(OR(W667="Ladrillos (Campana)",W667="Ladrillos (Olavarria)"),VLOOKUP(M667,listaMateriales!A:E,5,0),0)*O667/1000,0)</f>
        <v>0</v>
      </c>
      <c r="Y667" s="14" t="e">
        <f>(VLOOKUP(TRIM(M667),listaMateriales!A:E,5,0)*R667)/1000</f>
        <v>#N/A</v>
      </c>
      <c r="Z667" s="14">
        <f t="shared" si="144"/>
        <v>0</v>
      </c>
      <c r="AA667" s="15" t="str">
        <f t="shared" si="145"/>
        <v/>
      </c>
      <c r="AB667" s="15">
        <f>IFERROR(IFERROR(VLOOKUP(M667,#REF!,11,FALSE),VLOOKUP(M667,#REF!,13,FALSE)),0)</f>
        <v>0</v>
      </c>
      <c r="AC667" s="15" t="str">
        <f t="shared" si="146"/>
        <v>no</v>
      </c>
      <c r="AD667" s="15" t="str">
        <f t="shared" si="147"/>
        <v>no</v>
      </c>
      <c r="AE667" s="16" t="str">
        <f t="shared" si="140"/>
        <v/>
      </c>
      <c r="AF667" s="15" t="str">
        <f t="shared" si="141"/>
        <v>-</v>
      </c>
      <c r="AG667" s="15" t="str">
        <f t="shared" si="148"/>
        <v/>
      </c>
    </row>
    <row r="668" spans="3:33" x14ac:dyDescent="0.2">
      <c r="C668" s="20"/>
      <c r="U668" s="14">
        <f t="shared" si="142"/>
        <v>0</v>
      </c>
      <c r="V668" s="14">
        <f t="shared" si="143"/>
        <v>0</v>
      </c>
      <c r="W668" s="15" t="str">
        <f>IF(AG668=0,IFERROR(VLOOKUP(TRIM(M668),listaMateriales!A:K,11,0),"Sin especificar"),"Sin Producto")</f>
        <v>Sin Producto</v>
      </c>
      <c r="X668" s="14">
        <f>IFERROR(IF(OR(W668="Ladrillos (Campana)",W668="Ladrillos (Olavarria)"),VLOOKUP(M668,listaMateriales!A:E,5,0),0)*O668/1000,0)</f>
        <v>0</v>
      </c>
      <c r="Y668" s="14" t="e">
        <f>(VLOOKUP(TRIM(M668),listaMateriales!A:E,5,0)*R668)/1000</f>
        <v>#N/A</v>
      </c>
      <c r="Z668" s="14">
        <f t="shared" si="144"/>
        <v>0</v>
      </c>
      <c r="AA668" s="15" t="str">
        <f t="shared" si="145"/>
        <v/>
      </c>
      <c r="AB668" s="15">
        <f>IFERROR(IFERROR(VLOOKUP(M668,#REF!,11,FALSE),VLOOKUP(M668,#REF!,13,FALSE)),0)</f>
        <v>0</v>
      </c>
      <c r="AC668" s="15" t="str">
        <f t="shared" si="146"/>
        <v>no</v>
      </c>
      <c r="AD668" s="15" t="str">
        <f t="shared" si="147"/>
        <v>no</v>
      </c>
      <c r="AE668" s="16" t="str">
        <f t="shared" si="140"/>
        <v/>
      </c>
      <c r="AF668" s="15" t="str">
        <f t="shared" si="141"/>
        <v>-</v>
      </c>
      <c r="AG668" s="15" t="str">
        <f t="shared" si="148"/>
        <v/>
      </c>
    </row>
    <row r="669" spans="3:33" x14ac:dyDescent="0.2">
      <c r="C669" s="20"/>
      <c r="U669" s="14">
        <f t="shared" si="142"/>
        <v>0</v>
      </c>
      <c r="V669" s="14">
        <f t="shared" si="143"/>
        <v>0</v>
      </c>
      <c r="W669" s="15" t="str">
        <f>IF(AG669=0,IFERROR(VLOOKUP(TRIM(M669),listaMateriales!A:K,11,0),"Sin especificar"),"Sin Producto")</f>
        <v>Sin Producto</v>
      </c>
      <c r="X669" s="14">
        <f>IFERROR(IF(OR(W669="Ladrillos (Campana)",W669="Ladrillos (Olavarria)"),VLOOKUP(M669,listaMateriales!A:E,5,0),0)*O669/1000,0)</f>
        <v>0</v>
      </c>
      <c r="Y669" s="14" t="e">
        <f>(VLOOKUP(TRIM(M669),listaMateriales!A:E,5,0)*R669)/1000</f>
        <v>#N/A</v>
      </c>
      <c r="Z669" s="14">
        <f t="shared" si="144"/>
        <v>0</v>
      </c>
      <c r="AA669" s="15" t="str">
        <f t="shared" si="145"/>
        <v/>
      </c>
      <c r="AB669" s="15">
        <f>IFERROR(IFERROR(VLOOKUP(M669,#REF!,11,FALSE),VLOOKUP(M669,#REF!,13,FALSE)),0)</f>
        <v>0</v>
      </c>
      <c r="AC669" s="15" t="str">
        <f t="shared" si="146"/>
        <v>no</v>
      </c>
      <c r="AD669" s="15" t="str">
        <f t="shared" si="147"/>
        <v>no</v>
      </c>
      <c r="AE669" s="16" t="str">
        <f t="shared" si="140"/>
        <v/>
      </c>
      <c r="AF669" s="15" t="str">
        <f t="shared" si="141"/>
        <v>-</v>
      </c>
      <c r="AG669" s="15" t="str">
        <f t="shared" si="148"/>
        <v/>
      </c>
    </row>
    <row r="670" spans="3:33" x14ac:dyDescent="0.2">
      <c r="C670" s="20"/>
      <c r="U670" s="14">
        <f t="shared" si="142"/>
        <v>0</v>
      </c>
      <c r="V670" s="14">
        <f t="shared" si="143"/>
        <v>0</v>
      </c>
      <c r="W670" s="15" t="str">
        <f>IF(AG670=0,IFERROR(VLOOKUP(TRIM(M670),listaMateriales!A:K,11,0),"Sin especificar"),"Sin Producto")</f>
        <v>Sin Producto</v>
      </c>
      <c r="X670" s="14">
        <f>IFERROR(IF(OR(W670="Ladrillos (Campana)",W670="Ladrillos (Olavarria)"),VLOOKUP(M670,listaMateriales!A:E,5,0),0)*O670/1000,0)</f>
        <v>0</v>
      </c>
      <c r="Y670" s="14" t="e">
        <f>(VLOOKUP(TRIM(M670),listaMateriales!A:E,5,0)*R670)/1000</f>
        <v>#N/A</v>
      </c>
      <c r="Z670" s="14">
        <f t="shared" si="144"/>
        <v>0</v>
      </c>
      <c r="AA670" s="15" t="str">
        <f t="shared" si="145"/>
        <v/>
      </c>
      <c r="AB670" s="15">
        <f>IFERROR(IFERROR(VLOOKUP(M670,#REF!,11,FALSE),VLOOKUP(M670,#REF!,13,FALSE)),0)</f>
        <v>0</v>
      </c>
      <c r="AC670" s="15" t="str">
        <f t="shared" si="146"/>
        <v>no</v>
      </c>
      <c r="AD670" s="15" t="str">
        <f t="shared" si="147"/>
        <v>no</v>
      </c>
      <c r="AE670" s="16" t="str">
        <f t="shared" si="140"/>
        <v/>
      </c>
      <c r="AF670" s="15" t="str">
        <f t="shared" si="141"/>
        <v>-</v>
      </c>
      <c r="AG670" s="15" t="str">
        <f t="shared" si="148"/>
        <v/>
      </c>
    </row>
    <row r="671" spans="3:33" x14ac:dyDescent="0.2">
      <c r="C671" s="20"/>
      <c r="U671" s="14">
        <f t="shared" si="142"/>
        <v>0</v>
      </c>
      <c r="V671" s="14">
        <f t="shared" si="143"/>
        <v>0</v>
      </c>
      <c r="W671" s="15" t="str">
        <f>IF(AG671=0,IFERROR(VLOOKUP(TRIM(M671),listaMateriales!A:K,11,0),"Sin especificar"),"Sin Producto")</f>
        <v>Sin Producto</v>
      </c>
      <c r="X671" s="14">
        <f>IFERROR(IF(OR(W671="Ladrillos (Campana)",W671="Ladrillos (Olavarria)"),VLOOKUP(M671,listaMateriales!A:E,5,0),0)*O671/1000,0)</f>
        <v>0</v>
      </c>
      <c r="Y671" s="14" t="e">
        <f>(VLOOKUP(TRIM(M671),listaMateriales!A:E,5,0)*R671)/1000</f>
        <v>#N/A</v>
      </c>
      <c r="Z671" s="14">
        <f t="shared" si="144"/>
        <v>0</v>
      </c>
      <c r="AA671" s="15" t="str">
        <f t="shared" si="145"/>
        <v/>
      </c>
      <c r="AB671" s="15">
        <f>IFERROR(IFERROR(VLOOKUP(M671,#REF!,11,FALSE),VLOOKUP(M671,#REF!,13,FALSE)),0)</f>
        <v>0</v>
      </c>
      <c r="AC671" s="15" t="str">
        <f t="shared" si="146"/>
        <v>no</v>
      </c>
      <c r="AD671" s="15" t="str">
        <f t="shared" si="147"/>
        <v>no</v>
      </c>
      <c r="AE671" s="16" t="str">
        <f t="shared" si="140"/>
        <v/>
      </c>
      <c r="AF671" s="15" t="str">
        <f t="shared" si="141"/>
        <v>-</v>
      </c>
      <c r="AG671" s="15" t="str">
        <f t="shared" si="148"/>
        <v/>
      </c>
    </row>
    <row r="672" spans="3:33" x14ac:dyDescent="0.2">
      <c r="C672" s="20"/>
      <c r="U672" s="14">
        <f t="shared" si="142"/>
        <v>0</v>
      </c>
      <c r="V672" s="14">
        <f t="shared" si="143"/>
        <v>0</v>
      </c>
      <c r="W672" s="15" t="str">
        <f>IF(AG672=0,IFERROR(VLOOKUP(TRIM(M672),listaMateriales!A:K,11,0),"Sin especificar"),"Sin Producto")</f>
        <v>Sin Producto</v>
      </c>
      <c r="X672" s="14">
        <f>IFERROR(IF(OR(W672="Ladrillos (Campana)",W672="Ladrillos (Olavarria)"),VLOOKUP(M672,listaMateriales!A:E,5,0),0)*O672/1000,0)</f>
        <v>0</v>
      </c>
      <c r="Y672" s="14" t="e">
        <f>(VLOOKUP(TRIM(M672),listaMateriales!A:E,5,0)*R672)/1000</f>
        <v>#N/A</v>
      </c>
      <c r="Z672" s="14">
        <f t="shared" si="144"/>
        <v>0</v>
      </c>
      <c r="AA672" s="15" t="str">
        <f t="shared" si="145"/>
        <v/>
      </c>
      <c r="AB672" s="15">
        <f>IFERROR(IFERROR(VLOOKUP(M672,#REF!,11,FALSE),VLOOKUP(M672,#REF!,13,FALSE)),0)</f>
        <v>0</v>
      </c>
      <c r="AC672" s="15" t="str">
        <f t="shared" si="146"/>
        <v>no</v>
      </c>
      <c r="AD672" s="15" t="str">
        <f t="shared" si="147"/>
        <v>no</v>
      </c>
      <c r="AE672" s="16" t="str">
        <f t="shared" si="140"/>
        <v/>
      </c>
      <c r="AF672" s="15" t="str">
        <f t="shared" si="141"/>
        <v>-</v>
      </c>
      <c r="AG672" s="15" t="str">
        <f t="shared" si="148"/>
        <v/>
      </c>
    </row>
    <row r="673" spans="3:33" x14ac:dyDescent="0.2">
      <c r="C673" s="20"/>
      <c r="U673" s="14">
        <f t="shared" si="142"/>
        <v>0</v>
      </c>
      <c r="V673" s="14">
        <f t="shared" si="143"/>
        <v>0</v>
      </c>
      <c r="W673" s="15" t="str">
        <f>IF(AG673=0,IFERROR(VLOOKUP(TRIM(M673),listaMateriales!A:K,11,0),"Sin especificar"),"Sin Producto")</f>
        <v>Sin Producto</v>
      </c>
      <c r="X673" s="14">
        <f>IFERROR(IF(OR(W673="Ladrillos (Campana)",W673="Ladrillos (Olavarria)"),VLOOKUP(M673,listaMateriales!A:E,5,0),0)*O673/1000,0)</f>
        <v>0</v>
      </c>
      <c r="Y673" s="14" t="e">
        <f>(VLOOKUP(TRIM(M673),listaMateriales!A:E,5,0)*R673)/1000</f>
        <v>#N/A</v>
      </c>
      <c r="Z673" s="14">
        <f t="shared" si="144"/>
        <v>0</v>
      </c>
      <c r="AA673" s="15" t="str">
        <f t="shared" si="145"/>
        <v/>
      </c>
      <c r="AB673" s="15">
        <f>IFERROR(IFERROR(VLOOKUP(M673,#REF!,11,FALSE),VLOOKUP(M673,#REF!,13,FALSE)),0)</f>
        <v>0</v>
      </c>
      <c r="AC673" s="15" t="str">
        <f t="shared" si="146"/>
        <v>no</v>
      </c>
      <c r="AD673" s="15" t="str">
        <f t="shared" si="147"/>
        <v>no</v>
      </c>
      <c r="AE673" s="16" t="str">
        <f t="shared" si="140"/>
        <v/>
      </c>
      <c r="AF673" s="15" t="str">
        <f t="shared" si="141"/>
        <v>-</v>
      </c>
      <c r="AG673" s="15" t="str">
        <f t="shared" si="148"/>
        <v/>
      </c>
    </row>
    <row r="674" spans="3:33" x14ac:dyDescent="0.2">
      <c r="C674" s="20"/>
      <c r="U674" s="14">
        <f t="shared" si="142"/>
        <v>0</v>
      </c>
      <c r="V674" s="14">
        <f t="shared" si="143"/>
        <v>0</v>
      </c>
      <c r="W674" s="15" t="str">
        <f>IF(AG674=0,IFERROR(VLOOKUP(TRIM(M674),listaMateriales!A:K,11,0),"Sin especificar"),"Sin Producto")</f>
        <v>Sin Producto</v>
      </c>
      <c r="X674" s="14">
        <f>IFERROR(IF(OR(W674="Ladrillos (Campana)",W674="Ladrillos (Olavarria)"),VLOOKUP(M674,listaMateriales!A:E,5,0),0)*O674/1000,0)</f>
        <v>0</v>
      </c>
      <c r="Y674" s="14" t="e">
        <f>(VLOOKUP(TRIM(M674),listaMateriales!A:E,5,0)*R674)/1000</f>
        <v>#N/A</v>
      </c>
      <c r="Z674" s="14">
        <f t="shared" si="144"/>
        <v>0</v>
      </c>
      <c r="AA674" s="15" t="str">
        <f t="shared" si="145"/>
        <v/>
      </c>
      <c r="AB674" s="15">
        <f>IFERROR(IFERROR(VLOOKUP(M674,#REF!,11,FALSE),VLOOKUP(M674,#REF!,13,FALSE)),0)</f>
        <v>0</v>
      </c>
      <c r="AC674" s="15" t="str">
        <f t="shared" si="146"/>
        <v>no</v>
      </c>
      <c r="AD674" s="15" t="str">
        <f t="shared" si="147"/>
        <v>no</v>
      </c>
      <c r="AE674" s="16" t="str">
        <f t="shared" si="140"/>
        <v/>
      </c>
      <c r="AF674" s="15" t="str">
        <f t="shared" si="141"/>
        <v>-</v>
      </c>
      <c r="AG674" s="15" t="str">
        <f t="shared" si="148"/>
        <v/>
      </c>
    </row>
    <row r="675" spans="3:33" x14ac:dyDescent="0.2">
      <c r="C675" s="20"/>
      <c r="U675" s="14">
        <f t="shared" si="142"/>
        <v>0</v>
      </c>
      <c r="V675" s="14">
        <f t="shared" si="143"/>
        <v>0</v>
      </c>
      <c r="W675" s="15" t="str">
        <f>IF(AG675=0,IFERROR(VLOOKUP(TRIM(M675),listaMateriales!A:K,11,0),"Sin especificar"),"Sin Producto")</f>
        <v>Sin Producto</v>
      </c>
      <c r="X675" s="14">
        <f>IFERROR(IF(OR(W675="Ladrillos (Campana)",W675="Ladrillos (Olavarria)"),VLOOKUP(M675,listaMateriales!A:E,5,0),0)*O675/1000,0)</f>
        <v>0</v>
      </c>
      <c r="Y675" s="14" t="e">
        <f>(VLOOKUP(TRIM(M675),listaMateriales!A:E,5,0)*R675)/1000</f>
        <v>#N/A</v>
      </c>
      <c r="Z675" s="14">
        <f t="shared" si="144"/>
        <v>0</v>
      </c>
      <c r="AA675" s="15" t="str">
        <f t="shared" si="145"/>
        <v/>
      </c>
      <c r="AB675" s="15">
        <f>IFERROR(IFERROR(VLOOKUP(M675,#REF!,11,FALSE),VLOOKUP(M675,#REF!,13,FALSE)),0)</f>
        <v>0</v>
      </c>
      <c r="AC675" s="15" t="str">
        <f t="shared" si="146"/>
        <v>no</v>
      </c>
      <c r="AD675" s="15" t="str">
        <f t="shared" si="147"/>
        <v>no</v>
      </c>
      <c r="AE675" s="16" t="str">
        <f t="shared" si="140"/>
        <v/>
      </c>
      <c r="AF675" s="15" t="str">
        <f t="shared" si="141"/>
        <v>-</v>
      </c>
      <c r="AG675" s="15" t="str">
        <f t="shared" si="148"/>
        <v/>
      </c>
    </row>
    <row r="676" spans="3:33" x14ac:dyDescent="0.2">
      <c r="C676" s="20"/>
      <c r="U676" s="14">
        <f t="shared" si="142"/>
        <v>0</v>
      </c>
      <c r="V676" s="14">
        <f t="shared" si="143"/>
        <v>0</v>
      </c>
      <c r="W676" s="15" t="str">
        <f>IF(AG676=0,IFERROR(VLOOKUP(TRIM(M676),listaMateriales!A:K,11,0),"Sin especificar"),"Sin Producto")</f>
        <v>Sin Producto</v>
      </c>
      <c r="X676" s="14">
        <f>IFERROR(IF(OR(W676="Ladrillos (Campana)",W676="Ladrillos (Olavarria)"),VLOOKUP(M676,listaMateriales!A:E,5,0),0)*O676/1000,0)</f>
        <v>0</v>
      </c>
      <c r="Y676" s="14" t="e">
        <f>(VLOOKUP(TRIM(M676),listaMateriales!A:E,5,0)*R676)/1000</f>
        <v>#N/A</v>
      </c>
      <c r="Z676" s="14">
        <f t="shared" si="144"/>
        <v>0</v>
      </c>
      <c r="AA676" s="15" t="str">
        <f t="shared" si="145"/>
        <v/>
      </c>
      <c r="AB676" s="15">
        <f>IFERROR(IFERROR(VLOOKUP(M676,#REF!,11,FALSE),VLOOKUP(M676,#REF!,13,FALSE)),0)</f>
        <v>0</v>
      </c>
      <c r="AC676" s="15" t="str">
        <f t="shared" si="146"/>
        <v>no</v>
      </c>
      <c r="AD676" s="15" t="str">
        <f t="shared" si="147"/>
        <v>no</v>
      </c>
      <c r="AE676" s="16" t="str">
        <f t="shared" si="140"/>
        <v/>
      </c>
      <c r="AF676" s="15" t="str">
        <f t="shared" si="141"/>
        <v>-</v>
      </c>
      <c r="AG676" s="15" t="str">
        <f t="shared" si="148"/>
        <v/>
      </c>
    </row>
    <row r="677" spans="3:33" x14ac:dyDescent="0.2">
      <c r="C677" s="20"/>
      <c r="U677" s="14">
        <f t="shared" si="142"/>
        <v>0</v>
      </c>
      <c r="V677" s="14">
        <f t="shared" si="143"/>
        <v>0</v>
      </c>
      <c r="W677" s="15" t="str">
        <f>IF(AG677=0,IFERROR(VLOOKUP(TRIM(M677),listaMateriales!A:K,11,0),"Sin especificar"),"Sin Producto")</f>
        <v>Sin Producto</v>
      </c>
      <c r="X677" s="14">
        <f>IFERROR(IF(OR(W677="Ladrillos (Campana)",W677="Ladrillos (Olavarria)"),VLOOKUP(M677,listaMateriales!A:E,5,0),0)*O677/1000,0)</f>
        <v>0</v>
      </c>
      <c r="Y677" s="14" t="e">
        <f>(VLOOKUP(TRIM(M677),listaMateriales!A:E,5,0)*R677)/1000</f>
        <v>#N/A</v>
      </c>
      <c r="Z677" s="14">
        <f t="shared" si="144"/>
        <v>0</v>
      </c>
      <c r="AA677" s="15" t="str">
        <f t="shared" si="145"/>
        <v/>
      </c>
      <c r="AB677" s="15">
        <f>IFERROR(IFERROR(VLOOKUP(M677,#REF!,11,FALSE),VLOOKUP(M677,#REF!,13,FALSE)),0)</f>
        <v>0</v>
      </c>
      <c r="AC677" s="15" t="str">
        <f t="shared" si="146"/>
        <v>no</v>
      </c>
      <c r="AD677" s="15" t="str">
        <f t="shared" si="147"/>
        <v>no</v>
      </c>
      <c r="AE677" s="16" t="str">
        <f t="shared" si="140"/>
        <v/>
      </c>
      <c r="AF677" s="15" t="str">
        <f t="shared" si="141"/>
        <v>-</v>
      </c>
      <c r="AG677" s="15" t="str">
        <f t="shared" si="148"/>
        <v/>
      </c>
    </row>
    <row r="678" spans="3:33" x14ac:dyDescent="0.2">
      <c r="C678" s="20"/>
      <c r="U678" s="14">
        <f t="shared" si="142"/>
        <v>0</v>
      </c>
      <c r="V678" s="14">
        <f t="shared" si="143"/>
        <v>0</v>
      </c>
      <c r="W678" s="15" t="str">
        <f>IF(AG678=0,IFERROR(VLOOKUP(TRIM(M678),listaMateriales!A:K,11,0),"Sin especificar"),"Sin Producto")</f>
        <v>Sin Producto</v>
      </c>
      <c r="X678" s="14">
        <f>IFERROR(IF(OR(W678="Ladrillos (Campana)",W678="Ladrillos (Olavarria)"),VLOOKUP(M678,listaMateriales!A:E,5,0),0)*O678/1000,0)</f>
        <v>0</v>
      </c>
      <c r="Y678" s="14" t="e">
        <f>(VLOOKUP(TRIM(M678),listaMateriales!A:E,5,0)*R678)/1000</f>
        <v>#N/A</v>
      </c>
      <c r="Z678" s="14">
        <f t="shared" si="144"/>
        <v>0</v>
      </c>
      <c r="AA678" s="15" t="str">
        <f t="shared" si="145"/>
        <v/>
      </c>
      <c r="AB678" s="15">
        <f>IFERROR(IFERROR(VLOOKUP(M678,#REF!,11,FALSE),VLOOKUP(M678,#REF!,13,FALSE)),0)</f>
        <v>0</v>
      </c>
      <c r="AC678" s="15" t="str">
        <f t="shared" si="146"/>
        <v>no</v>
      </c>
      <c r="AD678" s="15" t="str">
        <f t="shared" si="147"/>
        <v>no</v>
      </c>
      <c r="AE678" s="16" t="str">
        <f t="shared" si="140"/>
        <v/>
      </c>
      <c r="AF678" s="15" t="str">
        <f t="shared" si="141"/>
        <v>-</v>
      </c>
      <c r="AG678" s="15" t="str">
        <f t="shared" si="148"/>
        <v/>
      </c>
    </row>
    <row r="679" spans="3:33" x14ac:dyDescent="0.2">
      <c r="C679" s="20"/>
      <c r="U679" s="14">
        <f t="shared" si="142"/>
        <v>0</v>
      </c>
      <c r="V679" s="14">
        <f t="shared" si="143"/>
        <v>0</v>
      </c>
      <c r="W679" s="15" t="str">
        <f>IF(AG679=0,IFERROR(VLOOKUP(TRIM(M679),listaMateriales!A:K,11,0),"Sin especificar"),"Sin Producto")</f>
        <v>Sin Producto</v>
      </c>
      <c r="X679" s="14">
        <f>IFERROR(IF(OR(W679="Ladrillos (Campana)",W679="Ladrillos (Olavarria)"),VLOOKUP(M679,listaMateriales!A:E,5,0),0)*O679/1000,0)</f>
        <v>0</v>
      </c>
      <c r="Y679" s="14" t="e">
        <f>(VLOOKUP(TRIM(M679),listaMateriales!A:E,5,0)*R679)/1000</f>
        <v>#N/A</v>
      </c>
      <c r="Z679" s="14">
        <f t="shared" si="144"/>
        <v>0</v>
      </c>
      <c r="AA679" s="15" t="str">
        <f t="shared" si="145"/>
        <v/>
      </c>
      <c r="AB679" s="15">
        <f>IFERROR(IFERROR(VLOOKUP(M679,#REF!,11,FALSE),VLOOKUP(M679,#REF!,13,FALSE)),0)</f>
        <v>0</v>
      </c>
      <c r="AC679" s="15" t="str">
        <f t="shared" si="146"/>
        <v>no</v>
      </c>
      <c r="AD679" s="15" t="str">
        <f t="shared" si="147"/>
        <v>no</v>
      </c>
      <c r="AE679" s="16" t="str">
        <f t="shared" si="140"/>
        <v/>
      </c>
      <c r="AF679" s="15" t="str">
        <f t="shared" si="141"/>
        <v>-</v>
      </c>
      <c r="AG679" s="15" t="str">
        <f t="shared" si="148"/>
        <v/>
      </c>
    </row>
    <row r="680" spans="3:33" x14ac:dyDescent="0.2">
      <c r="C680" s="20"/>
      <c r="U680" s="14">
        <f t="shared" si="142"/>
        <v>0</v>
      </c>
      <c r="V680" s="14">
        <f t="shared" si="143"/>
        <v>0</v>
      </c>
      <c r="W680" s="15" t="str">
        <f>IF(AG680=0,IFERROR(VLOOKUP(TRIM(M680),listaMateriales!A:K,11,0),"Sin especificar"),"Sin Producto")</f>
        <v>Sin Producto</v>
      </c>
      <c r="X680" s="14">
        <f>IFERROR(IF(OR(W680="Ladrillos (Campana)",W680="Ladrillos (Olavarria)"),VLOOKUP(M680,listaMateriales!A:E,5,0),0)*O680/1000,0)</f>
        <v>0</v>
      </c>
      <c r="Y680" s="14" t="e">
        <f>(VLOOKUP(TRIM(M680),listaMateriales!A:E,5,0)*R680)/1000</f>
        <v>#N/A</v>
      </c>
      <c r="Z680" s="14">
        <f t="shared" si="144"/>
        <v>0</v>
      </c>
      <c r="AA680" s="15" t="str">
        <f t="shared" si="145"/>
        <v/>
      </c>
      <c r="AB680" s="15">
        <f>IFERROR(IFERROR(VLOOKUP(M680,#REF!,11,FALSE),VLOOKUP(M680,#REF!,13,FALSE)),0)</f>
        <v>0</v>
      </c>
      <c r="AC680" s="15" t="str">
        <f t="shared" si="146"/>
        <v>no</v>
      </c>
      <c r="AD680" s="15" t="str">
        <f t="shared" si="147"/>
        <v>no</v>
      </c>
      <c r="AE680" s="16" t="str">
        <f t="shared" si="140"/>
        <v/>
      </c>
      <c r="AF680" s="15" t="str">
        <f t="shared" si="141"/>
        <v>-</v>
      </c>
      <c r="AG680" s="15" t="str">
        <f t="shared" si="148"/>
        <v/>
      </c>
    </row>
    <row r="681" spans="3:33" x14ac:dyDescent="0.2">
      <c r="C681" s="20"/>
      <c r="U681" s="14">
        <f t="shared" si="142"/>
        <v>0</v>
      </c>
      <c r="V681" s="14">
        <f t="shared" si="143"/>
        <v>0</v>
      </c>
      <c r="W681" s="15" t="str">
        <f>IF(AG681=0,IFERROR(VLOOKUP(TRIM(M681),listaMateriales!A:K,11,0),"Sin especificar"),"Sin Producto")</f>
        <v>Sin Producto</v>
      </c>
      <c r="X681" s="14">
        <f>IFERROR(IF(OR(W681="Ladrillos (Campana)",W681="Ladrillos (Olavarria)"),VLOOKUP(M681,listaMateriales!A:E,5,0),0)*O681/1000,0)</f>
        <v>0</v>
      </c>
      <c r="Y681" s="14" t="e">
        <f>(VLOOKUP(TRIM(M681),listaMateriales!A:E,5,0)*R681)/1000</f>
        <v>#N/A</v>
      </c>
      <c r="Z681" s="14">
        <f t="shared" si="144"/>
        <v>0</v>
      </c>
      <c r="AA681" s="15" t="str">
        <f t="shared" si="145"/>
        <v/>
      </c>
      <c r="AB681" s="15">
        <f>IFERROR(IFERROR(VLOOKUP(M681,#REF!,11,FALSE),VLOOKUP(M681,#REF!,13,FALSE)),0)</f>
        <v>0</v>
      </c>
      <c r="AC681" s="15" t="str">
        <f t="shared" si="146"/>
        <v>no</v>
      </c>
      <c r="AD681" s="15" t="str">
        <f t="shared" si="147"/>
        <v>no</v>
      </c>
      <c r="AE681" s="16" t="str">
        <f t="shared" si="140"/>
        <v/>
      </c>
      <c r="AF681" s="15" t="str">
        <f t="shared" si="141"/>
        <v>-</v>
      </c>
      <c r="AG681" s="15" t="str">
        <f t="shared" si="148"/>
        <v/>
      </c>
    </row>
    <row r="682" spans="3:33" x14ac:dyDescent="0.2">
      <c r="C682" s="20"/>
      <c r="U682" s="14">
        <f t="shared" si="142"/>
        <v>0</v>
      </c>
      <c r="V682" s="14">
        <f t="shared" si="143"/>
        <v>0</v>
      </c>
      <c r="W682" s="15" t="str">
        <f>IF(AG682=0,IFERROR(VLOOKUP(TRIM(M682),listaMateriales!A:K,11,0),"Sin especificar"),"Sin Producto")</f>
        <v>Sin Producto</v>
      </c>
      <c r="X682" s="14">
        <f>IFERROR(IF(OR(W682="Ladrillos (Campana)",W682="Ladrillos (Olavarria)"),VLOOKUP(M682,listaMateriales!A:E,5,0),0)*O682/1000,0)</f>
        <v>0</v>
      </c>
      <c r="Y682" s="14" t="e">
        <f>(VLOOKUP(TRIM(M682),listaMateriales!A:E,5,0)*R682)/1000</f>
        <v>#N/A</v>
      </c>
      <c r="Z682" s="14">
        <f t="shared" si="144"/>
        <v>0</v>
      </c>
      <c r="AA682" s="15" t="str">
        <f t="shared" si="145"/>
        <v/>
      </c>
      <c r="AB682" s="15">
        <f>IFERROR(IFERROR(VLOOKUP(M682,#REF!,11,FALSE),VLOOKUP(M682,#REF!,13,FALSE)),0)</f>
        <v>0</v>
      </c>
      <c r="AC682" s="15" t="str">
        <f t="shared" si="146"/>
        <v>no</v>
      </c>
      <c r="AD682" s="15" t="str">
        <f t="shared" si="147"/>
        <v>no</v>
      </c>
      <c r="AE682" s="16" t="str">
        <f t="shared" si="140"/>
        <v/>
      </c>
      <c r="AF682" s="15" t="str">
        <f t="shared" si="141"/>
        <v>-</v>
      </c>
      <c r="AG682" s="15" t="str">
        <f t="shared" si="148"/>
        <v/>
      </c>
    </row>
    <row r="683" spans="3:33" x14ac:dyDescent="0.2">
      <c r="C683" s="20"/>
      <c r="U683" s="14">
        <f t="shared" si="142"/>
        <v>0</v>
      </c>
      <c r="V683" s="14">
        <f t="shared" si="143"/>
        <v>0</v>
      </c>
      <c r="W683" s="15" t="str">
        <f>IF(AG683=0,IFERROR(VLOOKUP(TRIM(M683),listaMateriales!A:K,11,0),"Sin especificar"),"Sin Producto")</f>
        <v>Sin Producto</v>
      </c>
      <c r="X683" s="14">
        <f>IFERROR(IF(OR(W683="Ladrillos (Campana)",W683="Ladrillos (Olavarria)"),VLOOKUP(M683,listaMateriales!A:E,5,0),0)*O683/1000,0)</f>
        <v>0</v>
      </c>
      <c r="Y683" s="14" t="e">
        <f>(VLOOKUP(TRIM(M683),listaMateriales!A:E,5,0)*R683)/1000</f>
        <v>#N/A</v>
      </c>
      <c r="Z683" s="14">
        <f t="shared" si="144"/>
        <v>0</v>
      </c>
      <c r="AA683" s="15" t="str">
        <f t="shared" si="145"/>
        <v/>
      </c>
      <c r="AB683" s="15">
        <f>IFERROR(IFERROR(VLOOKUP(M683,#REF!,11,FALSE),VLOOKUP(M683,#REF!,13,FALSE)),0)</f>
        <v>0</v>
      </c>
      <c r="AC683" s="15" t="str">
        <f t="shared" si="146"/>
        <v>no</v>
      </c>
      <c r="AD683" s="15" t="str">
        <f t="shared" si="147"/>
        <v>no</v>
      </c>
      <c r="AE683" s="16" t="str">
        <f t="shared" si="140"/>
        <v/>
      </c>
      <c r="AF683" s="15" t="str">
        <f t="shared" si="141"/>
        <v>-</v>
      </c>
      <c r="AG683" s="15" t="str">
        <f t="shared" si="148"/>
        <v/>
      </c>
    </row>
    <row r="684" spans="3:33" x14ac:dyDescent="0.2">
      <c r="C684" s="20"/>
      <c r="U684" s="14">
        <f t="shared" si="142"/>
        <v>0</v>
      </c>
      <c r="V684" s="14">
        <f t="shared" si="143"/>
        <v>0</v>
      </c>
      <c r="W684" s="15" t="str">
        <f>IF(AG684=0,IFERROR(VLOOKUP(TRIM(M684),listaMateriales!A:K,11,0),"Sin especificar"),"Sin Producto")</f>
        <v>Sin Producto</v>
      </c>
      <c r="X684" s="14">
        <f>IFERROR(IF(OR(W684="Ladrillos (Campana)",W684="Ladrillos (Olavarria)"),VLOOKUP(M684,listaMateriales!A:E,5,0),0)*O684/1000,0)</f>
        <v>0</v>
      </c>
      <c r="Y684" s="14" t="e">
        <f>(VLOOKUP(TRIM(M684),listaMateriales!A:E,5,0)*R684)/1000</f>
        <v>#N/A</v>
      </c>
      <c r="Z684" s="14">
        <f t="shared" si="144"/>
        <v>0</v>
      </c>
      <c r="AA684" s="15" t="str">
        <f t="shared" si="145"/>
        <v/>
      </c>
      <c r="AB684" s="15">
        <f>IFERROR(IFERROR(VLOOKUP(M684,#REF!,11,FALSE),VLOOKUP(M684,#REF!,13,FALSE)),0)</f>
        <v>0</v>
      </c>
      <c r="AC684" s="15" t="str">
        <f t="shared" si="146"/>
        <v>no</v>
      </c>
      <c r="AD684" s="15" t="str">
        <f t="shared" si="147"/>
        <v>no</v>
      </c>
      <c r="AE684" s="16" t="str">
        <f t="shared" si="140"/>
        <v/>
      </c>
      <c r="AF684" s="15" t="str">
        <f t="shared" si="141"/>
        <v>-</v>
      </c>
      <c r="AG684" s="15" t="str">
        <f t="shared" si="148"/>
        <v/>
      </c>
    </row>
    <row r="685" spans="3:33" x14ac:dyDescent="0.2">
      <c r="C685" s="20"/>
      <c r="U685" s="14">
        <f t="shared" si="142"/>
        <v>0</v>
      </c>
      <c r="V685" s="14">
        <f t="shared" si="143"/>
        <v>0</v>
      </c>
      <c r="W685" s="15" t="str">
        <f>IF(AG685=0,IFERROR(VLOOKUP(TRIM(M685),listaMateriales!A:K,11,0),"Sin especificar"),"Sin Producto")</f>
        <v>Sin Producto</v>
      </c>
      <c r="X685" s="14">
        <f>IFERROR(IF(OR(W685="Ladrillos (Campana)",W685="Ladrillos (Olavarria)"),VLOOKUP(M685,listaMateriales!A:E,5,0),0)*O685/1000,0)</f>
        <v>0</v>
      </c>
      <c r="Y685" s="14" t="e">
        <f>(VLOOKUP(TRIM(M685),listaMateriales!A:E,5,0)*R685)/1000</f>
        <v>#N/A</v>
      </c>
      <c r="Z685" s="14">
        <f t="shared" si="144"/>
        <v>0</v>
      </c>
      <c r="AA685" s="15" t="str">
        <f t="shared" si="145"/>
        <v/>
      </c>
      <c r="AB685" s="15">
        <f>IFERROR(IFERROR(VLOOKUP(M685,#REF!,11,FALSE),VLOOKUP(M685,#REF!,13,FALSE)),0)</f>
        <v>0</v>
      </c>
      <c r="AC685" s="15" t="str">
        <f t="shared" si="146"/>
        <v>no</v>
      </c>
      <c r="AD685" s="15" t="str">
        <f t="shared" si="147"/>
        <v>no</v>
      </c>
      <c r="AE685" s="16" t="str">
        <f t="shared" si="140"/>
        <v/>
      </c>
      <c r="AF685" s="15" t="str">
        <f t="shared" si="141"/>
        <v>-</v>
      </c>
      <c r="AG685" s="15" t="str">
        <f t="shared" si="148"/>
        <v/>
      </c>
    </row>
    <row r="686" spans="3:33" x14ac:dyDescent="0.2">
      <c r="C686" s="20"/>
      <c r="U686" s="14">
        <f t="shared" si="142"/>
        <v>0</v>
      </c>
      <c r="V686" s="14">
        <f t="shared" si="143"/>
        <v>0</v>
      </c>
      <c r="W686" s="15" t="str">
        <f>IF(AG686=0,IFERROR(VLOOKUP(TRIM(M686),listaMateriales!A:K,11,0),"Sin especificar"),"Sin Producto")</f>
        <v>Sin Producto</v>
      </c>
      <c r="X686" s="14">
        <f>IFERROR(IF(OR(W686="Ladrillos (Campana)",W686="Ladrillos (Olavarria)"),VLOOKUP(M686,listaMateriales!A:E,5,0),0)*O686/1000,0)</f>
        <v>0</v>
      </c>
      <c r="Y686" s="14" t="e">
        <f>(VLOOKUP(TRIM(M686),listaMateriales!A:E,5,0)*R686)/1000</f>
        <v>#N/A</v>
      </c>
      <c r="Z686" s="14">
        <f t="shared" si="144"/>
        <v>0</v>
      </c>
      <c r="AA686" s="15" t="str">
        <f t="shared" si="145"/>
        <v/>
      </c>
      <c r="AB686" s="15">
        <f>IFERROR(IFERROR(VLOOKUP(M686,#REF!,11,FALSE),VLOOKUP(M686,#REF!,13,FALSE)),0)</f>
        <v>0</v>
      </c>
      <c r="AC686" s="15" t="str">
        <f t="shared" si="146"/>
        <v>no</v>
      </c>
      <c r="AD686" s="15" t="str">
        <f t="shared" si="147"/>
        <v>no</v>
      </c>
      <c r="AE686" s="16" t="str">
        <f t="shared" si="140"/>
        <v/>
      </c>
      <c r="AF686" s="15" t="str">
        <f t="shared" si="141"/>
        <v>-</v>
      </c>
      <c r="AG686" s="15" t="str">
        <f t="shared" si="148"/>
        <v/>
      </c>
    </row>
    <row r="687" spans="3:33" x14ac:dyDescent="0.2">
      <c r="C687" s="20"/>
      <c r="U687" s="14">
        <f t="shared" si="142"/>
        <v>0</v>
      </c>
      <c r="V687" s="14">
        <f t="shared" si="143"/>
        <v>0</v>
      </c>
      <c r="W687" s="15" t="str">
        <f>IF(AG687=0,IFERROR(VLOOKUP(TRIM(M687),listaMateriales!A:K,11,0),"Sin especificar"),"Sin Producto")</f>
        <v>Sin Producto</v>
      </c>
      <c r="X687" s="14">
        <f>IFERROR(IF(OR(W687="Ladrillos (Campana)",W687="Ladrillos (Olavarria)"),VLOOKUP(M687,listaMateriales!A:E,5,0),0)*O687/1000,0)</f>
        <v>0</v>
      </c>
      <c r="Y687" s="14" t="e">
        <f>(VLOOKUP(TRIM(M687),listaMateriales!A:E,5,0)*R687)/1000</f>
        <v>#N/A</v>
      </c>
      <c r="Z687" s="14">
        <f t="shared" si="144"/>
        <v>0</v>
      </c>
      <c r="AA687" s="15" t="str">
        <f t="shared" si="145"/>
        <v/>
      </c>
      <c r="AB687" s="15">
        <f>IFERROR(IFERROR(VLOOKUP(M687,#REF!,11,FALSE),VLOOKUP(M687,#REF!,13,FALSE)),0)</f>
        <v>0</v>
      </c>
      <c r="AC687" s="15" t="str">
        <f t="shared" si="146"/>
        <v>no</v>
      </c>
      <c r="AD687" s="15" t="str">
        <f t="shared" si="147"/>
        <v>no</v>
      </c>
      <c r="AE687" s="16" t="str">
        <f t="shared" si="140"/>
        <v/>
      </c>
      <c r="AF687" s="15" t="str">
        <f t="shared" si="141"/>
        <v>-</v>
      </c>
      <c r="AG687" s="15" t="str">
        <f t="shared" si="148"/>
        <v/>
      </c>
    </row>
    <row r="688" spans="3:33" x14ac:dyDescent="0.2">
      <c r="C688" s="20"/>
      <c r="U688" s="14">
        <f t="shared" si="142"/>
        <v>0</v>
      </c>
      <c r="V688" s="14">
        <f t="shared" si="143"/>
        <v>0</v>
      </c>
      <c r="W688" s="15" t="str">
        <f>IF(AG688=0,IFERROR(VLOOKUP(TRIM(M688),listaMateriales!A:K,11,0),"Sin especificar"),"Sin Producto")</f>
        <v>Sin Producto</v>
      </c>
      <c r="X688" s="14">
        <f>IFERROR(IF(OR(W688="Ladrillos (Campana)",W688="Ladrillos (Olavarria)"),VLOOKUP(M688,listaMateriales!A:E,5,0),0)*O688/1000,0)</f>
        <v>0</v>
      </c>
      <c r="Y688" s="14" t="e">
        <f>(VLOOKUP(TRIM(M688),listaMateriales!A:E,5,0)*R688)/1000</f>
        <v>#N/A</v>
      </c>
      <c r="Z688" s="14">
        <f t="shared" si="144"/>
        <v>0</v>
      </c>
      <c r="AA688" s="15" t="str">
        <f t="shared" si="145"/>
        <v/>
      </c>
      <c r="AB688" s="15">
        <f>IFERROR(IFERROR(VLOOKUP(M688,#REF!,11,FALSE),VLOOKUP(M688,#REF!,13,FALSE)),0)</f>
        <v>0</v>
      </c>
      <c r="AC688" s="15" t="str">
        <f t="shared" si="146"/>
        <v>no</v>
      </c>
      <c r="AD688" s="15" t="str">
        <f t="shared" si="147"/>
        <v>no</v>
      </c>
      <c r="AE688" s="16" t="str">
        <f t="shared" si="140"/>
        <v/>
      </c>
      <c r="AF688" s="15" t="str">
        <f t="shared" si="141"/>
        <v>-</v>
      </c>
      <c r="AG688" s="15" t="str">
        <f t="shared" si="148"/>
        <v/>
      </c>
    </row>
    <row r="689" spans="3:33" x14ac:dyDescent="0.2">
      <c r="C689" s="20"/>
      <c r="U689" s="14">
        <f t="shared" si="142"/>
        <v>0</v>
      </c>
      <c r="V689" s="14">
        <f t="shared" si="143"/>
        <v>0</v>
      </c>
      <c r="W689" s="15" t="str">
        <f>IF(AG689=0,IFERROR(VLOOKUP(TRIM(M689),listaMateriales!A:K,11,0),"Sin especificar"),"Sin Producto")</f>
        <v>Sin Producto</v>
      </c>
      <c r="X689" s="14">
        <f>IFERROR(IF(OR(W689="Ladrillos (Campana)",W689="Ladrillos (Olavarria)"),VLOOKUP(M689,listaMateriales!A:E,5,0),0)*O689/1000,0)</f>
        <v>0</v>
      </c>
      <c r="Y689" s="14" t="e">
        <f>(VLOOKUP(TRIM(M689),listaMateriales!A:E,5,0)*R689)/1000</f>
        <v>#N/A</v>
      </c>
      <c r="Z689" s="14">
        <f t="shared" si="144"/>
        <v>0</v>
      </c>
      <c r="AA689" s="15" t="str">
        <f t="shared" si="145"/>
        <v/>
      </c>
      <c r="AB689" s="15">
        <f>IFERROR(IFERROR(VLOOKUP(M689,#REF!,11,FALSE),VLOOKUP(M689,#REF!,13,FALSE)),0)</f>
        <v>0</v>
      </c>
      <c r="AC689" s="15" t="str">
        <f t="shared" si="146"/>
        <v>no</v>
      </c>
      <c r="AD689" s="15" t="str">
        <f t="shared" si="147"/>
        <v>no</v>
      </c>
      <c r="AE689" s="16" t="str">
        <f t="shared" ref="AE689:AE752" si="149">SUBSTITUTE(C689,".","/")</f>
        <v/>
      </c>
      <c r="AF689" s="15" t="str">
        <f t="shared" ref="AF689:AF752" si="150">TRIM(G689)&amp;"-"&amp;TRIM(I689)</f>
        <v>-</v>
      </c>
      <c r="AG689" s="15" t="str">
        <f t="shared" si="148"/>
        <v/>
      </c>
    </row>
    <row r="690" spans="3:33" x14ac:dyDescent="0.2">
      <c r="C690" s="20"/>
      <c r="U690" s="14">
        <f t="shared" si="142"/>
        <v>0</v>
      </c>
      <c r="V690" s="14">
        <f t="shared" si="143"/>
        <v>0</v>
      </c>
      <c r="W690" s="15" t="str">
        <f>IF(AG690=0,IFERROR(VLOOKUP(TRIM(M690),listaMateriales!A:K,11,0),"Sin especificar"),"Sin Producto")</f>
        <v>Sin Producto</v>
      </c>
      <c r="X690" s="14">
        <f>IFERROR(IF(OR(W690="Ladrillos (Campana)",W690="Ladrillos (Olavarria)"),VLOOKUP(M690,listaMateriales!A:E,5,0),0)*O690/1000,0)</f>
        <v>0</v>
      </c>
      <c r="Y690" s="14" t="e">
        <f>(VLOOKUP(TRIM(M690),listaMateriales!A:E,5,0)*R690)/1000</f>
        <v>#N/A</v>
      </c>
      <c r="Z690" s="14">
        <f t="shared" si="144"/>
        <v>0</v>
      </c>
      <c r="AA690" s="15" t="str">
        <f t="shared" si="145"/>
        <v/>
      </c>
      <c r="AB690" s="15">
        <f>IFERROR(IFERROR(VLOOKUP(M690,#REF!,11,FALSE),VLOOKUP(M690,#REF!,13,FALSE)),0)</f>
        <v>0</v>
      </c>
      <c r="AC690" s="15" t="str">
        <f t="shared" si="146"/>
        <v>no</v>
      </c>
      <c r="AD690" s="15" t="str">
        <f t="shared" si="147"/>
        <v>no</v>
      </c>
      <c r="AE690" s="16" t="str">
        <f t="shared" si="149"/>
        <v/>
      </c>
      <c r="AF690" s="15" t="str">
        <f t="shared" si="150"/>
        <v>-</v>
      </c>
      <c r="AG690" s="15" t="str">
        <f t="shared" si="148"/>
        <v/>
      </c>
    </row>
    <row r="691" spans="3:33" x14ac:dyDescent="0.2">
      <c r="C691" s="20"/>
      <c r="U691" s="14">
        <f t="shared" si="142"/>
        <v>0</v>
      </c>
      <c r="V691" s="14">
        <f t="shared" si="143"/>
        <v>0</v>
      </c>
      <c r="W691" s="15" t="str">
        <f>IF(AG691=0,IFERROR(VLOOKUP(TRIM(M691),listaMateriales!A:K,11,0),"Sin especificar"),"Sin Producto")</f>
        <v>Sin Producto</v>
      </c>
      <c r="X691" s="14">
        <f>IFERROR(IF(OR(W691="Ladrillos (Campana)",W691="Ladrillos (Olavarria)"),VLOOKUP(M691,listaMateriales!A:E,5,0),0)*O691/1000,0)</f>
        <v>0</v>
      </c>
      <c r="Y691" s="14" t="e">
        <f>(VLOOKUP(TRIM(M691),listaMateriales!A:E,5,0)*R691)/1000</f>
        <v>#N/A</v>
      </c>
      <c r="Z691" s="14">
        <f t="shared" si="144"/>
        <v>0</v>
      </c>
      <c r="AA691" s="15" t="str">
        <f t="shared" si="145"/>
        <v/>
      </c>
      <c r="AB691" s="15">
        <f>IFERROR(IFERROR(VLOOKUP(M691,#REF!,11,FALSE),VLOOKUP(M691,#REF!,13,FALSE)),0)</f>
        <v>0</v>
      </c>
      <c r="AC691" s="15" t="str">
        <f t="shared" si="146"/>
        <v>no</v>
      </c>
      <c r="AD691" s="15" t="str">
        <f t="shared" si="147"/>
        <v>no</v>
      </c>
      <c r="AE691" s="16" t="str">
        <f t="shared" si="149"/>
        <v/>
      </c>
      <c r="AF691" s="15" t="str">
        <f t="shared" si="150"/>
        <v>-</v>
      </c>
      <c r="AG691" s="15" t="str">
        <f t="shared" si="148"/>
        <v/>
      </c>
    </row>
    <row r="692" spans="3:33" x14ac:dyDescent="0.2">
      <c r="C692" s="20"/>
      <c r="U692" s="14">
        <f t="shared" si="142"/>
        <v>0</v>
      </c>
      <c r="V692" s="14">
        <f t="shared" si="143"/>
        <v>0</v>
      </c>
      <c r="W692" s="15" t="str">
        <f>IF(AG692=0,IFERROR(VLOOKUP(TRIM(M692),listaMateriales!A:K,11,0),"Sin especificar"),"Sin Producto")</f>
        <v>Sin Producto</v>
      </c>
      <c r="X692" s="14">
        <f>IFERROR(IF(OR(W692="Ladrillos (Campana)",W692="Ladrillos (Olavarria)"),VLOOKUP(M692,listaMateriales!A:E,5,0),0)*O692/1000,0)</f>
        <v>0</v>
      </c>
      <c r="Y692" s="14" t="e">
        <f>(VLOOKUP(TRIM(M692),listaMateriales!A:E,5,0)*R692)/1000</f>
        <v>#N/A</v>
      </c>
      <c r="Z692" s="14">
        <f t="shared" si="144"/>
        <v>0</v>
      </c>
      <c r="AA692" s="15" t="str">
        <f t="shared" si="145"/>
        <v/>
      </c>
      <c r="AB692" s="15">
        <f>IFERROR(IFERROR(VLOOKUP(M692,#REF!,11,FALSE),VLOOKUP(M692,#REF!,13,FALSE)),0)</f>
        <v>0</v>
      </c>
      <c r="AC692" s="15" t="str">
        <f t="shared" si="146"/>
        <v>no</v>
      </c>
      <c r="AD692" s="15" t="str">
        <f t="shared" si="147"/>
        <v>no</v>
      </c>
      <c r="AE692" s="16" t="str">
        <f t="shared" si="149"/>
        <v/>
      </c>
      <c r="AF692" s="15" t="str">
        <f t="shared" si="150"/>
        <v>-</v>
      </c>
      <c r="AG692" s="15" t="str">
        <f t="shared" si="148"/>
        <v/>
      </c>
    </row>
    <row r="693" spans="3:33" x14ac:dyDescent="0.2">
      <c r="C693" s="20"/>
      <c r="U693" s="14">
        <f t="shared" si="142"/>
        <v>0</v>
      </c>
      <c r="V693" s="14">
        <f t="shared" si="143"/>
        <v>0</v>
      </c>
      <c r="W693" s="15" t="str">
        <f>IF(AG693=0,IFERROR(VLOOKUP(TRIM(M693),listaMateriales!A:K,11,0),"Sin especificar"),"Sin Producto")</f>
        <v>Sin Producto</v>
      </c>
      <c r="X693" s="14">
        <f>IFERROR(IF(OR(W693="Ladrillos (Campana)",W693="Ladrillos (Olavarria)"),VLOOKUP(M693,listaMateriales!A:E,5,0),0)*O693/1000,0)</f>
        <v>0</v>
      </c>
      <c r="Y693" s="14" t="e">
        <f>(VLOOKUP(TRIM(M693),listaMateriales!A:E,5,0)*R693)/1000</f>
        <v>#N/A</v>
      </c>
      <c r="Z693" s="14">
        <f t="shared" si="144"/>
        <v>0</v>
      </c>
      <c r="AA693" s="15" t="str">
        <f t="shared" si="145"/>
        <v/>
      </c>
      <c r="AB693" s="15">
        <f>IFERROR(IFERROR(VLOOKUP(M693,#REF!,11,FALSE),VLOOKUP(M693,#REF!,13,FALSE)),0)</f>
        <v>0</v>
      </c>
      <c r="AC693" s="15" t="str">
        <f t="shared" si="146"/>
        <v>no</v>
      </c>
      <c r="AD693" s="15" t="str">
        <f t="shared" si="147"/>
        <v>no</v>
      </c>
      <c r="AE693" s="16" t="str">
        <f t="shared" si="149"/>
        <v/>
      </c>
      <c r="AF693" s="15" t="str">
        <f t="shared" si="150"/>
        <v>-</v>
      </c>
      <c r="AG693" s="15" t="str">
        <f t="shared" si="148"/>
        <v/>
      </c>
    </row>
    <row r="694" spans="3:33" x14ac:dyDescent="0.2">
      <c r="C694" s="20"/>
      <c r="U694" s="14">
        <f t="shared" si="142"/>
        <v>0</v>
      </c>
      <c r="V694" s="14">
        <f t="shared" si="143"/>
        <v>0</v>
      </c>
      <c r="W694" s="15" t="str">
        <f>IF(AG694=0,IFERROR(VLOOKUP(TRIM(M694),listaMateriales!A:K,11,0),"Sin especificar"),"Sin Producto")</f>
        <v>Sin Producto</v>
      </c>
      <c r="X694" s="14">
        <f>IFERROR(IF(OR(W694="Ladrillos (Campana)",W694="Ladrillos (Olavarria)"),VLOOKUP(M694,listaMateriales!A:E,5,0),0)*O694/1000,0)</f>
        <v>0</v>
      </c>
      <c r="Y694" s="14" t="e">
        <f>(VLOOKUP(TRIM(M694),listaMateriales!A:E,5,0)*R694)/1000</f>
        <v>#N/A</v>
      </c>
      <c r="Z694" s="14">
        <f t="shared" si="144"/>
        <v>0</v>
      </c>
      <c r="AA694" s="15" t="str">
        <f t="shared" si="145"/>
        <v/>
      </c>
      <c r="AB694" s="15">
        <f>IFERROR(IFERROR(VLOOKUP(M694,#REF!,11,FALSE),VLOOKUP(M694,#REF!,13,FALSE)),0)</f>
        <v>0</v>
      </c>
      <c r="AC694" s="15" t="str">
        <f t="shared" si="146"/>
        <v>no</v>
      </c>
      <c r="AD694" s="15" t="str">
        <f t="shared" si="147"/>
        <v>no</v>
      </c>
      <c r="AE694" s="16" t="str">
        <f t="shared" si="149"/>
        <v/>
      </c>
      <c r="AF694" s="15" t="str">
        <f t="shared" si="150"/>
        <v>-</v>
      </c>
      <c r="AG694" s="15" t="str">
        <f t="shared" si="148"/>
        <v/>
      </c>
    </row>
    <row r="695" spans="3:33" x14ac:dyDescent="0.2">
      <c r="C695" s="20"/>
      <c r="U695" s="14">
        <f t="shared" si="142"/>
        <v>0</v>
      </c>
      <c r="V695" s="14">
        <f t="shared" si="143"/>
        <v>0</v>
      </c>
      <c r="W695" s="15" t="str">
        <f>IF(AG695=0,IFERROR(VLOOKUP(TRIM(M695),listaMateriales!A:K,11,0),"Sin especificar"),"Sin Producto")</f>
        <v>Sin Producto</v>
      </c>
      <c r="X695" s="14">
        <f>IFERROR(IF(OR(W695="Ladrillos (Campana)",W695="Ladrillos (Olavarria)"),VLOOKUP(M695,listaMateriales!A:E,5,0),0)*O695/1000,0)</f>
        <v>0</v>
      </c>
      <c r="Y695" s="14" t="e">
        <f>(VLOOKUP(TRIM(M695),listaMateriales!A:E,5,0)*R695)/1000</f>
        <v>#N/A</v>
      </c>
      <c r="Z695" s="14">
        <f t="shared" si="144"/>
        <v>0</v>
      </c>
      <c r="AA695" s="15" t="str">
        <f t="shared" si="145"/>
        <v/>
      </c>
      <c r="AB695" s="15">
        <f>IFERROR(IFERROR(VLOOKUP(M695,#REF!,11,FALSE),VLOOKUP(M695,#REF!,13,FALSE)),0)</f>
        <v>0</v>
      </c>
      <c r="AC695" s="15" t="str">
        <f t="shared" si="146"/>
        <v>no</v>
      </c>
      <c r="AD695" s="15" t="str">
        <f t="shared" si="147"/>
        <v>no</v>
      </c>
      <c r="AE695" s="16" t="str">
        <f t="shared" si="149"/>
        <v/>
      </c>
      <c r="AF695" s="15" t="str">
        <f t="shared" si="150"/>
        <v>-</v>
      </c>
      <c r="AG695" s="15" t="str">
        <f t="shared" si="148"/>
        <v/>
      </c>
    </row>
    <row r="696" spans="3:33" x14ac:dyDescent="0.2">
      <c r="C696" s="20"/>
      <c r="U696" s="14">
        <f t="shared" si="142"/>
        <v>0</v>
      </c>
      <c r="V696" s="14">
        <f t="shared" si="143"/>
        <v>0</v>
      </c>
      <c r="W696" s="15" t="str">
        <f>IF(AG696=0,IFERROR(VLOOKUP(TRIM(M696),listaMateriales!A:K,11,0),"Sin especificar"),"Sin Producto")</f>
        <v>Sin Producto</v>
      </c>
      <c r="X696" s="14">
        <f>IFERROR(IF(OR(W696="Ladrillos (Campana)",W696="Ladrillos (Olavarria)"),VLOOKUP(M696,listaMateriales!A:E,5,0),0)*O696/1000,0)</f>
        <v>0</v>
      </c>
      <c r="Y696" s="14" t="e">
        <f>(VLOOKUP(TRIM(M696),listaMateriales!A:E,5,0)*R696)/1000</f>
        <v>#N/A</v>
      </c>
      <c r="Z696" s="14">
        <f t="shared" si="144"/>
        <v>0</v>
      </c>
      <c r="AA696" s="15" t="str">
        <f t="shared" si="145"/>
        <v/>
      </c>
      <c r="AB696" s="15">
        <f>IFERROR(IFERROR(VLOOKUP(M696,#REF!,11,FALSE),VLOOKUP(M696,#REF!,13,FALSE)),0)</f>
        <v>0</v>
      </c>
      <c r="AC696" s="15" t="str">
        <f t="shared" si="146"/>
        <v>no</v>
      </c>
      <c r="AD696" s="15" t="str">
        <f t="shared" si="147"/>
        <v>no</v>
      </c>
      <c r="AE696" s="16" t="str">
        <f t="shared" si="149"/>
        <v/>
      </c>
      <c r="AF696" s="15" t="str">
        <f t="shared" si="150"/>
        <v>-</v>
      </c>
      <c r="AG696" s="15" t="str">
        <f t="shared" si="148"/>
        <v/>
      </c>
    </row>
    <row r="697" spans="3:33" x14ac:dyDescent="0.2">
      <c r="C697" s="20"/>
      <c r="U697" s="14">
        <f t="shared" si="142"/>
        <v>0</v>
      </c>
      <c r="V697" s="14">
        <f t="shared" si="143"/>
        <v>0</v>
      </c>
      <c r="W697" s="15" t="str">
        <f>IF(AG697=0,IFERROR(VLOOKUP(TRIM(M697),listaMateriales!A:K,11,0),"Sin especificar"),"Sin Producto")</f>
        <v>Sin Producto</v>
      </c>
      <c r="X697" s="14">
        <f>IFERROR(IF(OR(W697="Ladrillos (Campana)",W697="Ladrillos (Olavarria)"),VLOOKUP(M697,listaMateriales!A:E,5,0),0)*O697/1000,0)</f>
        <v>0</v>
      </c>
      <c r="Y697" s="14" t="e">
        <f>(VLOOKUP(TRIM(M697),listaMateriales!A:E,5,0)*R697)/1000</f>
        <v>#N/A</v>
      </c>
      <c r="Z697" s="14">
        <f t="shared" si="144"/>
        <v>0</v>
      </c>
      <c r="AA697" s="15" t="str">
        <f t="shared" si="145"/>
        <v/>
      </c>
      <c r="AB697" s="15">
        <f>IFERROR(IFERROR(VLOOKUP(M697,#REF!,11,FALSE),VLOOKUP(M697,#REF!,13,FALSE)),0)</f>
        <v>0</v>
      </c>
      <c r="AC697" s="15" t="str">
        <f t="shared" si="146"/>
        <v>no</v>
      </c>
      <c r="AD697" s="15" t="str">
        <f t="shared" si="147"/>
        <v>no</v>
      </c>
      <c r="AE697" s="16" t="str">
        <f t="shared" si="149"/>
        <v/>
      </c>
      <c r="AF697" s="15" t="str">
        <f t="shared" si="150"/>
        <v>-</v>
      </c>
      <c r="AG697" s="15" t="str">
        <f t="shared" si="148"/>
        <v/>
      </c>
    </row>
    <row r="698" spans="3:33" x14ac:dyDescent="0.2">
      <c r="C698" s="20"/>
      <c r="U698" s="14">
        <f t="shared" si="142"/>
        <v>0</v>
      </c>
      <c r="V698" s="14">
        <f t="shared" si="143"/>
        <v>0</v>
      </c>
      <c r="W698" s="15" t="str">
        <f>IF(AG698=0,IFERROR(VLOOKUP(TRIM(M698),listaMateriales!A:K,11,0),"Sin especificar"),"Sin Producto")</f>
        <v>Sin Producto</v>
      </c>
      <c r="X698" s="14">
        <f>IFERROR(IF(OR(W698="Ladrillos (Campana)",W698="Ladrillos (Olavarria)"),VLOOKUP(M698,listaMateriales!A:E,5,0),0)*O698/1000,0)</f>
        <v>0</v>
      </c>
      <c r="Y698" s="14" t="e">
        <f>(VLOOKUP(TRIM(M698),listaMateriales!A:E,5,0)*R698)/1000</f>
        <v>#N/A</v>
      </c>
      <c r="Z698" s="14">
        <f t="shared" si="144"/>
        <v>0</v>
      </c>
      <c r="AA698" s="15" t="str">
        <f t="shared" si="145"/>
        <v/>
      </c>
      <c r="AB698" s="15">
        <f>IFERROR(IFERROR(VLOOKUP(M698,#REF!,11,FALSE),VLOOKUP(M698,#REF!,13,FALSE)),0)</f>
        <v>0</v>
      </c>
      <c r="AC698" s="15" t="str">
        <f t="shared" si="146"/>
        <v>no</v>
      </c>
      <c r="AD698" s="15" t="str">
        <f t="shared" si="147"/>
        <v>no</v>
      </c>
      <c r="AE698" s="16" t="str">
        <f t="shared" si="149"/>
        <v/>
      </c>
      <c r="AF698" s="15" t="str">
        <f t="shared" si="150"/>
        <v>-</v>
      </c>
      <c r="AG698" s="15" t="str">
        <f t="shared" si="148"/>
        <v/>
      </c>
    </row>
    <row r="699" spans="3:33" x14ac:dyDescent="0.2">
      <c r="C699" s="20"/>
      <c r="U699" s="14">
        <f t="shared" si="142"/>
        <v>0</v>
      </c>
      <c r="V699" s="14">
        <f t="shared" si="143"/>
        <v>0</v>
      </c>
      <c r="W699" s="15" t="str">
        <f>IF(AG699=0,IFERROR(VLOOKUP(TRIM(M699),listaMateriales!A:K,11,0),"Sin especificar"),"Sin Producto")</f>
        <v>Sin Producto</v>
      </c>
      <c r="X699" s="14">
        <f>IFERROR(IF(OR(W699="Ladrillos (Campana)",W699="Ladrillos (Olavarria)"),VLOOKUP(M699,listaMateriales!A:E,5,0),0)*O699/1000,0)</f>
        <v>0</v>
      </c>
      <c r="Y699" s="14" t="e">
        <f>(VLOOKUP(TRIM(M699),listaMateriales!A:E,5,0)*R699)/1000</f>
        <v>#N/A</v>
      </c>
      <c r="Z699" s="14">
        <f t="shared" si="144"/>
        <v>0</v>
      </c>
      <c r="AA699" s="15" t="str">
        <f t="shared" si="145"/>
        <v/>
      </c>
      <c r="AB699" s="15">
        <f>IFERROR(IFERROR(VLOOKUP(M699,#REF!,11,FALSE),VLOOKUP(M699,#REF!,13,FALSE)),0)</f>
        <v>0</v>
      </c>
      <c r="AC699" s="15" t="str">
        <f t="shared" si="146"/>
        <v>no</v>
      </c>
      <c r="AD699" s="15" t="str">
        <f t="shared" si="147"/>
        <v>no</v>
      </c>
      <c r="AE699" s="16" t="str">
        <f t="shared" si="149"/>
        <v/>
      </c>
      <c r="AF699" s="15" t="str">
        <f t="shared" si="150"/>
        <v>-</v>
      </c>
      <c r="AG699" s="15" t="str">
        <f t="shared" si="148"/>
        <v/>
      </c>
    </row>
    <row r="700" spans="3:33" x14ac:dyDescent="0.2">
      <c r="C700" s="20"/>
      <c r="U700" s="14">
        <f t="shared" si="142"/>
        <v>0</v>
      </c>
      <c r="V700" s="14">
        <f t="shared" si="143"/>
        <v>0</v>
      </c>
      <c r="W700" s="15" t="str">
        <f>IF(AG700=0,IFERROR(VLOOKUP(TRIM(M700),listaMateriales!A:K,11,0),"Sin especificar"),"Sin Producto")</f>
        <v>Sin Producto</v>
      </c>
      <c r="X700" s="14">
        <f>IFERROR(IF(OR(W700="Ladrillos (Campana)",W700="Ladrillos (Olavarria)"),VLOOKUP(M700,listaMateriales!A:E,5,0),0)*O700/1000,0)</f>
        <v>0</v>
      </c>
      <c r="Y700" s="14" t="e">
        <f>(VLOOKUP(TRIM(M700),listaMateriales!A:E,5,0)*R700)/1000</f>
        <v>#N/A</v>
      </c>
      <c r="Z700" s="14">
        <f t="shared" si="144"/>
        <v>0</v>
      </c>
      <c r="AA700" s="15" t="str">
        <f t="shared" si="145"/>
        <v/>
      </c>
      <c r="AB700" s="15">
        <f>IFERROR(IFERROR(VLOOKUP(M700,#REF!,11,FALSE),VLOOKUP(M700,#REF!,13,FALSE)),0)</f>
        <v>0</v>
      </c>
      <c r="AC700" s="15" t="str">
        <f t="shared" si="146"/>
        <v>no</v>
      </c>
      <c r="AD700" s="15" t="str">
        <f t="shared" si="147"/>
        <v>no</v>
      </c>
      <c r="AE700" s="16" t="str">
        <f t="shared" si="149"/>
        <v/>
      </c>
      <c r="AF700" s="15" t="str">
        <f t="shared" si="150"/>
        <v>-</v>
      </c>
      <c r="AG700" s="15" t="str">
        <f t="shared" si="148"/>
        <v/>
      </c>
    </row>
    <row r="701" spans="3:33" x14ac:dyDescent="0.2">
      <c r="C701" s="20"/>
      <c r="U701" s="14">
        <f t="shared" si="142"/>
        <v>0</v>
      </c>
      <c r="V701" s="14">
        <f t="shared" si="143"/>
        <v>0</v>
      </c>
      <c r="W701" s="15" t="str">
        <f>IF(AG701=0,IFERROR(VLOOKUP(TRIM(M701),listaMateriales!A:K,11,0),"Sin especificar"),"Sin Producto")</f>
        <v>Sin Producto</v>
      </c>
      <c r="X701" s="14">
        <f>IFERROR(IF(OR(W701="Ladrillos (Campana)",W701="Ladrillos (Olavarria)"),VLOOKUP(M701,listaMateriales!A:E,5,0),0)*O701/1000,0)</f>
        <v>0</v>
      </c>
      <c r="Y701" s="14" t="e">
        <f>(VLOOKUP(TRIM(M701),listaMateriales!A:E,5,0)*R701)/1000</f>
        <v>#N/A</v>
      </c>
      <c r="Z701" s="14">
        <f t="shared" si="144"/>
        <v>0</v>
      </c>
      <c r="AA701" s="15" t="str">
        <f t="shared" si="145"/>
        <v/>
      </c>
      <c r="AB701" s="15">
        <f>IFERROR(IFERROR(VLOOKUP(M701,#REF!,11,FALSE),VLOOKUP(M701,#REF!,13,FALSE)),0)</f>
        <v>0</v>
      </c>
      <c r="AC701" s="15" t="str">
        <f t="shared" si="146"/>
        <v>no</v>
      </c>
      <c r="AD701" s="15" t="str">
        <f t="shared" si="147"/>
        <v>no</v>
      </c>
      <c r="AE701" s="16" t="str">
        <f t="shared" si="149"/>
        <v/>
      </c>
      <c r="AF701" s="15" t="str">
        <f t="shared" si="150"/>
        <v>-</v>
      </c>
      <c r="AG701" s="15" t="str">
        <f t="shared" si="148"/>
        <v/>
      </c>
    </row>
    <row r="702" spans="3:33" x14ac:dyDescent="0.2">
      <c r="C702" s="20"/>
      <c r="U702" s="14">
        <f t="shared" si="142"/>
        <v>0</v>
      </c>
      <c r="V702" s="14">
        <f t="shared" si="143"/>
        <v>0</v>
      </c>
      <c r="W702" s="15" t="str">
        <f>IF(AG702=0,IFERROR(VLOOKUP(TRIM(M702),listaMateriales!A:K,11,0),"Sin especificar"),"Sin Producto")</f>
        <v>Sin Producto</v>
      </c>
      <c r="X702" s="14">
        <f>IFERROR(IF(OR(W702="Ladrillos (Campana)",W702="Ladrillos (Olavarria)"),VLOOKUP(M702,listaMateriales!A:E,5,0),0)*O702/1000,0)</f>
        <v>0</v>
      </c>
      <c r="Y702" s="14" t="e">
        <f>(VLOOKUP(TRIM(M702),listaMateriales!A:E,5,0)*R702)/1000</f>
        <v>#N/A</v>
      </c>
      <c r="Z702" s="14">
        <f t="shared" si="144"/>
        <v>0</v>
      </c>
      <c r="AA702" s="15" t="str">
        <f t="shared" si="145"/>
        <v/>
      </c>
      <c r="AB702" s="15">
        <f>IFERROR(IFERROR(VLOOKUP(M702,#REF!,11,FALSE),VLOOKUP(M702,#REF!,13,FALSE)),0)</f>
        <v>0</v>
      </c>
      <c r="AC702" s="15" t="str">
        <f t="shared" si="146"/>
        <v>no</v>
      </c>
      <c r="AD702" s="15" t="str">
        <f t="shared" si="147"/>
        <v>no</v>
      </c>
      <c r="AE702" s="16" t="str">
        <f t="shared" si="149"/>
        <v/>
      </c>
      <c r="AF702" s="15" t="str">
        <f t="shared" si="150"/>
        <v>-</v>
      </c>
      <c r="AG702" s="15" t="str">
        <f t="shared" si="148"/>
        <v/>
      </c>
    </row>
    <row r="703" spans="3:33" x14ac:dyDescent="0.2">
      <c r="C703" s="20"/>
      <c r="U703" s="14">
        <f t="shared" si="142"/>
        <v>0</v>
      </c>
      <c r="V703" s="14">
        <f t="shared" si="143"/>
        <v>0</v>
      </c>
      <c r="W703" s="15" t="str">
        <f>IF(AG703=0,IFERROR(VLOOKUP(TRIM(M703),listaMateriales!A:K,11,0),"Sin especificar"),"Sin Producto")</f>
        <v>Sin Producto</v>
      </c>
      <c r="X703" s="14">
        <f>IFERROR(IF(OR(W703="Ladrillos (Campana)",W703="Ladrillos (Olavarria)"),VLOOKUP(M703,listaMateriales!A:E,5,0),0)*O703/1000,0)</f>
        <v>0</v>
      </c>
      <c r="Y703" s="14" t="e">
        <f>(VLOOKUP(TRIM(M703),listaMateriales!A:E,5,0)*R703)/1000</f>
        <v>#N/A</v>
      </c>
      <c r="Z703" s="14">
        <f t="shared" si="144"/>
        <v>0</v>
      </c>
      <c r="AA703" s="15" t="str">
        <f t="shared" si="145"/>
        <v/>
      </c>
      <c r="AB703" s="15">
        <f>IFERROR(IFERROR(VLOOKUP(M703,#REF!,11,FALSE),VLOOKUP(M703,#REF!,13,FALSE)),0)</f>
        <v>0</v>
      </c>
      <c r="AC703" s="15" t="str">
        <f t="shared" si="146"/>
        <v>no</v>
      </c>
      <c r="AD703" s="15" t="str">
        <f t="shared" si="147"/>
        <v>no</v>
      </c>
      <c r="AE703" s="16" t="str">
        <f t="shared" si="149"/>
        <v/>
      </c>
      <c r="AF703" s="15" t="str">
        <f t="shared" si="150"/>
        <v>-</v>
      </c>
      <c r="AG703" s="15" t="str">
        <f t="shared" si="148"/>
        <v/>
      </c>
    </row>
    <row r="704" spans="3:33" x14ac:dyDescent="0.2">
      <c r="C704" s="20"/>
      <c r="U704" s="14">
        <f t="shared" si="142"/>
        <v>0</v>
      </c>
      <c r="V704" s="14">
        <f t="shared" si="143"/>
        <v>0</v>
      </c>
      <c r="W704" s="15" t="str">
        <f>IF(AG704=0,IFERROR(VLOOKUP(TRIM(M704),listaMateriales!A:K,11,0),"Sin especificar"),"Sin Producto")</f>
        <v>Sin Producto</v>
      </c>
      <c r="X704" s="14">
        <f>IFERROR(IF(OR(W704="Ladrillos (Campana)",W704="Ladrillos (Olavarria)"),VLOOKUP(M704,listaMateriales!A:E,5,0),0)*O704/1000,0)</f>
        <v>0</v>
      </c>
      <c r="Y704" s="14" t="e">
        <f>(VLOOKUP(TRIM(M704),listaMateriales!A:E,5,0)*R704)/1000</f>
        <v>#N/A</v>
      </c>
      <c r="Z704" s="14">
        <f t="shared" si="144"/>
        <v>0</v>
      </c>
      <c r="AA704" s="15" t="str">
        <f t="shared" si="145"/>
        <v/>
      </c>
      <c r="AB704" s="15">
        <f>IFERROR(IFERROR(VLOOKUP(M704,#REF!,11,FALSE),VLOOKUP(M704,#REF!,13,FALSE)),0)</f>
        <v>0</v>
      </c>
      <c r="AC704" s="15" t="str">
        <f t="shared" si="146"/>
        <v>no</v>
      </c>
      <c r="AD704" s="15" t="str">
        <f t="shared" si="147"/>
        <v>no</v>
      </c>
      <c r="AE704" s="16" t="str">
        <f t="shared" si="149"/>
        <v/>
      </c>
      <c r="AF704" s="15" t="str">
        <f t="shared" si="150"/>
        <v>-</v>
      </c>
      <c r="AG704" s="15" t="str">
        <f t="shared" si="148"/>
        <v/>
      </c>
    </row>
    <row r="705" spans="3:33" x14ac:dyDescent="0.2">
      <c r="C705" s="20"/>
      <c r="U705" s="14">
        <f t="shared" ref="U705:U768" si="151">+T705*O705</f>
        <v>0</v>
      </c>
      <c r="V705" s="14">
        <f t="shared" ref="V705:V768" si="152">+T705*R705</f>
        <v>0</v>
      </c>
      <c r="W705" s="15" t="str">
        <f>IF(AG705=0,IFERROR(VLOOKUP(TRIM(M705),listaMateriales!A:K,11,0),"Sin especificar"),"Sin Producto")</f>
        <v>Sin Producto</v>
      </c>
      <c r="X705" s="14">
        <f>IFERROR(IF(OR(W705="Ladrillos (Campana)",W705="Ladrillos (Olavarria)"),VLOOKUP(M705,listaMateriales!A:E,5,0),0)*O705/1000,0)</f>
        <v>0</v>
      </c>
      <c r="Y705" s="14" t="e">
        <f>(VLOOKUP(TRIM(M705),listaMateriales!A:E,5,0)*R705)/1000</f>
        <v>#N/A</v>
      </c>
      <c r="Z705" s="14">
        <f t="shared" ref="Z705:Z768" si="153">+IF(X705=0,0,U705/X705)</f>
        <v>0</v>
      </c>
      <c r="AA705" s="15" t="str">
        <f t="shared" ref="AA705:AA768" si="154">MID(M705,14,1)</f>
        <v/>
      </c>
      <c r="AB705" s="15">
        <f>IFERROR(IFERROR(VLOOKUP(M705,#REF!,11,FALSE),VLOOKUP(M705,#REF!,13,FALSE)),0)</f>
        <v>0</v>
      </c>
      <c r="AC705" s="15" t="str">
        <f t="shared" ref="AC705:AC768" si="155">IF(IFERROR(FIND("PUL",N705,1),0)&gt;1,"pulido","no")</f>
        <v>no</v>
      </c>
      <c r="AD705" s="15" t="str">
        <f t="shared" ref="AD705:AD768" si="156">IF(IFERROR(FIND("BIOC",N705,1),0)&gt;1,"BIOCITY","no")</f>
        <v>no</v>
      </c>
      <c r="AE705" s="16" t="str">
        <f t="shared" si="149"/>
        <v/>
      </c>
      <c r="AF705" s="15" t="str">
        <f t="shared" si="150"/>
        <v>-</v>
      </c>
      <c r="AG705" s="15" t="str">
        <f t="shared" si="148"/>
        <v/>
      </c>
    </row>
    <row r="706" spans="3:33" x14ac:dyDescent="0.2">
      <c r="C706" s="20"/>
      <c r="U706" s="14">
        <f t="shared" si="151"/>
        <v>0</v>
      </c>
      <c r="V706" s="14">
        <f t="shared" si="152"/>
        <v>0</v>
      </c>
      <c r="W706" s="15" t="str">
        <f>IF(AG706=0,IFERROR(VLOOKUP(TRIM(M706),listaMateriales!A:K,11,0),"Sin especificar"),"Sin Producto")</f>
        <v>Sin Producto</v>
      </c>
      <c r="X706" s="14">
        <f>IFERROR(IF(OR(W706="Ladrillos (Campana)",W706="Ladrillos (Olavarria)"),VLOOKUP(M706,listaMateriales!A:E,5,0),0)*O706/1000,0)</f>
        <v>0</v>
      </c>
      <c r="Y706" s="14" t="e">
        <f>(VLOOKUP(TRIM(M706),listaMateriales!A:E,5,0)*R706)/1000</f>
        <v>#N/A</v>
      </c>
      <c r="Z706" s="14">
        <f t="shared" si="153"/>
        <v>0</v>
      </c>
      <c r="AA706" s="15" t="str">
        <f t="shared" si="154"/>
        <v/>
      </c>
      <c r="AB706" s="15">
        <f>IFERROR(IFERROR(VLOOKUP(M706,#REF!,11,FALSE),VLOOKUP(M706,#REF!,13,FALSE)),0)</f>
        <v>0</v>
      </c>
      <c r="AC706" s="15" t="str">
        <f t="shared" si="155"/>
        <v>no</v>
      </c>
      <c r="AD706" s="15" t="str">
        <f t="shared" si="156"/>
        <v>no</v>
      </c>
      <c r="AE706" s="16" t="str">
        <f t="shared" si="149"/>
        <v/>
      </c>
      <c r="AF706" s="15" t="str">
        <f t="shared" si="150"/>
        <v>-</v>
      </c>
      <c r="AG706" s="15" t="str">
        <f t="shared" si="148"/>
        <v/>
      </c>
    </row>
    <row r="707" spans="3:33" x14ac:dyDescent="0.2">
      <c r="C707" s="20"/>
      <c r="U707" s="14">
        <f t="shared" si="151"/>
        <v>0</v>
      </c>
      <c r="V707" s="14">
        <f t="shared" si="152"/>
        <v>0</v>
      </c>
      <c r="W707" s="15" t="str">
        <f>IF(AG707=0,IFERROR(VLOOKUP(TRIM(M707),listaMateriales!A:K,11,0),"Sin especificar"),"Sin Producto")</f>
        <v>Sin Producto</v>
      </c>
      <c r="X707" s="14">
        <f>IFERROR(IF(OR(W707="Ladrillos (Campana)",W707="Ladrillos (Olavarria)"),VLOOKUP(M707,listaMateriales!A:E,5,0),0)*O707/1000,0)</f>
        <v>0</v>
      </c>
      <c r="Y707" s="14" t="e">
        <f>(VLOOKUP(TRIM(M707),listaMateriales!A:E,5,0)*R707)/1000</f>
        <v>#N/A</v>
      </c>
      <c r="Z707" s="14">
        <f t="shared" si="153"/>
        <v>0</v>
      </c>
      <c r="AA707" s="15" t="str">
        <f t="shared" si="154"/>
        <v/>
      </c>
      <c r="AB707" s="15">
        <f>IFERROR(IFERROR(VLOOKUP(M707,#REF!,11,FALSE),VLOOKUP(M707,#REF!,13,FALSE)),0)</f>
        <v>0</v>
      </c>
      <c r="AC707" s="15" t="str">
        <f t="shared" si="155"/>
        <v>no</v>
      </c>
      <c r="AD707" s="15" t="str">
        <f t="shared" si="156"/>
        <v>no</v>
      </c>
      <c r="AE707" s="16" t="str">
        <f t="shared" si="149"/>
        <v/>
      </c>
      <c r="AF707" s="15" t="str">
        <f t="shared" si="150"/>
        <v>-</v>
      </c>
      <c r="AG707" s="15" t="str">
        <f t="shared" ref="AG707:AG770" si="157">A707&amp;C707&amp;M707</f>
        <v/>
      </c>
    </row>
    <row r="708" spans="3:33" x14ac:dyDescent="0.2">
      <c r="C708" s="20"/>
      <c r="U708" s="14">
        <f t="shared" si="151"/>
        <v>0</v>
      </c>
      <c r="V708" s="14">
        <f t="shared" si="152"/>
        <v>0</v>
      </c>
      <c r="W708" s="15" t="str">
        <f>IF(AG708=0,IFERROR(VLOOKUP(TRIM(M708),listaMateriales!A:K,11,0),"Sin especificar"),"Sin Producto")</f>
        <v>Sin Producto</v>
      </c>
      <c r="X708" s="14">
        <f>IFERROR(IF(OR(W708="Ladrillos (Campana)",W708="Ladrillos (Olavarria)"),VLOOKUP(M708,listaMateriales!A:E,5,0),0)*O708/1000,0)</f>
        <v>0</v>
      </c>
      <c r="Y708" s="14" t="e">
        <f>(VLOOKUP(TRIM(M708),listaMateriales!A:E,5,0)*R708)/1000</f>
        <v>#N/A</v>
      </c>
      <c r="Z708" s="14">
        <f t="shared" si="153"/>
        <v>0</v>
      </c>
      <c r="AA708" s="15" t="str">
        <f t="shared" si="154"/>
        <v/>
      </c>
      <c r="AB708" s="15">
        <f>IFERROR(IFERROR(VLOOKUP(M708,#REF!,11,FALSE),VLOOKUP(M708,#REF!,13,FALSE)),0)</f>
        <v>0</v>
      </c>
      <c r="AC708" s="15" t="str">
        <f t="shared" si="155"/>
        <v>no</v>
      </c>
      <c r="AD708" s="15" t="str">
        <f t="shared" si="156"/>
        <v>no</v>
      </c>
      <c r="AE708" s="16" t="str">
        <f t="shared" si="149"/>
        <v/>
      </c>
      <c r="AF708" s="15" t="str">
        <f t="shared" si="150"/>
        <v>-</v>
      </c>
      <c r="AG708" s="15" t="str">
        <f t="shared" si="157"/>
        <v/>
      </c>
    </row>
    <row r="709" spans="3:33" x14ac:dyDescent="0.2">
      <c r="C709" s="20"/>
      <c r="U709" s="14">
        <f t="shared" si="151"/>
        <v>0</v>
      </c>
      <c r="V709" s="14">
        <f t="shared" si="152"/>
        <v>0</v>
      </c>
      <c r="W709" s="15" t="str">
        <f>IF(AG709=0,IFERROR(VLOOKUP(TRIM(M709),listaMateriales!A:K,11,0),"Sin especificar"),"Sin Producto")</f>
        <v>Sin Producto</v>
      </c>
      <c r="X709" s="14">
        <f>IFERROR(IF(OR(W709="Ladrillos (Campana)",W709="Ladrillos (Olavarria)"),VLOOKUP(M709,listaMateriales!A:E,5,0),0)*O709/1000,0)</f>
        <v>0</v>
      </c>
      <c r="Y709" s="14" t="e">
        <f>(VLOOKUP(TRIM(M709),listaMateriales!A:E,5,0)*R709)/1000</f>
        <v>#N/A</v>
      </c>
      <c r="Z709" s="14">
        <f t="shared" si="153"/>
        <v>0</v>
      </c>
      <c r="AA709" s="15" t="str">
        <f t="shared" si="154"/>
        <v/>
      </c>
      <c r="AB709" s="15">
        <f>IFERROR(IFERROR(VLOOKUP(M709,#REF!,11,FALSE),VLOOKUP(M709,#REF!,13,FALSE)),0)</f>
        <v>0</v>
      </c>
      <c r="AC709" s="15" t="str">
        <f t="shared" si="155"/>
        <v>no</v>
      </c>
      <c r="AD709" s="15" t="str">
        <f t="shared" si="156"/>
        <v>no</v>
      </c>
      <c r="AE709" s="16" t="str">
        <f t="shared" si="149"/>
        <v/>
      </c>
      <c r="AF709" s="15" t="str">
        <f t="shared" si="150"/>
        <v>-</v>
      </c>
      <c r="AG709" s="15" t="str">
        <f t="shared" si="157"/>
        <v/>
      </c>
    </row>
    <row r="710" spans="3:33" x14ac:dyDescent="0.2">
      <c r="C710" s="20"/>
      <c r="U710" s="14">
        <f t="shared" si="151"/>
        <v>0</v>
      </c>
      <c r="V710" s="14">
        <f t="shared" si="152"/>
        <v>0</v>
      </c>
      <c r="W710" s="15" t="str">
        <f>IF(AG710=0,IFERROR(VLOOKUP(TRIM(M710),listaMateriales!A:K,11,0),"Sin especificar"),"Sin Producto")</f>
        <v>Sin Producto</v>
      </c>
      <c r="X710" s="14">
        <f>IFERROR(IF(OR(W710="Ladrillos (Campana)",W710="Ladrillos (Olavarria)"),VLOOKUP(M710,listaMateriales!A:E,5,0),0)*O710/1000,0)</f>
        <v>0</v>
      </c>
      <c r="Y710" s="14" t="e">
        <f>(VLOOKUP(TRIM(M710),listaMateriales!A:E,5,0)*R710)/1000</f>
        <v>#N/A</v>
      </c>
      <c r="Z710" s="14">
        <f t="shared" si="153"/>
        <v>0</v>
      </c>
      <c r="AA710" s="15" t="str">
        <f t="shared" si="154"/>
        <v/>
      </c>
      <c r="AB710" s="15">
        <f>IFERROR(IFERROR(VLOOKUP(M710,#REF!,11,FALSE),VLOOKUP(M710,#REF!,13,FALSE)),0)</f>
        <v>0</v>
      </c>
      <c r="AC710" s="15" t="str">
        <f t="shared" si="155"/>
        <v>no</v>
      </c>
      <c r="AD710" s="15" t="str">
        <f t="shared" si="156"/>
        <v>no</v>
      </c>
      <c r="AE710" s="16" t="str">
        <f t="shared" si="149"/>
        <v/>
      </c>
      <c r="AF710" s="15" t="str">
        <f t="shared" si="150"/>
        <v>-</v>
      </c>
      <c r="AG710" s="15" t="str">
        <f t="shared" si="157"/>
        <v/>
      </c>
    </row>
    <row r="711" spans="3:33" x14ac:dyDescent="0.2">
      <c r="C711" s="20"/>
      <c r="U711" s="14">
        <f t="shared" si="151"/>
        <v>0</v>
      </c>
      <c r="V711" s="14">
        <f t="shared" si="152"/>
        <v>0</v>
      </c>
      <c r="W711" s="15" t="str">
        <f>IF(AG711=0,IFERROR(VLOOKUP(TRIM(M711),listaMateriales!A:K,11,0),"Sin especificar"),"Sin Producto")</f>
        <v>Sin Producto</v>
      </c>
      <c r="X711" s="14">
        <f>IFERROR(IF(OR(W711="Ladrillos (Campana)",W711="Ladrillos (Olavarria)"),VLOOKUP(M711,listaMateriales!A:E,5,0),0)*O711/1000,0)</f>
        <v>0</v>
      </c>
      <c r="Y711" s="14" t="e">
        <f>(VLOOKUP(TRIM(M711),listaMateriales!A:E,5,0)*R711)/1000</f>
        <v>#N/A</v>
      </c>
      <c r="Z711" s="14">
        <f t="shared" si="153"/>
        <v>0</v>
      </c>
      <c r="AA711" s="15" t="str">
        <f t="shared" si="154"/>
        <v/>
      </c>
      <c r="AB711" s="15">
        <f>IFERROR(IFERROR(VLOOKUP(M711,#REF!,11,FALSE),VLOOKUP(M711,#REF!,13,FALSE)),0)</f>
        <v>0</v>
      </c>
      <c r="AC711" s="15" t="str">
        <f t="shared" si="155"/>
        <v>no</v>
      </c>
      <c r="AD711" s="15" t="str">
        <f t="shared" si="156"/>
        <v>no</v>
      </c>
      <c r="AE711" s="16" t="str">
        <f t="shared" si="149"/>
        <v/>
      </c>
      <c r="AF711" s="15" t="str">
        <f t="shared" si="150"/>
        <v>-</v>
      </c>
      <c r="AG711" s="15" t="str">
        <f t="shared" si="157"/>
        <v/>
      </c>
    </row>
    <row r="712" spans="3:33" x14ac:dyDescent="0.2">
      <c r="C712" s="20"/>
      <c r="U712" s="14">
        <f t="shared" si="151"/>
        <v>0</v>
      </c>
      <c r="V712" s="14">
        <f t="shared" si="152"/>
        <v>0</v>
      </c>
      <c r="W712" s="15" t="str">
        <f>IF(AG712=0,IFERROR(VLOOKUP(TRIM(M712),listaMateriales!A:K,11,0),"Sin especificar"),"Sin Producto")</f>
        <v>Sin Producto</v>
      </c>
      <c r="X712" s="14">
        <f>IFERROR(IF(OR(W712="Ladrillos (Campana)",W712="Ladrillos (Olavarria)"),VLOOKUP(M712,listaMateriales!A:E,5,0),0)*O712/1000,0)</f>
        <v>0</v>
      </c>
      <c r="Y712" s="14" t="e">
        <f>(VLOOKUP(TRIM(M712),listaMateriales!A:E,5,0)*R712)/1000</f>
        <v>#N/A</v>
      </c>
      <c r="Z712" s="14">
        <f t="shared" si="153"/>
        <v>0</v>
      </c>
      <c r="AA712" s="15" t="str">
        <f t="shared" si="154"/>
        <v/>
      </c>
      <c r="AB712" s="15">
        <f>IFERROR(IFERROR(VLOOKUP(M712,#REF!,11,FALSE),VLOOKUP(M712,#REF!,13,FALSE)),0)</f>
        <v>0</v>
      </c>
      <c r="AC712" s="15" t="str">
        <f t="shared" si="155"/>
        <v>no</v>
      </c>
      <c r="AD712" s="15" t="str">
        <f t="shared" si="156"/>
        <v>no</v>
      </c>
      <c r="AE712" s="16" t="str">
        <f t="shared" si="149"/>
        <v/>
      </c>
      <c r="AF712" s="15" t="str">
        <f t="shared" si="150"/>
        <v>-</v>
      </c>
      <c r="AG712" s="15" t="str">
        <f t="shared" si="157"/>
        <v/>
      </c>
    </row>
    <row r="713" spans="3:33" x14ac:dyDescent="0.2">
      <c r="C713" s="20"/>
      <c r="U713" s="14">
        <f t="shared" si="151"/>
        <v>0</v>
      </c>
      <c r="V713" s="14">
        <f t="shared" si="152"/>
        <v>0</v>
      </c>
      <c r="W713" s="15" t="str">
        <f>IF(AG713=0,IFERROR(VLOOKUP(TRIM(M713),listaMateriales!A:K,11,0),"Sin especificar"),"Sin Producto")</f>
        <v>Sin Producto</v>
      </c>
      <c r="X713" s="14">
        <f>IFERROR(IF(OR(W713="Ladrillos (Campana)",W713="Ladrillos (Olavarria)"),VLOOKUP(M713,listaMateriales!A:E,5,0),0)*O713/1000,0)</f>
        <v>0</v>
      </c>
      <c r="Y713" s="14" t="e">
        <f>(VLOOKUP(TRIM(M713),listaMateriales!A:E,5,0)*R713)/1000</f>
        <v>#N/A</v>
      </c>
      <c r="Z713" s="14">
        <f t="shared" si="153"/>
        <v>0</v>
      </c>
      <c r="AA713" s="15" t="str">
        <f t="shared" si="154"/>
        <v/>
      </c>
      <c r="AB713" s="15">
        <f>IFERROR(IFERROR(VLOOKUP(M713,#REF!,11,FALSE),VLOOKUP(M713,#REF!,13,FALSE)),0)</f>
        <v>0</v>
      </c>
      <c r="AC713" s="15" t="str">
        <f t="shared" si="155"/>
        <v>no</v>
      </c>
      <c r="AD713" s="15" t="str">
        <f t="shared" si="156"/>
        <v>no</v>
      </c>
      <c r="AE713" s="16" t="str">
        <f t="shared" si="149"/>
        <v/>
      </c>
      <c r="AF713" s="15" t="str">
        <f t="shared" si="150"/>
        <v>-</v>
      </c>
      <c r="AG713" s="15" t="str">
        <f t="shared" si="157"/>
        <v/>
      </c>
    </row>
    <row r="714" spans="3:33" x14ac:dyDescent="0.2">
      <c r="C714" s="20"/>
      <c r="U714" s="14">
        <f t="shared" si="151"/>
        <v>0</v>
      </c>
      <c r="V714" s="14">
        <f t="shared" si="152"/>
        <v>0</v>
      </c>
      <c r="W714" s="15" t="str">
        <f>IF(AG714=0,IFERROR(VLOOKUP(TRIM(M714),listaMateriales!A:K,11,0),"Sin especificar"),"Sin Producto")</f>
        <v>Sin Producto</v>
      </c>
      <c r="X714" s="14">
        <f>IFERROR(IF(OR(W714="Ladrillos (Campana)",W714="Ladrillos (Olavarria)"),VLOOKUP(M714,listaMateriales!A:E,5,0),0)*O714/1000,0)</f>
        <v>0</v>
      </c>
      <c r="Y714" s="14" t="e">
        <f>(VLOOKUP(TRIM(M714),listaMateriales!A:E,5,0)*R714)/1000</f>
        <v>#N/A</v>
      </c>
      <c r="Z714" s="14">
        <f t="shared" si="153"/>
        <v>0</v>
      </c>
      <c r="AA714" s="15" t="str">
        <f t="shared" si="154"/>
        <v/>
      </c>
      <c r="AB714" s="15">
        <f>IFERROR(IFERROR(VLOOKUP(M714,#REF!,11,FALSE),VLOOKUP(M714,#REF!,13,FALSE)),0)</f>
        <v>0</v>
      </c>
      <c r="AC714" s="15" t="str">
        <f t="shared" si="155"/>
        <v>no</v>
      </c>
      <c r="AD714" s="15" t="str">
        <f t="shared" si="156"/>
        <v>no</v>
      </c>
      <c r="AE714" s="16" t="str">
        <f t="shared" si="149"/>
        <v/>
      </c>
      <c r="AF714" s="15" t="str">
        <f t="shared" si="150"/>
        <v>-</v>
      </c>
      <c r="AG714" s="15" t="str">
        <f t="shared" si="157"/>
        <v/>
      </c>
    </row>
    <row r="715" spans="3:33" x14ac:dyDescent="0.2">
      <c r="C715" s="20"/>
      <c r="U715" s="14">
        <f t="shared" si="151"/>
        <v>0</v>
      </c>
      <c r="V715" s="14">
        <f t="shared" si="152"/>
        <v>0</v>
      </c>
      <c r="W715" s="15" t="str">
        <f>IF(AG715=0,IFERROR(VLOOKUP(TRIM(M715),listaMateriales!A:K,11,0),"Sin especificar"),"Sin Producto")</f>
        <v>Sin Producto</v>
      </c>
      <c r="X715" s="14">
        <f>IFERROR(IF(OR(W715="Ladrillos (Campana)",W715="Ladrillos (Olavarria)"),VLOOKUP(M715,listaMateriales!A:E,5,0),0)*O715/1000,0)</f>
        <v>0</v>
      </c>
      <c r="Y715" s="14" t="e">
        <f>(VLOOKUP(TRIM(M715),listaMateriales!A:E,5,0)*R715)/1000</f>
        <v>#N/A</v>
      </c>
      <c r="Z715" s="14">
        <f t="shared" si="153"/>
        <v>0</v>
      </c>
      <c r="AA715" s="15" t="str">
        <f t="shared" si="154"/>
        <v/>
      </c>
      <c r="AB715" s="15">
        <f>IFERROR(IFERROR(VLOOKUP(M715,#REF!,11,FALSE),VLOOKUP(M715,#REF!,13,FALSE)),0)</f>
        <v>0</v>
      </c>
      <c r="AC715" s="15" t="str">
        <f t="shared" si="155"/>
        <v>no</v>
      </c>
      <c r="AD715" s="15" t="str">
        <f t="shared" si="156"/>
        <v>no</v>
      </c>
      <c r="AE715" s="16" t="str">
        <f t="shared" si="149"/>
        <v/>
      </c>
      <c r="AF715" s="15" t="str">
        <f t="shared" si="150"/>
        <v>-</v>
      </c>
      <c r="AG715" s="15" t="str">
        <f t="shared" si="157"/>
        <v/>
      </c>
    </row>
    <row r="716" spans="3:33" x14ac:dyDescent="0.2">
      <c r="C716" s="20"/>
      <c r="U716" s="14">
        <f t="shared" si="151"/>
        <v>0</v>
      </c>
      <c r="V716" s="14">
        <f t="shared" si="152"/>
        <v>0</v>
      </c>
      <c r="W716" s="15" t="str">
        <f>IF(AG716=0,IFERROR(VLOOKUP(TRIM(M716),listaMateriales!A:K,11,0),"Sin especificar"),"Sin Producto")</f>
        <v>Sin Producto</v>
      </c>
      <c r="X716" s="14">
        <f>IFERROR(IF(OR(W716="Ladrillos (Campana)",W716="Ladrillos (Olavarria)"),VLOOKUP(M716,listaMateriales!A:E,5,0),0)*O716/1000,0)</f>
        <v>0</v>
      </c>
      <c r="Y716" s="14" t="e">
        <f>(VLOOKUP(TRIM(M716),listaMateriales!A:E,5,0)*R716)/1000</f>
        <v>#N/A</v>
      </c>
      <c r="Z716" s="14">
        <f t="shared" si="153"/>
        <v>0</v>
      </c>
      <c r="AA716" s="15" t="str">
        <f t="shared" si="154"/>
        <v/>
      </c>
      <c r="AB716" s="15">
        <f>IFERROR(IFERROR(VLOOKUP(M716,#REF!,11,FALSE),VLOOKUP(M716,#REF!,13,FALSE)),0)</f>
        <v>0</v>
      </c>
      <c r="AC716" s="15" t="str">
        <f t="shared" si="155"/>
        <v>no</v>
      </c>
      <c r="AD716" s="15" t="str">
        <f t="shared" si="156"/>
        <v>no</v>
      </c>
      <c r="AE716" s="16" t="str">
        <f t="shared" si="149"/>
        <v/>
      </c>
      <c r="AF716" s="15" t="str">
        <f t="shared" si="150"/>
        <v>-</v>
      </c>
      <c r="AG716" s="15" t="str">
        <f t="shared" si="157"/>
        <v/>
      </c>
    </row>
    <row r="717" spans="3:33" x14ac:dyDescent="0.2">
      <c r="C717" s="20"/>
      <c r="U717" s="14">
        <f t="shared" si="151"/>
        <v>0</v>
      </c>
      <c r="V717" s="14">
        <f t="shared" si="152"/>
        <v>0</v>
      </c>
      <c r="W717" s="15" t="str">
        <f>IF(AG717=0,IFERROR(VLOOKUP(TRIM(M717),listaMateriales!A:K,11,0),"Sin especificar"),"Sin Producto")</f>
        <v>Sin Producto</v>
      </c>
      <c r="X717" s="14">
        <f>IFERROR(IF(OR(W717="Ladrillos (Campana)",W717="Ladrillos (Olavarria)"),VLOOKUP(M717,listaMateriales!A:E,5,0),0)*O717/1000,0)</f>
        <v>0</v>
      </c>
      <c r="Y717" s="14" t="e">
        <f>(VLOOKUP(TRIM(M717),listaMateriales!A:E,5,0)*R717)/1000</f>
        <v>#N/A</v>
      </c>
      <c r="Z717" s="14">
        <f t="shared" si="153"/>
        <v>0</v>
      </c>
      <c r="AA717" s="15" t="str">
        <f t="shared" si="154"/>
        <v/>
      </c>
      <c r="AB717" s="15">
        <f>IFERROR(IFERROR(VLOOKUP(M717,#REF!,11,FALSE),VLOOKUP(M717,#REF!,13,FALSE)),0)</f>
        <v>0</v>
      </c>
      <c r="AC717" s="15" t="str">
        <f t="shared" si="155"/>
        <v>no</v>
      </c>
      <c r="AD717" s="15" t="str">
        <f t="shared" si="156"/>
        <v>no</v>
      </c>
      <c r="AE717" s="16" t="str">
        <f t="shared" si="149"/>
        <v/>
      </c>
      <c r="AF717" s="15" t="str">
        <f t="shared" si="150"/>
        <v>-</v>
      </c>
      <c r="AG717" s="15" t="str">
        <f t="shared" si="157"/>
        <v/>
      </c>
    </row>
    <row r="718" spans="3:33" x14ac:dyDescent="0.2">
      <c r="C718" s="20"/>
      <c r="U718" s="14">
        <f t="shared" si="151"/>
        <v>0</v>
      </c>
      <c r="V718" s="14">
        <f t="shared" si="152"/>
        <v>0</v>
      </c>
      <c r="W718" s="15" t="str">
        <f>IF(AG718=0,IFERROR(VLOOKUP(TRIM(M718),listaMateriales!A:K,11,0),"Sin especificar"),"Sin Producto")</f>
        <v>Sin Producto</v>
      </c>
      <c r="X718" s="14">
        <f>IFERROR(IF(OR(W718="Ladrillos (Campana)",W718="Ladrillos (Olavarria)"),VLOOKUP(M718,listaMateriales!A:E,5,0),0)*O718/1000,0)</f>
        <v>0</v>
      </c>
      <c r="Y718" s="14" t="e">
        <f>(VLOOKUP(TRIM(M718),listaMateriales!A:E,5,0)*R718)/1000</f>
        <v>#N/A</v>
      </c>
      <c r="Z718" s="14">
        <f t="shared" si="153"/>
        <v>0</v>
      </c>
      <c r="AA718" s="15" t="str">
        <f t="shared" si="154"/>
        <v/>
      </c>
      <c r="AB718" s="15">
        <f>IFERROR(IFERROR(VLOOKUP(M718,#REF!,11,FALSE),VLOOKUP(M718,#REF!,13,FALSE)),0)</f>
        <v>0</v>
      </c>
      <c r="AC718" s="15" t="str">
        <f t="shared" si="155"/>
        <v>no</v>
      </c>
      <c r="AD718" s="15" t="str">
        <f t="shared" si="156"/>
        <v>no</v>
      </c>
      <c r="AE718" s="16" t="str">
        <f t="shared" si="149"/>
        <v/>
      </c>
      <c r="AF718" s="15" t="str">
        <f t="shared" si="150"/>
        <v>-</v>
      </c>
      <c r="AG718" s="15" t="str">
        <f t="shared" si="157"/>
        <v/>
      </c>
    </row>
    <row r="719" spans="3:33" x14ac:dyDescent="0.2">
      <c r="C719" s="20"/>
      <c r="U719" s="14">
        <f t="shared" si="151"/>
        <v>0</v>
      </c>
      <c r="V719" s="14">
        <f t="shared" si="152"/>
        <v>0</v>
      </c>
      <c r="W719" s="15" t="str">
        <f>IF(AG719=0,IFERROR(VLOOKUP(TRIM(M719),listaMateriales!A:K,11,0),"Sin especificar"),"Sin Producto")</f>
        <v>Sin Producto</v>
      </c>
      <c r="X719" s="14">
        <f>IFERROR(IF(OR(W719="Ladrillos (Campana)",W719="Ladrillos (Olavarria)"),VLOOKUP(M719,listaMateriales!A:E,5,0),0)*O719/1000,0)</f>
        <v>0</v>
      </c>
      <c r="Y719" s="14" t="e">
        <f>(VLOOKUP(TRIM(M719),listaMateriales!A:E,5,0)*R719)/1000</f>
        <v>#N/A</v>
      </c>
      <c r="Z719" s="14">
        <f t="shared" si="153"/>
        <v>0</v>
      </c>
      <c r="AA719" s="15" t="str">
        <f t="shared" si="154"/>
        <v/>
      </c>
      <c r="AB719" s="15">
        <f>IFERROR(IFERROR(VLOOKUP(M719,#REF!,11,FALSE),VLOOKUP(M719,#REF!,13,FALSE)),0)</f>
        <v>0</v>
      </c>
      <c r="AC719" s="15" t="str">
        <f t="shared" si="155"/>
        <v>no</v>
      </c>
      <c r="AD719" s="15" t="str">
        <f t="shared" si="156"/>
        <v>no</v>
      </c>
      <c r="AE719" s="16" t="str">
        <f t="shared" si="149"/>
        <v/>
      </c>
      <c r="AF719" s="15" t="str">
        <f t="shared" si="150"/>
        <v>-</v>
      </c>
      <c r="AG719" s="15" t="str">
        <f t="shared" si="157"/>
        <v/>
      </c>
    </row>
    <row r="720" spans="3:33" x14ac:dyDescent="0.2">
      <c r="C720" s="20"/>
      <c r="U720" s="14">
        <f t="shared" si="151"/>
        <v>0</v>
      </c>
      <c r="V720" s="14">
        <f t="shared" si="152"/>
        <v>0</v>
      </c>
      <c r="W720" s="15" t="str">
        <f>IF(AG720=0,IFERROR(VLOOKUP(TRIM(M720),listaMateriales!A:K,11,0),"Sin especificar"),"Sin Producto")</f>
        <v>Sin Producto</v>
      </c>
      <c r="X720" s="14">
        <f>IFERROR(IF(OR(W720="Ladrillos (Campana)",W720="Ladrillos (Olavarria)"),VLOOKUP(M720,listaMateriales!A:E,5,0),0)*O720/1000,0)</f>
        <v>0</v>
      </c>
      <c r="Y720" s="14" t="e">
        <f>(VLOOKUP(TRIM(M720),listaMateriales!A:E,5,0)*R720)/1000</f>
        <v>#N/A</v>
      </c>
      <c r="Z720" s="14">
        <f t="shared" si="153"/>
        <v>0</v>
      </c>
      <c r="AA720" s="15" t="str">
        <f t="shared" si="154"/>
        <v/>
      </c>
      <c r="AB720" s="15">
        <f>IFERROR(IFERROR(VLOOKUP(M720,#REF!,11,FALSE),VLOOKUP(M720,#REF!,13,FALSE)),0)</f>
        <v>0</v>
      </c>
      <c r="AC720" s="15" t="str">
        <f t="shared" si="155"/>
        <v>no</v>
      </c>
      <c r="AD720" s="15" t="str">
        <f t="shared" si="156"/>
        <v>no</v>
      </c>
      <c r="AE720" s="16" t="str">
        <f t="shared" si="149"/>
        <v/>
      </c>
      <c r="AF720" s="15" t="str">
        <f t="shared" si="150"/>
        <v>-</v>
      </c>
      <c r="AG720" s="15" t="str">
        <f t="shared" si="157"/>
        <v/>
      </c>
    </row>
    <row r="721" spans="3:33" x14ac:dyDescent="0.2">
      <c r="C721" s="20"/>
      <c r="U721" s="14">
        <f t="shared" si="151"/>
        <v>0</v>
      </c>
      <c r="V721" s="14">
        <f t="shared" si="152"/>
        <v>0</v>
      </c>
      <c r="W721" s="15" t="str">
        <f>IF(AG721=0,IFERROR(VLOOKUP(TRIM(M721),listaMateriales!A:K,11,0),"Sin especificar"),"Sin Producto")</f>
        <v>Sin Producto</v>
      </c>
      <c r="X721" s="14">
        <f>IFERROR(IF(OR(W721="Ladrillos (Campana)",W721="Ladrillos (Olavarria)"),VLOOKUP(M721,listaMateriales!A:E,5,0),0)*O721/1000,0)</f>
        <v>0</v>
      </c>
      <c r="Y721" s="14" t="e">
        <f>(VLOOKUP(TRIM(M721),listaMateriales!A:E,5,0)*R721)/1000</f>
        <v>#N/A</v>
      </c>
      <c r="Z721" s="14">
        <f t="shared" si="153"/>
        <v>0</v>
      </c>
      <c r="AA721" s="15" t="str">
        <f t="shared" si="154"/>
        <v/>
      </c>
      <c r="AB721" s="15">
        <f>IFERROR(IFERROR(VLOOKUP(M721,#REF!,11,FALSE),VLOOKUP(M721,#REF!,13,FALSE)),0)</f>
        <v>0</v>
      </c>
      <c r="AC721" s="15" t="str">
        <f t="shared" si="155"/>
        <v>no</v>
      </c>
      <c r="AD721" s="15" t="str">
        <f t="shared" si="156"/>
        <v>no</v>
      </c>
      <c r="AE721" s="16" t="str">
        <f t="shared" si="149"/>
        <v/>
      </c>
      <c r="AF721" s="15" t="str">
        <f t="shared" si="150"/>
        <v>-</v>
      </c>
      <c r="AG721" s="15" t="str">
        <f t="shared" si="157"/>
        <v/>
      </c>
    </row>
    <row r="722" spans="3:33" x14ac:dyDescent="0.2">
      <c r="C722" s="20"/>
      <c r="U722" s="14">
        <f t="shared" si="151"/>
        <v>0</v>
      </c>
      <c r="V722" s="14">
        <f t="shared" si="152"/>
        <v>0</v>
      </c>
      <c r="W722" s="15" t="str">
        <f>IF(AG722=0,IFERROR(VLOOKUP(TRIM(M722),listaMateriales!A:K,11,0),"Sin especificar"),"Sin Producto")</f>
        <v>Sin Producto</v>
      </c>
      <c r="X722" s="14">
        <f>IFERROR(IF(OR(W722="Ladrillos (Campana)",W722="Ladrillos (Olavarria)"),VLOOKUP(M722,listaMateriales!A:E,5,0),0)*O722/1000,0)</f>
        <v>0</v>
      </c>
      <c r="Y722" s="14" t="e">
        <f>(VLOOKUP(TRIM(M722),listaMateriales!A:E,5,0)*R722)/1000</f>
        <v>#N/A</v>
      </c>
      <c r="Z722" s="14">
        <f t="shared" si="153"/>
        <v>0</v>
      </c>
      <c r="AA722" s="15" t="str">
        <f t="shared" si="154"/>
        <v/>
      </c>
      <c r="AB722" s="15">
        <f>IFERROR(IFERROR(VLOOKUP(M722,#REF!,11,FALSE),VLOOKUP(M722,#REF!,13,FALSE)),0)</f>
        <v>0</v>
      </c>
      <c r="AC722" s="15" t="str">
        <f t="shared" si="155"/>
        <v>no</v>
      </c>
      <c r="AD722" s="15" t="str">
        <f t="shared" si="156"/>
        <v>no</v>
      </c>
      <c r="AE722" s="16" t="str">
        <f t="shared" si="149"/>
        <v/>
      </c>
      <c r="AF722" s="15" t="str">
        <f t="shared" si="150"/>
        <v>-</v>
      </c>
      <c r="AG722" s="15" t="str">
        <f t="shared" si="157"/>
        <v/>
      </c>
    </row>
    <row r="723" spans="3:33" x14ac:dyDescent="0.2">
      <c r="C723" s="20"/>
      <c r="U723" s="14">
        <f t="shared" si="151"/>
        <v>0</v>
      </c>
      <c r="V723" s="14">
        <f t="shared" si="152"/>
        <v>0</v>
      </c>
      <c r="W723" s="15" t="str">
        <f>IF(AG723=0,IFERROR(VLOOKUP(TRIM(M723),listaMateriales!A:K,11,0),"Sin especificar"),"Sin Producto")</f>
        <v>Sin Producto</v>
      </c>
      <c r="X723" s="14">
        <f>IFERROR(IF(OR(W723="Ladrillos (Campana)",W723="Ladrillos (Olavarria)"),VLOOKUP(M723,listaMateriales!A:E,5,0),0)*O723/1000,0)</f>
        <v>0</v>
      </c>
      <c r="Y723" s="14" t="e">
        <f>(VLOOKUP(TRIM(M723),listaMateriales!A:E,5,0)*R723)/1000</f>
        <v>#N/A</v>
      </c>
      <c r="Z723" s="14">
        <f t="shared" si="153"/>
        <v>0</v>
      </c>
      <c r="AA723" s="15" t="str">
        <f t="shared" si="154"/>
        <v/>
      </c>
      <c r="AB723" s="15">
        <f>IFERROR(IFERROR(VLOOKUP(M723,#REF!,11,FALSE),VLOOKUP(M723,#REF!,13,FALSE)),0)</f>
        <v>0</v>
      </c>
      <c r="AC723" s="15" t="str">
        <f t="shared" si="155"/>
        <v>no</v>
      </c>
      <c r="AD723" s="15" t="str">
        <f t="shared" si="156"/>
        <v>no</v>
      </c>
      <c r="AE723" s="16" t="str">
        <f t="shared" si="149"/>
        <v/>
      </c>
      <c r="AF723" s="15" t="str">
        <f t="shared" si="150"/>
        <v>-</v>
      </c>
      <c r="AG723" s="15" t="str">
        <f t="shared" si="157"/>
        <v/>
      </c>
    </row>
    <row r="724" spans="3:33" x14ac:dyDescent="0.2">
      <c r="C724" s="20"/>
      <c r="U724" s="14">
        <f t="shared" si="151"/>
        <v>0</v>
      </c>
      <c r="V724" s="14">
        <f t="shared" si="152"/>
        <v>0</v>
      </c>
      <c r="W724" s="15" t="str">
        <f>IF(AG724=0,IFERROR(VLOOKUP(TRIM(M724),listaMateriales!A:K,11,0),"Sin especificar"),"Sin Producto")</f>
        <v>Sin Producto</v>
      </c>
      <c r="X724" s="14">
        <f>IFERROR(IF(OR(W724="Ladrillos (Campana)",W724="Ladrillos (Olavarria)"),VLOOKUP(M724,listaMateriales!A:E,5,0),0)*O724/1000,0)</f>
        <v>0</v>
      </c>
      <c r="Y724" s="14" t="e">
        <f>(VLOOKUP(TRIM(M724),listaMateriales!A:E,5,0)*R724)/1000</f>
        <v>#N/A</v>
      </c>
      <c r="Z724" s="14">
        <f t="shared" si="153"/>
        <v>0</v>
      </c>
      <c r="AA724" s="15" t="str">
        <f t="shared" si="154"/>
        <v/>
      </c>
      <c r="AB724" s="15">
        <f>IFERROR(IFERROR(VLOOKUP(M724,#REF!,11,FALSE),VLOOKUP(M724,#REF!,13,FALSE)),0)</f>
        <v>0</v>
      </c>
      <c r="AC724" s="15" t="str">
        <f t="shared" si="155"/>
        <v>no</v>
      </c>
      <c r="AD724" s="15" t="str">
        <f t="shared" si="156"/>
        <v>no</v>
      </c>
      <c r="AE724" s="16" t="str">
        <f t="shared" si="149"/>
        <v/>
      </c>
      <c r="AF724" s="15" t="str">
        <f t="shared" si="150"/>
        <v>-</v>
      </c>
      <c r="AG724" s="15" t="str">
        <f t="shared" si="157"/>
        <v/>
      </c>
    </row>
    <row r="725" spans="3:33" x14ac:dyDescent="0.2">
      <c r="C725" s="20"/>
      <c r="U725" s="14">
        <f t="shared" si="151"/>
        <v>0</v>
      </c>
      <c r="V725" s="14">
        <f t="shared" si="152"/>
        <v>0</v>
      </c>
      <c r="W725" s="15" t="str">
        <f>IF(AG725=0,IFERROR(VLOOKUP(TRIM(M725),listaMateriales!A:K,11,0),"Sin especificar"),"Sin Producto")</f>
        <v>Sin Producto</v>
      </c>
      <c r="X725" s="14">
        <f>IFERROR(IF(OR(W725="Ladrillos (Campana)",W725="Ladrillos (Olavarria)"),VLOOKUP(M725,listaMateriales!A:E,5,0),0)*O725/1000,0)</f>
        <v>0</v>
      </c>
      <c r="Y725" s="14" t="e">
        <f>(VLOOKUP(TRIM(M725),listaMateriales!A:E,5,0)*R725)/1000</f>
        <v>#N/A</v>
      </c>
      <c r="Z725" s="14">
        <f t="shared" si="153"/>
        <v>0</v>
      </c>
      <c r="AA725" s="15" t="str">
        <f t="shared" si="154"/>
        <v/>
      </c>
      <c r="AB725" s="15">
        <f>IFERROR(IFERROR(VLOOKUP(M725,#REF!,11,FALSE),VLOOKUP(M725,#REF!,13,FALSE)),0)</f>
        <v>0</v>
      </c>
      <c r="AC725" s="15" t="str">
        <f t="shared" si="155"/>
        <v>no</v>
      </c>
      <c r="AD725" s="15" t="str">
        <f t="shared" si="156"/>
        <v>no</v>
      </c>
      <c r="AE725" s="16" t="str">
        <f t="shared" si="149"/>
        <v/>
      </c>
      <c r="AF725" s="15" t="str">
        <f t="shared" si="150"/>
        <v>-</v>
      </c>
      <c r="AG725" s="15" t="str">
        <f t="shared" si="157"/>
        <v/>
      </c>
    </row>
    <row r="726" spans="3:33" x14ac:dyDescent="0.2">
      <c r="C726" s="20"/>
      <c r="U726" s="14">
        <f t="shared" si="151"/>
        <v>0</v>
      </c>
      <c r="V726" s="14">
        <f t="shared" si="152"/>
        <v>0</v>
      </c>
      <c r="W726" s="15" t="str">
        <f>IF(AG726=0,IFERROR(VLOOKUP(TRIM(M726),listaMateriales!A:K,11,0),"Sin especificar"),"Sin Producto")</f>
        <v>Sin Producto</v>
      </c>
      <c r="X726" s="14">
        <f>IFERROR(IF(OR(W726="Ladrillos (Campana)",W726="Ladrillos (Olavarria)"),VLOOKUP(M726,listaMateriales!A:E,5,0),0)*O726/1000,0)</f>
        <v>0</v>
      </c>
      <c r="Y726" s="14" t="e">
        <f>(VLOOKUP(TRIM(M726),listaMateriales!A:E,5,0)*R726)/1000</f>
        <v>#N/A</v>
      </c>
      <c r="Z726" s="14">
        <f t="shared" si="153"/>
        <v>0</v>
      </c>
      <c r="AA726" s="15" t="str">
        <f t="shared" si="154"/>
        <v/>
      </c>
      <c r="AB726" s="15">
        <f>IFERROR(IFERROR(VLOOKUP(M726,#REF!,11,FALSE),VLOOKUP(M726,#REF!,13,FALSE)),0)</f>
        <v>0</v>
      </c>
      <c r="AC726" s="15" t="str">
        <f t="shared" si="155"/>
        <v>no</v>
      </c>
      <c r="AD726" s="15" t="str">
        <f t="shared" si="156"/>
        <v>no</v>
      </c>
      <c r="AE726" s="16" t="str">
        <f t="shared" si="149"/>
        <v/>
      </c>
      <c r="AF726" s="15" t="str">
        <f t="shared" si="150"/>
        <v>-</v>
      </c>
      <c r="AG726" s="15" t="str">
        <f t="shared" si="157"/>
        <v/>
      </c>
    </row>
    <row r="727" spans="3:33" x14ac:dyDescent="0.2">
      <c r="C727" s="20"/>
      <c r="U727" s="14">
        <f t="shared" si="151"/>
        <v>0</v>
      </c>
      <c r="V727" s="14">
        <f t="shared" si="152"/>
        <v>0</v>
      </c>
      <c r="W727" s="15" t="str">
        <f>IF(AG727=0,IFERROR(VLOOKUP(TRIM(M727),listaMateriales!A:K,11,0),"Sin especificar"),"Sin Producto")</f>
        <v>Sin Producto</v>
      </c>
      <c r="X727" s="14">
        <f>IFERROR(IF(OR(W727="Ladrillos (Campana)",W727="Ladrillos (Olavarria)"),VLOOKUP(M727,listaMateriales!A:E,5,0),0)*O727/1000,0)</f>
        <v>0</v>
      </c>
      <c r="Y727" s="14" t="e">
        <f>(VLOOKUP(TRIM(M727),listaMateriales!A:E,5,0)*R727)/1000</f>
        <v>#N/A</v>
      </c>
      <c r="Z727" s="14">
        <f t="shared" si="153"/>
        <v>0</v>
      </c>
      <c r="AA727" s="15" t="str">
        <f t="shared" si="154"/>
        <v/>
      </c>
      <c r="AB727" s="15">
        <f>IFERROR(IFERROR(VLOOKUP(M727,#REF!,11,FALSE),VLOOKUP(M727,#REF!,13,FALSE)),0)</f>
        <v>0</v>
      </c>
      <c r="AC727" s="15" t="str">
        <f t="shared" si="155"/>
        <v>no</v>
      </c>
      <c r="AD727" s="15" t="str">
        <f t="shared" si="156"/>
        <v>no</v>
      </c>
      <c r="AE727" s="16" t="str">
        <f t="shared" si="149"/>
        <v/>
      </c>
      <c r="AF727" s="15" t="str">
        <f t="shared" si="150"/>
        <v>-</v>
      </c>
      <c r="AG727" s="15" t="str">
        <f t="shared" si="157"/>
        <v/>
      </c>
    </row>
    <row r="728" spans="3:33" x14ac:dyDescent="0.2">
      <c r="C728" s="20"/>
      <c r="U728" s="14">
        <f t="shared" si="151"/>
        <v>0</v>
      </c>
      <c r="V728" s="14">
        <f t="shared" si="152"/>
        <v>0</v>
      </c>
      <c r="W728" s="15" t="str">
        <f>IF(AG728=0,IFERROR(VLOOKUP(TRIM(M728),listaMateriales!A:K,11,0),"Sin especificar"),"Sin Producto")</f>
        <v>Sin Producto</v>
      </c>
      <c r="X728" s="14">
        <f>IFERROR(IF(OR(W728="Ladrillos (Campana)",W728="Ladrillos (Olavarria)"),VLOOKUP(M728,listaMateriales!A:E,5,0),0)*O728/1000,0)</f>
        <v>0</v>
      </c>
      <c r="Y728" s="14" t="e">
        <f>(VLOOKUP(TRIM(M728),listaMateriales!A:E,5,0)*R728)/1000</f>
        <v>#N/A</v>
      </c>
      <c r="Z728" s="14">
        <f t="shared" si="153"/>
        <v>0</v>
      </c>
      <c r="AA728" s="15" t="str">
        <f t="shared" si="154"/>
        <v/>
      </c>
      <c r="AB728" s="15">
        <f>IFERROR(IFERROR(VLOOKUP(M728,#REF!,11,FALSE),VLOOKUP(M728,#REF!,13,FALSE)),0)</f>
        <v>0</v>
      </c>
      <c r="AC728" s="15" t="str">
        <f t="shared" si="155"/>
        <v>no</v>
      </c>
      <c r="AD728" s="15" t="str">
        <f t="shared" si="156"/>
        <v>no</v>
      </c>
      <c r="AE728" s="16" t="str">
        <f t="shared" si="149"/>
        <v/>
      </c>
      <c r="AF728" s="15" t="str">
        <f t="shared" si="150"/>
        <v>-</v>
      </c>
      <c r="AG728" s="15" t="str">
        <f t="shared" si="157"/>
        <v/>
      </c>
    </row>
    <row r="729" spans="3:33" x14ac:dyDescent="0.2">
      <c r="C729" s="20"/>
      <c r="U729" s="14">
        <f t="shared" si="151"/>
        <v>0</v>
      </c>
      <c r="V729" s="14">
        <f t="shared" si="152"/>
        <v>0</v>
      </c>
      <c r="W729" s="15" t="str">
        <f>IF(AG729=0,IFERROR(VLOOKUP(TRIM(M729),listaMateriales!A:K,11,0),"Sin especificar"),"Sin Producto")</f>
        <v>Sin Producto</v>
      </c>
      <c r="X729" s="14">
        <f>IFERROR(IF(OR(W729="Ladrillos (Campana)",W729="Ladrillos (Olavarria)"),VLOOKUP(M729,listaMateriales!A:E,5,0),0)*O729/1000,0)</f>
        <v>0</v>
      </c>
      <c r="Y729" s="14" t="e">
        <f>(VLOOKUP(TRIM(M729),listaMateriales!A:E,5,0)*R729)/1000</f>
        <v>#N/A</v>
      </c>
      <c r="Z729" s="14">
        <f t="shared" si="153"/>
        <v>0</v>
      </c>
      <c r="AA729" s="15" t="str">
        <f t="shared" si="154"/>
        <v/>
      </c>
      <c r="AB729" s="15">
        <f>IFERROR(IFERROR(VLOOKUP(M729,#REF!,11,FALSE),VLOOKUP(M729,#REF!,13,FALSE)),0)</f>
        <v>0</v>
      </c>
      <c r="AC729" s="15" t="str">
        <f t="shared" si="155"/>
        <v>no</v>
      </c>
      <c r="AD729" s="15" t="str">
        <f t="shared" si="156"/>
        <v>no</v>
      </c>
      <c r="AE729" s="16" t="str">
        <f t="shared" si="149"/>
        <v/>
      </c>
      <c r="AF729" s="15" t="str">
        <f t="shared" si="150"/>
        <v>-</v>
      </c>
      <c r="AG729" s="15" t="str">
        <f t="shared" si="157"/>
        <v/>
      </c>
    </row>
    <row r="730" spans="3:33" x14ac:dyDescent="0.2">
      <c r="C730" s="20"/>
      <c r="U730" s="14">
        <f t="shared" si="151"/>
        <v>0</v>
      </c>
      <c r="V730" s="14">
        <f t="shared" si="152"/>
        <v>0</v>
      </c>
      <c r="W730" s="15" t="str">
        <f>IF(AG730=0,IFERROR(VLOOKUP(TRIM(M730),listaMateriales!A:K,11,0),"Sin especificar"),"Sin Producto")</f>
        <v>Sin Producto</v>
      </c>
      <c r="X730" s="14">
        <f>IFERROR(IF(OR(W730="Ladrillos (Campana)",W730="Ladrillos (Olavarria)"),VLOOKUP(M730,listaMateriales!A:E,5,0),0)*O730/1000,0)</f>
        <v>0</v>
      </c>
      <c r="Y730" s="14" t="e">
        <f>(VLOOKUP(TRIM(M730),listaMateriales!A:E,5,0)*R730)/1000</f>
        <v>#N/A</v>
      </c>
      <c r="Z730" s="14">
        <f t="shared" si="153"/>
        <v>0</v>
      </c>
      <c r="AA730" s="15" t="str">
        <f t="shared" si="154"/>
        <v/>
      </c>
      <c r="AB730" s="15">
        <f>IFERROR(IFERROR(VLOOKUP(M730,#REF!,11,FALSE),VLOOKUP(M730,#REF!,13,FALSE)),0)</f>
        <v>0</v>
      </c>
      <c r="AC730" s="15" t="str">
        <f t="shared" si="155"/>
        <v>no</v>
      </c>
      <c r="AD730" s="15" t="str">
        <f t="shared" si="156"/>
        <v>no</v>
      </c>
      <c r="AE730" s="16" t="str">
        <f t="shared" si="149"/>
        <v/>
      </c>
      <c r="AF730" s="15" t="str">
        <f t="shared" si="150"/>
        <v>-</v>
      </c>
      <c r="AG730" s="15" t="str">
        <f t="shared" si="157"/>
        <v/>
      </c>
    </row>
    <row r="731" spans="3:33" x14ac:dyDescent="0.2">
      <c r="C731" s="20"/>
      <c r="U731" s="14">
        <f t="shared" si="151"/>
        <v>0</v>
      </c>
      <c r="V731" s="14">
        <f t="shared" si="152"/>
        <v>0</v>
      </c>
      <c r="W731" s="15" t="str">
        <f>IF(AG731=0,IFERROR(VLOOKUP(TRIM(M731),listaMateriales!A:K,11,0),"Sin especificar"),"Sin Producto")</f>
        <v>Sin Producto</v>
      </c>
      <c r="X731" s="14">
        <f>IFERROR(IF(OR(W731="Ladrillos (Campana)",W731="Ladrillos (Olavarria)"),VLOOKUP(M731,listaMateriales!A:E,5,0),0)*O731/1000,0)</f>
        <v>0</v>
      </c>
      <c r="Y731" s="14" t="e">
        <f>(VLOOKUP(TRIM(M731),listaMateriales!A:E,5,0)*R731)/1000</f>
        <v>#N/A</v>
      </c>
      <c r="Z731" s="14">
        <f t="shared" si="153"/>
        <v>0</v>
      </c>
      <c r="AA731" s="15" t="str">
        <f t="shared" si="154"/>
        <v/>
      </c>
      <c r="AB731" s="15">
        <f>IFERROR(IFERROR(VLOOKUP(M731,#REF!,11,FALSE),VLOOKUP(M731,#REF!,13,FALSE)),0)</f>
        <v>0</v>
      </c>
      <c r="AC731" s="15" t="str">
        <f t="shared" si="155"/>
        <v>no</v>
      </c>
      <c r="AD731" s="15" t="str">
        <f t="shared" si="156"/>
        <v>no</v>
      </c>
      <c r="AE731" s="16" t="str">
        <f t="shared" si="149"/>
        <v/>
      </c>
      <c r="AF731" s="15" t="str">
        <f t="shared" si="150"/>
        <v>-</v>
      </c>
      <c r="AG731" s="15" t="str">
        <f t="shared" si="157"/>
        <v/>
      </c>
    </row>
    <row r="732" spans="3:33" x14ac:dyDescent="0.2">
      <c r="C732" s="20"/>
      <c r="U732" s="14">
        <f t="shared" si="151"/>
        <v>0</v>
      </c>
      <c r="V732" s="14">
        <f t="shared" si="152"/>
        <v>0</v>
      </c>
      <c r="W732" s="15" t="str">
        <f>IF(AG732=0,IFERROR(VLOOKUP(TRIM(M732),listaMateriales!A:K,11,0),"Sin especificar"),"Sin Producto")</f>
        <v>Sin Producto</v>
      </c>
      <c r="X732" s="14">
        <f>IFERROR(IF(OR(W732="Ladrillos (Campana)",W732="Ladrillos (Olavarria)"),VLOOKUP(M732,listaMateriales!A:E,5,0),0)*O732/1000,0)</f>
        <v>0</v>
      </c>
      <c r="Y732" s="14" t="e">
        <f>(VLOOKUP(TRIM(M732),listaMateriales!A:E,5,0)*R732)/1000</f>
        <v>#N/A</v>
      </c>
      <c r="Z732" s="14">
        <f t="shared" si="153"/>
        <v>0</v>
      </c>
      <c r="AA732" s="15" t="str">
        <f t="shared" si="154"/>
        <v/>
      </c>
      <c r="AB732" s="15">
        <f>IFERROR(IFERROR(VLOOKUP(M732,#REF!,11,FALSE),VLOOKUP(M732,#REF!,13,FALSE)),0)</f>
        <v>0</v>
      </c>
      <c r="AC732" s="15" t="str">
        <f t="shared" si="155"/>
        <v>no</v>
      </c>
      <c r="AD732" s="15" t="str">
        <f t="shared" si="156"/>
        <v>no</v>
      </c>
      <c r="AE732" s="16" t="str">
        <f t="shared" si="149"/>
        <v/>
      </c>
      <c r="AF732" s="15" t="str">
        <f t="shared" si="150"/>
        <v>-</v>
      </c>
      <c r="AG732" s="15" t="str">
        <f t="shared" si="157"/>
        <v/>
      </c>
    </row>
    <row r="733" spans="3:33" x14ac:dyDescent="0.2">
      <c r="C733" s="20"/>
      <c r="U733" s="14">
        <f t="shared" si="151"/>
        <v>0</v>
      </c>
      <c r="V733" s="14">
        <f t="shared" si="152"/>
        <v>0</v>
      </c>
      <c r="W733" s="15" t="str">
        <f>IF(AG733=0,IFERROR(VLOOKUP(TRIM(M733),listaMateriales!A:K,11,0),"Sin especificar"),"Sin Producto")</f>
        <v>Sin Producto</v>
      </c>
      <c r="X733" s="14">
        <f>IFERROR(IF(OR(W733="Ladrillos (Campana)",W733="Ladrillos (Olavarria)"),VLOOKUP(M733,listaMateriales!A:E,5,0),0)*O733/1000,0)</f>
        <v>0</v>
      </c>
      <c r="Y733" s="14" t="e">
        <f>(VLOOKUP(TRIM(M733),listaMateriales!A:E,5,0)*R733)/1000</f>
        <v>#N/A</v>
      </c>
      <c r="Z733" s="14">
        <f t="shared" si="153"/>
        <v>0</v>
      </c>
      <c r="AA733" s="15" t="str">
        <f t="shared" si="154"/>
        <v/>
      </c>
      <c r="AB733" s="15">
        <f>IFERROR(IFERROR(VLOOKUP(M733,#REF!,11,FALSE),VLOOKUP(M733,#REF!,13,FALSE)),0)</f>
        <v>0</v>
      </c>
      <c r="AC733" s="15" t="str">
        <f t="shared" si="155"/>
        <v>no</v>
      </c>
      <c r="AD733" s="15" t="str">
        <f t="shared" si="156"/>
        <v>no</v>
      </c>
      <c r="AE733" s="16" t="str">
        <f t="shared" si="149"/>
        <v/>
      </c>
      <c r="AF733" s="15" t="str">
        <f t="shared" si="150"/>
        <v>-</v>
      </c>
      <c r="AG733" s="15" t="str">
        <f t="shared" si="157"/>
        <v/>
      </c>
    </row>
    <row r="734" spans="3:33" x14ac:dyDescent="0.2">
      <c r="C734" s="20"/>
      <c r="U734" s="14">
        <f t="shared" si="151"/>
        <v>0</v>
      </c>
      <c r="V734" s="14">
        <f t="shared" si="152"/>
        <v>0</v>
      </c>
      <c r="W734" s="15" t="str">
        <f>IF(AG734=0,IFERROR(VLOOKUP(TRIM(M734),listaMateriales!A:K,11,0),"Sin especificar"),"Sin Producto")</f>
        <v>Sin Producto</v>
      </c>
      <c r="X734" s="14">
        <f>IFERROR(IF(OR(W734="Ladrillos (Campana)",W734="Ladrillos (Olavarria)"),VLOOKUP(M734,listaMateriales!A:E,5,0),0)*O734/1000,0)</f>
        <v>0</v>
      </c>
      <c r="Y734" s="14" t="e">
        <f>(VLOOKUP(TRIM(M734),listaMateriales!A:E,5,0)*R734)/1000</f>
        <v>#N/A</v>
      </c>
      <c r="Z734" s="14">
        <f t="shared" si="153"/>
        <v>0</v>
      </c>
      <c r="AA734" s="15" t="str">
        <f t="shared" si="154"/>
        <v/>
      </c>
      <c r="AB734" s="15">
        <f>IFERROR(IFERROR(VLOOKUP(M734,#REF!,11,FALSE),VLOOKUP(M734,#REF!,13,FALSE)),0)</f>
        <v>0</v>
      </c>
      <c r="AC734" s="15" t="str">
        <f t="shared" si="155"/>
        <v>no</v>
      </c>
      <c r="AD734" s="15" t="str">
        <f t="shared" si="156"/>
        <v>no</v>
      </c>
      <c r="AE734" s="16" t="str">
        <f t="shared" si="149"/>
        <v/>
      </c>
      <c r="AF734" s="15" t="str">
        <f t="shared" si="150"/>
        <v>-</v>
      </c>
      <c r="AG734" s="15" t="str">
        <f t="shared" si="157"/>
        <v/>
      </c>
    </row>
    <row r="735" spans="3:33" x14ac:dyDescent="0.2">
      <c r="C735" s="20"/>
      <c r="U735" s="14">
        <f t="shared" si="151"/>
        <v>0</v>
      </c>
      <c r="V735" s="14">
        <f t="shared" si="152"/>
        <v>0</v>
      </c>
      <c r="W735" s="15" t="str">
        <f>IF(AG735=0,IFERROR(VLOOKUP(TRIM(M735),listaMateriales!A:K,11,0),"Sin especificar"),"Sin Producto")</f>
        <v>Sin Producto</v>
      </c>
      <c r="X735" s="14">
        <f>IFERROR(IF(OR(W735="Ladrillos (Campana)",W735="Ladrillos (Olavarria)"),VLOOKUP(M735,listaMateriales!A:E,5,0),0)*O735/1000,0)</f>
        <v>0</v>
      </c>
      <c r="Y735" s="14" t="e">
        <f>(VLOOKUP(TRIM(M735),listaMateriales!A:E,5,0)*R735)/1000</f>
        <v>#N/A</v>
      </c>
      <c r="Z735" s="14">
        <f t="shared" si="153"/>
        <v>0</v>
      </c>
      <c r="AA735" s="15" t="str">
        <f t="shared" si="154"/>
        <v/>
      </c>
      <c r="AB735" s="15">
        <f>IFERROR(IFERROR(VLOOKUP(M735,#REF!,11,FALSE),VLOOKUP(M735,#REF!,13,FALSE)),0)</f>
        <v>0</v>
      </c>
      <c r="AC735" s="15" t="str">
        <f t="shared" si="155"/>
        <v>no</v>
      </c>
      <c r="AD735" s="15" t="str">
        <f t="shared" si="156"/>
        <v>no</v>
      </c>
      <c r="AE735" s="16" t="str">
        <f t="shared" si="149"/>
        <v/>
      </c>
      <c r="AF735" s="15" t="str">
        <f t="shared" si="150"/>
        <v>-</v>
      </c>
      <c r="AG735" s="15" t="str">
        <f t="shared" si="157"/>
        <v/>
      </c>
    </row>
    <row r="736" spans="3:33" x14ac:dyDescent="0.2">
      <c r="C736" s="20"/>
      <c r="U736" s="14">
        <f t="shared" si="151"/>
        <v>0</v>
      </c>
      <c r="V736" s="14">
        <f t="shared" si="152"/>
        <v>0</v>
      </c>
      <c r="W736" s="15" t="str">
        <f>IF(AG736=0,IFERROR(VLOOKUP(TRIM(M736),listaMateriales!A:K,11,0),"Sin especificar"),"Sin Producto")</f>
        <v>Sin Producto</v>
      </c>
      <c r="X736" s="14">
        <f>IFERROR(IF(OR(W736="Ladrillos (Campana)",W736="Ladrillos (Olavarria)"),VLOOKUP(M736,listaMateriales!A:E,5,0),0)*O736/1000,0)</f>
        <v>0</v>
      </c>
      <c r="Y736" s="14" t="e">
        <f>(VLOOKUP(TRIM(M736),listaMateriales!A:E,5,0)*R736)/1000</f>
        <v>#N/A</v>
      </c>
      <c r="Z736" s="14">
        <f t="shared" si="153"/>
        <v>0</v>
      </c>
      <c r="AA736" s="15" t="str">
        <f t="shared" si="154"/>
        <v/>
      </c>
      <c r="AB736" s="15">
        <f>IFERROR(IFERROR(VLOOKUP(M736,#REF!,11,FALSE),VLOOKUP(M736,#REF!,13,FALSE)),0)</f>
        <v>0</v>
      </c>
      <c r="AC736" s="15" t="str">
        <f t="shared" si="155"/>
        <v>no</v>
      </c>
      <c r="AD736" s="15" t="str">
        <f t="shared" si="156"/>
        <v>no</v>
      </c>
      <c r="AE736" s="16" t="str">
        <f t="shared" si="149"/>
        <v/>
      </c>
      <c r="AF736" s="15" t="str">
        <f t="shared" si="150"/>
        <v>-</v>
      </c>
      <c r="AG736" s="15" t="str">
        <f t="shared" si="157"/>
        <v/>
      </c>
    </row>
    <row r="737" spans="3:33" x14ac:dyDescent="0.2">
      <c r="C737" s="20"/>
      <c r="U737" s="14">
        <f t="shared" si="151"/>
        <v>0</v>
      </c>
      <c r="V737" s="14">
        <f t="shared" si="152"/>
        <v>0</v>
      </c>
      <c r="W737" s="15" t="str">
        <f>IF(AG737=0,IFERROR(VLOOKUP(TRIM(M737),listaMateriales!A:K,11,0),"Sin especificar"),"Sin Producto")</f>
        <v>Sin Producto</v>
      </c>
      <c r="X737" s="14">
        <f>IFERROR(IF(OR(W737="Ladrillos (Campana)",W737="Ladrillos (Olavarria)"),VLOOKUP(M737,listaMateriales!A:E,5,0),0)*O737/1000,0)</f>
        <v>0</v>
      </c>
      <c r="Y737" s="14" t="e">
        <f>(VLOOKUP(TRIM(M737),listaMateriales!A:E,5,0)*R737)/1000</f>
        <v>#N/A</v>
      </c>
      <c r="Z737" s="14">
        <f t="shared" si="153"/>
        <v>0</v>
      </c>
      <c r="AA737" s="15" t="str">
        <f t="shared" si="154"/>
        <v/>
      </c>
      <c r="AB737" s="15">
        <f>IFERROR(IFERROR(VLOOKUP(M737,#REF!,11,FALSE),VLOOKUP(M737,#REF!,13,FALSE)),0)</f>
        <v>0</v>
      </c>
      <c r="AC737" s="15" t="str">
        <f t="shared" si="155"/>
        <v>no</v>
      </c>
      <c r="AD737" s="15" t="str">
        <f t="shared" si="156"/>
        <v>no</v>
      </c>
      <c r="AE737" s="16" t="str">
        <f t="shared" si="149"/>
        <v/>
      </c>
      <c r="AF737" s="15" t="str">
        <f t="shared" si="150"/>
        <v>-</v>
      </c>
      <c r="AG737" s="15" t="str">
        <f t="shared" si="157"/>
        <v/>
      </c>
    </row>
    <row r="738" spans="3:33" x14ac:dyDescent="0.2">
      <c r="C738" s="20"/>
      <c r="U738" s="14">
        <f t="shared" si="151"/>
        <v>0</v>
      </c>
      <c r="V738" s="14">
        <f t="shared" si="152"/>
        <v>0</v>
      </c>
      <c r="W738" s="15" t="str">
        <f>IF(AG738=0,IFERROR(VLOOKUP(TRIM(M738),listaMateriales!A:K,11,0),"Sin especificar"),"Sin Producto")</f>
        <v>Sin Producto</v>
      </c>
      <c r="X738" s="14">
        <f>IFERROR(IF(OR(W738="Ladrillos (Campana)",W738="Ladrillos (Olavarria)"),VLOOKUP(M738,listaMateriales!A:E,5,0),0)*O738/1000,0)</f>
        <v>0</v>
      </c>
      <c r="Y738" s="14" t="e">
        <f>(VLOOKUP(TRIM(M738),listaMateriales!A:E,5,0)*R738)/1000</f>
        <v>#N/A</v>
      </c>
      <c r="Z738" s="14">
        <f t="shared" si="153"/>
        <v>0</v>
      </c>
      <c r="AA738" s="15" t="str">
        <f t="shared" si="154"/>
        <v/>
      </c>
      <c r="AB738" s="15">
        <f>IFERROR(IFERROR(VLOOKUP(M738,#REF!,11,FALSE),VLOOKUP(M738,#REF!,13,FALSE)),0)</f>
        <v>0</v>
      </c>
      <c r="AC738" s="15" t="str">
        <f t="shared" si="155"/>
        <v>no</v>
      </c>
      <c r="AD738" s="15" t="str">
        <f t="shared" si="156"/>
        <v>no</v>
      </c>
      <c r="AE738" s="16" t="str">
        <f t="shared" si="149"/>
        <v/>
      </c>
      <c r="AF738" s="15" t="str">
        <f t="shared" si="150"/>
        <v>-</v>
      </c>
      <c r="AG738" s="15" t="str">
        <f t="shared" si="157"/>
        <v/>
      </c>
    </row>
    <row r="739" spans="3:33" x14ac:dyDescent="0.2">
      <c r="C739" s="20"/>
      <c r="U739" s="14">
        <f t="shared" si="151"/>
        <v>0</v>
      </c>
      <c r="V739" s="14">
        <f t="shared" si="152"/>
        <v>0</v>
      </c>
      <c r="W739" s="15" t="str">
        <f>IF(AG739=0,IFERROR(VLOOKUP(TRIM(M739),listaMateriales!A:K,11,0),"Sin especificar"),"Sin Producto")</f>
        <v>Sin Producto</v>
      </c>
      <c r="X739" s="14">
        <f>IFERROR(IF(OR(W739="Ladrillos (Campana)",W739="Ladrillos (Olavarria)"),VLOOKUP(M739,listaMateriales!A:E,5,0),0)*O739/1000,0)</f>
        <v>0</v>
      </c>
      <c r="Y739" s="14" t="e">
        <f>(VLOOKUP(TRIM(M739),listaMateriales!A:E,5,0)*R739)/1000</f>
        <v>#N/A</v>
      </c>
      <c r="Z739" s="14">
        <f t="shared" si="153"/>
        <v>0</v>
      </c>
      <c r="AA739" s="15" t="str">
        <f t="shared" si="154"/>
        <v/>
      </c>
      <c r="AB739" s="15">
        <f>IFERROR(IFERROR(VLOOKUP(M739,#REF!,11,FALSE),VLOOKUP(M739,#REF!,13,FALSE)),0)</f>
        <v>0</v>
      </c>
      <c r="AC739" s="15" t="str">
        <f t="shared" si="155"/>
        <v>no</v>
      </c>
      <c r="AD739" s="15" t="str">
        <f t="shared" si="156"/>
        <v>no</v>
      </c>
      <c r="AE739" s="16" t="str">
        <f t="shared" si="149"/>
        <v/>
      </c>
      <c r="AF739" s="15" t="str">
        <f t="shared" si="150"/>
        <v>-</v>
      </c>
      <c r="AG739" s="15" t="str">
        <f t="shared" si="157"/>
        <v/>
      </c>
    </row>
    <row r="740" spans="3:33" x14ac:dyDescent="0.2">
      <c r="C740" s="20"/>
      <c r="U740" s="14">
        <f t="shared" si="151"/>
        <v>0</v>
      </c>
      <c r="V740" s="14">
        <f t="shared" si="152"/>
        <v>0</v>
      </c>
      <c r="W740" s="15" t="str">
        <f>IF(AG740=0,IFERROR(VLOOKUP(TRIM(M740),listaMateriales!A:K,11,0),"Sin especificar"),"Sin Producto")</f>
        <v>Sin Producto</v>
      </c>
      <c r="X740" s="14">
        <f>IFERROR(IF(OR(W740="Ladrillos (Campana)",W740="Ladrillos (Olavarria)"),VLOOKUP(M740,listaMateriales!A:E,5,0),0)*O740/1000,0)</f>
        <v>0</v>
      </c>
      <c r="Y740" s="14" t="e">
        <f>(VLOOKUP(TRIM(M740),listaMateriales!A:E,5,0)*R740)/1000</f>
        <v>#N/A</v>
      </c>
      <c r="Z740" s="14">
        <f t="shared" si="153"/>
        <v>0</v>
      </c>
      <c r="AA740" s="15" t="str">
        <f t="shared" si="154"/>
        <v/>
      </c>
      <c r="AB740" s="15">
        <f>IFERROR(IFERROR(VLOOKUP(M740,#REF!,11,FALSE),VLOOKUP(M740,#REF!,13,FALSE)),0)</f>
        <v>0</v>
      </c>
      <c r="AC740" s="15" t="str">
        <f t="shared" si="155"/>
        <v>no</v>
      </c>
      <c r="AD740" s="15" t="str">
        <f t="shared" si="156"/>
        <v>no</v>
      </c>
      <c r="AE740" s="16" t="str">
        <f t="shared" si="149"/>
        <v/>
      </c>
      <c r="AF740" s="15" t="str">
        <f t="shared" si="150"/>
        <v>-</v>
      </c>
      <c r="AG740" s="15" t="str">
        <f t="shared" si="157"/>
        <v/>
      </c>
    </row>
    <row r="741" spans="3:33" x14ac:dyDescent="0.2">
      <c r="C741" s="20"/>
      <c r="U741" s="14">
        <f t="shared" si="151"/>
        <v>0</v>
      </c>
      <c r="V741" s="14">
        <f t="shared" si="152"/>
        <v>0</v>
      </c>
      <c r="W741" s="15" t="str">
        <f>IF(AG741=0,IFERROR(VLOOKUP(TRIM(M741),listaMateriales!A:K,11,0),"Sin especificar"),"Sin Producto")</f>
        <v>Sin Producto</v>
      </c>
      <c r="X741" s="14">
        <f>IFERROR(IF(OR(W741="Ladrillos (Campana)",W741="Ladrillos (Olavarria)"),VLOOKUP(M741,listaMateriales!A:E,5,0),0)*O741/1000,0)</f>
        <v>0</v>
      </c>
      <c r="Y741" s="14" t="e">
        <f>(VLOOKUP(TRIM(M741),listaMateriales!A:E,5,0)*R741)/1000</f>
        <v>#N/A</v>
      </c>
      <c r="Z741" s="14">
        <f t="shared" si="153"/>
        <v>0</v>
      </c>
      <c r="AA741" s="15" t="str">
        <f t="shared" si="154"/>
        <v/>
      </c>
      <c r="AB741" s="15">
        <f>IFERROR(IFERROR(VLOOKUP(M741,#REF!,11,FALSE),VLOOKUP(M741,#REF!,13,FALSE)),0)</f>
        <v>0</v>
      </c>
      <c r="AC741" s="15" t="str">
        <f t="shared" si="155"/>
        <v>no</v>
      </c>
      <c r="AD741" s="15" t="str">
        <f t="shared" si="156"/>
        <v>no</v>
      </c>
      <c r="AE741" s="16" t="str">
        <f t="shared" si="149"/>
        <v/>
      </c>
      <c r="AF741" s="15" t="str">
        <f t="shared" si="150"/>
        <v>-</v>
      </c>
      <c r="AG741" s="15" t="str">
        <f t="shared" si="157"/>
        <v/>
      </c>
    </row>
    <row r="742" spans="3:33" x14ac:dyDescent="0.2">
      <c r="C742" s="20"/>
      <c r="U742" s="14">
        <f t="shared" si="151"/>
        <v>0</v>
      </c>
      <c r="V742" s="14">
        <f t="shared" si="152"/>
        <v>0</v>
      </c>
      <c r="W742" s="15" t="str">
        <f>IF(AG742=0,IFERROR(VLOOKUP(TRIM(M742),listaMateriales!A:K,11,0),"Sin especificar"),"Sin Producto")</f>
        <v>Sin Producto</v>
      </c>
      <c r="X742" s="14">
        <f>IFERROR(IF(OR(W742="Ladrillos (Campana)",W742="Ladrillos (Olavarria)"),VLOOKUP(M742,listaMateriales!A:E,5,0),0)*O742/1000,0)</f>
        <v>0</v>
      </c>
      <c r="Y742" s="14" t="e">
        <f>(VLOOKUP(TRIM(M742),listaMateriales!A:E,5,0)*R742)/1000</f>
        <v>#N/A</v>
      </c>
      <c r="Z742" s="14">
        <f t="shared" si="153"/>
        <v>0</v>
      </c>
      <c r="AA742" s="15" t="str">
        <f t="shared" si="154"/>
        <v/>
      </c>
      <c r="AB742" s="15">
        <f>IFERROR(IFERROR(VLOOKUP(M742,#REF!,11,FALSE),VLOOKUP(M742,#REF!,13,FALSE)),0)</f>
        <v>0</v>
      </c>
      <c r="AC742" s="15" t="str">
        <f t="shared" si="155"/>
        <v>no</v>
      </c>
      <c r="AD742" s="15" t="str">
        <f t="shared" si="156"/>
        <v>no</v>
      </c>
      <c r="AE742" s="16" t="str">
        <f t="shared" si="149"/>
        <v/>
      </c>
      <c r="AF742" s="15" t="str">
        <f t="shared" si="150"/>
        <v>-</v>
      </c>
      <c r="AG742" s="15" t="str">
        <f t="shared" si="157"/>
        <v/>
      </c>
    </row>
    <row r="743" spans="3:33" x14ac:dyDescent="0.2">
      <c r="C743" s="20"/>
      <c r="U743" s="14">
        <f t="shared" si="151"/>
        <v>0</v>
      </c>
      <c r="V743" s="14">
        <f t="shared" si="152"/>
        <v>0</v>
      </c>
      <c r="W743" s="15" t="str">
        <f>IF(AG743=0,IFERROR(VLOOKUP(TRIM(M743),listaMateriales!A:K,11,0),"Sin especificar"),"Sin Producto")</f>
        <v>Sin Producto</v>
      </c>
      <c r="X743" s="14">
        <f>IFERROR(IF(OR(W743="Ladrillos (Campana)",W743="Ladrillos (Olavarria)"),VLOOKUP(M743,listaMateriales!A:E,5,0),0)*O743/1000,0)</f>
        <v>0</v>
      </c>
      <c r="Y743" s="14" t="e">
        <f>(VLOOKUP(TRIM(M743),listaMateriales!A:E,5,0)*R743)/1000</f>
        <v>#N/A</v>
      </c>
      <c r="Z743" s="14">
        <f t="shared" si="153"/>
        <v>0</v>
      </c>
      <c r="AA743" s="15" t="str">
        <f t="shared" si="154"/>
        <v/>
      </c>
      <c r="AB743" s="15">
        <f>IFERROR(IFERROR(VLOOKUP(M743,#REF!,11,FALSE),VLOOKUP(M743,#REF!,13,FALSE)),0)</f>
        <v>0</v>
      </c>
      <c r="AC743" s="15" t="str">
        <f t="shared" si="155"/>
        <v>no</v>
      </c>
      <c r="AD743" s="15" t="str">
        <f t="shared" si="156"/>
        <v>no</v>
      </c>
      <c r="AE743" s="16" t="str">
        <f t="shared" si="149"/>
        <v/>
      </c>
      <c r="AF743" s="15" t="str">
        <f t="shared" si="150"/>
        <v>-</v>
      </c>
      <c r="AG743" s="15" t="str">
        <f t="shared" si="157"/>
        <v/>
      </c>
    </row>
    <row r="744" spans="3:33" x14ac:dyDescent="0.2">
      <c r="C744" s="20"/>
      <c r="U744" s="14">
        <f t="shared" si="151"/>
        <v>0</v>
      </c>
      <c r="V744" s="14">
        <f t="shared" si="152"/>
        <v>0</v>
      </c>
      <c r="W744" s="15" t="str">
        <f>IF(AG744=0,IFERROR(VLOOKUP(TRIM(M744),listaMateriales!A:K,11,0),"Sin especificar"),"Sin Producto")</f>
        <v>Sin Producto</v>
      </c>
      <c r="X744" s="14">
        <f>IFERROR(IF(OR(W744="Ladrillos (Campana)",W744="Ladrillos (Olavarria)"),VLOOKUP(M744,listaMateriales!A:E,5,0),0)*O744/1000,0)</f>
        <v>0</v>
      </c>
      <c r="Y744" s="14" t="e">
        <f>(VLOOKUP(TRIM(M744),listaMateriales!A:E,5,0)*R744)/1000</f>
        <v>#N/A</v>
      </c>
      <c r="Z744" s="14">
        <f t="shared" si="153"/>
        <v>0</v>
      </c>
      <c r="AA744" s="15" t="str">
        <f t="shared" si="154"/>
        <v/>
      </c>
      <c r="AB744" s="15">
        <f>IFERROR(IFERROR(VLOOKUP(M744,#REF!,11,FALSE),VLOOKUP(M744,#REF!,13,FALSE)),0)</f>
        <v>0</v>
      </c>
      <c r="AC744" s="15" t="str">
        <f t="shared" si="155"/>
        <v>no</v>
      </c>
      <c r="AD744" s="15" t="str">
        <f t="shared" si="156"/>
        <v>no</v>
      </c>
      <c r="AE744" s="16" t="str">
        <f t="shared" si="149"/>
        <v/>
      </c>
      <c r="AF744" s="15" t="str">
        <f t="shared" si="150"/>
        <v>-</v>
      </c>
      <c r="AG744" s="15" t="str">
        <f t="shared" si="157"/>
        <v/>
      </c>
    </row>
    <row r="745" spans="3:33" x14ac:dyDescent="0.2">
      <c r="C745" s="20"/>
      <c r="U745" s="14">
        <f t="shared" si="151"/>
        <v>0</v>
      </c>
      <c r="V745" s="14">
        <f t="shared" si="152"/>
        <v>0</v>
      </c>
      <c r="W745" s="15" t="str">
        <f>IF(AG745=0,IFERROR(VLOOKUP(TRIM(M745),listaMateriales!A:K,11,0),"Sin especificar"),"Sin Producto")</f>
        <v>Sin Producto</v>
      </c>
      <c r="X745" s="14">
        <f>IFERROR(IF(OR(W745="Ladrillos (Campana)",W745="Ladrillos (Olavarria)"),VLOOKUP(M745,listaMateriales!A:E,5,0),0)*O745/1000,0)</f>
        <v>0</v>
      </c>
      <c r="Y745" s="14" t="e">
        <f>(VLOOKUP(TRIM(M745),listaMateriales!A:E,5,0)*R745)/1000</f>
        <v>#N/A</v>
      </c>
      <c r="Z745" s="14">
        <f t="shared" si="153"/>
        <v>0</v>
      </c>
      <c r="AA745" s="15" t="str">
        <f t="shared" si="154"/>
        <v/>
      </c>
      <c r="AB745" s="15">
        <f>IFERROR(IFERROR(VLOOKUP(M745,#REF!,11,FALSE),VLOOKUP(M745,#REF!,13,FALSE)),0)</f>
        <v>0</v>
      </c>
      <c r="AC745" s="15" t="str">
        <f t="shared" si="155"/>
        <v>no</v>
      </c>
      <c r="AD745" s="15" t="str">
        <f t="shared" si="156"/>
        <v>no</v>
      </c>
      <c r="AE745" s="16" t="str">
        <f t="shared" si="149"/>
        <v/>
      </c>
      <c r="AF745" s="15" t="str">
        <f t="shared" si="150"/>
        <v>-</v>
      </c>
      <c r="AG745" s="15" t="str">
        <f t="shared" si="157"/>
        <v/>
      </c>
    </row>
    <row r="746" spans="3:33" x14ac:dyDescent="0.2">
      <c r="C746" s="20"/>
      <c r="U746" s="14">
        <f t="shared" si="151"/>
        <v>0</v>
      </c>
      <c r="V746" s="14">
        <f t="shared" si="152"/>
        <v>0</v>
      </c>
      <c r="W746" s="15" t="str">
        <f>IF(AG746=0,IFERROR(VLOOKUP(TRIM(M746),listaMateriales!A:K,11,0),"Sin especificar"),"Sin Producto")</f>
        <v>Sin Producto</v>
      </c>
      <c r="X746" s="14">
        <f>IFERROR(IF(OR(W746="Ladrillos (Campana)",W746="Ladrillos (Olavarria)"),VLOOKUP(M746,listaMateriales!A:E,5,0),0)*O746/1000,0)</f>
        <v>0</v>
      </c>
      <c r="Y746" s="14" t="e">
        <f>(VLOOKUP(TRIM(M746),listaMateriales!A:E,5,0)*R746)/1000</f>
        <v>#N/A</v>
      </c>
      <c r="Z746" s="14">
        <f t="shared" si="153"/>
        <v>0</v>
      </c>
      <c r="AA746" s="15" t="str">
        <f t="shared" si="154"/>
        <v/>
      </c>
      <c r="AB746" s="15">
        <f>IFERROR(IFERROR(VLOOKUP(M746,#REF!,11,FALSE),VLOOKUP(M746,#REF!,13,FALSE)),0)</f>
        <v>0</v>
      </c>
      <c r="AC746" s="15" t="str">
        <f t="shared" si="155"/>
        <v>no</v>
      </c>
      <c r="AD746" s="15" t="str">
        <f t="shared" si="156"/>
        <v>no</v>
      </c>
      <c r="AE746" s="16" t="str">
        <f t="shared" si="149"/>
        <v/>
      </c>
      <c r="AF746" s="15" t="str">
        <f t="shared" si="150"/>
        <v>-</v>
      </c>
      <c r="AG746" s="15" t="str">
        <f t="shared" si="157"/>
        <v/>
      </c>
    </row>
    <row r="747" spans="3:33" x14ac:dyDescent="0.2">
      <c r="C747" s="20"/>
      <c r="U747" s="14">
        <f t="shared" si="151"/>
        <v>0</v>
      </c>
      <c r="V747" s="14">
        <f t="shared" si="152"/>
        <v>0</v>
      </c>
      <c r="W747" s="15" t="str">
        <f>IF(AG747=0,IFERROR(VLOOKUP(TRIM(M747),listaMateriales!A:K,11,0),"Sin especificar"),"Sin Producto")</f>
        <v>Sin Producto</v>
      </c>
      <c r="X747" s="14">
        <f>IFERROR(IF(OR(W747="Ladrillos (Campana)",W747="Ladrillos (Olavarria)"),VLOOKUP(M747,listaMateriales!A:E,5,0),0)*O747/1000,0)</f>
        <v>0</v>
      </c>
      <c r="Y747" s="14" t="e">
        <f>(VLOOKUP(TRIM(M747),listaMateriales!A:E,5,0)*R747)/1000</f>
        <v>#N/A</v>
      </c>
      <c r="Z747" s="14">
        <f t="shared" si="153"/>
        <v>0</v>
      </c>
      <c r="AA747" s="15" t="str">
        <f t="shared" si="154"/>
        <v/>
      </c>
      <c r="AB747" s="15">
        <f>IFERROR(IFERROR(VLOOKUP(M747,#REF!,11,FALSE),VLOOKUP(M747,#REF!,13,FALSE)),0)</f>
        <v>0</v>
      </c>
      <c r="AC747" s="15" t="str">
        <f t="shared" si="155"/>
        <v>no</v>
      </c>
      <c r="AD747" s="15" t="str">
        <f t="shared" si="156"/>
        <v>no</v>
      </c>
      <c r="AE747" s="16" t="str">
        <f t="shared" si="149"/>
        <v/>
      </c>
      <c r="AF747" s="15" t="str">
        <f t="shared" si="150"/>
        <v>-</v>
      </c>
      <c r="AG747" s="15" t="str">
        <f t="shared" si="157"/>
        <v/>
      </c>
    </row>
    <row r="748" spans="3:33" x14ac:dyDescent="0.2">
      <c r="C748" s="20"/>
      <c r="U748" s="14">
        <f t="shared" si="151"/>
        <v>0</v>
      </c>
      <c r="V748" s="14">
        <f t="shared" si="152"/>
        <v>0</v>
      </c>
      <c r="W748" s="15" t="str">
        <f>IF(AG748=0,IFERROR(VLOOKUP(TRIM(M748),listaMateriales!A:K,11,0),"Sin especificar"),"Sin Producto")</f>
        <v>Sin Producto</v>
      </c>
      <c r="X748" s="14">
        <f>IFERROR(IF(OR(W748="Ladrillos (Campana)",W748="Ladrillos (Olavarria)"),VLOOKUP(M748,listaMateriales!A:E,5,0),0)*O748/1000,0)</f>
        <v>0</v>
      </c>
      <c r="Y748" s="14" t="e">
        <f>(VLOOKUP(TRIM(M748),listaMateriales!A:E,5,0)*R748)/1000</f>
        <v>#N/A</v>
      </c>
      <c r="Z748" s="14">
        <f t="shared" si="153"/>
        <v>0</v>
      </c>
      <c r="AA748" s="15" t="str">
        <f t="shared" si="154"/>
        <v/>
      </c>
      <c r="AB748" s="15">
        <f>IFERROR(IFERROR(VLOOKUP(M748,#REF!,11,FALSE),VLOOKUP(M748,#REF!,13,FALSE)),0)</f>
        <v>0</v>
      </c>
      <c r="AC748" s="15" t="str">
        <f t="shared" si="155"/>
        <v>no</v>
      </c>
      <c r="AD748" s="15" t="str">
        <f t="shared" si="156"/>
        <v>no</v>
      </c>
      <c r="AE748" s="16" t="str">
        <f t="shared" si="149"/>
        <v/>
      </c>
      <c r="AF748" s="15" t="str">
        <f t="shared" si="150"/>
        <v>-</v>
      </c>
      <c r="AG748" s="15" t="str">
        <f t="shared" si="157"/>
        <v/>
      </c>
    </row>
    <row r="749" spans="3:33" x14ac:dyDescent="0.2">
      <c r="C749" s="20"/>
      <c r="U749" s="14">
        <f t="shared" si="151"/>
        <v>0</v>
      </c>
      <c r="V749" s="14">
        <f t="shared" si="152"/>
        <v>0</v>
      </c>
      <c r="W749" s="15" t="str">
        <f>IF(AG749=0,IFERROR(VLOOKUP(TRIM(M749),listaMateriales!A:K,11,0),"Sin especificar"),"Sin Producto")</f>
        <v>Sin Producto</v>
      </c>
      <c r="X749" s="14">
        <f>IFERROR(IF(OR(W749="Ladrillos (Campana)",W749="Ladrillos (Olavarria)"),VLOOKUP(M749,listaMateriales!A:E,5,0),0)*O749/1000,0)</f>
        <v>0</v>
      </c>
      <c r="Y749" s="14" t="e">
        <f>(VLOOKUP(TRIM(M749),listaMateriales!A:E,5,0)*R749)/1000</f>
        <v>#N/A</v>
      </c>
      <c r="Z749" s="14">
        <f t="shared" si="153"/>
        <v>0</v>
      </c>
      <c r="AA749" s="15" t="str">
        <f t="shared" si="154"/>
        <v/>
      </c>
      <c r="AB749" s="15">
        <f>IFERROR(IFERROR(VLOOKUP(M749,#REF!,11,FALSE),VLOOKUP(M749,#REF!,13,FALSE)),0)</f>
        <v>0</v>
      </c>
      <c r="AC749" s="15" t="str">
        <f t="shared" si="155"/>
        <v>no</v>
      </c>
      <c r="AD749" s="15" t="str">
        <f t="shared" si="156"/>
        <v>no</v>
      </c>
      <c r="AE749" s="16" t="str">
        <f t="shared" si="149"/>
        <v/>
      </c>
      <c r="AF749" s="15" t="str">
        <f t="shared" si="150"/>
        <v>-</v>
      </c>
      <c r="AG749" s="15" t="str">
        <f t="shared" si="157"/>
        <v/>
      </c>
    </row>
    <row r="750" spans="3:33" x14ac:dyDescent="0.2">
      <c r="C750" s="20"/>
      <c r="U750" s="14">
        <f t="shared" si="151"/>
        <v>0</v>
      </c>
      <c r="V750" s="14">
        <f t="shared" si="152"/>
        <v>0</v>
      </c>
      <c r="W750" s="15" t="str">
        <f>IF(AG750=0,IFERROR(VLOOKUP(TRIM(M750),listaMateriales!A:K,11,0),"Sin especificar"),"Sin Producto")</f>
        <v>Sin Producto</v>
      </c>
      <c r="X750" s="14">
        <f>IFERROR(IF(OR(W750="Ladrillos (Campana)",W750="Ladrillos (Olavarria)"),VLOOKUP(M750,listaMateriales!A:E,5,0),0)*O750/1000,0)</f>
        <v>0</v>
      </c>
      <c r="Y750" s="14" t="e">
        <f>(VLOOKUP(TRIM(M750),listaMateriales!A:E,5,0)*R750)/1000</f>
        <v>#N/A</v>
      </c>
      <c r="Z750" s="14">
        <f t="shared" si="153"/>
        <v>0</v>
      </c>
      <c r="AA750" s="15" t="str">
        <f t="shared" si="154"/>
        <v/>
      </c>
      <c r="AB750" s="15">
        <f>IFERROR(IFERROR(VLOOKUP(M750,#REF!,11,FALSE),VLOOKUP(M750,#REF!,13,FALSE)),0)</f>
        <v>0</v>
      </c>
      <c r="AC750" s="15" t="str">
        <f t="shared" si="155"/>
        <v>no</v>
      </c>
      <c r="AD750" s="15" t="str">
        <f t="shared" si="156"/>
        <v>no</v>
      </c>
      <c r="AE750" s="16" t="str">
        <f t="shared" si="149"/>
        <v/>
      </c>
      <c r="AF750" s="15" t="str">
        <f t="shared" si="150"/>
        <v>-</v>
      </c>
      <c r="AG750" s="15" t="str">
        <f t="shared" si="157"/>
        <v/>
      </c>
    </row>
    <row r="751" spans="3:33" x14ac:dyDescent="0.2">
      <c r="C751" s="20"/>
      <c r="U751" s="14">
        <f t="shared" si="151"/>
        <v>0</v>
      </c>
      <c r="V751" s="14">
        <f t="shared" si="152"/>
        <v>0</v>
      </c>
      <c r="W751" s="15" t="str">
        <f>IF(AG751=0,IFERROR(VLOOKUP(TRIM(M751),listaMateriales!A:K,11,0),"Sin especificar"),"Sin Producto")</f>
        <v>Sin Producto</v>
      </c>
      <c r="X751" s="14">
        <f>IFERROR(IF(OR(W751="Ladrillos (Campana)",W751="Ladrillos (Olavarria)"),VLOOKUP(M751,listaMateriales!A:E,5,0),0)*O751/1000,0)</f>
        <v>0</v>
      </c>
      <c r="Y751" s="14" t="e">
        <f>(VLOOKUP(TRIM(M751),listaMateriales!A:E,5,0)*R751)/1000</f>
        <v>#N/A</v>
      </c>
      <c r="Z751" s="14">
        <f t="shared" si="153"/>
        <v>0</v>
      </c>
      <c r="AA751" s="15" t="str">
        <f t="shared" si="154"/>
        <v/>
      </c>
      <c r="AB751" s="15">
        <f>IFERROR(IFERROR(VLOOKUP(M751,#REF!,11,FALSE),VLOOKUP(M751,#REF!,13,FALSE)),0)</f>
        <v>0</v>
      </c>
      <c r="AC751" s="15" t="str">
        <f t="shared" si="155"/>
        <v>no</v>
      </c>
      <c r="AD751" s="15" t="str">
        <f t="shared" si="156"/>
        <v>no</v>
      </c>
      <c r="AE751" s="16" t="str">
        <f t="shared" si="149"/>
        <v/>
      </c>
      <c r="AF751" s="15" t="str">
        <f t="shared" si="150"/>
        <v>-</v>
      </c>
      <c r="AG751" s="15" t="str">
        <f t="shared" si="157"/>
        <v/>
      </c>
    </row>
    <row r="752" spans="3:33" x14ac:dyDescent="0.2">
      <c r="C752" s="20"/>
      <c r="U752" s="14">
        <f t="shared" si="151"/>
        <v>0</v>
      </c>
      <c r="V752" s="14">
        <f t="shared" si="152"/>
        <v>0</v>
      </c>
      <c r="W752" s="15" t="str">
        <f>IF(AG752=0,IFERROR(VLOOKUP(TRIM(M752),listaMateriales!A:K,11,0),"Sin especificar"),"Sin Producto")</f>
        <v>Sin Producto</v>
      </c>
      <c r="X752" s="14">
        <f>IFERROR(IF(OR(W752="Ladrillos (Campana)",W752="Ladrillos (Olavarria)"),VLOOKUP(M752,listaMateriales!A:E,5,0),0)*O752/1000,0)</f>
        <v>0</v>
      </c>
      <c r="Y752" s="14" t="e">
        <f>(VLOOKUP(TRIM(M752),listaMateriales!A:E,5,0)*R752)/1000</f>
        <v>#N/A</v>
      </c>
      <c r="Z752" s="14">
        <f t="shared" si="153"/>
        <v>0</v>
      </c>
      <c r="AA752" s="15" t="str">
        <f t="shared" si="154"/>
        <v/>
      </c>
      <c r="AB752" s="15">
        <f>IFERROR(IFERROR(VLOOKUP(M752,#REF!,11,FALSE),VLOOKUP(M752,#REF!,13,FALSE)),0)</f>
        <v>0</v>
      </c>
      <c r="AC752" s="15" t="str">
        <f t="shared" si="155"/>
        <v>no</v>
      </c>
      <c r="AD752" s="15" t="str">
        <f t="shared" si="156"/>
        <v>no</v>
      </c>
      <c r="AE752" s="16" t="str">
        <f t="shared" si="149"/>
        <v/>
      </c>
      <c r="AF752" s="15" t="str">
        <f t="shared" si="150"/>
        <v>-</v>
      </c>
      <c r="AG752" s="15" t="str">
        <f t="shared" si="157"/>
        <v/>
      </c>
    </row>
    <row r="753" spans="3:33" x14ac:dyDescent="0.2">
      <c r="C753" s="20"/>
      <c r="U753" s="14">
        <f t="shared" si="151"/>
        <v>0</v>
      </c>
      <c r="V753" s="14">
        <f t="shared" si="152"/>
        <v>0</v>
      </c>
      <c r="W753" s="15" t="str">
        <f>IF(AG753=0,IFERROR(VLOOKUP(TRIM(M753),listaMateriales!A:K,11,0),"Sin especificar"),"Sin Producto")</f>
        <v>Sin Producto</v>
      </c>
      <c r="X753" s="14">
        <f>IFERROR(IF(OR(W753="Ladrillos (Campana)",W753="Ladrillos (Olavarria)"),VLOOKUP(M753,listaMateriales!A:E,5,0),0)*O753/1000,0)</f>
        <v>0</v>
      </c>
      <c r="Y753" s="14" t="e">
        <f>(VLOOKUP(TRIM(M753),listaMateriales!A:E,5,0)*R753)/1000</f>
        <v>#N/A</v>
      </c>
      <c r="Z753" s="14">
        <f t="shared" si="153"/>
        <v>0</v>
      </c>
      <c r="AA753" s="15" t="str">
        <f t="shared" si="154"/>
        <v/>
      </c>
      <c r="AB753" s="15">
        <f>IFERROR(IFERROR(VLOOKUP(M753,#REF!,11,FALSE),VLOOKUP(M753,#REF!,13,FALSE)),0)</f>
        <v>0</v>
      </c>
      <c r="AC753" s="15" t="str">
        <f t="shared" si="155"/>
        <v>no</v>
      </c>
      <c r="AD753" s="15" t="str">
        <f t="shared" si="156"/>
        <v>no</v>
      </c>
      <c r="AE753" s="16" t="str">
        <f t="shared" ref="AE753:AE816" si="158">SUBSTITUTE(C753,".","/")</f>
        <v/>
      </c>
      <c r="AF753" s="15" t="str">
        <f t="shared" ref="AF753:AF816" si="159">TRIM(G753)&amp;"-"&amp;TRIM(I753)</f>
        <v>-</v>
      </c>
      <c r="AG753" s="15" t="str">
        <f t="shared" si="157"/>
        <v/>
      </c>
    </row>
    <row r="754" spans="3:33" x14ac:dyDescent="0.2">
      <c r="C754" s="20"/>
      <c r="U754" s="14">
        <f t="shared" si="151"/>
        <v>0</v>
      </c>
      <c r="V754" s="14">
        <f t="shared" si="152"/>
        <v>0</v>
      </c>
      <c r="W754" s="15" t="str">
        <f>IF(AG754=0,IFERROR(VLOOKUP(TRIM(M754),listaMateriales!A:K,11,0),"Sin especificar"),"Sin Producto")</f>
        <v>Sin Producto</v>
      </c>
      <c r="X754" s="14">
        <f>IFERROR(IF(OR(W754="Ladrillos (Campana)",W754="Ladrillos (Olavarria)"),VLOOKUP(M754,listaMateriales!A:E,5,0),0)*O754/1000,0)</f>
        <v>0</v>
      </c>
      <c r="Y754" s="14" t="e">
        <f>(VLOOKUP(TRIM(M754),listaMateriales!A:E,5,0)*R754)/1000</f>
        <v>#N/A</v>
      </c>
      <c r="Z754" s="14">
        <f t="shared" si="153"/>
        <v>0</v>
      </c>
      <c r="AA754" s="15" t="str">
        <f t="shared" si="154"/>
        <v/>
      </c>
      <c r="AB754" s="15">
        <f>IFERROR(IFERROR(VLOOKUP(M754,#REF!,11,FALSE),VLOOKUP(M754,#REF!,13,FALSE)),0)</f>
        <v>0</v>
      </c>
      <c r="AC754" s="15" t="str">
        <f t="shared" si="155"/>
        <v>no</v>
      </c>
      <c r="AD754" s="15" t="str">
        <f t="shared" si="156"/>
        <v>no</v>
      </c>
      <c r="AE754" s="16" t="str">
        <f t="shared" si="158"/>
        <v/>
      </c>
      <c r="AF754" s="15" t="str">
        <f t="shared" si="159"/>
        <v>-</v>
      </c>
      <c r="AG754" s="15" t="str">
        <f t="shared" si="157"/>
        <v/>
      </c>
    </row>
    <row r="755" spans="3:33" x14ac:dyDescent="0.2">
      <c r="C755" s="20"/>
      <c r="U755" s="14">
        <f t="shared" si="151"/>
        <v>0</v>
      </c>
      <c r="V755" s="14">
        <f t="shared" si="152"/>
        <v>0</v>
      </c>
      <c r="W755" s="15" t="str">
        <f>IF(AG755=0,IFERROR(VLOOKUP(TRIM(M755),listaMateriales!A:K,11,0),"Sin especificar"),"Sin Producto")</f>
        <v>Sin Producto</v>
      </c>
      <c r="X755" s="14">
        <f>IFERROR(IF(OR(W755="Ladrillos (Campana)",W755="Ladrillos (Olavarria)"),VLOOKUP(M755,listaMateriales!A:E,5,0),0)*O755/1000,0)</f>
        <v>0</v>
      </c>
      <c r="Y755" s="14" t="e">
        <f>(VLOOKUP(TRIM(M755),listaMateriales!A:E,5,0)*R755)/1000</f>
        <v>#N/A</v>
      </c>
      <c r="Z755" s="14">
        <f t="shared" si="153"/>
        <v>0</v>
      </c>
      <c r="AA755" s="15" t="str">
        <f t="shared" si="154"/>
        <v/>
      </c>
      <c r="AB755" s="15">
        <f>IFERROR(IFERROR(VLOOKUP(M755,#REF!,11,FALSE),VLOOKUP(M755,#REF!,13,FALSE)),0)</f>
        <v>0</v>
      </c>
      <c r="AC755" s="15" t="str">
        <f t="shared" si="155"/>
        <v>no</v>
      </c>
      <c r="AD755" s="15" t="str">
        <f t="shared" si="156"/>
        <v>no</v>
      </c>
      <c r="AE755" s="16" t="str">
        <f t="shared" si="158"/>
        <v/>
      </c>
      <c r="AF755" s="15" t="str">
        <f t="shared" si="159"/>
        <v>-</v>
      </c>
      <c r="AG755" s="15" t="str">
        <f t="shared" si="157"/>
        <v/>
      </c>
    </row>
    <row r="756" spans="3:33" x14ac:dyDescent="0.2">
      <c r="C756" s="20"/>
      <c r="U756" s="14">
        <f t="shared" si="151"/>
        <v>0</v>
      </c>
      <c r="V756" s="14">
        <f t="shared" si="152"/>
        <v>0</v>
      </c>
      <c r="W756" s="15" t="str">
        <f>IF(AG756=0,IFERROR(VLOOKUP(TRIM(M756),listaMateriales!A:K,11,0),"Sin especificar"),"Sin Producto")</f>
        <v>Sin Producto</v>
      </c>
      <c r="X756" s="14">
        <f>IFERROR(IF(OR(W756="Ladrillos (Campana)",W756="Ladrillos (Olavarria)"),VLOOKUP(M756,listaMateriales!A:E,5,0),0)*O756/1000,0)</f>
        <v>0</v>
      </c>
      <c r="Y756" s="14" t="e">
        <f>(VLOOKUP(TRIM(M756),listaMateriales!A:E,5,0)*R756)/1000</f>
        <v>#N/A</v>
      </c>
      <c r="Z756" s="14">
        <f t="shared" si="153"/>
        <v>0</v>
      </c>
      <c r="AA756" s="15" t="str">
        <f t="shared" si="154"/>
        <v/>
      </c>
      <c r="AB756" s="15">
        <f>IFERROR(IFERROR(VLOOKUP(M756,#REF!,11,FALSE),VLOOKUP(M756,#REF!,13,FALSE)),0)</f>
        <v>0</v>
      </c>
      <c r="AC756" s="15" t="str">
        <f t="shared" si="155"/>
        <v>no</v>
      </c>
      <c r="AD756" s="15" t="str">
        <f t="shared" si="156"/>
        <v>no</v>
      </c>
      <c r="AE756" s="16" t="str">
        <f t="shared" si="158"/>
        <v/>
      </c>
      <c r="AF756" s="15" t="str">
        <f t="shared" si="159"/>
        <v>-</v>
      </c>
      <c r="AG756" s="15" t="str">
        <f t="shared" si="157"/>
        <v/>
      </c>
    </row>
    <row r="757" spans="3:33" x14ac:dyDescent="0.2">
      <c r="C757" s="20"/>
      <c r="U757" s="14">
        <f t="shared" si="151"/>
        <v>0</v>
      </c>
      <c r="V757" s="14">
        <f t="shared" si="152"/>
        <v>0</v>
      </c>
      <c r="W757" s="15" t="str">
        <f>IF(AG757=0,IFERROR(VLOOKUP(TRIM(M757),listaMateriales!A:K,11,0),"Sin especificar"),"Sin Producto")</f>
        <v>Sin Producto</v>
      </c>
      <c r="X757" s="14">
        <f>IFERROR(IF(OR(W757="Ladrillos (Campana)",W757="Ladrillos (Olavarria)"),VLOOKUP(M757,listaMateriales!A:E,5,0),0)*O757/1000,0)</f>
        <v>0</v>
      </c>
      <c r="Y757" s="14" t="e">
        <f>(VLOOKUP(TRIM(M757),listaMateriales!A:E,5,0)*R757)/1000</f>
        <v>#N/A</v>
      </c>
      <c r="Z757" s="14">
        <f t="shared" si="153"/>
        <v>0</v>
      </c>
      <c r="AA757" s="15" t="str">
        <f t="shared" si="154"/>
        <v/>
      </c>
      <c r="AB757" s="15">
        <f>IFERROR(IFERROR(VLOOKUP(M757,#REF!,11,FALSE),VLOOKUP(M757,#REF!,13,FALSE)),0)</f>
        <v>0</v>
      </c>
      <c r="AC757" s="15" t="str">
        <f t="shared" si="155"/>
        <v>no</v>
      </c>
      <c r="AD757" s="15" t="str">
        <f t="shared" si="156"/>
        <v>no</v>
      </c>
      <c r="AE757" s="16" t="str">
        <f t="shared" si="158"/>
        <v/>
      </c>
      <c r="AF757" s="15" t="str">
        <f t="shared" si="159"/>
        <v>-</v>
      </c>
      <c r="AG757" s="15" t="str">
        <f t="shared" si="157"/>
        <v/>
      </c>
    </row>
    <row r="758" spans="3:33" x14ac:dyDescent="0.2">
      <c r="C758" s="20"/>
      <c r="U758" s="14">
        <f t="shared" si="151"/>
        <v>0</v>
      </c>
      <c r="V758" s="14">
        <f t="shared" si="152"/>
        <v>0</v>
      </c>
      <c r="W758" s="15" t="str">
        <f>IF(AG758=0,IFERROR(VLOOKUP(TRIM(M758),listaMateriales!A:K,11,0),"Sin especificar"),"Sin Producto")</f>
        <v>Sin Producto</v>
      </c>
      <c r="X758" s="14">
        <f>IFERROR(IF(OR(W758="Ladrillos (Campana)",W758="Ladrillos (Olavarria)"),VLOOKUP(M758,listaMateriales!A:E,5,0),0)*O758/1000,0)</f>
        <v>0</v>
      </c>
      <c r="Y758" s="14" t="e">
        <f>(VLOOKUP(TRIM(M758),listaMateriales!A:E,5,0)*R758)/1000</f>
        <v>#N/A</v>
      </c>
      <c r="Z758" s="14">
        <f t="shared" si="153"/>
        <v>0</v>
      </c>
      <c r="AA758" s="15" t="str">
        <f t="shared" si="154"/>
        <v/>
      </c>
      <c r="AB758" s="15">
        <f>IFERROR(IFERROR(VLOOKUP(M758,#REF!,11,FALSE),VLOOKUP(M758,#REF!,13,FALSE)),0)</f>
        <v>0</v>
      </c>
      <c r="AC758" s="15" t="str">
        <f t="shared" si="155"/>
        <v>no</v>
      </c>
      <c r="AD758" s="15" t="str">
        <f t="shared" si="156"/>
        <v>no</v>
      </c>
      <c r="AE758" s="16" t="str">
        <f t="shared" si="158"/>
        <v/>
      </c>
      <c r="AF758" s="15" t="str">
        <f t="shared" si="159"/>
        <v>-</v>
      </c>
      <c r="AG758" s="15" t="str">
        <f t="shared" si="157"/>
        <v/>
      </c>
    </row>
    <row r="759" spans="3:33" x14ac:dyDescent="0.2">
      <c r="C759" s="20"/>
      <c r="U759" s="14">
        <f t="shared" si="151"/>
        <v>0</v>
      </c>
      <c r="V759" s="14">
        <f t="shared" si="152"/>
        <v>0</v>
      </c>
      <c r="W759" s="15" t="str">
        <f>IF(AG759=0,IFERROR(VLOOKUP(TRIM(M759),listaMateriales!A:K,11,0),"Sin especificar"),"Sin Producto")</f>
        <v>Sin Producto</v>
      </c>
      <c r="X759" s="14">
        <f>IFERROR(IF(OR(W759="Ladrillos (Campana)",W759="Ladrillos (Olavarria)"),VLOOKUP(M759,listaMateriales!A:E,5,0),0)*O759/1000,0)</f>
        <v>0</v>
      </c>
      <c r="Y759" s="14" t="e">
        <f>(VLOOKUP(TRIM(M759),listaMateriales!A:E,5,0)*R759)/1000</f>
        <v>#N/A</v>
      </c>
      <c r="Z759" s="14">
        <f t="shared" si="153"/>
        <v>0</v>
      </c>
      <c r="AA759" s="15" t="str">
        <f t="shared" si="154"/>
        <v/>
      </c>
      <c r="AB759" s="15">
        <f>IFERROR(IFERROR(VLOOKUP(M759,#REF!,11,FALSE),VLOOKUP(M759,#REF!,13,FALSE)),0)</f>
        <v>0</v>
      </c>
      <c r="AC759" s="15" t="str">
        <f t="shared" si="155"/>
        <v>no</v>
      </c>
      <c r="AD759" s="15" t="str">
        <f t="shared" si="156"/>
        <v>no</v>
      </c>
      <c r="AE759" s="16" t="str">
        <f t="shared" si="158"/>
        <v/>
      </c>
      <c r="AF759" s="15" t="str">
        <f t="shared" si="159"/>
        <v>-</v>
      </c>
      <c r="AG759" s="15" t="str">
        <f t="shared" si="157"/>
        <v/>
      </c>
    </row>
    <row r="760" spans="3:33" x14ac:dyDescent="0.2">
      <c r="C760" s="20"/>
      <c r="U760" s="14">
        <f t="shared" si="151"/>
        <v>0</v>
      </c>
      <c r="V760" s="14">
        <f t="shared" si="152"/>
        <v>0</v>
      </c>
      <c r="W760" s="15" t="str">
        <f>IF(AG760=0,IFERROR(VLOOKUP(TRIM(M760),listaMateriales!A:K,11,0),"Sin especificar"),"Sin Producto")</f>
        <v>Sin Producto</v>
      </c>
      <c r="X760" s="14">
        <f>IFERROR(IF(OR(W760="Ladrillos (Campana)",W760="Ladrillos (Olavarria)"),VLOOKUP(M760,listaMateriales!A:E,5,0),0)*O760/1000,0)</f>
        <v>0</v>
      </c>
      <c r="Y760" s="14" t="e">
        <f>(VLOOKUP(TRIM(M760),listaMateriales!A:E,5,0)*R760)/1000</f>
        <v>#N/A</v>
      </c>
      <c r="Z760" s="14">
        <f t="shared" si="153"/>
        <v>0</v>
      </c>
      <c r="AA760" s="15" t="str">
        <f t="shared" si="154"/>
        <v/>
      </c>
      <c r="AB760" s="15">
        <f>IFERROR(IFERROR(VLOOKUP(M760,#REF!,11,FALSE),VLOOKUP(M760,#REF!,13,FALSE)),0)</f>
        <v>0</v>
      </c>
      <c r="AC760" s="15" t="str">
        <f t="shared" si="155"/>
        <v>no</v>
      </c>
      <c r="AD760" s="15" t="str">
        <f t="shared" si="156"/>
        <v>no</v>
      </c>
      <c r="AE760" s="16" t="str">
        <f t="shared" si="158"/>
        <v/>
      </c>
      <c r="AF760" s="15" t="str">
        <f t="shared" si="159"/>
        <v>-</v>
      </c>
      <c r="AG760" s="15" t="str">
        <f t="shared" si="157"/>
        <v/>
      </c>
    </row>
    <row r="761" spans="3:33" x14ac:dyDescent="0.2">
      <c r="C761" s="20"/>
      <c r="U761" s="14">
        <f t="shared" si="151"/>
        <v>0</v>
      </c>
      <c r="V761" s="14">
        <f t="shared" si="152"/>
        <v>0</v>
      </c>
      <c r="W761" s="15" t="str">
        <f>IF(AG761=0,IFERROR(VLOOKUP(TRIM(M761),listaMateriales!A:K,11,0),"Sin especificar"),"Sin Producto")</f>
        <v>Sin Producto</v>
      </c>
      <c r="X761" s="14">
        <f>IFERROR(IF(OR(W761="Ladrillos (Campana)",W761="Ladrillos (Olavarria)"),VLOOKUP(M761,listaMateriales!A:E,5,0),0)*O761/1000,0)</f>
        <v>0</v>
      </c>
      <c r="Y761" s="14" t="e">
        <f>(VLOOKUP(TRIM(M761),listaMateriales!A:E,5,0)*R761)/1000</f>
        <v>#N/A</v>
      </c>
      <c r="Z761" s="14">
        <f t="shared" si="153"/>
        <v>0</v>
      </c>
      <c r="AA761" s="15" t="str">
        <f t="shared" si="154"/>
        <v/>
      </c>
      <c r="AB761" s="15">
        <f>IFERROR(IFERROR(VLOOKUP(M761,#REF!,11,FALSE),VLOOKUP(M761,#REF!,13,FALSE)),0)</f>
        <v>0</v>
      </c>
      <c r="AC761" s="15" t="str">
        <f t="shared" si="155"/>
        <v>no</v>
      </c>
      <c r="AD761" s="15" t="str">
        <f t="shared" si="156"/>
        <v>no</v>
      </c>
      <c r="AE761" s="16" t="str">
        <f t="shared" si="158"/>
        <v/>
      </c>
      <c r="AF761" s="15" t="str">
        <f t="shared" si="159"/>
        <v>-</v>
      </c>
      <c r="AG761" s="15" t="str">
        <f t="shared" si="157"/>
        <v/>
      </c>
    </row>
    <row r="762" spans="3:33" x14ac:dyDescent="0.2">
      <c r="C762" s="20"/>
      <c r="U762" s="14">
        <f t="shared" si="151"/>
        <v>0</v>
      </c>
      <c r="V762" s="14">
        <f t="shared" si="152"/>
        <v>0</v>
      </c>
      <c r="W762" s="15" t="str">
        <f>IF(AG762=0,IFERROR(VLOOKUP(TRIM(M762),listaMateriales!A:K,11,0),"Sin especificar"),"Sin Producto")</f>
        <v>Sin Producto</v>
      </c>
      <c r="X762" s="14">
        <f>IFERROR(IF(OR(W762="Ladrillos (Campana)",W762="Ladrillos (Olavarria)"),VLOOKUP(M762,listaMateriales!A:E,5,0),0)*O762/1000,0)</f>
        <v>0</v>
      </c>
      <c r="Y762" s="14" t="e">
        <f>(VLOOKUP(TRIM(M762),listaMateriales!A:E,5,0)*R762)/1000</f>
        <v>#N/A</v>
      </c>
      <c r="Z762" s="14">
        <f t="shared" si="153"/>
        <v>0</v>
      </c>
      <c r="AA762" s="15" t="str">
        <f t="shared" si="154"/>
        <v/>
      </c>
      <c r="AB762" s="15">
        <f>IFERROR(IFERROR(VLOOKUP(M762,#REF!,11,FALSE),VLOOKUP(M762,#REF!,13,FALSE)),0)</f>
        <v>0</v>
      </c>
      <c r="AC762" s="15" t="str">
        <f t="shared" si="155"/>
        <v>no</v>
      </c>
      <c r="AD762" s="15" t="str">
        <f t="shared" si="156"/>
        <v>no</v>
      </c>
      <c r="AE762" s="16" t="str">
        <f t="shared" si="158"/>
        <v/>
      </c>
      <c r="AF762" s="15" t="str">
        <f t="shared" si="159"/>
        <v>-</v>
      </c>
      <c r="AG762" s="15" t="str">
        <f t="shared" si="157"/>
        <v/>
      </c>
    </row>
    <row r="763" spans="3:33" x14ac:dyDescent="0.2">
      <c r="C763" s="20"/>
      <c r="U763" s="14">
        <f t="shared" si="151"/>
        <v>0</v>
      </c>
      <c r="V763" s="14">
        <f t="shared" si="152"/>
        <v>0</v>
      </c>
      <c r="W763" s="15" t="str">
        <f>IF(AG763=0,IFERROR(VLOOKUP(TRIM(M763),listaMateriales!A:K,11,0),"Sin especificar"),"Sin Producto")</f>
        <v>Sin Producto</v>
      </c>
      <c r="X763" s="14">
        <f>IFERROR(IF(OR(W763="Ladrillos (Campana)",W763="Ladrillos (Olavarria)"),VLOOKUP(M763,listaMateriales!A:E,5,0),0)*O763/1000,0)</f>
        <v>0</v>
      </c>
      <c r="Y763" s="14" t="e">
        <f>(VLOOKUP(TRIM(M763),listaMateriales!A:E,5,0)*R763)/1000</f>
        <v>#N/A</v>
      </c>
      <c r="Z763" s="14">
        <f t="shared" si="153"/>
        <v>0</v>
      </c>
      <c r="AA763" s="15" t="str">
        <f t="shared" si="154"/>
        <v/>
      </c>
      <c r="AB763" s="15">
        <f>IFERROR(IFERROR(VLOOKUP(M763,#REF!,11,FALSE),VLOOKUP(M763,#REF!,13,FALSE)),0)</f>
        <v>0</v>
      </c>
      <c r="AC763" s="15" t="str">
        <f t="shared" si="155"/>
        <v>no</v>
      </c>
      <c r="AD763" s="15" t="str">
        <f t="shared" si="156"/>
        <v>no</v>
      </c>
      <c r="AE763" s="16" t="str">
        <f t="shared" si="158"/>
        <v/>
      </c>
      <c r="AF763" s="15" t="str">
        <f t="shared" si="159"/>
        <v>-</v>
      </c>
      <c r="AG763" s="15" t="str">
        <f t="shared" si="157"/>
        <v/>
      </c>
    </row>
    <row r="764" spans="3:33" x14ac:dyDescent="0.2">
      <c r="C764" s="20"/>
      <c r="U764" s="14">
        <f t="shared" si="151"/>
        <v>0</v>
      </c>
      <c r="V764" s="14">
        <f t="shared" si="152"/>
        <v>0</v>
      </c>
      <c r="W764" s="15" t="str">
        <f>IF(AG764=0,IFERROR(VLOOKUP(TRIM(M764),listaMateriales!A:K,11,0),"Sin especificar"),"Sin Producto")</f>
        <v>Sin Producto</v>
      </c>
      <c r="X764" s="14">
        <f>IFERROR(IF(OR(W764="Ladrillos (Campana)",W764="Ladrillos (Olavarria)"),VLOOKUP(M764,listaMateriales!A:E,5,0),0)*O764/1000,0)</f>
        <v>0</v>
      </c>
      <c r="Y764" s="14" t="e">
        <f>(VLOOKUP(TRIM(M764),listaMateriales!A:E,5,0)*R764)/1000</f>
        <v>#N/A</v>
      </c>
      <c r="Z764" s="14">
        <f t="shared" si="153"/>
        <v>0</v>
      </c>
      <c r="AA764" s="15" t="str">
        <f t="shared" si="154"/>
        <v/>
      </c>
      <c r="AB764" s="15">
        <f>IFERROR(IFERROR(VLOOKUP(M764,#REF!,11,FALSE),VLOOKUP(M764,#REF!,13,FALSE)),0)</f>
        <v>0</v>
      </c>
      <c r="AC764" s="15" t="str">
        <f t="shared" si="155"/>
        <v>no</v>
      </c>
      <c r="AD764" s="15" t="str">
        <f t="shared" si="156"/>
        <v>no</v>
      </c>
      <c r="AE764" s="16" t="str">
        <f t="shared" si="158"/>
        <v/>
      </c>
      <c r="AF764" s="15" t="str">
        <f t="shared" si="159"/>
        <v>-</v>
      </c>
      <c r="AG764" s="15" t="str">
        <f t="shared" si="157"/>
        <v/>
      </c>
    </row>
    <row r="765" spans="3:33" x14ac:dyDescent="0.2">
      <c r="C765" s="20"/>
      <c r="U765" s="14">
        <f t="shared" si="151"/>
        <v>0</v>
      </c>
      <c r="V765" s="14">
        <f t="shared" si="152"/>
        <v>0</v>
      </c>
      <c r="W765" s="15" t="str">
        <f>IF(AG765=0,IFERROR(VLOOKUP(TRIM(M765),listaMateriales!A:K,11,0),"Sin especificar"),"Sin Producto")</f>
        <v>Sin Producto</v>
      </c>
      <c r="X765" s="14">
        <f>IFERROR(IF(OR(W765="Ladrillos (Campana)",W765="Ladrillos (Olavarria)"),VLOOKUP(M765,listaMateriales!A:E,5,0),0)*O765/1000,0)</f>
        <v>0</v>
      </c>
      <c r="Y765" s="14" t="e">
        <f>(VLOOKUP(TRIM(M765),listaMateriales!A:E,5,0)*R765)/1000</f>
        <v>#N/A</v>
      </c>
      <c r="Z765" s="14">
        <f t="shared" si="153"/>
        <v>0</v>
      </c>
      <c r="AA765" s="15" t="str">
        <f t="shared" si="154"/>
        <v/>
      </c>
      <c r="AB765" s="15">
        <f>IFERROR(IFERROR(VLOOKUP(M765,#REF!,11,FALSE),VLOOKUP(M765,#REF!,13,FALSE)),0)</f>
        <v>0</v>
      </c>
      <c r="AC765" s="15" t="str">
        <f t="shared" si="155"/>
        <v>no</v>
      </c>
      <c r="AD765" s="15" t="str">
        <f t="shared" si="156"/>
        <v>no</v>
      </c>
      <c r="AE765" s="16" t="str">
        <f t="shared" si="158"/>
        <v/>
      </c>
      <c r="AF765" s="15" t="str">
        <f t="shared" si="159"/>
        <v>-</v>
      </c>
      <c r="AG765" s="15" t="str">
        <f t="shared" si="157"/>
        <v/>
      </c>
    </row>
    <row r="766" spans="3:33" x14ac:dyDescent="0.2">
      <c r="C766" s="20"/>
      <c r="U766" s="14">
        <f t="shared" si="151"/>
        <v>0</v>
      </c>
      <c r="V766" s="14">
        <f t="shared" si="152"/>
        <v>0</v>
      </c>
      <c r="W766" s="15" t="str">
        <f>IF(AG766=0,IFERROR(VLOOKUP(TRIM(M766),listaMateriales!A:K,11,0),"Sin especificar"),"Sin Producto")</f>
        <v>Sin Producto</v>
      </c>
      <c r="X766" s="14">
        <f>IFERROR(IF(OR(W766="Ladrillos (Campana)",W766="Ladrillos (Olavarria)"),VLOOKUP(M766,listaMateriales!A:E,5,0),0)*O766/1000,0)</f>
        <v>0</v>
      </c>
      <c r="Y766" s="14" t="e">
        <f>(VLOOKUP(TRIM(M766),listaMateriales!A:E,5,0)*R766)/1000</f>
        <v>#N/A</v>
      </c>
      <c r="Z766" s="14">
        <f t="shared" si="153"/>
        <v>0</v>
      </c>
      <c r="AA766" s="15" t="str">
        <f t="shared" si="154"/>
        <v/>
      </c>
      <c r="AB766" s="15">
        <f>IFERROR(IFERROR(VLOOKUP(M766,#REF!,11,FALSE),VLOOKUP(M766,#REF!,13,FALSE)),0)</f>
        <v>0</v>
      </c>
      <c r="AC766" s="15" t="str">
        <f t="shared" si="155"/>
        <v>no</v>
      </c>
      <c r="AD766" s="15" t="str">
        <f t="shared" si="156"/>
        <v>no</v>
      </c>
      <c r="AE766" s="16" t="str">
        <f t="shared" si="158"/>
        <v/>
      </c>
      <c r="AF766" s="15" t="str">
        <f t="shared" si="159"/>
        <v>-</v>
      </c>
      <c r="AG766" s="15" t="str">
        <f t="shared" si="157"/>
        <v/>
      </c>
    </row>
    <row r="767" spans="3:33" x14ac:dyDescent="0.2">
      <c r="C767" s="20"/>
      <c r="U767" s="14">
        <f t="shared" si="151"/>
        <v>0</v>
      </c>
      <c r="V767" s="14">
        <f t="shared" si="152"/>
        <v>0</v>
      </c>
      <c r="W767" s="15" t="str">
        <f>IF(AG767=0,IFERROR(VLOOKUP(TRIM(M767),listaMateriales!A:K,11,0),"Sin especificar"),"Sin Producto")</f>
        <v>Sin Producto</v>
      </c>
      <c r="X767" s="14">
        <f>IFERROR(IF(OR(W767="Ladrillos (Campana)",W767="Ladrillos (Olavarria)"),VLOOKUP(M767,listaMateriales!A:E,5,0),0)*O767/1000,0)</f>
        <v>0</v>
      </c>
      <c r="Y767" s="14" t="e">
        <f>(VLOOKUP(TRIM(M767),listaMateriales!A:E,5,0)*R767)/1000</f>
        <v>#N/A</v>
      </c>
      <c r="Z767" s="14">
        <f t="shared" si="153"/>
        <v>0</v>
      </c>
      <c r="AA767" s="15" t="str">
        <f t="shared" si="154"/>
        <v/>
      </c>
      <c r="AB767" s="15">
        <f>IFERROR(IFERROR(VLOOKUP(M767,#REF!,11,FALSE),VLOOKUP(M767,#REF!,13,FALSE)),0)</f>
        <v>0</v>
      </c>
      <c r="AC767" s="15" t="str">
        <f t="shared" si="155"/>
        <v>no</v>
      </c>
      <c r="AD767" s="15" t="str">
        <f t="shared" si="156"/>
        <v>no</v>
      </c>
      <c r="AE767" s="16" t="str">
        <f t="shared" si="158"/>
        <v/>
      </c>
      <c r="AF767" s="15" t="str">
        <f t="shared" si="159"/>
        <v>-</v>
      </c>
      <c r="AG767" s="15" t="str">
        <f t="shared" si="157"/>
        <v/>
      </c>
    </row>
    <row r="768" spans="3:33" x14ac:dyDescent="0.2">
      <c r="C768" s="20"/>
      <c r="U768" s="14">
        <f t="shared" si="151"/>
        <v>0</v>
      </c>
      <c r="V768" s="14">
        <f t="shared" si="152"/>
        <v>0</v>
      </c>
      <c r="W768" s="15" t="str">
        <f>IF(AG768=0,IFERROR(VLOOKUP(TRIM(M768),listaMateriales!A:K,11,0),"Sin especificar"),"Sin Producto")</f>
        <v>Sin Producto</v>
      </c>
      <c r="X768" s="14">
        <f>IFERROR(IF(OR(W768="Ladrillos (Campana)",W768="Ladrillos (Olavarria)"),VLOOKUP(M768,listaMateriales!A:E,5,0),0)*O768/1000,0)</f>
        <v>0</v>
      </c>
      <c r="Y768" s="14" t="e">
        <f>(VLOOKUP(TRIM(M768),listaMateriales!A:E,5,0)*R768)/1000</f>
        <v>#N/A</v>
      </c>
      <c r="Z768" s="14">
        <f t="shared" si="153"/>
        <v>0</v>
      </c>
      <c r="AA768" s="15" t="str">
        <f t="shared" si="154"/>
        <v/>
      </c>
      <c r="AB768" s="15">
        <f>IFERROR(IFERROR(VLOOKUP(M768,#REF!,11,FALSE),VLOOKUP(M768,#REF!,13,FALSE)),0)</f>
        <v>0</v>
      </c>
      <c r="AC768" s="15" t="str">
        <f t="shared" si="155"/>
        <v>no</v>
      </c>
      <c r="AD768" s="15" t="str">
        <f t="shared" si="156"/>
        <v>no</v>
      </c>
      <c r="AE768" s="16" t="str">
        <f t="shared" si="158"/>
        <v/>
      </c>
      <c r="AF768" s="15" t="str">
        <f t="shared" si="159"/>
        <v>-</v>
      </c>
      <c r="AG768" s="15" t="str">
        <f t="shared" si="157"/>
        <v/>
      </c>
    </row>
    <row r="769" spans="3:33" x14ac:dyDescent="0.2">
      <c r="C769" s="20"/>
      <c r="U769" s="14">
        <f t="shared" ref="U769:U832" si="160">+T769*O769</f>
        <v>0</v>
      </c>
      <c r="V769" s="14">
        <f t="shared" ref="V769:V832" si="161">+T769*R769</f>
        <v>0</v>
      </c>
      <c r="W769" s="15" t="str">
        <f>IF(AG769=0,IFERROR(VLOOKUP(TRIM(M769),listaMateriales!A:K,11,0),"Sin especificar"),"Sin Producto")</f>
        <v>Sin Producto</v>
      </c>
      <c r="X769" s="14">
        <f>IFERROR(IF(OR(W769="Ladrillos (Campana)",W769="Ladrillos (Olavarria)"),VLOOKUP(M769,listaMateriales!A:E,5,0),0)*O769/1000,0)</f>
        <v>0</v>
      </c>
      <c r="Y769" s="14" t="e">
        <f>(VLOOKUP(TRIM(M769),listaMateriales!A:E,5,0)*R769)/1000</f>
        <v>#N/A</v>
      </c>
      <c r="Z769" s="14">
        <f t="shared" ref="Z769:Z832" si="162">+IF(X769=0,0,U769/X769)</f>
        <v>0</v>
      </c>
      <c r="AA769" s="15" t="str">
        <f t="shared" ref="AA769:AA832" si="163">MID(M769,14,1)</f>
        <v/>
      </c>
      <c r="AB769" s="15">
        <f>IFERROR(IFERROR(VLOOKUP(M769,#REF!,11,FALSE),VLOOKUP(M769,#REF!,13,FALSE)),0)</f>
        <v>0</v>
      </c>
      <c r="AC769" s="15" t="str">
        <f t="shared" ref="AC769:AC832" si="164">IF(IFERROR(FIND("PUL",N769,1),0)&gt;1,"pulido","no")</f>
        <v>no</v>
      </c>
      <c r="AD769" s="15" t="str">
        <f t="shared" ref="AD769:AD832" si="165">IF(IFERROR(FIND("BIOC",N769,1),0)&gt;1,"BIOCITY","no")</f>
        <v>no</v>
      </c>
      <c r="AE769" s="16" t="str">
        <f t="shared" si="158"/>
        <v/>
      </c>
      <c r="AF769" s="15" t="str">
        <f t="shared" si="159"/>
        <v>-</v>
      </c>
      <c r="AG769" s="15" t="str">
        <f t="shared" si="157"/>
        <v/>
      </c>
    </row>
    <row r="770" spans="3:33" x14ac:dyDescent="0.2">
      <c r="C770" s="20"/>
      <c r="U770" s="14">
        <f t="shared" si="160"/>
        <v>0</v>
      </c>
      <c r="V770" s="14">
        <f t="shared" si="161"/>
        <v>0</v>
      </c>
      <c r="W770" s="15" t="str">
        <f>IF(AG770=0,IFERROR(VLOOKUP(TRIM(M770),listaMateriales!A:K,11,0),"Sin especificar"),"Sin Producto")</f>
        <v>Sin Producto</v>
      </c>
      <c r="X770" s="14">
        <f>IFERROR(IF(OR(W770="Ladrillos (Campana)",W770="Ladrillos (Olavarria)"),VLOOKUP(M770,listaMateriales!A:E,5,0),0)*O770/1000,0)</f>
        <v>0</v>
      </c>
      <c r="Y770" s="14" t="e">
        <f>(VLOOKUP(TRIM(M770),listaMateriales!A:E,5,0)*R770)/1000</f>
        <v>#N/A</v>
      </c>
      <c r="Z770" s="14">
        <f t="shared" si="162"/>
        <v>0</v>
      </c>
      <c r="AA770" s="15" t="str">
        <f t="shared" si="163"/>
        <v/>
      </c>
      <c r="AB770" s="15">
        <f>IFERROR(IFERROR(VLOOKUP(M770,#REF!,11,FALSE),VLOOKUP(M770,#REF!,13,FALSE)),0)</f>
        <v>0</v>
      </c>
      <c r="AC770" s="15" t="str">
        <f t="shared" si="164"/>
        <v>no</v>
      </c>
      <c r="AD770" s="15" t="str">
        <f t="shared" si="165"/>
        <v>no</v>
      </c>
      <c r="AE770" s="16" t="str">
        <f t="shared" si="158"/>
        <v/>
      </c>
      <c r="AF770" s="15" t="str">
        <f t="shared" si="159"/>
        <v>-</v>
      </c>
      <c r="AG770" s="15" t="str">
        <f t="shared" si="157"/>
        <v/>
      </c>
    </row>
    <row r="771" spans="3:33" x14ac:dyDescent="0.2">
      <c r="C771" s="20"/>
      <c r="U771" s="14">
        <f t="shared" si="160"/>
        <v>0</v>
      </c>
      <c r="V771" s="14">
        <f t="shared" si="161"/>
        <v>0</v>
      </c>
      <c r="W771" s="15" t="str">
        <f>IF(AG771=0,IFERROR(VLOOKUP(TRIM(M771),listaMateriales!A:K,11,0),"Sin especificar"),"Sin Producto")</f>
        <v>Sin Producto</v>
      </c>
      <c r="X771" s="14">
        <f>IFERROR(IF(OR(W771="Ladrillos (Campana)",W771="Ladrillos (Olavarria)"),VLOOKUP(M771,listaMateriales!A:E,5,0),0)*O771/1000,0)</f>
        <v>0</v>
      </c>
      <c r="Y771" s="14" t="e">
        <f>(VLOOKUP(TRIM(M771),listaMateriales!A:E,5,0)*R771)/1000</f>
        <v>#N/A</v>
      </c>
      <c r="Z771" s="14">
        <f t="shared" si="162"/>
        <v>0</v>
      </c>
      <c r="AA771" s="15" t="str">
        <f t="shared" si="163"/>
        <v/>
      </c>
      <c r="AB771" s="15">
        <f>IFERROR(IFERROR(VLOOKUP(M771,#REF!,11,FALSE),VLOOKUP(M771,#REF!,13,FALSE)),0)</f>
        <v>0</v>
      </c>
      <c r="AC771" s="15" t="str">
        <f t="shared" si="164"/>
        <v>no</v>
      </c>
      <c r="AD771" s="15" t="str">
        <f t="shared" si="165"/>
        <v>no</v>
      </c>
      <c r="AE771" s="16" t="str">
        <f t="shared" si="158"/>
        <v/>
      </c>
      <c r="AF771" s="15" t="str">
        <f t="shared" si="159"/>
        <v>-</v>
      </c>
      <c r="AG771" s="15" t="str">
        <f t="shared" ref="AG771:AG834" si="166">A771&amp;C771&amp;M771</f>
        <v/>
      </c>
    </row>
    <row r="772" spans="3:33" x14ac:dyDescent="0.2">
      <c r="C772" s="20"/>
      <c r="U772" s="14">
        <f t="shared" si="160"/>
        <v>0</v>
      </c>
      <c r="V772" s="14">
        <f t="shared" si="161"/>
        <v>0</v>
      </c>
      <c r="W772" s="15" t="str">
        <f>IF(AG772=0,IFERROR(VLOOKUP(TRIM(M772),listaMateriales!A:K,11,0),"Sin especificar"),"Sin Producto")</f>
        <v>Sin Producto</v>
      </c>
      <c r="X772" s="14">
        <f>IFERROR(IF(OR(W772="Ladrillos (Campana)",W772="Ladrillos (Olavarria)"),VLOOKUP(M772,listaMateriales!A:E,5,0),0)*O772/1000,0)</f>
        <v>0</v>
      </c>
      <c r="Y772" s="14" t="e">
        <f>(VLOOKUP(TRIM(M772),listaMateriales!A:E,5,0)*R772)/1000</f>
        <v>#N/A</v>
      </c>
      <c r="Z772" s="14">
        <f t="shared" si="162"/>
        <v>0</v>
      </c>
      <c r="AA772" s="15" t="str">
        <f t="shared" si="163"/>
        <v/>
      </c>
      <c r="AB772" s="15">
        <f>IFERROR(IFERROR(VLOOKUP(M772,#REF!,11,FALSE),VLOOKUP(M772,#REF!,13,FALSE)),0)</f>
        <v>0</v>
      </c>
      <c r="AC772" s="15" t="str">
        <f t="shared" si="164"/>
        <v>no</v>
      </c>
      <c r="AD772" s="15" t="str">
        <f t="shared" si="165"/>
        <v>no</v>
      </c>
      <c r="AE772" s="16" t="str">
        <f t="shared" si="158"/>
        <v/>
      </c>
      <c r="AF772" s="15" t="str">
        <f t="shared" si="159"/>
        <v>-</v>
      </c>
      <c r="AG772" s="15" t="str">
        <f t="shared" si="166"/>
        <v/>
      </c>
    </row>
    <row r="773" spans="3:33" x14ac:dyDescent="0.2">
      <c r="C773" s="20"/>
      <c r="U773" s="14">
        <f t="shared" si="160"/>
        <v>0</v>
      </c>
      <c r="V773" s="14">
        <f t="shared" si="161"/>
        <v>0</v>
      </c>
      <c r="W773" s="15" t="str">
        <f>IF(AG773=0,IFERROR(VLOOKUP(TRIM(M773),listaMateriales!A:K,11,0),"Sin especificar"),"Sin Producto")</f>
        <v>Sin Producto</v>
      </c>
      <c r="X773" s="14">
        <f>IFERROR(IF(OR(W773="Ladrillos (Campana)",W773="Ladrillos (Olavarria)"),VLOOKUP(M773,listaMateriales!A:E,5,0),0)*O773/1000,0)</f>
        <v>0</v>
      </c>
      <c r="Y773" s="14" t="e">
        <f>(VLOOKUP(TRIM(M773),listaMateriales!A:E,5,0)*R773)/1000</f>
        <v>#N/A</v>
      </c>
      <c r="Z773" s="14">
        <f t="shared" si="162"/>
        <v>0</v>
      </c>
      <c r="AA773" s="15" t="str">
        <f t="shared" si="163"/>
        <v/>
      </c>
      <c r="AB773" s="15">
        <f>IFERROR(IFERROR(VLOOKUP(M773,#REF!,11,FALSE),VLOOKUP(M773,#REF!,13,FALSE)),0)</f>
        <v>0</v>
      </c>
      <c r="AC773" s="15" t="str">
        <f t="shared" si="164"/>
        <v>no</v>
      </c>
      <c r="AD773" s="15" t="str">
        <f t="shared" si="165"/>
        <v>no</v>
      </c>
      <c r="AE773" s="16" t="str">
        <f t="shared" si="158"/>
        <v/>
      </c>
      <c r="AF773" s="15" t="str">
        <f t="shared" si="159"/>
        <v>-</v>
      </c>
      <c r="AG773" s="15" t="str">
        <f t="shared" si="166"/>
        <v/>
      </c>
    </row>
    <row r="774" spans="3:33" x14ac:dyDescent="0.2">
      <c r="C774" s="20"/>
      <c r="U774" s="14">
        <f t="shared" si="160"/>
        <v>0</v>
      </c>
      <c r="V774" s="14">
        <f t="shared" si="161"/>
        <v>0</v>
      </c>
      <c r="W774" s="15" t="str">
        <f>IF(AG774=0,IFERROR(VLOOKUP(TRIM(M774),listaMateriales!A:K,11,0),"Sin especificar"),"Sin Producto")</f>
        <v>Sin Producto</v>
      </c>
      <c r="X774" s="14">
        <f>IFERROR(IF(OR(W774="Ladrillos (Campana)",W774="Ladrillos (Olavarria)"),VLOOKUP(M774,listaMateriales!A:E,5,0),0)*O774/1000,0)</f>
        <v>0</v>
      </c>
      <c r="Y774" s="14" t="e">
        <f>(VLOOKUP(TRIM(M774),listaMateriales!A:E,5,0)*R774)/1000</f>
        <v>#N/A</v>
      </c>
      <c r="Z774" s="14">
        <f t="shared" si="162"/>
        <v>0</v>
      </c>
      <c r="AA774" s="15" t="str">
        <f t="shared" si="163"/>
        <v/>
      </c>
      <c r="AB774" s="15">
        <f>IFERROR(IFERROR(VLOOKUP(M774,#REF!,11,FALSE),VLOOKUP(M774,#REF!,13,FALSE)),0)</f>
        <v>0</v>
      </c>
      <c r="AC774" s="15" t="str">
        <f t="shared" si="164"/>
        <v>no</v>
      </c>
      <c r="AD774" s="15" t="str">
        <f t="shared" si="165"/>
        <v>no</v>
      </c>
      <c r="AE774" s="16" t="str">
        <f t="shared" si="158"/>
        <v/>
      </c>
      <c r="AF774" s="15" t="str">
        <f t="shared" si="159"/>
        <v>-</v>
      </c>
      <c r="AG774" s="15" t="str">
        <f t="shared" si="166"/>
        <v/>
      </c>
    </row>
    <row r="775" spans="3:33" x14ac:dyDescent="0.2">
      <c r="C775" s="20"/>
      <c r="U775" s="14">
        <f t="shared" si="160"/>
        <v>0</v>
      </c>
      <c r="V775" s="14">
        <f t="shared" si="161"/>
        <v>0</v>
      </c>
      <c r="W775" s="15" t="str">
        <f>IF(AG775=0,IFERROR(VLOOKUP(TRIM(M775),listaMateriales!A:K,11,0),"Sin especificar"),"Sin Producto")</f>
        <v>Sin Producto</v>
      </c>
      <c r="X775" s="14">
        <f>IFERROR(IF(OR(W775="Ladrillos (Campana)",W775="Ladrillos (Olavarria)"),VLOOKUP(M775,listaMateriales!A:E,5,0),0)*O775/1000,0)</f>
        <v>0</v>
      </c>
      <c r="Y775" s="14" t="e">
        <f>(VLOOKUP(TRIM(M775),listaMateriales!A:E,5,0)*R775)/1000</f>
        <v>#N/A</v>
      </c>
      <c r="Z775" s="14">
        <f t="shared" si="162"/>
        <v>0</v>
      </c>
      <c r="AA775" s="15" t="str">
        <f t="shared" si="163"/>
        <v/>
      </c>
      <c r="AB775" s="15">
        <f>IFERROR(IFERROR(VLOOKUP(M775,#REF!,11,FALSE),VLOOKUP(M775,#REF!,13,FALSE)),0)</f>
        <v>0</v>
      </c>
      <c r="AC775" s="15" t="str">
        <f t="shared" si="164"/>
        <v>no</v>
      </c>
      <c r="AD775" s="15" t="str">
        <f t="shared" si="165"/>
        <v>no</v>
      </c>
      <c r="AE775" s="16" t="str">
        <f t="shared" si="158"/>
        <v/>
      </c>
      <c r="AF775" s="15" t="str">
        <f t="shared" si="159"/>
        <v>-</v>
      </c>
      <c r="AG775" s="15" t="str">
        <f t="shared" si="166"/>
        <v/>
      </c>
    </row>
    <row r="776" spans="3:33" x14ac:dyDescent="0.2">
      <c r="C776" s="20"/>
      <c r="U776" s="14">
        <f t="shared" si="160"/>
        <v>0</v>
      </c>
      <c r="V776" s="14">
        <f t="shared" si="161"/>
        <v>0</v>
      </c>
      <c r="W776" s="15" t="str">
        <f>IF(AG776=0,IFERROR(VLOOKUP(TRIM(M776),listaMateriales!A:K,11,0),"Sin especificar"),"Sin Producto")</f>
        <v>Sin Producto</v>
      </c>
      <c r="X776" s="14">
        <f>IFERROR(IF(OR(W776="Ladrillos (Campana)",W776="Ladrillos (Olavarria)"),VLOOKUP(M776,listaMateriales!A:E,5,0),0)*O776/1000,0)</f>
        <v>0</v>
      </c>
      <c r="Y776" s="14" t="e">
        <f>(VLOOKUP(TRIM(M776),listaMateriales!A:E,5,0)*R776)/1000</f>
        <v>#N/A</v>
      </c>
      <c r="Z776" s="14">
        <f t="shared" si="162"/>
        <v>0</v>
      </c>
      <c r="AA776" s="15" t="str">
        <f t="shared" si="163"/>
        <v/>
      </c>
      <c r="AB776" s="15">
        <f>IFERROR(IFERROR(VLOOKUP(M776,#REF!,11,FALSE),VLOOKUP(M776,#REF!,13,FALSE)),0)</f>
        <v>0</v>
      </c>
      <c r="AC776" s="15" t="str">
        <f t="shared" si="164"/>
        <v>no</v>
      </c>
      <c r="AD776" s="15" t="str">
        <f t="shared" si="165"/>
        <v>no</v>
      </c>
      <c r="AE776" s="16" t="str">
        <f t="shared" si="158"/>
        <v/>
      </c>
      <c r="AF776" s="15" t="str">
        <f t="shared" si="159"/>
        <v>-</v>
      </c>
      <c r="AG776" s="15" t="str">
        <f t="shared" si="166"/>
        <v/>
      </c>
    </row>
    <row r="777" spans="3:33" x14ac:dyDescent="0.2">
      <c r="C777" s="20"/>
      <c r="U777" s="14">
        <f t="shared" si="160"/>
        <v>0</v>
      </c>
      <c r="V777" s="14">
        <f t="shared" si="161"/>
        <v>0</v>
      </c>
      <c r="W777" s="15" t="str">
        <f>IF(AG777=0,IFERROR(VLOOKUP(TRIM(M777),listaMateriales!A:K,11,0),"Sin especificar"),"Sin Producto")</f>
        <v>Sin Producto</v>
      </c>
      <c r="X777" s="14">
        <f>IFERROR(IF(OR(W777="Ladrillos (Campana)",W777="Ladrillos (Olavarria)"),VLOOKUP(M777,listaMateriales!A:E,5,0),0)*O777/1000,0)</f>
        <v>0</v>
      </c>
      <c r="Y777" s="14" t="e">
        <f>(VLOOKUP(TRIM(M777),listaMateriales!A:E,5,0)*R777)/1000</f>
        <v>#N/A</v>
      </c>
      <c r="Z777" s="14">
        <f t="shared" si="162"/>
        <v>0</v>
      </c>
      <c r="AA777" s="15" t="str">
        <f t="shared" si="163"/>
        <v/>
      </c>
      <c r="AB777" s="15">
        <f>IFERROR(IFERROR(VLOOKUP(M777,#REF!,11,FALSE),VLOOKUP(M777,#REF!,13,FALSE)),0)</f>
        <v>0</v>
      </c>
      <c r="AC777" s="15" t="str">
        <f t="shared" si="164"/>
        <v>no</v>
      </c>
      <c r="AD777" s="15" t="str">
        <f t="shared" si="165"/>
        <v>no</v>
      </c>
      <c r="AE777" s="16" t="str">
        <f t="shared" si="158"/>
        <v/>
      </c>
      <c r="AF777" s="15" t="str">
        <f t="shared" si="159"/>
        <v>-</v>
      </c>
      <c r="AG777" s="15" t="str">
        <f t="shared" si="166"/>
        <v/>
      </c>
    </row>
    <row r="778" spans="3:33" x14ac:dyDescent="0.2">
      <c r="C778" s="20"/>
      <c r="U778" s="14">
        <f t="shared" si="160"/>
        <v>0</v>
      </c>
      <c r="V778" s="14">
        <f t="shared" si="161"/>
        <v>0</v>
      </c>
      <c r="W778" s="15" t="str">
        <f>IF(AG778=0,IFERROR(VLOOKUP(TRIM(M778),listaMateriales!A:K,11,0),"Sin especificar"),"Sin Producto")</f>
        <v>Sin Producto</v>
      </c>
      <c r="X778" s="14">
        <f>IFERROR(IF(OR(W778="Ladrillos (Campana)",W778="Ladrillos (Olavarria)"),VLOOKUP(M778,listaMateriales!A:E,5,0),0)*O778/1000,0)</f>
        <v>0</v>
      </c>
      <c r="Y778" s="14" t="e">
        <f>(VLOOKUP(TRIM(M778),listaMateriales!A:E,5,0)*R778)/1000</f>
        <v>#N/A</v>
      </c>
      <c r="Z778" s="14">
        <f t="shared" si="162"/>
        <v>0</v>
      </c>
      <c r="AA778" s="15" t="str">
        <f t="shared" si="163"/>
        <v/>
      </c>
      <c r="AB778" s="15">
        <f>IFERROR(IFERROR(VLOOKUP(M778,#REF!,11,FALSE),VLOOKUP(M778,#REF!,13,FALSE)),0)</f>
        <v>0</v>
      </c>
      <c r="AC778" s="15" t="str">
        <f t="shared" si="164"/>
        <v>no</v>
      </c>
      <c r="AD778" s="15" t="str">
        <f t="shared" si="165"/>
        <v>no</v>
      </c>
      <c r="AE778" s="16" t="str">
        <f t="shared" si="158"/>
        <v/>
      </c>
      <c r="AF778" s="15" t="str">
        <f t="shared" si="159"/>
        <v>-</v>
      </c>
      <c r="AG778" s="15" t="str">
        <f t="shared" si="166"/>
        <v/>
      </c>
    </row>
    <row r="779" spans="3:33" x14ac:dyDescent="0.2">
      <c r="C779" s="20"/>
      <c r="U779" s="14">
        <f t="shared" si="160"/>
        <v>0</v>
      </c>
      <c r="V779" s="14">
        <f t="shared" si="161"/>
        <v>0</v>
      </c>
      <c r="W779" s="15" t="str">
        <f>IF(AG779=0,IFERROR(VLOOKUP(TRIM(M779),listaMateriales!A:K,11,0),"Sin especificar"),"Sin Producto")</f>
        <v>Sin Producto</v>
      </c>
      <c r="X779" s="14">
        <f>IFERROR(IF(OR(W779="Ladrillos (Campana)",W779="Ladrillos (Olavarria)"),VLOOKUP(M779,listaMateriales!A:E,5,0),0)*O779/1000,0)</f>
        <v>0</v>
      </c>
      <c r="Y779" s="14" t="e">
        <f>(VLOOKUP(TRIM(M779),listaMateriales!A:E,5,0)*R779)/1000</f>
        <v>#N/A</v>
      </c>
      <c r="Z779" s="14">
        <f t="shared" si="162"/>
        <v>0</v>
      </c>
      <c r="AA779" s="15" t="str">
        <f t="shared" si="163"/>
        <v/>
      </c>
      <c r="AB779" s="15">
        <f>IFERROR(IFERROR(VLOOKUP(M779,#REF!,11,FALSE),VLOOKUP(M779,#REF!,13,FALSE)),0)</f>
        <v>0</v>
      </c>
      <c r="AC779" s="15" t="str">
        <f t="shared" si="164"/>
        <v>no</v>
      </c>
      <c r="AD779" s="15" t="str">
        <f t="shared" si="165"/>
        <v>no</v>
      </c>
      <c r="AE779" s="16" t="str">
        <f t="shared" si="158"/>
        <v/>
      </c>
      <c r="AF779" s="15" t="str">
        <f t="shared" si="159"/>
        <v>-</v>
      </c>
      <c r="AG779" s="15" t="str">
        <f t="shared" si="166"/>
        <v/>
      </c>
    </row>
    <row r="780" spans="3:33" x14ac:dyDescent="0.2">
      <c r="C780" s="20"/>
      <c r="U780" s="14">
        <f t="shared" si="160"/>
        <v>0</v>
      </c>
      <c r="V780" s="14">
        <f t="shared" si="161"/>
        <v>0</v>
      </c>
      <c r="W780" s="15" t="str">
        <f>IF(AG780=0,IFERROR(VLOOKUP(TRIM(M780),listaMateriales!A:K,11,0),"Sin especificar"),"Sin Producto")</f>
        <v>Sin Producto</v>
      </c>
      <c r="X780" s="14">
        <f>IFERROR(IF(OR(W780="Ladrillos (Campana)",W780="Ladrillos (Olavarria)"),VLOOKUP(M780,listaMateriales!A:E,5,0),0)*O780/1000,0)</f>
        <v>0</v>
      </c>
      <c r="Y780" s="14" t="e">
        <f>(VLOOKUP(TRIM(M780),listaMateriales!A:E,5,0)*R780)/1000</f>
        <v>#N/A</v>
      </c>
      <c r="Z780" s="14">
        <f t="shared" si="162"/>
        <v>0</v>
      </c>
      <c r="AA780" s="15" t="str">
        <f t="shared" si="163"/>
        <v/>
      </c>
      <c r="AB780" s="15">
        <f>IFERROR(IFERROR(VLOOKUP(M780,#REF!,11,FALSE),VLOOKUP(M780,#REF!,13,FALSE)),0)</f>
        <v>0</v>
      </c>
      <c r="AC780" s="15" t="str">
        <f t="shared" si="164"/>
        <v>no</v>
      </c>
      <c r="AD780" s="15" t="str">
        <f t="shared" si="165"/>
        <v>no</v>
      </c>
      <c r="AE780" s="16" t="str">
        <f t="shared" si="158"/>
        <v/>
      </c>
      <c r="AF780" s="15" t="str">
        <f t="shared" si="159"/>
        <v>-</v>
      </c>
      <c r="AG780" s="15" t="str">
        <f t="shared" si="166"/>
        <v/>
      </c>
    </row>
    <row r="781" spans="3:33" x14ac:dyDescent="0.2">
      <c r="C781" s="20"/>
      <c r="U781" s="14">
        <f t="shared" si="160"/>
        <v>0</v>
      </c>
      <c r="V781" s="14">
        <f t="shared" si="161"/>
        <v>0</v>
      </c>
      <c r="W781" s="15" t="str">
        <f>IF(AG781=0,IFERROR(VLOOKUP(TRIM(M781),listaMateriales!A:K,11,0),"Sin especificar"),"Sin Producto")</f>
        <v>Sin Producto</v>
      </c>
      <c r="X781" s="14">
        <f>IFERROR(IF(OR(W781="Ladrillos (Campana)",W781="Ladrillos (Olavarria)"),VLOOKUP(M781,listaMateriales!A:E,5,0),0)*O781/1000,0)</f>
        <v>0</v>
      </c>
      <c r="Y781" s="14" t="e">
        <f>(VLOOKUP(TRIM(M781),listaMateriales!A:E,5,0)*R781)/1000</f>
        <v>#N/A</v>
      </c>
      <c r="Z781" s="14">
        <f t="shared" si="162"/>
        <v>0</v>
      </c>
      <c r="AA781" s="15" t="str">
        <f t="shared" si="163"/>
        <v/>
      </c>
      <c r="AB781" s="15">
        <f>IFERROR(IFERROR(VLOOKUP(M781,#REF!,11,FALSE),VLOOKUP(M781,#REF!,13,FALSE)),0)</f>
        <v>0</v>
      </c>
      <c r="AC781" s="15" t="str">
        <f t="shared" si="164"/>
        <v>no</v>
      </c>
      <c r="AD781" s="15" t="str">
        <f t="shared" si="165"/>
        <v>no</v>
      </c>
      <c r="AE781" s="16" t="str">
        <f t="shared" si="158"/>
        <v/>
      </c>
      <c r="AF781" s="15" t="str">
        <f t="shared" si="159"/>
        <v>-</v>
      </c>
      <c r="AG781" s="15" t="str">
        <f t="shared" si="166"/>
        <v/>
      </c>
    </row>
    <row r="782" spans="3:33" x14ac:dyDescent="0.2">
      <c r="C782" s="20"/>
      <c r="U782" s="14">
        <f t="shared" si="160"/>
        <v>0</v>
      </c>
      <c r="V782" s="14">
        <f t="shared" si="161"/>
        <v>0</v>
      </c>
      <c r="W782" s="15" t="str">
        <f>IF(AG782=0,IFERROR(VLOOKUP(TRIM(M782),listaMateriales!A:K,11,0),"Sin especificar"),"Sin Producto")</f>
        <v>Sin Producto</v>
      </c>
      <c r="X782" s="14">
        <f>IFERROR(IF(OR(W782="Ladrillos (Campana)",W782="Ladrillos (Olavarria)"),VLOOKUP(M782,listaMateriales!A:E,5,0),0)*O782/1000,0)</f>
        <v>0</v>
      </c>
      <c r="Y782" s="14" t="e">
        <f>(VLOOKUP(TRIM(M782),listaMateriales!A:E,5,0)*R782)/1000</f>
        <v>#N/A</v>
      </c>
      <c r="Z782" s="14">
        <f t="shared" si="162"/>
        <v>0</v>
      </c>
      <c r="AA782" s="15" t="str">
        <f t="shared" si="163"/>
        <v/>
      </c>
      <c r="AB782" s="15">
        <f>IFERROR(IFERROR(VLOOKUP(M782,#REF!,11,FALSE),VLOOKUP(M782,#REF!,13,FALSE)),0)</f>
        <v>0</v>
      </c>
      <c r="AC782" s="15" t="str">
        <f t="shared" si="164"/>
        <v>no</v>
      </c>
      <c r="AD782" s="15" t="str">
        <f t="shared" si="165"/>
        <v>no</v>
      </c>
      <c r="AE782" s="16" t="str">
        <f t="shared" si="158"/>
        <v/>
      </c>
      <c r="AF782" s="15" t="str">
        <f t="shared" si="159"/>
        <v>-</v>
      </c>
      <c r="AG782" s="15" t="str">
        <f t="shared" si="166"/>
        <v/>
      </c>
    </row>
    <row r="783" spans="3:33" x14ac:dyDescent="0.2">
      <c r="C783" s="20"/>
      <c r="U783" s="14">
        <f t="shared" si="160"/>
        <v>0</v>
      </c>
      <c r="V783" s="14">
        <f t="shared" si="161"/>
        <v>0</v>
      </c>
      <c r="W783" s="15" t="str">
        <f>IF(AG783=0,IFERROR(VLOOKUP(TRIM(M783),listaMateriales!A:K,11,0),"Sin especificar"),"Sin Producto")</f>
        <v>Sin Producto</v>
      </c>
      <c r="X783" s="14">
        <f>IFERROR(IF(OR(W783="Ladrillos (Campana)",W783="Ladrillos (Olavarria)"),VLOOKUP(M783,listaMateriales!A:E,5,0),0)*O783/1000,0)</f>
        <v>0</v>
      </c>
      <c r="Y783" s="14" t="e">
        <f>(VLOOKUP(TRIM(M783),listaMateriales!A:E,5,0)*R783)/1000</f>
        <v>#N/A</v>
      </c>
      <c r="Z783" s="14">
        <f t="shared" si="162"/>
        <v>0</v>
      </c>
      <c r="AA783" s="15" t="str">
        <f t="shared" si="163"/>
        <v/>
      </c>
      <c r="AB783" s="15">
        <f>IFERROR(IFERROR(VLOOKUP(M783,#REF!,11,FALSE),VLOOKUP(M783,#REF!,13,FALSE)),0)</f>
        <v>0</v>
      </c>
      <c r="AC783" s="15" t="str">
        <f t="shared" si="164"/>
        <v>no</v>
      </c>
      <c r="AD783" s="15" t="str">
        <f t="shared" si="165"/>
        <v>no</v>
      </c>
      <c r="AE783" s="16" t="str">
        <f t="shared" si="158"/>
        <v/>
      </c>
      <c r="AF783" s="15" t="str">
        <f t="shared" si="159"/>
        <v>-</v>
      </c>
      <c r="AG783" s="15" t="str">
        <f t="shared" si="166"/>
        <v/>
      </c>
    </row>
    <row r="784" spans="3:33" x14ac:dyDescent="0.2">
      <c r="C784" s="20"/>
      <c r="U784" s="14">
        <f t="shared" si="160"/>
        <v>0</v>
      </c>
      <c r="V784" s="14">
        <f t="shared" si="161"/>
        <v>0</v>
      </c>
      <c r="W784" s="15" t="str">
        <f>IF(AG784=0,IFERROR(VLOOKUP(TRIM(M784),listaMateriales!A:K,11,0),"Sin especificar"),"Sin Producto")</f>
        <v>Sin Producto</v>
      </c>
      <c r="X784" s="14">
        <f>IFERROR(IF(OR(W784="Ladrillos (Campana)",W784="Ladrillos (Olavarria)"),VLOOKUP(M784,listaMateriales!A:E,5,0),0)*O784/1000,0)</f>
        <v>0</v>
      </c>
      <c r="Y784" s="14" t="e">
        <f>(VLOOKUP(TRIM(M784),listaMateriales!A:E,5,0)*R784)/1000</f>
        <v>#N/A</v>
      </c>
      <c r="Z784" s="14">
        <f t="shared" si="162"/>
        <v>0</v>
      </c>
      <c r="AA784" s="15" t="str">
        <f t="shared" si="163"/>
        <v/>
      </c>
      <c r="AB784" s="15">
        <f>IFERROR(IFERROR(VLOOKUP(M784,#REF!,11,FALSE),VLOOKUP(M784,#REF!,13,FALSE)),0)</f>
        <v>0</v>
      </c>
      <c r="AC784" s="15" t="str">
        <f t="shared" si="164"/>
        <v>no</v>
      </c>
      <c r="AD784" s="15" t="str">
        <f t="shared" si="165"/>
        <v>no</v>
      </c>
      <c r="AE784" s="16" t="str">
        <f t="shared" si="158"/>
        <v/>
      </c>
      <c r="AF784" s="15" t="str">
        <f t="shared" si="159"/>
        <v>-</v>
      </c>
      <c r="AG784" s="15" t="str">
        <f t="shared" si="166"/>
        <v/>
      </c>
    </row>
    <row r="785" spans="3:33" x14ac:dyDescent="0.2">
      <c r="C785" s="20"/>
      <c r="U785" s="14">
        <f t="shared" si="160"/>
        <v>0</v>
      </c>
      <c r="V785" s="14">
        <f t="shared" si="161"/>
        <v>0</v>
      </c>
      <c r="W785" s="15" t="str">
        <f>IF(AG785=0,IFERROR(VLOOKUP(TRIM(M785),listaMateriales!A:K,11,0),"Sin especificar"),"Sin Producto")</f>
        <v>Sin Producto</v>
      </c>
      <c r="X785" s="14">
        <f>IFERROR(IF(OR(W785="Ladrillos (Campana)",W785="Ladrillos (Olavarria)"),VLOOKUP(M785,listaMateriales!A:E,5,0),0)*O785/1000,0)</f>
        <v>0</v>
      </c>
      <c r="Y785" s="14" t="e">
        <f>(VLOOKUP(TRIM(M785),listaMateriales!A:E,5,0)*R785)/1000</f>
        <v>#N/A</v>
      </c>
      <c r="Z785" s="14">
        <f t="shared" si="162"/>
        <v>0</v>
      </c>
      <c r="AA785" s="15" t="str">
        <f t="shared" si="163"/>
        <v/>
      </c>
      <c r="AB785" s="15">
        <f>IFERROR(IFERROR(VLOOKUP(M785,#REF!,11,FALSE),VLOOKUP(M785,#REF!,13,FALSE)),0)</f>
        <v>0</v>
      </c>
      <c r="AC785" s="15" t="str">
        <f t="shared" si="164"/>
        <v>no</v>
      </c>
      <c r="AD785" s="15" t="str">
        <f t="shared" si="165"/>
        <v>no</v>
      </c>
      <c r="AE785" s="16" t="str">
        <f t="shared" si="158"/>
        <v/>
      </c>
      <c r="AF785" s="15" t="str">
        <f t="shared" si="159"/>
        <v>-</v>
      </c>
      <c r="AG785" s="15" t="str">
        <f t="shared" si="166"/>
        <v/>
      </c>
    </row>
    <row r="786" spans="3:33" x14ac:dyDescent="0.2">
      <c r="C786" s="20"/>
      <c r="U786" s="14">
        <f t="shared" si="160"/>
        <v>0</v>
      </c>
      <c r="V786" s="14">
        <f t="shared" si="161"/>
        <v>0</v>
      </c>
      <c r="W786" s="15" t="str">
        <f>IF(AG786=0,IFERROR(VLOOKUP(TRIM(M786),listaMateriales!A:K,11,0),"Sin especificar"),"Sin Producto")</f>
        <v>Sin Producto</v>
      </c>
      <c r="X786" s="14">
        <f>IFERROR(IF(OR(W786="Ladrillos (Campana)",W786="Ladrillos (Olavarria)"),VLOOKUP(M786,listaMateriales!A:E,5,0),0)*O786/1000,0)</f>
        <v>0</v>
      </c>
      <c r="Y786" s="14" t="e">
        <f>(VLOOKUP(TRIM(M786),listaMateriales!A:E,5,0)*R786)/1000</f>
        <v>#N/A</v>
      </c>
      <c r="Z786" s="14">
        <f t="shared" si="162"/>
        <v>0</v>
      </c>
      <c r="AA786" s="15" t="str">
        <f t="shared" si="163"/>
        <v/>
      </c>
      <c r="AB786" s="15">
        <f>IFERROR(IFERROR(VLOOKUP(M786,#REF!,11,FALSE),VLOOKUP(M786,#REF!,13,FALSE)),0)</f>
        <v>0</v>
      </c>
      <c r="AC786" s="15" t="str">
        <f t="shared" si="164"/>
        <v>no</v>
      </c>
      <c r="AD786" s="15" t="str">
        <f t="shared" si="165"/>
        <v>no</v>
      </c>
      <c r="AE786" s="16" t="str">
        <f t="shared" si="158"/>
        <v/>
      </c>
      <c r="AF786" s="15" t="str">
        <f t="shared" si="159"/>
        <v>-</v>
      </c>
      <c r="AG786" s="15" t="str">
        <f t="shared" si="166"/>
        <v/>
      </c>
    </row>
    <row r="787" spans="3:33" x14ac:dyDescent="0.2">
      <c r="C787" s="20"/>
      <c r="U787" s="14">
        <f t="shared" si="160"/>
        <v>0</v>
      </c>
      <c r="V787" s="14">
        <f t="shared" si="161"/>
        <v>0</v>
      </c>
      <c r="W787" s="15" t="str">
        <f>IF(AG787=0,IFERROR(VLOOKUP(TRIM(M787),listaMateriales!A:K,11,0),"Sin especificar"),"Sin Producto")</f>
        <v>Sin Producto</v>
      </c>
      <c r="X787" s="14">
        <f>IFERROR(IF(OR(W787="Ladrillos (Campana)",W787="Ladrillos (Olavarria)"),VLOOKUP(M787,listaMateriales!A:E,5,0),0)*O787/1000,0)</f>
        <v>0</v>
      </c>
      <c r="Y787" s="14" t="e">
        <f>(VLOOKUP(TRIM(M787),listaMateriales!A:E,5,0)*R787)/1000</f>
        <v>#N/A</v>
      </c>
      <c r="Z787" s="14">
        <f t="shared" si="162"/>
        <v>0</v>
      </c>
      <c r="AA787" s="15" t="str">
        <f t="shared" si="163"/>
        <v/>
      </c>
      <c r="AB787" s="15">
        <f>IFERROR(IFERROR(VLOOKUP(M787,#REF!,11,FALSE),VLOOKUP(M787,#REF!,13,FALSE)),0)</f>
        <v>0</v>
      </c>
      <c r="AC787" s="15" t="str">
        <f t="shared" si="164"/>
        <v>no</v>
      </c>
      <c r="AD787" s="15" t="str">
        <f t="shared" si="165"/>
        <v>no</v>
      </c>
      <c r="AE787" s="16" t="str">
        <f t="shared" si="158"/>
        <v/>
      </c>
      <c r="AF787" s="15" t="str">
        <f t="shared" si="159"/>
        <v>-</v>
      </c>
      <c r="AG787" s="15" t="str">
        <f t="shared" si="166"/>
        <v/>
      </c>
    </row>
    <row r="788" spans="3:33" x14ac:dyDescent="0.2">
      <c r="C788" s="20"/>
      <c r="U788" s="14">
        <f t="shared" si="160"/>
        <v>0</v>
      </c>
      <c r="V788" s="14">
        <f t="shared" si="161"/>
        <v>0</v>
      </c>
      <c r="W788" s="15" t="str">
        <f>IF(AG788=0,IFERROR(VLOOKUP(TRIM(M788),listaMateriales!A:K,11,0),"Sin especificar"),"Sin Producto")</f>
        <v>Sin Producto</v>
      </c>
      <c r="X788" s="14">
        <f>IFERROR(IF(OR(W788="Ladrillos (Campana)",W788="Ladrillos (Olavarria)"),VLOOKUP(M788,listaMateriales!A:E,5,0),0)*O788/1000,0)</f>
        <v>0</v>
      </c>
      <c r="Y788" s="14" t="e">
        <f>(VLOOKUP(TRIM(M788),listaMateriales!A:E,5,0)*R788)/1000</f>
        <v>#N/A</v>
      </c>
      <c r="Z788" s="14">
        <f t="shared" si="162"/>
        <v>0</v>
      </c>
      <c r="AA788" s="15" t="str">
        <f t="shared" si="163"/>
        <v/>
      </c>
      <c r="AB788" s="15">
        <f>IFERROR(IFERROR(VLOOKUP(M788,#REF!,11,FALSE),VLOOKUP(M788,#REF!,13,FALSE)),0)</f>
        <v>0</v>
      </c>
      <c r="AC788" s="15" t="str">
        <f t="shared" si="164"/>
        <v>no</v>
      </c>
      <c r="AD788" s="15" t="str">
        <f t="shared" si="165"/>
        <v>no</v>
      </c>
      <c r="AE788" s="16" t="str">
        <f t="shared" si="158"/>
        <v/>
      </c>
      <c r="AF788" s="15" t="str">
        <f t="shared" si="159"/>
        <v>-</v>
      </c>
      <c r="AG788" s="15" t="str">
        <f t="shared" si="166"/>
        <v/>
      </c>
    </row>
    <row r="789" spans="3:33" x14ac:dyDescent="0.2">
      <c r="C789" s="20"/>
      <c r="U789" s="14">
        <f t="shared" si="160"/>
        <v>0</v>
      </c>
      <c r="V789" s="14">
        <f t="shared" si="161"/>
        <v>0</v>
      </c>
      <c r="W789" s="15" t="str">
        <f>IF(AG789=0,IFERROR(VLOOKUP(TRIM(M789),listaMateriales!A:K,11,0),"Sin especificar"),"Sin Producto")</f>
        <v>Sin Producto</v>
      </c>
      <c r="X789" s="14">
        <f>IFERROR(IF(OR(W789="Ladrillos (Campana)",W789="Ladrillos (Olavarria)"),VLOOKUP(M789,listaMateriales!A:E,5,0),0)*O789/1000,0)</f>
        <v>0</v>
      </c>
      <c r="Y789" s="14" t="e">
        <f>(VLOOKUP(TRIM(M789),listaMateriales!A:E,5,0)*R789)/1000</f>
        <v>#N/A</v>
      </c>
      <c r="Z789" s="14">
        <f t="shared" si="162"/>
        <v>0</v>
      </c>
      <c r="AA789" s="15" t="str">
        <f t="shared" si="163"/>
        <v/>
      </c>
      <c r="AB789" s="15">
        <f>IFERROR(IFERROR(VLOOKUP(M789,#REF!,11,FALSE),VLOOKUP(M789,#REF!,13,FALSE)),0)</f>
        <v>0</v>
      </c>
      <c r="AC789" s="15" t="str">
        <f t="shared" si="164"/>
        <v>no</v>
      </c>
      <c r="AD789" s="15" t="str">
        <f t="shared" si="165"/>
        <v>no</v>
      </c>
      <c r="AE789" s="16" t="str">
        <f t="shared" si="158"/>
        <v/>
      </c>
      <c r="AF789" s="15" t="str">
        <f t="shared" si="159"/>
        <v>-</v>
      </c>
      <c r="AG789" s="15" t="str">
        <f t="shared" si="166"/>
        <v/>
      </c>
    </row>
    <row r="790" spans="3:33" x14ac:dyDescent="0.2">
      <c r="C790" s="20"/>
      <c r="U790" s="14">
        <f t="shared" si="160"/>
        <v>0</v>
      </c>
      <c r="V790" s="14">
        <f t="shared" si="161"/>
        <v>0</v>
      </c>
      <c r="W790" s="15" t="str">
        <f>IF(AG790=0,IFERROR(VLOOKUP(TRIM(M790),listaMateriales!A:K,11,0),"Sin especificar"),"Sin Producto")</f>
        <v>Sin Producto</v>
      </c>
      <c r="X790" s="14">
        <f>IFERROR(IF(OR(W790="Ladrillos (Campana)",W790="Ladrillos (Olavarria)"),VLOOKUP(M790,listaMateriales!A:E,5,0),0)*O790/1000,0)</f>
        <v>0</v>
      </c>
      <c r="Y790" s="14" t="e">
        <f>(VLOOKUP(TRIM(M790),listaMateriales!A:E,5,0)*R790)/1000</f>
        <v>#N/A</v>
      </c>
      <c r="Z790" s="14">
        <f t="shared" si="162"/>
        <v>0</v>
      </c>
      <c r="AA790" s="15" t="str">
        <f t="shared" si="163"/>
        <v/>
      </c>
      <c r="AB790" s="15">
        <f>IFERROR(IFERROR(VLOOKUP(M790,#REF!,11,FALSE),VLOOKUP(M790,#REF!,13,FALSE)),0)</f>
        <v>0</v>
      </c>
      <c r="AC790" s="15" t="str">
        <f t="shared" si="164"/>
        <v>no</v>
      </c>
      <c r="AD790" s="15" t="str">
        <f t="shared" si="165"/>
        <v>no</v>
      </c>
      <c r="AE790" s="16" t="str">
        <f t="shared" si="158"/>
        <v/>
      </c>
      <c r="AF790" s="15" t="str">
        <f t="shared" si="159"/>
        <v>-</v>
      </c>
      <c r="AG790" s="15" t="str">
        <f t="shared" si="166"/>
        <v/>
      </c>
    </row>
    <row r="791" spans="3:33" x14ac:dyDescent="0.2">
      <c r="C791" s="20"/>
      <c r="U791" s="14">
        <f t="shared" si="160"/>
        <v>0</v>
      </c>
      <c r="V791" s="14">
        <f t="shared" si="161"/>
        <v>0</v>
      </c>
      <c r="W791" s="15" t="str">
        <f>IF(AG791=0,IFERROR(VLOOKUP(TRIM(M791),listaMateriales!A:K,11,0),"Sin especificar"),"Sin Producto")</f>
        <v>Sin Producto</v>
      </c>
      <c r="X791" s="14">
        <f>IFERROR(IF(OR(W791="Ladrillos (Campana)",W791="Ladrillos (Olavarria)"),VLOOKUP(M791,listaMateriales!A:E,5,0),0)*O791/1000,0)</f>
        <v>0</v>
      </c>
      <c r="Y791" s="14" t="e">
        <f>(VLOOKUP(TRIM(M791),listaMateriales!A:E,5,0)*R791)/1000</f>
        <v>#N/A</v>
      </c>
      <c r="Z791" s="14">
        <f t="shared" si="162"/>
        <v>0</v>
      </c>
      <c r="AA791" s="15" t="str">
        <f t="shared" si="163"/>
        <v/>
      </c>
      <c r="AB791" s="15">
        <f>IFERROR(IFERROR(VLOOKUP(M791,#REF!,11,FALSE),VLOOKUP(M791,#REF!,13,FALSE)),0)</f>
        <v>0</v>
      </c>
      <c r="AC791" s="15" t="str">
        <f t="shared" si="164"/>
        <v>no</v>
      </c>
      <c r="AD791" s="15" t="str">
        <f t="shared" si="165"/>
        <v>no</v>
      </c>
      <c r="AE791" s="16" t="str">
        <f t="shared" si="158"/>
        <v/>
      </c>
      <c r="AF791" s="15" t="str">
        <f t="shared" si="159"/>
        <v>-</v>
      </c>
      <c r="AG791" s="15" t="str">
        <f t="shared" si="166"/>
        <v/>
      </c>
    </row>
    <row r="792" spans="3:33" x14ac:dyDescent="0.2">
      <c r="C792" s="20"/>
      <c r="U792" s="14">
        <f t="shared" si="160"/>
        <v>0</v>
      </c>
      <c r="V792" s="14">
        <f t="shared" si="161"/>
        <v>0</v>
      </c>
      <c r="W792" s="15" t="str">
        <f>IF(AG792=0,IFERROR(VLOOKUP(TRIM(M792),listaMateriales!A:K,11,0),"Sin especificar"),"Sin Producto")</f>
        <v>Sin Producto</v>
      </c>
      <c r="X792" s="14">
        <f>IFERROR(IF(OR(W792="Ladrillos (Campana)",W792="Ladrillos (Olavarria)"),VLOOKUP(M792,listaMateriales!A:E,5,0),0)*O792/1000,0)</f>
        <v>0</v>
      </c>
      <c r="Y792" s="14" t="e">
        <f>(VLOOKUP(TRIM(M792),listaMateriales!A:E,5,0)*R792)/1000</f>
        <v>#N/A</v>
      </c>
      <c r="Z792" s="14">
        <f t="shared" si="162"/>
        <v>0</v>
      </c>
      <c r="AA792" s="15" t="str">
        <f t="shared" si="163"/>
        <v/>
      </c>
      <c r="AB792" s="15">
        <f>IFERROR(IFERROR(VLOOKUP(M792,#REF!,11,FALSE),VLOOKUP(M792,#REF!,13,FALSE)),0)</f>
        <v>0</v>
      </c>
      <c r="AC792" s="15" t="str">
        <f t="shared" si="164"/>
        <v>no</v>
      </c>
      <c r="AD792" s="15" t="str">
        <f t="shared" si="165"/>
        <v>no</v>
      </c>
      <c r="AE792" s="16" t="str">
        <f t="shared" si="158"/>
        <v/>
      </c>
      <c r="AF792" s="15" t="str">
        <f t="shared" si="159"/>
        <v>-</v>
      </c>
      <c r="AG792" s="15" t="str">
        <f t="shared" si="166"/>
        <v/>
      </c>
    </row>
    <row r="793" spans="3:33" x14ac:dyDescent="0.2">
      <c r="C793" s="20"/>
      <c r="U793" s="14">
        <f t="shared" si="160"/>
        <v>0</v>
      </c>
      <c r="V793" s="14">
        <f t="shared" si="161"/>
        <v>0</v>
      </c>
      <c r="W793" s="15" t="str">
        <f>IF(AG793=0,IFERROR(VLOOKUP(TRIM(M793),listaMateriales!A:K,11,0),"Sin especificar"),"Sin Producto")</f>
        <v>Sin Producto</v>
      </c>
      <c r="X793" s="14">
        <f>IFERROR(IF(OR(W793="Ladrillos (Campana)",W793="Ladrillos (Olavarria)"),VLOOKUP(M793,listaMateriales!A:E,5,0),0)*O793/1000,0)</f>
        <v>0</v>
      </c>
      <c r="Y793" s="14" t="e">
        <f>(VLOOKUP(TRIM(M793),listaMateriales!A:E,5,0)*R793)/1000</f>
        <v>#N/A</v>
      </c>
      <c r="Z793" s="14">
        <f t="shared" si="162"/>
        <v>0</v>
      </c>
      <c r="AA793" s="15" t="str">
        <f t="shared" si="163"/>
        <v/>
      </c>
      <c r="AB793" s="15">
        <f>IFERROR(IFERROR(VLOOKUP(M793,#REF!,11,FALSE),VLOOKUP(M793,#REF!,13,FALSE)),0)</f>
        <v>0</v>
      </c>
      <c r="AC793" s="15" t="str">
        <f t="shared" si="164"/>
        <v>no</v>
      </c>
      <c r="AD793" s="15" t="str">
        <f t="shared" si="165"/>
        <v>no</v>
      </c>
      <c r="AE793" s="16" t="str">
        <f t="shared" si="158"/>
        <v/>
      </c>
      <c r="AF793" s="15" t="str">
        <f t="shared" si="159"/>
        <v>-</v>
      </c>
      <c r="AG793" s="15" t="str">
        <f t="shared" si="166"/>
        <v/>
      </c>
    </row>
    <row r="794" spans="3:33" x14ac:dyDescent="0.2">
      <c r="C794" s="20"/>
      <c r="U794" s="14">
        <f t="shared" si="160"/>
        <v>0</v>
      </c>
      <c r="V794" s="14">
        <f t="shared" si="161"/>
        <v>0</v>
      </c>
      <c r="W794" s="15" t="str">
        <f>IF(AG794=0,IFERROR(VLOOKUP(TRIM(M794),listaMateriales!A:K,11,0),"Sin especificar"),"Sin Producto")</f>
        <v>Sin Producto</v>
      </c>
      <c r="X794" s="14">
        <f>IFERROR(IF(OR(W794="Ladrillos (Campana)",W794="Ladrillos (Olavarria)"),VLOOKUP(M794,listaMateriales!A:E,5,0),0)*O794/1000,0)</f>
        <v>0</v>
      </c>
      <c r="Y794" s="14" t="e">
        <f>(VLOOKUP(TRIM(M794),listaMateriales!A:E,5,0)*R794)/1000</f>
        <v>#N/A</v>
      </c>
      <c r="Z794" s="14">
        <f t="shared" si="162"/>
        <v>0</v>
      </c>
      <c r="AA794" s="15" t="str">
        <f t="shared" si="163"/>
        <v/>
      </c>
      <c r="AB794" s="15">
        <f>IFERROR(IFERROR(VLOOKUP(M794,#REF!,11,FALSE),VLOOKUP(M794,#REF!,13,FALSE)),0)</f>
        <v>0</v>
      </c>
      <c r="AC794" s="15" t="str">
        <f t="shared" si="164"/>
        <v>no</v>
      </c>
      <c r="AD794" s="15" t="str">
        <f t="shared" si="165"/>
        <v>no</v>
      </c>
      <c r="AE794" s="16" t="str">
        <f t="shared" si="158"/>
        <v/>
      </c>
      <c r="AF794" s="15" t="str">
        <f t="shared" si="159"/>
        <v>-</v>
      </c>
      <c r="AG794" s="15" t="str">
        <f t="shared" si="166"/>
        <v/>
      </c>
    </row>
    <row r="795" spans="3:33" x14ac:dyDescent="0.2">
      <c r="C795" s="20"/>
      <c r="U795" s="14">
        <f t="shared" si="160"/>
        <v>0</v>
      </c>
      <c r="V795" s="14">
        <f t="shared" si="161"/>
        <v>0</v>
      </c>
      <c r="W795" s="15" t="str">
        <f>IF(AG795=0,IFERROR(VLOOKUP(TRIM(M795),listaMateriales!A:K,11,0),"Sin especificar"),"Sin Producto")</f>
        <v>Sin Producto</v>
      </c>
      <c r="X795" s="14">
        <f>IFERROR(IF(OR(W795="Ladrillos (Campana)",W795="Ladrillos (Olavarria)"),VLOOKUP(M795,listaMateriales!A:E,5,0),0)*O795/1000,0)</f>
        <v>0</v>
      </c>
      <c r="Y795" s="14" t="e">
        <f>(VLOOKUP(TRIM(M795),listaMateriales!A:E,5,0)*R795)/1000</f>
        <v>#N/A</v>
      </c>
      <c r="Z795" s="14">
        <f t="shared" si="162"/>
        <v>0</v>
      </c>
      <c r="AA795" s="15" t="str">
        <f t="shared" si="163"/>
        <v/>
      </c>
      <c r="AB795" s="15">
        <f>IFERROR(IFERROR(VLOOKUP(M795,#REF!,11,FALSE),VLOOKUP(M795,#REF!,13,FALSE)),0)</f>
        <v>0</v>
      </c>
      <c r="AC795" s="15" t="str">
        <f t="shared" si="164"/>
        <v>no</v>
      </c>
      <c r="AD795" s="15" t="str">
        <f t="shared" si="165"/>
        <v>no</v>
      </c>
      <c r="AE795" s="16" t="str">
        <f t="shared" si="158"/>
        <v/>
      </c>
      <c r="AF795" s="15" t="str">
        <f t="shared" si="159"/>
        <v>-</v>
      </c>
      <c r="AG795" s="15" t="str">
        <f t="shared" si="166"/>
        <v/>
      </c>
    </row>
    <row r="796" spans="3:33" x14ac:dyDescent="0.2">
      <c r="C796" s="20"/>
      <c r="U796" s="14">
        <f t="shared" si="160"/>
        <v>0</v>
      </c>
      <c r="V796" s="14">
        <f t="shared" si="161"/>
        <v>0</v>
      </c>
      <c r="W796" s="15" t="str">
        <f>IF(AG796=0,IFERROR(VLOOKUP(TRIM(M796),listaMateriales!A:K,11,0),"Sin especificar"),"Sin Producto")</f>
        <v>Sin Producto</v>
      </c>
      <c r="X796" s="14">
        <f>IFERROR(IF(OR(W796="Ladrillos (Campana)",W796="Ladrillos (Olavarria)"),VLOOKUP(M796,listaMateriales!A:E,5,0),0)*O796/1000,0)</f>
        <v>0</v>
      </c>
      <c r="Y796" s="14" t="e">
        <f>(VLOOKUP(TRIM(M796),listaMateriales!A:E,5,0)*R796)/1000</f>
        <v>#N/A</v>
      </c>
      <c r="Z796" s="14">
        <f t="shared" si="162"/>
        <v>0</v>
      </c>
      <c r="AA796" s="15" t="str">
        <f t="shared" si="163"/>
        <v/>
      </c>
      <c r="AB796" s="15">
        <f>IFERROR(IFERROR(VLOOKUP(M796,#REF!,11,FALSE),VLOOKUP(M796,#REF!,13,FALSE)),0)</f>
        <v>0</v>
      </c>
      <c r="AC796" s="15" t="str">
        <f t="shared" si="164"/>
        <v>no</v>
      </c>
      <c r="AD796" s="15" t="str">
        <f t="shared" si="165"/>
        <v>no</v>
      </c>
      <c r="AE796" s="16" t="str">
        <f t="shared" si="158"/>
        <v/>
      </c>
      <c r="AF796" s="15" t="str">
        <f t="shared" si="159"/>
        <v>-</v>
      </c>
      <c r="AG796" s="15" t="str">
        <f t="shared" si="166"/>
        <v/>
      </c>
    </row>
    <row r="797" spans="3:33" x14ac:dyDescent="0.2">
      <c r="C797" s="20"/>
      <c r="U797" s="14">
        <f t="shared" si="160"/>
        <v>0</v>
      </c>
      <c r="V797" s="14">
        <f t="shared" si="161"/>
        <v>0</v>
      </c>
      <c r="W797" s="15" t="str">
        <f>IF(AG797=0,IFERROR(VLOOKUP(TRIM(M797),listaMateriales!A:K,11,0),"Sin especificar"),"Sin Producto")</f>
        <v>Sin Producto</v>
      </c>
      <c r="X797" s="14">
        <f>IFERROR(IF(OR(W797="Ladrillos (Campana)",W797="Ladrillos (Olavarria)"),VLOOKUP(M797,listaMateriales!A:E,5,0),0)*O797/1000,0)</f>
        <v>0</v>
      </c>
      <c r="Y797" s="14" t="e">
        <f>(VLOOKUP(TRIM(M797),listaMateriales!A:E,5,0)*R797)/1000</f>
        <v>#N/A</v>
      </c>
      <c r="Z797" s="14">
        <f t="shared" si="162"/>
        <v>0</v>
      </c>
      <c r="AA797" s="15" t="str">
        <f t="shared" si="163"/>
        <v/>
      </c>
      <c r="AB797" s="15">
        <f>IFERROR(IFERROR(VLOOKUP(M797,#REF!,11,FALSE),VLOOKUP(M797,#REF!,13,FALSE)),0)</f>
        <v>0</v>
      </c>
      <c r="AC797" s="15" t="str">
        <f t="shared" si="164"/>
        <v>no</v>
      </c>
      <c r="AD797" s="15" t="str">
        <f t="shared" si="165"/>
        <v>no</v>
      </c>
      <c r="AE797" s="16" t="str">
        <f t="shared" si="158"/>
        <v/>
      </c>
      <c r="AF797" s="15" t="str">
        <f t="shared" si="159"/>
        <v>-</v>
      </c>
      <c r="AG797" s="15" t="str">
        <f t="shared" si="166"/>
        <v/>
      </c>
    </row>
    <row r="798" spans="3:33" x14ac:dyDescent="0.2">
      <c r="C798" s="20"/>
      <c r="U798" s="14">
        <f t="shared" si="160"/>
        <v>0</v>
      </c>
      <c r="V798" s="14">
        <f t="shared" si="161"/>
        <v>0</v>
      </c>
      <c r="W798" s="15" t="str">
        <f>IF(AG798=0,IFERROR(VLOOKUP(TRIM(M798),listaMateriales!A:K,11,0),"Sin especificar"),"Sin Producto")</f>
        <v>Sin Producto</v>
      </c>
      <c r="X798" s="14">
        <f>IFERROR(IF(OR(W798="Ladrillos (Campana)",W798="Ladrillos (Olavarria)"),VLOOKUP(M798,listaMateriales!A:E,5,0),0)*O798/1000,0)</f>
        <v>0</v>
      </c>
      <c r="Y798" s="14" t="e">
        <f>(VLOOKUP(TRIM(M798),listaMateriales!A:E,5,0)*R798)/1000</f>
        <v>#N/A</v>
      </c>
      <c r="Z798" s="14">
        <f t="shared" si="162"/>
        <v>0</v>
      </c>
      <c r="AA798" s="15" t="str">
        <f t="shared" si="163"/>
        <v/>
      </c>
      <c r="AB798" s="15">
        <f>IFERROR(IFERROR(VLOOKUP(M798,#REF!,11,FALSE),VLOOKUP(M798,#REF!,13,FALSE)),0)</f>
        <v>0</v>
      </c>
      <c r="AC798" s="15" t="str">
        <f t="shared" si="164"/>
        <v>no</v>
      </c>
      <c r="AD798" s="15" t="str">
        <f t="shared" si="165"/>
        <v>no</v>
      </c>
      <c r="AE798" s="16" t="str">
        <f t="shared" si="158"/>
        <v/>
      </c>
      <c r="AF798" s="15" t="str">
        <f t="shared" si="159"/>
        <v>-</v>
      </c>
      <c r="AG798" s="15" t="str">
        <f t="shared" si="166"/>
        <v/>
      </c>
    </row>
    <row r="799" spans="3:33" x14ac:dyDescent="0.2">
      <c r="C799" s="20"/>
      <c r="U799" s="14">
        <f t="shared" si="160"/>
        <v>0</v>
      </c>
      <c r="V799" s="14">
        <f t="shared" si="161"/>
        <v>0</v>
      </c>
      <c r="W799" s="15" t="str">
        <f>IF(AG799=0,IFERROR(VLOOKUP(TRIM(M799),listaMateriales!A:K,11,0),"Sin especificar"),"Sin Producto")</f>
        <v>Sin Producto</v>
      </c>
      <c r="X799" s="14">
        <f>IFERROR(IF(OR(W799="Ladrillos (Campana)",W799="Ladrillos (Olavarria)"),VLOOKUP(M799,listaMateriales!A:E,5,0),0)*O799/1000,0)</f>
        <v>0</v>
      </c>
      <c r="Y799" s="14" t="e">
        <f>(VLOOKUP(TRIM(M799),listaMateriales!A:E,5,0)*R799)/1000</f>
        <v>#N/A</v>
      </c>
      <c r="Z799" s="14">
        <f t="shared" si="162"/>
        <v>0</v>
      </c>
      <c r="AA799" s="15" t="str">
        <f t="shared" si="163"/>
        <v/>
      </c>
      <c r="AB799" s="15">
        <f>IFERROR(IFERROR(VLOOKUP(M799,#REF!,11,FALSE),VLOOKUP(M799,#REF!,13,FALSE)),0)</f>
        <v>0</v>
      </c>
      <c r="AC799" s="15" t="str">
        <f t="shared" si="164"/>
        <v>no</v>
      </c>
      <c r="AD799" s="15" t="str">
        <f t="shared" si="165"/>
        <v>no</v>
      </c>
      <c r="AE799" s="16" t="str">
        <f t="shared" si="158"/>
        <v/>
      </c>
      <c r="AF799" s="15" t="str">
        <f t="shared" si="159"/>
        <v>-</v>
      </c>
      <c r="AG799" s="15" t="str">
        <f t="shared" si="166"/>
        <v/>
      </c>
    </row>
    <row r="800" spans="3:33" x14ac:dyDescent="0.2">
      <c r="C800" s="20"/>
      <c r="U800" s="14">
        <f t="shared" si="160"/>
        <v>0</v>
      </c>
      <c r="V800" s="14">
        <f t="shared" si="161"/>
        <v>0</v>
      </c>
      <c r="W800" s="15" t="str">
        <f>IF(AG800=0,IFERROR(VLOOKUP(TRIM(M800),listaMateriales!A:K,11,0),"Sin especificar"),"Sin Producto")</f>
        <v>Sin Producto</v>
      </c>
      <c r="X800" s="14">
        <f>IFERROR(IF(OR(W800="Ladrillos (Campana)",W800="Ladrillos (Olavarria)"),VLOOKUP(M800,listaMateriales!A:E,5,0),0)*O800/1000,0)</f>
        <v>0</v>
      </c>
      <c r="Y800" s="14" t="e">
        <f>(VLOOKUP(TRIM(M800),listaMateriales!A:E,5,0)*R800)/1000</f>
        <v>#N/A</v>
      </c>
      <c r="Z800" s="14">
        <f t="shared" si="162"/>
        <v>0</v>
      </c>
      <c r="AA800" s="15" t="str">
        <f t="shared" si="163"/>
        <v/>
      </c>
      <c r="AB800" s="15">
        <f>IFERROR(IFERROR(VLOOKUP(M800,#REF!,11,FALSE),VLOOKUP(M800,#REF!,13,FALSE)),0)</f>
        <v>0</v>
      </c>
      <c r="AC800" s="15" t="str">
        <f t="shared" si="164"/>
        <v>no</v>
      </c>
      <c r="AD800" s="15" t="str">
        <f t="shared" si="165"/>
        <v>no</v>
      </c>
      <c r="AE800" s="16" t="str">
        <f t="shared" si="158"/>
        <v/>
      </c>
      <c r="AF800" s="15" t="str">
        <f t="shared" si="159"/>
        <v>-</v>
      </c>
      <c r="AG800" s="15" t="str">
        <f t="shared" si="166"/>
        <v/>
      </c>
    </row>
    <row r="801" spans="3:33" x14ac:dyDescent="0.2">
      <c r="C801" s="20"/>
      <c r="U801" s="14">
        <f t="shared" si="160"/>
        <v>0</v>
      </c>
      <c r="V801" s="14">
        <f t="shared" si="161"/>
        <v>0</v>
      </c>
      <c r="W801" s="15" t="str">
        <f>IF(AG801=0,IFERROR(VLOOKUP(TRIM(M801),listaMateriales!A:K,11,0),"Sin especificar"),"Sin Producto")</f>
        <v>Sin Producto</v>
      </c>
      <c r="X801" s="14">
        <f>IFERROR(IF(OR(W801="Ladrillos (Campana)",W801="Ladrillos (Olavarria)"),VLOOKUP(M801,listaMateriales!A:E,5,0),0)*O801/1000,0)</f>
        <v>0</v>
      </c>
      <c r="Y801" s="14" t="e">
        <f>(VLOOKUP(TRIM(M801),listaMateriales!A:E,5,0)*R801)/1000</f>
        <v>#N/A</v>
      </c>
      <c r="Z801" s="14">
        <f t="shared" si="162"/>
        <v>0</v>
      </c>
      <c r="AA801" s="15" t="str">
        <f t="shared" si="163"/>
        <v/>
      </c>
      <c r="AB801" s="15">
        <f>IFERROR(IFERROR(VLOOKUP(M801,#REF!,11,FALSE),VLOOKUP(M801,#REF!,13,FALSE)),0)</f>
        <v>0</v>
      </c>
      <c r="AC801" s="15" t="str">
        <f t="shared" si="164"/>
        <v>no</v>
      </c>
      <c r="AD801" s="15" t="str">
        <f t="shared" si="165"/>
        <v>no</v>
      </c>
      <c r="AE801" s="16" t="str">
        <f t="shared" si="158"/>
        <v/>
      </c>
      <c r="AF801" s="15" t="str">
        <f t="shared" si="159"/>
        <v>-</v>
      </c>
      <c r="AG801" s="15" t="str">
        <f t="shared" si="166"/>
        <v/>
      </c>
    </row>
    <row r="802" spans="3:33" x14ac:dyDescent="0.2">
      <c r="C802" s="20"/>
      <c r="U802" s="14">
        <f t="shared" si="160"/>
        <v>0</v>
      </c>
      <c r="V802" s="14">
        <f t="shared" si="161"/>
        <v>0</v>
      </c>
      <c r="W802" s="15" t="str">
        <f>IF(AG802=0,IFERROR(VLOOKUP(TRIM(M802),listaMateriales!A:K,11,0),"Sin especificar"),"Sin Producto")</f>
        <v>Sin Producto</v>
      </c>
      <c r="X802" s="14">
        <f>IFERROR(IF(OR(W802="Ladrillos (Campana)",W802="Ladrillos (Olavarria)"),VLOOKUP(M802,listaMateriales!A:E,5,0),0)*O802/1000,0)</f>
        <v>0</v>
      </c>
      <c r="Y802" s="14" t="e">
        <f>(VLOOKUP(TRIM(M802),listaMateriales!A:E,5,0)*R802)/1000</f>
        <v>#N/A</v>
      </c>
      <c r="Z802" s="14">
        <f t="shared" si="162"/>
        <v>0</v>
      </c>
      <c r="AA802" s="15" t="str">
        <f t="shared" si="163"/>
        <v/>
      </c>
      <c r="AB802" s="15">
        <f>IFERROR(IFERROR(VLOOKUP(M802,#REF!,11,FALSE),VLOOKUP(M802,#REF!,13,FALSE)),0)</f>
        <v>0</v>
      </c>
      <c r="AC802" s="15" t="str">
        <f t="shared" si="164"/>
        <v>no</v>
      </c>
      <c r="AD802" s="15" t="str">
        <f t="shared" si="165"/>
        <v>no</v>
      </c>
      <c r="AE802" s="16" t="str">
        <f t="shared" si="158"/>
        <v/>
      </c>
      <c r="AF802" s="15" t="str">
        <f t="shared" si="159"/>
        <v>-</v>
      </c>
      <c r="AG802" s="15" t="str">
        <f t="shared" si="166"/>
        <v/>
      </c>
    </row>
    <row r="803" spans="3:33" x14ac:dyDescent="0.2">
      <c r="C803" s="20"/>
      <c r="U803" s="14">
        <f t="shared" si="160"/>
        <v>0</v>
      </c>
      <c r="V803" s="14">
        <f t="shared" si="161"/>
        <v>0</v>
      </c>
      <c r="W803" s="15" t="str">
        <f>IF(AG803=0,IFERROR(VLOOKUP(TRIM(M803),listaMateriales!A:K,11,0),"Sin especificar"),"Sin Producto")</f>
        <v>Sin Producto</v>
      </c>
      <c r="X803" s="14">
        <f>IFERROR(IF(OR(W803="Ladrillos (Campana)",W803="Ladrillos (Olavarria)"),VLOOKUP(M803,listaMateriales!A:E,5,0),0)*O803/1000,0)</f>
        <v>0</v>
      </c>
      <c r="Y803" s="14" t="e">
        <f>(VLOOKUP(TRIM(M803),listaMateriales!A:E,5,0)*R803)/1000</f>
        <v>#N/A</v>
      </c>
      <c r="Z803" s="14">
        <f t="shared" si="162"/>
        <v>0</v>
      </c>
      <c r="AA803" s="15" t="str">
        <f t="shared" si="163"/>
        <v/>
      </c>
      <c r="AB803" s="15">
        <f>IFERROR(IFERROR(VLOOKUP(M803,#REF!,11,FALSE),VLOOKUP(M803,#REF!,13,FALSE)),0)</f>
        <v>0</v>
      </c>
      <c r="AC803" s="15" t="str">
        <f t="shared" si="164"/>
        <v>no</v>
      </c>
      <c r="AD803" s="15" t="str">
        <f t="shared" si="165"/>
        <v>no</v>
      </c>
      <c r="AE803" s="16" t="str">
        <f t="shared" si="158"/>
        <v/>
      </c>
      <c r="AF803" s="15" t="str">
        <f t="shared" si="159"/>
        <v>-</v>
      </c>
      <c r="AG803" s="15" t="str">
        <f t="shared" si="166"/>
        <v/>
      </c>
    </row>
    <row r="804" spans="3:33" x14ac:dyDescent="0.2">
      <c r="C804" s="20"/>
      <c r="U804" s="14">
        <f t="shared" si="160"/>
        <v>0</v>
      </c>
      <c r="V804" s="14">
        <f t="shared" si="161"/>
        <v>0</v>
      </c>
      <c r="W804" s="15" t="str">
        <f>IF(AG804=0,IFERROR(VLOOKUP(TRIM(M804),listaMateriales!A:K,11,0),"Sin especificar"),"Sin Producto")</f>
        <v>Sin Producto</v>
      </c>
      <c r="X804" s="14">
        <f>IFERROR(IF(OR(W804="Ladrillos (Campana)",W804="Ladrillos (Olavarria)"),VLOOKUP(M804,listaMateriales!A:E,5,0),0)*O804/1000,0)</f>
        <v>0</v>
      </c>
      <c r="Y804" s="14" t="e">
        <f>(VLOOKUP(TRIM(M804),listaMateriales!A:E,5,0)*R804)/1000</f>
        <v>#N/A</v>
      </c>
      <c r="Z804" s="14">
        <f t="shared" si="162"/>
        <v>0</v>
      </c>
      <c r="AA804" s="15" t="str">
        <f t="shared" si="163"/>
        <v/>
      </c>
      <c r="AB804" s="15">
        <f>IFERROR(IFERROR(VLOOKUP(M804,#REF!,11,FALSE),VLOOKUP(M804,#REF!,13,FALSE)),0)</f>
        <v>0</v>
      </c>
      <c r="AC804" s="15" t="str">
        <f t="shared" si="164"/>
        <v>no</v>
      </c>
      <c r="AD804" s="15" t="str">
        <f t="shared" si="165"/>
        <v>no</v>
      </c>
      <c r="AE804" s="16" t="str">
        <f t="shared" si="158"/>
        <v/>
      </c>
      <c r="AF804" s="15" t="str">
        <f t="shared" si="159"/>
        <v>-</v>
      </c>
      <c r="AG804" s="15" t="str">
        <f t="shared" si="166"/>
        <v/>
      </c>
    </row>
    <row r="805" spans="3:33" x14ac:dyDescent="0.2">
      <c r="C805" s="20"/>
      <c r="U805" s="14">
        <f t="shared" si="160"/>
        <v>0</v>
      </c>
      <c r="V805" s="14">
        <f t="shared" si="161"/>
        <v>0</v>
      </c>
      <c r="W805" s="15" t="str">
        <f>IF(AG805=0,IFERROR(VLOOKUP(TRIM(M805),listaMateriales!A:K,11,0),"Sin especificar"),"Sin Producto")</f>
        <v>Sin Producto</v>
      </c>
      <c r="X805" s="14">
        <f>IFERROR(IF(OR(W805="Ladrillos (Campana)",W805="Ladrillos (Olavarria)"),VLOOKUP(M805,listaMateriales!A:E,5,0),0)*O805/1000,0)</f>
        <v>0</v>
      </c>
      <c r="Y805" s="14" t="e">
        <f>(VLOOKUP(TRIM(M805),listaMateriales!A:E,5,0)*R805)/1000</f>
        <v>#N/A</v>
      </c>
      <c r="Z805" s="14">
        <f t="shared" si="162"/>
        <v>0</v>
      </c>
      <c r="AA805" s="15" t="str">
        <f t="shared" si="163"/>
        <v/>
      </c>
      <c r="AB805" s="15">
        <f>IFERROR(IFERROR(VLOOKUP(M805,#REF!,11,FALSE),VLOOKUP(M805,#REF!,13,FALSE)),0)</f>
        <v>0</v>
      </c>
      <c r="AC805" s="15" t="str">
        <f t="shared" si="164"/>
        <v>no</v>
      </c>
      <c r="AD805" s="15" t="str">
        <f t="shared" si="165"/>
        <v>no</v>
      </c>
      <c r="AE805" s="16" t="str">
        <f t="shared" si="158"/>
        <v/>
      </c>
      <c r="AF805" s="15" t="str">
        <f t="shared" si="159"/>
        <v>-</v>
      </c>
      <c r="AG805" s="15" t="str">
        <f t="shared" si="166"/>
        <v/>
      </c>
    </row>
    <row r="806" spans="3:33" x14ac:dyDescent="0.2">
      <c r="C806" s="20"/>
      <c r="U806" s="14">
        <f t="shared" si="160"/>
        <v>0</v>
      </c>
      <c r="V806" s="14">
        <f t="shared" si="161"/>
        <v>0</v>
      </c>
      <c r="W806" s="15" t="str">
        <f>IF(AG806=0,IFERROR(VLOOKUP(TRIM(M806),listaMateriales!A:K,11,0),"Sin especificar"),"Sin Producto")</f>
        <v>Sin Producto</v>
      </c>
      <c r="X806" s="14">
        <f>IFERROR(IF(OR(W806="Ladrillos (Campana)",W806="Ladrillos (Olavarria)"),VLOOKUP(M806,listaMateriales!A:E,5,0),0)*O806/1000,0)</f>
        <v>0</v>
      </c>
      <c r="Y806" s="14" t="e">
        <f>(VLOOKUP(TRIM(M806),listaMateriales!A:E,5,0)*R806)/1000</f>
        <v>#N/A</v>
      </c>
      <c r="Z806" s="14">
        <f t="shared" si="162"/>
        <v>0</v>
      </c>
      <c r="AA806" s="15" t="str">
        <f t="shared" si="163"/>
        <v/>
      </c>
      <c r="AB806" s="15">
        <f>IFERROR(IFERROR(VLOOKUP(M806,#REF!,11,FALSE),VLOOKUP(M806,#REF!,13,FALSE)),0)</f>
        <v>0</v>
      </c>
      <c r="AC806" s="15" t="str">
        <f t="shared" si="164"/>
        <v>no</v>
      </c>
      <c r="AD806" s="15" t="str">
        <f t="shared" si="165"/>
        <v>no</v>
      </c>
      <c r="AE806" s="16" t="str">
        <f t="shared" si="158"/>
        <v/>
      </c>
      <c r="AF806" s="15" t="str">
        <f t="shared" si="159"/>
        <v>-</v>
      </c>
      <c r="AG806" s="15" t="str">
        <f t="shared" si="166"/>
        <v/>
      </c>
    </row>
    <row r="807" spans="3:33" x14ac:dyDescent="0.2">
      <c r="C807" s="20"/>
      <c r="U807" s="14">
        <f t="shared" si="160"/>
        <v>0</v>
      </c>
      <c r="V807" s="14">
        <f t="shared" si="161"/>
        <v>0</v>
      </c>
      <c r="W807" s="15" t="str">
        <f>IF(AG807=0,IFERROR(VLOOKUP(TRIM(M807),listaMateriales!A:K,11,0),"Sin especificar"),"Sin Producto")</f>
        <v>Sin Producto</v>
      </c>
      <c r="X807" s="14">
        <f>IFERROR(IF(OR(W807="Ladrillos (Campana)",W807="Ladrillos (Olavarria)"),VLOOKUP(M807,listaMateriales!A:E,5,0),0)*O807/1000,0)</f>
        <v>0</v>
      </c>
      <c r="Y807" s="14" t="e">
        <f>(VLOOKUP(TRIM(M807),listaMateriales!A:E,5,0)*R807)/1000</f>
        <v>#N/A</v>
      </c>
      <c r="Z807" s="14">
        <f t="shared" si="162"/>
        <v>0</v>
      </c>
      <c r="AA807" s="15" t="str">
        <f t="shared" si="163"/>
        <v/>
      </c>
      <c r="AB807" s="15">
        <f>IFERROR(IFERROR(VLOOKUP(M807,#REF!,11,FALSE),VLOOKUP(M807,#REF!,13,FALSE)),0)</f>
        <v>0</v>
      </c>
      <c r="AC807" s="15" t="str">
        <f t="shared" si="164"/>
        <v>no</v>
      </c>
      <c r="AD807" s="15" t="str">
        <f t="shared" si="165"/>
        <v>no</v>
      </c>
      <c r="AE807" s="16" t="str">
        <f t="shared" si="158"/>
        <v/>
      </c>
      <c r="AF807" s="15" t="str">
        <f t="shared" si="159"/>
        <v>-</v>
      </c>
      <c r="AG807" s="15" t="str">
        <f t="shared" si="166"/>
        <v/>
      </c>
    </row>
    <row r="808" spans="3:33" x14ac:dyDescent="0.2">
      <c r="C808" s="20"/>
      <c r="U808" s="14">
        <f t="shared" si="160"/>
        <v>0</v>
      </c>
      <c r="V808" s="14">
        <f t="shared" si="161"/>
        <v>0</v>
      </c>
      <c r="W808" s="15" t="str">
        <f>IF(AG808=0,IFERROR(VLOOKUP(TRIM(M808),listaMateriales!A:K,11,0),"Sin especificar"),"Sin Producto")</f>
        <v>Sin Producto</v>
      </c>
      <c r="X808" s="14">
        <f>IFERROR(IF(OR(W808="Ladrillos (Campana)",W808="Ladrillos (Olavarria)"),VLOOKUP(M808,listaMateriales!A:E,5,0),0)*O808/1000,0)</f>
        <v>0</v>
      </c>
      <c r="Y808" s="14" t="e">
        <f>(VLOOKUP(TRIM(M808),listaMateriales!A:E,5,0)*R808)/1000</f>
        <v>#N/A</v>
      </c>
      <c r="Z808" s="14">
        <f t="shared" si="162"/>
        <v>0</v>
      </c>
      <c r="AA808" s="15" t="str">
        <f t="shared" si="163"/>
        <v/>
      </c>
      <c r="AB808" s="15">
        <f>IFERROR(IFERROR(VLOOKUP(M808,#REF!,11,FALSE),VLOOKUP(M808,#REF!,13,FALSE)),0)</f>
        <v>0</v>
      </c>
      <c r="AC808" s="15" t="str">
        <f t="shared" si="164"/>
        <v>no</v>
      </c>
      <c r="AD808" s="15" t="str">
        <f t="shared" si="165"/>
        <v>no</v>
      </c>
      <c r="AE808" s="16" t="str">
        <f t="shared" si="158"/>
        <v/>
      </c>
      <c r="AF808" s="15" t="str">
        <f t="shared" si="159"/>
        <v>-</v>
      </c>
      <c r="AG808" s="15" t="str">
        <f t="shared" si="166"/>
        <v/>
      </c>
    </row>
    <row r="809" spans="3:33" x14ac:dyDescent="0.2">
      <c r="C809" s="20"/>
      <c r="U809" s="14">
        <f t="shared" si="160"/>
        <v>0</v>
      </c>
      <c r="V809" s="14">
        <f t="shared" si="161"/>
        <v>0</v>
      </c>
      <c r="W809" s="15" t="str">
        <f>IF(AG809=0,IFERROR(VLOOKUP(TRIM(M809),listaMateriales!A:K,11,0),"Sin especificar"),"Sin Producto")</f>
        <v>Sin Producto</v>
      </c>
      <c r="X809" s="14">
        <f>IFERROR(IF(OR(W809="Ladrillos (Campana)",W809="Ladrillos (Olavarria)"),VLOOKUP(M809,listaMateriales!A:E,5,0),0)*O809/1000,0)</f>
        <v>0</v>
      </c>
      <c r="Y809" s="14" t="e">
        <f>(VLOOKUP(TRIM(M809),listaMateriales!A:E,5,0)*R809)/1000</f>
        <v>#N/A</v>
      </c>
      <c r="Z809" s="14">
        <f t="shared" si="162"/>
        <v>0</v>
      </c>
      <c r="AA809" s="15" t="str">
        <f t="shared" si="163"/>
        <v/>
      </c>
      <c r="AB809" s="15">
        <f>IFERROR(IFERROR(VLOOKUP(M809,#REF!,11,FALSE),VLOOKUP(M809,#REF!,13,FALSE)),0)</f>
        <v>0</v>
      </c>
      <c r="AC809" s="15" t="str">
        <f t="shared" si="164"/>
        <v>no</v>
      </c>
      <c r="AD809" s="15" t="str">
        <f t="shared" si="165"/>
        <v>no</v>
      </c>
      <c r="AE809" s="16" t="str">
        <f t="shared" si="158"/>
        <v/>
      </c>
      <c r="AF809" s="15" t="str">
        <f t="shared" si="159"/>
        <v>-</v>
      </c>
      <c r="AG809" s="15" t="str">
        <f t="shared" si="166"/>
        <v/>
      </c>
    </row>
    <row r="810" spans="3:33" x14ac:dyDescent="0.2">
      <c r="C810" s="20"/>
      <c r="U810" s="14">
        <f t="shared" si="160"/>
        <v>0</v>
      </c>
      <c r="V810" s="14">
        <f t="shared" si="161"/>
        <v>0</v>
      </c>
      <c r="W810" s="15" t="str">
        <f>IF(AG810=0,IFERROR(VLOOKUP(TRIM(M810),listaMateriales!A:K,11,0),"Sin especificar"),"Sin Producto")</f>
        <v>Sin Producto</v>
      </c>
      <c r="X810" s="14">
        <f>IFERROR(IF(OR(W810="Ladrillos (Campana)",W810="Ladrillos (Olavarria)"),VLOOKUP(M810,listaMateriales!A:E,5,0),0)*O810/1000,0)</f>
        <v>0</v>
      </c>
      <c r="Y810" s="14" t="e">
        <f>(VLOOKUP(TRIM(M810),listaMateriales!A:E,5,0)*R810)/1000</f>
        <v>#N/A</v>
      </c>
      <c r="Z810" s="14">
        <f t="shared" si="162"/>
        <v>0</v>
      </c>
      <c r="AA810" s="15" t="str">
        <f t="shared" si="163"/>
        <v/>
      </c>
      <c r="AB810" s="15">
        <f>IFERROR(IFERROR(VLOOKUP(M810,#REF!,11,FALSE),VLOOKUP(M810,#REF!,13,FALSE)),0)</f>
        <v>0</v>
      </c>
      <c r="AC810" s="15" t="str">
        <f t="shared" si="164"/>
        <v>no</v>
      </c>
      <c r="AD810" s="15" t="str">
        <f t="shared" si="165"/>
        <v>no</v>
      </c>
      <c r="AE810" s="16" t="str">
        <f t="shared" si="158"/>
        <v/>
      </c>
      <c r="AF810" s="15" t="str">
        <f t="shared" si="159"/>
        <v>-</v>
      </c>
      <c r="AG810" s="15" t="str">
        <f t="shared" si="166"/>
        <v/>
      </c>
    </row>
    <row r="811" spans="3:33" x14ac:dyDescent="0.2">
      <c r="C811" s="20"/>
      <c r="U811" s="14">
        <f t="shared" si="160"/>
        <v>0</v>
      </c>
      <c r="V811" s="14">
        <f t="shared" si="161"/>
        <v>0</v>
      </c>
      <c r="W811" s="15" t="str">
        <f>IF(AG811=0,IFERROR(VLOOKUP(TRIM(M811),listaMateriales!A:K,11,0),"Sin especificar"),"Sin Producto")</f>
        <v>Sin Producto</v>
      </c>
      <c r="X811" s="14">
        <f>IFERROR(IF(OR(W811="Ladrillos (Campana)",W811="Ladrillos (Olavarria)"),VLOOKUP(M811,listaMateriales!A:E,5,0),0)*O811/1000,0)</f>
        <v>0</v>
      </c>
      <c r="Y811" s="14" t="e">
        <f>(VLOOKUP(TRIM(M811),listaMateriales!A:E,5,0)*R811)/1000</f>
        <v>#N/A</v>
      </c>
      <c r="Z811" s="14">
        <f t="shared" si="162"/>
        <v>0</v>
      </c>
      <c r="AA811" s="15" t="str">
        <f t="shared" si="163"/>
        <v/>
      </c>
      <c r="AB811" s="15">
        <f>IFERROR(IFERROR(VLOOKUP(M811,#REF!,11,FALSE),VLOOKUP(M811,#REF!,13,FALSE)),0)</f>
        <v>0</v>
      </c>
      <c r="AC811" s="15" t="str">
        <f t="shared" si="164"/>
        <v>no</v>
      </c>
      <c r="AD811" s="15" t="str">
        <f t="shared" si="165"/>
        <v>no</v>
      </c>
      <c r="AE811" s="16" t="str">
        <f t="shared" si="158"/>
        <v/>
      </c>
      <c r="AF811" s="15" t="str">
        <f t="shared" si="159"/>
        <v>-</v>
      </c>
      <c r="AG811" s="15" t="str">
        <f t="shared" si="166"/>
        <v/>
      </c>
    </row>
    <row r="812" spans="3:33" x14ac:dyDescent="0.2">
      <c r="C812" s="20"/>
      <c r="U812" s="14">
        <f t="shared" si="160"/>
        <v>0</v>
      </c>
      <c r="V812" s="14">
        <f t="shared" si="161"/>
        <v>0</v>
      </c>
      <c r="W812" s="15" t="str">
        <f>IF(AG812=0,IFERROR(VLOOKUP(TRIM(M812),listaMateriales!A:K,11,0),"Sin especificar"),"Sin Producto")</f>
        <v>Sin Producto</v>
      </c>
      <c r="X812" s="14">
        <f>IFERROR(IF(OR(W812="Ladrillos (Campana)",W812="Ladrillos (Olavarria)"),VLOOKUP(M812,listaMateriales!A:E,5,0),0)*O812/1000,0)</f>
        <v>0</v>
      </c>
      <c r="Y812" s="14" t="e">
        <f>(VLOOKUP(TRIM(M812),listaMateriales!A:E,5,0)*R812)/1000</f>
        <v>#N/A</v>
      </c>
      <c r="Z812" s="14">
        <f t="shared" si="162"/>
        <v>0</v>
      </c>
      <c r="AA812" s="15" t="str">
        <f t="shared" si="163"/>
        <v/>
      </c>
      <c r="AB812" s="15">
        <f>IFERROR(IFERROR(VLOOKUP(M812,#REF!,11,FALSE),VLOOKUP(M812,#REF!,13,FALSE)),0)</f>
        <v>0</v>
      </c>
      <c r="AC812" s="15" t="str">
        <f t="shared" si="164"/>
        <v>no</v>
      </c>
      <c r="AD812" s="15" t="str">
        <f t="shared" si="165"/>
        <v>no</v>
      </c>
      <c r="AE812" s="16" t="str">
        <f t="shared" si="158"/>
        <v/>
      </c>
      <c r="AF812" s="15" t="str">
        <f t="shared" si="159"/>
        <v>-</v>
      </c>
      <c r="AG812" s="15" t="str">
        <f t="shared" si="166"/>
        <v/>
      </c>
    </row>
    <row r="813" spans="3:33" x14ac:dyDescent="0.2">
      <c r="C813" s="20"/>
      <c r="U813" s="14">
        <f t="shared" si="160"/>
        <v>0</v>
      </c>
      <c r="V813" s="14">
        <f t="shared" si="161"/>
        <v>0</v>
      </c>
      <c r="W813" s="15" t="str">
        <f>IF(AG813=0,IFERROR(VLOOKUP(TRIM(M813),listaMateriales!A:K,11,0),"Sin especificar"),"Sin Producto")</f>
        <v>Sin Producto</v>
      </c>
      <c r="X813" s="14">
        <f>IFERROR(IF(OR(W813="Ladrillos (Campana)",W813="Ladrillos (Olavarria)"),VLOOKUP(M813,listaMateriales!A:E,5,0),0)*O813/1000,0)</f>
        <v>0</v>
      </c>
      <c r="Y813" s="14" t="e">
        <f>(VLOOKUP(TRIM(M813),listaMateriales!A:E,5,0)*R813)/1000</f>
        <v>#N/A</v>
      </c>
      <c r="Z813" s="14">
        <f t="shared" si="162"/>
        <v>0</v>
      </c>
      <c r="AA813" s="15" t="str">
        <f t="shared" si="163"/>
        <v/>
      </c>
      <c r="AB813" s="15">
        <f>IFERROR(IFERROR(VLOOKUP(M813,#REF!,11,FALSE),VLOOKUP(M813,#REF!,13,FALSE)),0)</f>
        <v>0</v>
      </c>
      <c r="AC813" s="15" t="str">
        <f t="shared" si="164"/>
        <v>no</v>
      </c>
      <c r="AD813" s="15" t="str">
        <f t="shared" si="165"/>
        <v>no</v>
      </c>
      <c r="AE813" s="16" t="str">
        <f t="shared" si="158"/>
        <v/>
      </c>
      <c r="AF813" s="15" t="str">
        <f t="shared" si="159"/>
        <v>-</v>
      </c>
      <c r="AG813" s="15" t="str">
        <f t="shared" si="166"/>
        <v/>
      </c>
    </row>
    <row r="814" spans="3:33" x14ac:dyDescent="0.2">
      <c r="C814" s="20"/>
      <c r="U814" s="14">
        <f t="shared" si="160"/>
        <v>0</v>
      </c>
      <c r="V814" s="14">
        <f t="shared" si="161"/>
        <v>0</v>
      </c>
      <c r="W814" s="15" t="str">
        <f>IF(AG814=0,IFERROR(VLOOKUP(TRIM(M814),listaMateriales!A:K,11,0),"Sin especificar"),"Sin Producto")</f>
        <v>Sin Producto</v>
      </c>
      <c r="X814" s="14">
        <f>IFERROR(IF(OR(W814="Ladrillos (Campana)",W814="Ladrillos (Olavarria)"),VLOOKUP(M814,listaMateriales!A:E,5,0),0)*O814/1000,0)</f>
        <v>0</v>
      </c>
      <c r="Y814" s="14" t="e">
        <f>(VLOOKUP(TRIM(M814),listaMateriales!A:E,5,0)*R814)/1000</f>
        <v>#N/A</v>
      </c>
      <c r="Z814" s="14">
        <f t="shared" si="162"/>
        <v>0</v>
      </c>
      <c r="AA814" s="15" t="str">
        <f t="shared" si="163"/>
        <v/>
      </c>
      <c r="AB814" s="15">
        <f>IFERROR(IFERROR(VLOOKUP(M814,#REF!,11,FALSE),VLOOKUP(M814,#REF!,13,FALSE)),0)</f>
        <v>0</v>
      </c>
      <c r="AC814" s="15" t="str">
        <f t="shared" si="164"/>
        <v>no</v>
      </c>
      <c r="AD814" s="15" t="str">
        <f t="shared" si="165"/>
        <v>no</v>
      </c>
      <c r="AE814" s="16" t="str">
        <f t="shared" si="158"/>
        <v/>
      </c>
      <c r="AF814" s="15" t="str">
        <f t="shared" si="159"/>
        <v>-</v>
      </c>
      <c r="AG814" s="15" t="str">
        <f t="shared" si="166"/>
        <v/>
      </c>
    </row>
    <row r="815" spans="3:33" x14ac:dyDescent="0.2">
      <c r="C815" s="20"/>
      <c r="U815" s="14">
        <f t="shared" si="160"/>
        <v>0</v>
      </c>
      <c r="V815" s="14">
        <f t="shared" si="161"/>
        <v>0</v>
      </c>
      <c r="W815" s="15" t="str">
        <f>IF(AG815=0,IFERROR(VLOOKUP(TRIM(M815),listaMateriales!A:K,11,0),"Sin especificar"),"Sin Producto")</f>
        <v>Sin Producto</v>
      </c>
      <c r="X815" s="14">
        <f>IFERROR(IF(OR(W815="Ladrillos (Campana)",W815="Ladrillos (Olavarria)"),VLOOKUP(M815,listaMateriales!A:E,5,0),0)*O815/1000,0)</f>
        <v>0</v>
      </c>
      <c r="Y815" s="14" t="e">
        <f>(VLOOKUP(TRIM(M815),listaMateriales!A:E,5,0)*R815)/1000</f>
        <v>#N/A</v>
      </c>
      <c r="Z815" s="14">
        <f t="shared" si="162"/>
        <v>0</v>
      </c>
      <c r="AA815" s="15" t="str">
        <f t="shared" si="163"/>
        <v/>
      </c>
      <c r="AB815" s="15">
        <f>IFERROR(IFERROR(VLOOKUP(M815,#REF!,11,FALSE),VLOOKUP(M815,#REF!,13,FALSE)),0)</f>
        <v>0</v>
      </c>
      <c r="AC815" s="15" t="str">
        <f t="shared" si="164"/>
        <v>no</v>
      </c>
      <c r="AD815" s="15" t="str">
        <f t="shared" si="165"/>
        <v>no</v>
      </c>
      <c r="AE815" s="16" t="str">
        <f t="shared" si="158"/>
        <v/>
      </c>
      <c r="AF815" s="15" t="str">
        <f t="shared" si="159"/>
        <v>-</v>
      </c>
      <c r="AG815" s="15" t="str">
        <f t="shared" si="166"/>
        <v/>
      </c>
    </row>
    <row r="816" spans="3:33" x14ac:dyDescent="0.2">
      <c r="C816" s="20"/>
      <c r="U816" s="14">
        <f t="shared" si="160"/>
        <v>0</v>
      </c>
      <c r="V816" s="14">
        <f t="shared" si="161"/>
        <v>0</v>
      </c>
      <c r="W816" s="15" t="str">
        <f>IF(AG816=0,IFERROR(VLOOKUP(TRIM(M816),listaMateriales!A:K,11,0),"Sin especificar"),"Sin Producto")</f>
        <v>Sin Producto</v>
      </c>
      <c r="X816" s="14">
        <f>IFERROR(IF(OR(W816="Ladrillos (Campana)",W816="Ladrillos (Olavarria)"),VLOOKUP(M816,listaMateriales!A:E,5,0),0)*O816/1000,0)</f>
        <v>0</v>
      </c>
      <c r="Y816" s="14" t="e">
        <f>(VLOOKUP(TRIM(M816),listaMateriales!A:E,5,0)*R816)/1000</f>
        <v>#N/A</v>
      </c>
      <c r="Z816" s="14">
        <f t="shared" si="162"/>
        <v>0</v>
      </c>
      <c r="AA816" s="15" t="str">
        <f t="shared" si="163"/>
        <v/>
      </c>
      <c r="AB816" s="15">
        <f>IFERROR(IFERROR(VLOOKUP(M816,#REF!,11,FALSE),VLOOKUP(M816,#REF!,13,FALSE)),0)</f>
        <v>0</v>
      </c>
      <c r="AC816" s="15" t="str">
        <f t="shared" si="164"/>
        <v>no</v>
      </c>
      <c r="AD816" s="15" t="str">
        <f t="shared" si="165"/>
        <v>no</v>
      </c>
      <c r="AE816" s="16" t="str">
        <f t="shared" si="158"/>
        <v/>
      </c>
      <c r="AF816" s="15" t="str">
        <f t="shared" si="159"/>
        <v>-</v>
      </c>
      <c r="AG816" s="15" t="str">
        <f t="shared" si="166"/>
        <v/>
      </c>
    </row>
    <row r="817" spans="3:33" x14ac:dyDescent="0.2">
      <c r="C817" s="20"/>
      <c r="U817" s="14">
        <f t="shared" si="160"/>
        <v>0</v>
      </c>
      <c r="V817" s="14">
        <f t="shared" si="161"/>
        <v>0</v>
      </c>
      <c r="W817" s="15" t="str">
        <f>IF(AG817=0,IFERROR(VLOOKUP(TRIM(M817),listaMateriales!A:K,11,0),"Sin especificar"),"Sin Producto")</f>
        <v>Sin Producto</v>
      </c>
      <c r="X817" s="14">
        <f>IFERROR(IF(OR(W817="Ladrillos (Campana)",W817="Ladrillos (Olavarria)"),VLOOKUP(M817,listaMateriales!A:E,5,0),0)*O817/1000,0)</f>
        <v>0</v>
      </c>
      <c r="Y817" s="14" t="e">
        <f>(VLOOKUP(TRIM(M817),listaMateriales!A:E,5,0)*R817)/1000</f>
        <v>#N/A</v>
      </c>
      <c r="Z817" s="14">
        <f t="shared" si="162"/>
        <v>0</v>
      </c>
      <c r="AA817" s="15" t="str">
        <f t="shared" si="163"/>
        <v/>
      </c>
      <c r="AB817" s="15">
        <f>IFERROR(IFERROR(VLOOKUP(M817,#REF!,11,FALSE),VLOOKUP(M817,#REF!,13,FALSE)),0)</f>
        <v>0</v>
      </c>
      <c r="AC817" s="15" t="str">
        <f t="shared" si="164"/>
        <v>no</v>
      </c>
      <c r="AD817" s="15" t="str">
        <f t="shared" si="165"/>
        <v>no</v>
      </c>
      <c r="AE817" s="16" t="str">
        <f t="shared" ref="AE817:AE880" si="167">SUBSTITUTE(C817,".","/")</f>
        <v/>
      </c>
      <c r="AF817" s="15" t="str">
        <f t="shared" ref="AF817:AF880" si="168">TRIM(G817)&amp;"-"&amp;TRIM(I817)</f>
        <v>-</v>
      </c>
      <c r="AG817" s="15" t="str">
        <f t="shared" si="166"/>
        <v/>
      </c>
    </row>
    <row r="818" spans="3:33" x14ac:dyDescent="0.2">
      <c r="C818" s="20"/>
      <c r="U818" s="14">
        <f t="shared" si="160"/>
        <v>0</v>
      </c>
      <c r="V818" s="14">
        <f t="shared" si="161"/>
        <v>0</v>
      </c>
      <c r="W818" s="15" t="str">
        <f>IF(AG818=0,IFERROR(VLOOKUP(TRIM(M818),listaMateriales!A:K,11,0),"Sin especificar"),"Sin Producto")</f>
        <v>Sin Producto</v>
      </c>
      <c r="X818" s="14">
        <f>IFERROR(IF(OR(W818="Ladrillos (Campana)",W818="Ladrillos (Olavarria)"),VLOOKUP(M818,listaMateriales!A:E,5,0),0)*O818/1000,0)</f>
        <v>0</v>
      </c>
      <c r="Y818" s="14" t="e">
        <f>(VLOOKUP(TRIM(M818),listaMateriales!A:E,5,0)*R818)/1000</f>
        <v>#N/A</v>
      </c>
      <c r="Z818" s="14">
        <f t="shared" si="162"/>
        <v>0</v>
      </c>
      <c r="AA818" s="15" t="str">
        <f t="shared" si="163"/>
        <v/>
      </c>
      <c r="AB818" s="15">
        <f>IFERROR(IFERROR(VLOOKUP(M818,#REF!,11,FALSE),VLOOKUP(M818,#REF!,13,FALSE)),0)</f>
        <v>0</v>
      </c>
      <c r="AC818" s="15" t="str">
        <f t="shared" si="164"/>
        <v>no</v>
      </c>
      <c r="AD818" s="15" t="str">
        <f t="shared" si="165"/>
        <v>no</v>
      </c>
      <c r="AE818" s="16" t="str">
        <f t="shared" si="167"/>
        <v/>
      </c>
      <c r="AF818" s="15" t="str">
        <f t="shared" si="168"/>
        <v>-</v>
      </c>
      <c r="AG818" s="15" t="str">
        <f t="shared" si="166"/>
        <v/>
      </c>
    </row>
    <row r="819" spans="3:33" x14ac:dyDescent="0.2">
      <c r="C819" s="20"/>
      <c r="U819" s="14">
        <f t="shared" si="160"/>
        <v>0</v>
      </c>
      <c r="V819" s="14">
        <f t="shared" si="161"/>
        <v>0</v>
      </c>
      <c r="W819" s="15" t="str">
        <f>IF(AG819=0,IFERROR(VLOOKUP(TRIM(M819),listaMateriales!A:K,11,0),"Sin especificar"),"Sin Producto")</f>
        <v>Sin Producto</v>
      </c>
      <c r="X819" s="14">
        <f>IFERROR(IF(OR(W819="Ladrillos (Campana)",W819="Ladrillos (Olavarria)"),VLOOKUP(M819,listaMateriales!A:E,5,0),0)*O819/1000,0)</f>
        <v>0</v>
      </c>
      <c r="Y819" s="14" t="e">
        <f>(VLOOKUP(TRIM(M819),listaMateriales!A:E,5,0)*R819)/1000</f>
        <v>#N/A</v>
      </c>
      <c r="Z819" s="14">
        <f t="shared" si="162"/>
        <v>0</v>
      </c>
      <c r="AA819" s="15" t="str">
        <f t="shared" si="163"/>
        <v/>
      </c>
      <c r="AB819" s="15">
        <f>IFERROR(IFERROR(VLOOKUP(M819,#REF!,11,FALSE),VLOOKUP(M819,#REF!,13,FALSE)),0)</f>
        <v>0</v>
      </c>
      <c r="AC819" s="15" t="str">
        <f t="shared" si="164"/>
        <v>no</v>
      </c>
      <c r="AD819" s="15" t="str">
        <f t="shared" si="165"/>
        <v>no</v>
      </c>
      <c r="AE819" s="16" t="str">
        <f t="shared" si="167"/>
        <v/>
      </c>
      <c r="AF819" s="15" t="str">
        <f t="shared" si="168"/>
        <v>-</v>
      </c>
      <c r="AG819" s="15" t="str">
        <f t="shared" si="166"/>
        <v/>
      </c>
    </row>
    <row r="820" spans="3:33" x14ac:dyDescent="0.2">
      <c r="C820" s="20"/>
      <c r="U820" s="14">
        <f t="shared" si="160"/>
        <v>0</v>
      </c>
      <c r="V820" s="14">
        <f t="shared" si="161"/>
        <v>0</v>
      </c>
      <c r="W820" s="15" t="str">
        <f>IF(AG820=0,IFERROR(VLOOKUP(TRIM(M820),listaMateriales!A:K,11,0),"Sin especificar"),"Sin Producto")</f>
        <v>Sin Producto</v>
      </c>
      <c r="X820" s="14">
        <f>IFERROR(IF(OR(W820="Ladrillos (Campana)",W820="Ladrillos (Olavarria)"),VLOOKUP(M820,listaMateriales!A:E,5,0),0)*O820/1000,0)</f>
        <v>0</v>
      </c>
      <c r="Y820" s="14" t="e">
        <f>(VLOOKUP(TRIM(M820),listaMateriales!A:E,5,0)*R820)/1000</f>
        <v>#N/A</v>
      </c>
      <c r="Z820" s="14">
        <f t="shared" si="162"/>
        <v>0</v>
      </c>
      <c r="AA820" s="15" t="str">
        <f t="shared" si="163"/>
        <v/>
      </c>
      <c r="AB820" s="15">
        <f>IFERROR(IFERROR(VLOOKUP(M820,#REF!,11,FALSE),VLOOKUP(M820,#REF!,13,FALSE)),0)</f>
        <v>0</v>
      </c>
      <c r="AC820" s="15" t="str">
        <f t="shared" si="164"/>
        <v>no</v>
      </c>
      <c r="AD820" s="15" t="str">
        <f t="shared" si="165"/>
        <v>no</v>
      </c>
      <c r="AE820" s="16" t="str">
        <f t="shared" si="167"/>
        <v/>
      </c>
      <c r="AF820" s="15" t="str">
        <f t="shared" si="168"/>
        <v>-</v>
      </c>
      <c r="AG820" s="15" t="str">
        <f t="shared" si="166"/>
        <v/>
      </c>
    </row>
    <row r="821" spans="3:33" x14ac:dyDescent="0.2">
      <c r="C821" s="20"/>
      <c r="U821" s="14">
        <f t="shared" si="160"/>
        <v>0</v>
      </c>
      <c r="V821" s="14">
        <f t="shared" si="161"/>
        <v>0</v>
      </c>
      <c r="W821" s="15" t="str">
        <f>IF(AG821=0,IFERROR(VLOOKUP(TRIM(M821),listaMateriales!A:K,11,0),"Sin especificar"),"Sin Producto")</f>
        <v>Sin Producto</v>
      </c>
      <c r="X821" s="14">
        <f>IFERROR(IF(OR(W821="Ladrillos (Campana)",W821="Ladrillos (Olavarria)"),VLOOKUP(M821,listaMateriales!A:E,5,0),0)*O821/1000,0)</f>
        <v>0</v>
      </c>
      <c r="Y821" s="14" t="e">
        <f>(VLOOKUP(TRIM(M821),listaMateriales!A:E,5,0)*R821)/1000</f>
        <v>#N/A</v>
      </c>
      <c r="Z821" s="14">
        <f t="shared" si="162"/>
        <v>0</v>
      </c>
      <c r="AA821" s="15" t="str">
        <f t="shared" si="163"/>
        <v/>
      </c>
      <c r="AB821" s="15">
        <f>IFERROR(IFERROR(VLOOKUP(M821,#REF!,11,FALSE),VLOOKUP(M821,#REF!,13,FALSE)),0)</f>
        <v>0</v>
      </c>
      <c r="AC821" s="15" t="str">
        <f t="shared" si="164"/>
        <v>no</v>
      </c>
      <c r="AD821" s="15" t="str">
        <f t="shared" si="165"/>
        <v>no</v>
      </c>
      <c r="AE821" s="16" t="str">
        <f t="shared" si="167"/>
        <v/>
      </c>
      <c r="AF821" s="15" t="str">
        <f t="shared" si="168"/>
        <v>-</v>
      </c>
      <c r="AG821" s="15" t="str">
        <f t="shared" si="166"/>
        <v/>
      </c>
    </row>
    <row r="822" spans="3:33" x14ac:dyDescent="0.2">
      <c r="C822" s="20"/>
      <c r="U822" s="14">
        <f t="shared" si="160"/>
        <v>0</v>
      </c>
      <c r="V822" s="14">
        <f t="shared" si="161"/>
        <v>0</v>
      </c>
      <c r="W822" s="15" t="str">
        <f>IF(AG822=0,IFERROR(VLOOKUP(TRIM(M822),listaMateriales!A:K,11,0),"Sin especificar"),"Sin Producto")</f>
        <v>Sin Producto</v>
      </c>
      <c r="X822" s="14">
        <f>IFERROR(IF(OR(W822="Ladrillos (Campana)",W822="Ladrillos (Olavarria)"),VLOOKUP(M822,listaMateriales!A:E,5,0),0)*O822/1000,0)</f>
        <v>0</v>
      </c>
      <c r="Y822" s="14" t="e">
        <f>(VLOOKUP(TRIM(M822),listaMateriales!A:E,5,0)*R822)/1000</f>
        <v>#N/A</v>
      </c>
      <c r="Z822" s="14">
        <f t="shared" si="162"/>
        <v>0</v>
      </c>
      <c r="AA822" s="15" t="str">
        <f t="shared" si="163"/>
        <v/>
      </c>
      <c r="AB822" s="15">
        <f>IFERROR(IFERROR(VLOOKUP(M822,#REF!,11,FALSE),VLOOKUP(M822,#REF!,13,FALSE)),0)</f>
        <v>0</v>
      </c>
      <c r="AC822" s="15" t="str">
        <f t="shared" si="164"/>
        <v>no</v>
      </c>
      <c r="AD822" s="15" t="str">
        <f t="shared" si="165"/>
        <v>no</v>
      </c>
      <c r="AE822" s="16" t="str">
        <f t="shared" si="167"/>
        <v/>
      </c>
      <c r="AF822" s="15" t="str">
        <f t="shared" si="168"/>
        <v>-</v>
      </c>
      <c r="AG822" s="15" t="str">
        <f t="shared" si="166"/>
        <v/>
      </c>
    </row>
    <row r="823" spans="3:33" x14ac:dyDescent="0.2">
      <c r="C823" s="20"/>
      <c r="U823" s="14">
        <f t="shared" si="160"/>
        <v>0</v>
      </c>
      <c r="V823" s="14">
        <f t="shared" si="161"/>
        <v>0</v>
      </c>
      <c r="W823" s="15" t="str">
        <f>IF(AG823=0,IFERROR(VLOOKUP(TRIM(M823),listaMateriales!A:K,11,0),"Sin especificar"),"Sin Producto")</f>
        <v>Sin Producto</v>
      </c>
      <c r="X823" s="14">
        <f>IFERROR(IF(OR(W823="Ladrillos (Campana)",W823="Ladrillos (Olavarria)"),VLOOKUP(M823,listaMateriales!A:E,5,0),0)*O823/1000,0)</f>
        <v>0</v>
      </c>
      <c r="Y823" s="14" t="e">
        <f>(VLOOKUP(TRIM(M823),listaMateriales!A:E,5,0)*R823)/1000</f>
        <v>#N/A</v>
      </c>
      <c r="Z823" s="14">
        <f t="shared" si="162"/>
        <v>0</v>
      </c>
      <c r="AA823" s="15" t="str">
        <f t="shared" si="163"/>
        <v/>
      </c>
      <c r="AB823" s="15">
        <f>IFERROR(IFERROR(VLOOKUP(M823,#REF!,11,FALSE),VLOOKUP(M823,#REF!,13,FALSE)),0)</f>
        <v>0</v>
      </c>
      <c r="AC823" s="15" t="str">
        <f t="shared" si="164"/>
        <v>no</v>
      </c>
      <c r="AD823" s="15" t="str">
        <f t="shared" si="165"/>
        <v>no</v>
      </c>
      <c r="AE823" s="16" t="str">
        <f t="shared" si="167"/>
        <v/>
      </c>
      <c r="AF823" s="15" t="str">
        <f t="shared" si="168"/>
        <v>-</v>
      </c>
      <c r="AG823" s="15" t="str">
        <f t="shared" si="166"/>
        <v/>
      </c>
    </row>
    <row r="824" spans="3:33" x14ac:dyDescent="0.2">
      <c r="C824" s="20"/>
      <c r="U824" s="14">
        <f t="shared" si="160"/>
        <v>0</v>
      </c>
      <c r="V824" s="14">
        <f t="shared" si="161"/>
        <v>0</v>
      </c>
      <c r="W824" s="15" t="str">
        <f>IF(AG824=0,IFERROR(VLOOKUP(TRIM(M824),listaMateriales!A:K,11,0),"Sin especificar"),"Sin Producto")</f>
        <v>Sin Producto</v>
      </c>
      <c r="X824" s="14">
        <f>IFERROR(IF(OR(W824="Ladrillos (Campana)",W824="Ladrillos (Olavarria)"),VLOOKUP(M824,listaMateriales!A:E,5,0),0)*O824/1000,0)</f>
        <v>0</v>
      </c>
      <c r="Y824" s="14" t="e">
        <f>(VLOOKUP(TRIM(M824),listaMateriales!A:E,5,0)*R824)/1000</f>
        <v>#N/A</v>
      </c>
      <c r="Z824" s="14">
        <f t="shared" si="162"/>
        <v>0</v>
      </c>
      <c r="AA824" s="15" t="str">
        <f t="shared" si="163"/>
        <v/>
      </c>
      <c r="AB824" s="15">
        <f>IFERROR(IFERROR(VLOOKUP(M824,#REF!,11,FALSE),VLOOKUP(M824,#REF!,13,FALSE)),0)</f>
        <v>0</v>
      </c>
      <c r="AC824" s="15" t="str">
        <f t="shared" si="164"/>
        <v>no</v>
      </c>
      <c r="AD824" s="15" t="str">
        <f t="shared" si="165"/>
        <v>no</v>
      </c>
      <c r="AE824" s="16" t="str">
        <f t="shared" si="167"/>
        <v/>
      </c>
      <c r="AF824" s="15" t="str">
        <f t="shared" si="168"/>
        <v>-</v>
      </c>
      <c r="AG824" s="15" t="str">
        <f t="shared" si="166"/>
        <v/>
      </c>
    </row>
    <row r="825" spans="3:33" x14ac:dyDescent="0.2">
      <c r="C825" s="20"/>
      <c r="U825" s="14">
        <f t="shared" si="160"/>
        <v>0</v>
      </c>
      <c r="V825" s="14">
        <f t="shared" si="161"/>
        <v>0</v>
      </c>
      <c r="W825" s="15" t="str">
        <f>IF(AG825=0,IFERROR(VLOOKUP(TRIM(M825),listaMateriales!A:K,11,0),"Sin especificar"),"Sin Producto")</f>
        <v>Sin Producto</v>
      </c>
      <c r="X825" s="14">
        <f>IFERROR(IF(OR(W825="Ladrillos (Campana)",W825="Ladrillos (Olavarria)"),VLOOKUP(M825,listaMateriales!A:E,5,0),0)*O825/1000,0)</f>
        <v>0</v>
      </c>
      <c r="Y825" s="14" t="e">
        <f>(VLOOKUP(TRIM(M825),listaMateriales!A:E,5,0)*R825)/1000</f>
        <v>#N/A</v>
      </c>
      <c r="Z825" s="14">
        <f t="shared" si="162"/>
        <v>0</v>
      </c>
      <c r="AA825" s="15" t="str">
        <f t="shared" si="163"/>
        <v/>
      </c>
      <c r="AB825" s="15">
        <f>IFERROR(IFERROR(VLOOKUP(M825,#REF!,11,FALSE),VLOOKUP(M825,#REF!,13,FALSE)),0)</f>
        <v>0</v>
      </c>
      <c r="AC825" s="15" t="str">
        <f t="shared" si="164"/>
        <v>no</v>
      </c>
      <c r="AD825" s="15" t="str">
        <f t="shared" si="165"/>
        <v>no</v>
      </c>
      <c r="AE825" s="16" t="str">
        <f t="shared" si="167"/>
        <v/>
      </c>
      <c r="AF825" s="15" t="str">
        <f t="shared" si="168"/>
        <v>-</v>
      </c>
      <c r="AG825" s="15" t="str">
        <f t="shared" si="166"/>
        <v/>
      </c>
    </row>
    <row r="826" spans="3:33" x14ac:dyDescent="0.2">
      <c r="C826" s="20"/>
      <c r="U826" s="14">
        <f t="shared" si="160"/>
        <v>0</v>
      </c>
      <c r="V826" s="14">
        <f t="shared" si="161"/>
        <v>0</v>
      </c>
      <c r="W826" s="15" t="str">
        <f>IF(AG826=0,IFERROR(VLOOKUP(TRIM(M826),listaMateriales!A:K,11,0),"Sin especificar"),"Sin Producto")</f>
        <v>Sin Producto</v>
      </c>
      <c r="X826" s="14">
        <f>IFERROR(IF(OR(W826="Ladrillos (Campana)",W826="Ladrillos (Olavarria)"),VLOOKUP(M826,listaMateriales!A:E,5,0),0)*O826/1000,0)</f>
        <v>0</v>
      </c>
      <c r="Y826" s="14" t="e">
        <f>(VLOOKUP(TRIM(M826),listaMateriales!A:E,5,0)*R826)/1000</f>
        <v>#N/A</v>
      </c>
      <c r="Z826" s="14">
        <f t="shared" si="162"/>
        <v>0</v>
      </c>
      <c r="AA826" s="15" t="str">
        <f t="shared" si="163"/>
        <v/>
      </c>
      <c r="AB826" s="15">
        <f>IFERROR(IFERROR(VLOOKUP(M826,#REF!,11,FALSE),VLOOKUP(M826,#REF!,13,FALSE)),0)</f>
        <v>0</v>
      </c>
      <c r="AC826" s="15" t="str">
        <f t="shared" si="164"/>
        <v>no</v>
      </c>
      <c r="AD826" s="15" t="str">
        <f t="shared" si="165"/>
        <v>no</v>
      </c>
      <c r="AE826" s="16" t="str">
        <f t="shared" si="167"/>
        <v/>
      </c>
      <c r="AF826" s="15" t="str">
        <f t="shared" si="168"/>
        <v>-</v>
      </c>
      <c r="AG826" s="15" t="str">
        <f t="shared" si="166"/>
        <v/>
      </c>
    </row>
    <row r="827" spans="3:33" x14ac:dyDescent="0.2">
      <c r="C827" s="20"/>
      <c r="U827" s="14">
        <f t="shared" si="160"/>
        <v>0</v>
      </c>
      <c r="V827" s="14">
        <f t="shared" si="161"/>
        <v>0</v>
      </c>
      <c r="W827" s="15" t="str">
        <f>IF(AG827=0,IFERROR(VLOOKUP(TRIM(M827),listaMateriales!A:K,11,0),"Sin especificar"),"Sin Producto")</f>
        <v>Sin Producto</v>
      </c>
      <c r="X827" s="14">
        <f>IFERROR(IF(OR(W827="Ladrillos (Campana)",W827="Ladrillos (Olavarria)"),VLOOKUP(M827,listaMateriales!A:E,5,0),0)*O827/1000,0)</f>
        <v>0</v>
      </c>
      <c r="Y827" s="14" t="e">
        <f>(VLOOKUP(TRIM(M827),listaMateriales!A:E,5,0)*R827)/1000</f>
        <v>#N/A</v>
      </c>
      <c r="Z827" s="14">
        <f t="shared" si="162"/>
        <v>0</v>
      </c>
      <c r="AA827" s="15" t="str">
        <f t="shared" si="163"/>
        <v/>
      </c>
      <c r="AB827" s="15">
        <f>IFERROR(IFERROR(VLOOKUP(M827,#REF!,11,FALSE),VLOOKUP(M827,#REF!,13,FALSE)),0)</f>
        <v>0</v>
      </c>
      <c r="AC827" s="15" t="str">
        <f t="shared" si="164"/>
        <v>no</v>
      </c>
      <c r="AD827" s="15" t="str">
        <f t="shared" si="165"/>
        <v>no</v>
      </c>
      <c r="AE827" s="16" t="str">
        <f t="shared" si="167"/>
        <v/>
      </c>
      <c r="AF827" s="15" t="str">
        <f t="shared" si="168"/>
        <v>-</v>
      </c>
      <c r="AG827" s="15" t="str">
        <f t="shared" si="166"/>
        <v/>
      </c>
    </row>
    <row r="828" spans="3:33" x14ac:dyDescent="0.2">
      <c r="C828" s="20"/>
      <c r="U828" s="14">
        <f t="shared" si="160"/>
        <v>0</v>
      </c>
      <c r="V828" s="14">
        <f t="shared" si="161"/>
        <v>0</v>
      </c>
      <c r="W828" s="15" t="str">
        <f>IF(AG828=0,IFERROR(VLOOKUP(TRIM(M828),listaMateriales!A:K,11,0),"Sin especificar"),"Sin Producto")</f>
        <v>Sin Producto</v>
      </c>
      <c r="X828" s="14">
        <f>IFERROR(IF(OR(W828="Ladrillos (Campana)",W828="Ladrillos (Olavarria)"),VLOOKUP(M828,listaMateriales!A:E,5,0),0)*O828/1000,0)</f>
        <v>0</v>
      </c>
      <c r="Y828" s="14" t="e">
        <f>(VLOOKUP(TRIM(M828),listaMateriales!A:E,5,0)*R828)/1000</f>
        <v>#N/A</v>
      </c>
      <c r="Z828" s="14">
        <f t="shared" si="162"/>
        <v>0</v>
      </c>
      <c r="AA828" s="15" t="str">
        <f t="shared" si="163"/>
        <v/>
      </c>
      <c r="AB828" s="15">
        <f>IFERROR(IFERROR(VLOOKUP(M828,#REF!,11,FALSE),VLOOKUP(M828,#REF!,13,FALSE)),0)</f>
        <v>0</v>
      </c>
      <c r="AC828" s="15" t="str">
        <f t="shared" si="164"/>
        <v>no</v>
      </c>
      <c r="AD828" s="15" t="str">
        <f t="shared" si="165"/>
        <v>no</v>
      </c>
      <c r="AE828" s="16" t="str">
        <f t="shared" si="167"/>
        <v/>
      </c>
      <c r="AF828" s="15" t="str">
        <f t="shared" si="168"/>
        <v>-</v>
      </c>
      <c r="AG828" s="15" t="str">
        <f t="shared" si="166"/>
        <v/>
      </c>
    </row>
    <row r="829" spans="3:33" x14ac:dyDescent="0.2">
      <c r="C829" s="20"/>
      <c r="U829" s="14">
        <f t="shared" si="160"/>
        <v>0</v>
      </c>
      <c r="V829" s="14">
        <f t="shared" si="161"/>
        <v>0</v>
      </c>
      <c r="W829" s="15" t="str">
        <f>IF(AG829=0,IFERROR(VLOOKUP(TRIM(M829),listaMateriales!A:K,11,0),"Sin especificar"),"Sin Producto")</f>
        <v>Sin Producto</v>
      </c>
      <c r="X829" s="14">
        <f>IFERROR(IF(OR(W829="Ladrillos (Campana)",W829="Ladrillos (Olavarria)"),VLOOKUP(M829,listaMateriales!A:E,5,0),0)*O829/1000,0)</f>
        <v>0</v>
      </c>
      <c r="Y829" s="14" t="e">
        <f>(VLOOKUP(TRIM(M829),listaMateriales!A:E,5,0)*R829)/1000</f>
        <v>#N/A</v>
      </c>
      <c r="Z829" s="14">
        <f t="shared" si="162"/>
        <v>0</v>
      </c>
      <c r="AA829" s="15" t="str">
        <f t="shared" si="163"/>
        <v/>
      </c>
      <c r="AB829" s="15">
        <f>IFERROR(IFERROR(VLOOKUP(M829,#REF!,11,FALSE),VLOOKUP(M829,#REF!,13,FALSE)),0)</f>
        <v>0</v>
      </c>
      <c r="AC829" s="15" t="str">
        <f t="shared" si="164"/>
        <v>no</v>
      </c>
      <c r="AD829" s="15" t="str">
        <f t="shared" si="165"/>
        <v>no</v>
      </c>
      <c r="AE829" s="16" t="str">
        <f t="shared" si="167"/>
        <v/>
      </c>
      <c r="AF829" s="15" t="str">
        <f t="shared" si="168"/>
        <v>-</v>
      </c>
      <c r="AG829" s="15" t="str">
        <f t="shared" si="166"/>
        <v/>
      </c>
    </row>
    <row r="830" spans="3:33" x14ac:dyDescent="0.2">
      <c r="C830" s="20"/>
      <c r="U830" s="14">
        <f t="shared" si="160"/>
        <v>0</v>
      </c>
      <c r="V830" s="14">
        <f t="shared" si="161"/>
        <v>0</v>
      </c>
      <c r="W830" s="15" t="str">
        <f>IF(AG830=0,IFERROR(VLOOKUP(TRIM(M830),listaMateriales!A:K,11,0),"Sin especificar"),"Sin Producto")</f>
        <v>Sin Producto</v>
      </c>
      <c r="X830" s="14">
        <f>IFERROR(IF(OR(W830="Ladrillos (Campana)",W830="Ladrillos (Olavarria)"),VLOOKUP(M830,listaMateriales!A:E,5,0),0)*O830/1000,0)</f>
        <v>0</v>
      </c>
      <c r="Y830" s="14" t="e">
        <f>(VLOOKUP(TRIM(M830),listaMateriales!A:E,5,0)*R830)/1000</f>
        <v>#N/A</v>
      </c>
      <c r="Z830" s="14">
        <f t="shared" si="162"/>
        <v>0</v>
      </c>
      <c r="AA830" s="15" t="str">
        <f t="shared" si="163"/>
        <v/>
      </c>
      <c r="AB830" s="15">
        <f>IFERROR(IFERROR(VLOOKUP(M830,#REF!,11,FALSE),VLOOKUP(M830,#REF!,13,FALSE)),0)</f>
        <v>0</v>
      </c>
      <c r="AC830" s="15" t="str">
        <f t="shared" si="164"/>
        <v>no</v>
      </c>
      <c r="AD830" s="15" t="str">
        <f t="shared" si="165"/>
        <v>no</v>
      </c>
      <c r="AE830" s="16" t="str">
        <f t="shared" si="167"/>
        <v/>
      </c>
      <c r="AF830" s="15" t="str">
        <f t="shared" si="168"/>
        <v>-</v>
      </c>
      <c r="AG830" s="15" t="str">
        <f t="shared" si="166"/>
        <v/>
      </c>
    </row>
    <row r="831" spans="3:33" x14ac:dyDescent="0.2">
      <c r="C831" s="20"/>
      <c r="U831" s="14">
        <f t="shared" si="160"/>
        <v>0</v>
      </c>
      <c r="V831" s="14">
        <f t="shared" si="161"/>
        <v>0</v>
      </c>
      <c r="W831" s="15" t="str">
        <f>IF(AG831=0,IFERROR(VLOOKUP(TRIM(M831),listaMateriales!A:K,11,0),"Sin especificar"),"Sin Producto")</f>
        <v>Sin Producto</v>
      </c>
      <c r="X831" s="14">
        <f>IFERROR(IF(OR(W831="Ladrillos (Campana)",W831="Ladrillos (Olavarria)"),VLOOKUP(M831,listaMateriales!A:E,5,0),0)*O831/1000,0)</f>
        <v>0</v>
      </c>
      <c r="Y831" s="14" t="e">
        <f>(VLOOKUP(TRIM(M831),listaMateriales!A:E,5,0)*R831)/1000</f>
        <v>#N/A</v>
      </c>
      <c r="Z831" s="14">
        <f t="shared" si="162"/>
        <v>0</v>
      </c>
      <c r="AA831" s="15" t="str">
        <f t="shared" si="163"/>
        <v/>
      </c>
      <c r="AB831" s="15">
        <f>IFERROR(IFERROR(VLOOKUP(M831,#REF!,11,FALSE),VLOOKUP(M831,#REF!,13,FALSE)),0)</f>
        <v>0</v>
      </c>
      <c r="AC831" s="15" t="str">
        <f t="shared" si="164"/>
        <v>no</v>
      </c>
      <c r="AD831" s="15" t="str">
        <f t="shared" si="165"/>
        <v>no</v>
      </c>
      <c r="AE831" s="16" t="str">
        <f t="shared" si="167"/>
        <v/>
      </c>
      <c r="AF831" s="15" t="str">
        <f t="shared" si="168"/>
        <v>-</v>
      </c>
      <c r="AG831" s="15" t="str">
        <f t="shared" si="166"/>
        <v/>
      </c>
    </row>
    <row r="832" spans="3:33" x14ac:dyDescent="0.2">
      <c r="C832" s="20"/>
      <c r="U832" s="14">
        <f t="shared" si="160"/>
        <v>0</v>
      </c>
      <c r="V832" s="14">
        <f t="shared" si="161"/>
        <v>0</v>
      </c>
      <c r="W832" s="15" t="str">
        <f>IF(AG832=0,IFERROR(VLOOKUP(TRIM(M832),listaMateriales!A:K,11,0),"Sin especificar"),"Sin Producto")</f>
        <v>Sin Producto</v>
      </c>
      <c r="X832" s="14">
        <f>IFERROR(IF(OR(W832="Ladrillos (Campana)",W832="Ladrillos (Olavarria)"),VLOOKUP(M832,listaMateriales!A:E,5,0),0)*O832/1000,0)</f>
        <v>0</v>
      </c>
      <c r="Y832" s="14" t="e">
        <f>(VLOOKUP(TRIM(M832),listaMateriales!A:E,5,0)*R832)/1000</f>
        <v>#N/A</v>
      </c>
      <c r="Z832" s="14">
        <f t="shared" si="162"/>
        <v>0</v>
      </c>
      <c r="AA832" s="15" t="str">
        <f t="shared" si="163"/>
        <v/>
      </c>
      <c r="AB832" s="15">
        <f>IFERROR(IFERROR(VLOOKUP(M832,#REF!,11,FALSE),VLOOKUP(M832,#REF!,13,FALSE)),0)</f>
        <v>0</v>
      </c>
      <c r="AC832" s="15" t="str">
        <f t="shared" si="164"/>
        <v>no</v>
      </c>
      <c r="AD832" s="15" t="str">
        <f t="shared" si="165"/>
        <v>no</v>
      </c>
      <c r="AE832" s="16" t="str">
        <f t="shared" si="167"/>
        <v/>
      </c>
      <c r="AF832" s="15" t="str">
        <f t="shared" si="168"/>
        <v>-</v>
      </c>
      <c r="AG832" s="15" t="str">
        <f t="shared" si="166"/>
        <v/>
      </c>
    </row>
    <row r="833" spans="3:33" x14ac:dyDescent="0.2">
      <c r="C833" s="20"/>
      <c r="U833" s="14">
        <f t="shared" ref="U833:U896" si="169">+T833*O833</f>
        <v>0</v>
      </c>
      <c r="V833" s="14">
        <f t="shared" ref="V833:V896" si="170">+T833*R833</f>
        <v>0</v>
      </c>
      <c r="W833" s="15" t="str">
        <f>IF(AG833=0,IFERROR(VLOOKUP(TRIM(M833),listaMateriales!A:K,11,0),"Sin especificar"),"Sin Producto")</f>
        <v>Sin Producto</v>
      </c>
      <c r="X833" s="14">
        <f>IFERROR(IF(OR(W833="Ladrillos (Campana)",W833="Ladrillos (Olavarria)"),VLOOKUP(M833,listaMateriales!A:E,5,0),0)*O833/1000,0)</f>
        <v>0</v>
      </c>
      <c r="Y833" s="14" t="e">
        <f>(VLOOKUP(TRIM(M833),listaMateriales!A:E,5,0)*R833)/1000</f>
        <v>#N/A</v>
      </c>
      <c r="Z833" s="14">
        <f t="shared" ref="Z833:Z896" si="171">+IF(X833=0,0,U833/X833)</f>
        <v>0</v>
      </c>
      <c r="AA833" s="15" t="str">
        <f t="shared" ref="AA833:AA896" si="172">MID(M833,14,1)</f>
        <v/>
      </c>
      <c r="AB833" s="15">
        <f>IFERROR(IFERROR(VLOOKUP(M833,#REF!,11,FALSE),VLOOKUP(M833,#REF!,13,FALSE)),0)</f>
        <v>0</v>
      </c>
      <c r="AC833" s="15" t="str">
        <f t="shared" ref="AC833:AC896" si="173">IF(IFERROR(FIND("PUL",N833,1),0)&gt;1,"pulido","no")</f>
        <v>no</v>
      </c>
      <c r="AD833" s="15" t="str">
        <f t="shared" ref="AD833:AD896" si="174">IF(IFERROR(FIND("BIOC",N833,1),0)&gt;1,"BIOCITY","no")</f>
        <v>no</v>
      </c>
      <c r="AE833" s="16" t="str">
        <f t="shared" si="167"/>
        <v/>
      </c>
      <c r="AF833" s="15" t="str">
        <f t="shared" si="168"/>
        <v>-</v>
      </c>
      <c r="AG833" s="15" t="str">
        <f t="shared" si="166"/>
        <v/>
      </c>
    </row>
    <row r="834" spans="3:33" x14ac:dyDescent="0.2">
      <c r="C834" s="20"/>
      <c r="U834" s="14">
        <f t="shared" si="169"/>
        <v>0</v>
      </c>
      <c r="V834" s="14">
        <f t="shared" si="170"/>
        <v>0</v>
      </c>
      <c r="W834" s="15" t="str">
        <f>IF(AG834=0,IFERROR(VLOOKUP(TRIM(M834),listaMateriales!A:K,11,0),"Sin especificar"),"Sin Producto")</f>
        <v>Sin Producto</v>
      </c>
      <c r="X834" s="14">
        <f>IFERROR(IF(OR(W834="Ladrillos (Campana)",W834="Ladrillos (Olavarria)"),VLOOKUP(M834,listaMateriales!A:E,5,0),0)*O834/1000,0)</f>
        <v>0</v>
      </c>
      <c r="Y834" s="14" t="e">
        <f>(VLOOKUP(TRIM(M834),listaMateriales!A:E,5,0)*R834)/1000</f>
        <v>#N/A</v>
      </c>
      <c r="Z834" s="14">
        <f t="shared" si="171"/>
        <v>0</v>
      </c>
      <c r="AA834" s="15" t="str">
        <f t="shared" si="172"/>
        <v/>
      </c>
      <c r="AB834" s="15">
        <f>IFERROR(IFERROR(VLOOKUP(M834,#REF!,11,FALSE),VLOOKUP(M834,#REF!,13,FALSE)),0)</f>
        <v>0</v>
      </c>
      <c r="AC834" s="15" t="str">
        <f t="shared" si="173"/>
        <v>no</v>
      </c>
      <c r="AD834" s="15" t="str">
        <f t="shared" si="174"/>
        <v>no</v>
      </c>
      <c r="AE834" s="16" t="str">
        <f t="shared" si="167"/>
        <v/>
      </c>
      <c r="AF834" s="15" t="str">
        <f t="shared" si="168"/>
        <v>-</v>
      </c>
      <c r="AG834" s="15" t="str">
        <f t="shared" si="166"/>
        <v/>
      </c>
    </row>
    <row r="835" spans="3:33" x14ac:dyDescent="0.2">
      <c r="C835" s="20"/>
      <c r="U835" s="14">
        <f t="shared" si="169"/>
        <v>0</v>
      </c>
      <c r="V835" s="14">
        <f t="shared" si="170"/>
        <v>0</v>
      </c>
      <c r="W835" s="15" t="str">
        <f>IF(AG835=0,IFERROR(VLOOKUP(TRIM(M835),listaMateriales!A:K,11,0),"Sin especificar"),"Sin Producto")</f>
        <v>Sin Producto</v>
      </c>
      <c r="X835" s="14">
        <f>IFERROR(IF(OR(W835="Ladrillos (Campana)",W835="Ladrillos (Olavarria)"),VLOOKUP(M835,listaMateriales!A:E,5,0),0)*O835/1000,0)</f>
        <v>0</v>
      </c>
      <c r="Y835" s="14" t="e">
        <f>(VLOOKUP(TRIM(M835),listaMateriales!A:E,5,0)*R835)/1000</f>
        <v>#N/A</v>
      </c>
      <c r="Z835" s="14">
        <f t="shared" si="171"/>
        <v>0</v>
      </c>
      <c r="AA835" s="15" t="str">
        <f t="shared" si="172"/>
        <v/>
      </c>
      <c r="AB835" s="15">
        <f>IFERROR(IFERROR(VLOOKUP(M835,#REF!,11,FALSE),VLOOKUP(M835,#REF!,13,FALSE)),0)</f>
        <v>0</v>
      </c>
      <c r="AC835" s="15" t="str">
        <f t="shared" si="173"/>
        <v>no</v>
      </c>
      <c r="AD835" s="15" t="str">
        <f t="shared" si="174"/>
        <v>no</v>
      </c>
      <c r="AE835" s="16" t="str">
        <f t="shared" si="167"/>
        <v/>
      </c>
      <c r="AF835" s="15" t="str">
        <f t="shared" si="168"/>
        <v>-</v>
      </c>
      <c r="AG835" s="15" t="str">
        <f t="shared" ref="AG835:AG898" si="175">A835&amp;C835&amp;M835</f>
        <v/>
      </c>
    </row>
    <row r="836" spans="3:33" x14ac:dyDescent="0.2">
      <c r="C836" s="20"/>
      <c r="U836" s="14">
        <f t="shared" si="169"/>
        <v>0</v>
      </c>
      <c r="V836" s="14">
        <f t="shared" si="170"/>
        <v>0</v>
      </c>
      <c r="W836" s="15" t="str">
        <f>IF(AG836=0,IFERROR(VLOOKUP(TRIM(M836),listaMateriales!A:K,11,0),"Sin especificar"),"Sin Producto")</f>
        <v>Sin Producto</v>
      </c>
      <c r="X836" s="14">
        <f>IFERROR(IF(OR(W836="Ladrillos (Campana)",W836="Ladrillos (Olavarria)"),VLOOKUP(M836,listaMateriales!A:E,5,0),0)*O836/1000,0)</f>
        <v>0</v>
      </c>
      <c r="Y836" s="14" t="e">
        <f>(VLOOKUP(TRIM(M836),listaMateriales!A:E,5,0)*R836)/1000</f>
        <v>#N/A</v>
      </c>
      <c r="Z836" s="14">
        <f t="shared" si="171"/>
        <v>0</v>
      </c>
      <c r="AA836" s="15" t="str">
        <f t="shared" si="172"/>
        <v/>
      </c>
      <c r="AB836" s="15">
        <f>IFERROR(IFERROR(VLOOKUP(M836,#REF!,11,FALSE),VLOOKUP(M836,#REF!,13,FALSE)),0)</f>
        <v>0</v>
      </c>
      <c r="AC836" s="15" t="str">
        <f t="shared" si="173"/>
        <v>no</v>
      </c>
      <c r="AD836" s="15" t="str">
        <f t="shared" si="174"/>
        <v>no</v>
      </c>
      <c r="AE836" s="16" t="str">
        <f t="shared" si="167"/>
        <v/>
      </c>
      <c r="AF836" s="15" t="str">
        <f t="shared" si="168"/>
        <v>-</v>
      </c>
      <c r="AG836" s="15" t="str">
        <f t="shared" si="175"/>
        <v/>
      </c>
    </row>
    <row r="837" spans="3:33" x14ac:dyDescent="0.2">
      <c r="C837" s="20"/>
      <c r="U837" s="14">
        <f t="shared" si="169"/>
        <v>0</v>
      </c>
      <c r="V837" s="14">
        <f t="shared" si="170"/>
        <v>0</v>
      </c>
      <c r="W837" s="15" t="str">
        <f>IF(AG837=0,IFERROR(VLOOKUP(TRIM(M837),listaMateriales!A:K,11,0),"Sin especificar"),"Sin Producto")</f>
        <v>Sin Producto</v>
      </c>
      <c r="X837" s="14">
        <f>IFERROR(IF(OR(W837="Ladrillos (Campana)",W837="Ladrillos (Olavarria)"),VLOOKUP(M837,listaMateriales!A:E,5,0),0)*O837/1000,0)</f>
        <v>0</v>
      </c>
      <c r="Y837" s="14" t="e">
        <f>(VLOOKUP(TRIM(M837),listaMateriales!A:E,5,0)*R837)/1000</f>
        <v>#N/A</v>
      </c>
      <c r="Z837" s="14">
        <f t="shared" si="171"/>
        <v>0</v>
      </c>
      <c r="AA837" s="15" t="str">
        <f t="shared" si="172"/>
        <v/>
      </c>
      <c r="AB837" s="15">
        <f>IFERROR(IFERROR(VLOOKUP(M837,#REF!,11,FALSE),VLOOKUP(M837,#REF!,13,FALSE)),0)</f>
        <v>0</v>
      </c>
      <c r="AC837" s="15" t="str">
        <f t="shared" si="173"/>
        <v>no</v>
      </c>
      <c r="AD837" s="15" t="str">
        <f t="shared" si="174"/>
        <v>no</v>
      </c>
      <c r="AE837" s="16" t="str">
        <f t="shared" si="167"/>
        <v/>
      </c>
      <c r="AF837" s="15" t="str">
        <f t="shared" si="168"/>
        <v>-</v>
      </c>
      <c r="AG837" s="15" t="str">
        <f t="shared" si="175"/>
        <v/>
      </c>
    </row>
    <row r="838" spans="3:33" x14ac:dyDescent="0.2">
      <c r="C838" s="20"/>
      <c r="U838" s="14">
        <f t="shared" si="169"/>
        <v>0</v>
      </c>
      <c r="V838" s="14">
        <f t="shared" si="170"/>
        <v>0</v>
      </c>
      <c r="W838" s="15" t="str">
        <f>IF(AG838=0,IFERROR(VLOOKUP(TRIM(M838),listaMateriales!A:K,11,0),"Sin especificar"),"Sin Producto")</f>
        <v>Sin Producto</v>
      </c>
      <c r="X838" s="14">
        <f>IFERROR(IF(OR(W838="Ladrillos (Campana)",W838="Ladrillos (Olavarria)"),VLOOKUP(M838,listaMateriales!A:E,5,0),0)*O838/1000,0)</f>
        <v>0</v>
      </c>
      <c r="Y838" s="14" t="e">
        <f>(VLOOKUP(TRIM(M838),listaMateriales!A:E,5,0)*R838)/1000</f>
        <v>#N/A</v>
      </c>
      <c r="Z838" s="14">
        <f t="shared" si="171"/>
        <v>0</v>
      </c>
      <c r="AA838" s="15" t="str">
        <f t="shared" si="172"/>
        <v/>
      </c>
      <c r="AB838" s="15">
        <f>IFERROR(IFERROR(VLOOKUP(M838,#REF!,11,FALSE),VLOOKUP(M838,#REF!,13,FALSE)),0)</f>
        <v>0</v>
      </c>
      <c r="AC838" s="15" t="str">
        <f t="shared" si="173"/>
        <v>no</v>
      </c>
      <c r="AD838" s="15" t="str">
        <f t="shared" si="174"/>
        <v>no</v>
      </c>
      <c r="AE838" s="16" t="str">
        <f t="shared" si="167"/>
        <v/>
      </c>
      <c r="AF838" s="15" t="str">
        <f t="shared" si="168"/>
        <v>-</v>
      </c>
      <c r="AG838" s="15" t="str">
        <f t="shared" si="175"/>
        <v/>
      </c>
    </row>
    <row r="839" spans="3:33" x14ac:dyDescent="0.2">
      <c r="C839" s="20"/>
      <c r="U839" s="14">
        <f t="shared" si="169"/>
        <v>0</v>
      </c>
      <c r="V839" s="14">
        <f t="shared" si="170"/>
        <v>0</v>
      </c>
      <c r="W839" s="15" t="str">
        <f>IF(AG839=0,IFERROR(VLOOKUP(TRIM(M839),listaMateriales!A:K,11,0),"Sin especificar"),"Sin Producto")</f>
        <v>Sin Producto</v>
      </c>
      <c r="X839" s="14">
        <f>IFERROR(IF(OR(W839="Ladrillos (Campana)",W839="Ladrillos (Olavarria)"),VLOOKUP(M839,listaMateriales!A:E,5,0),0)*O839/1000,0)</f>
        <v>0</v>
      </c>
      <c r="Y839" s="14" t="e">
        <f>(VLOOKUP(TRIM(M839),listaMateriales!A:E,5,0)*R839)/1000</f>
        <v>#N/A</v>
      </c>
      <c r="Z839" s="14">
        <f t="shared" si="171"/>
        <v>0</v>
      </c>
      <c r="AA839" s="15" t="str">
        <f t="shared" si="172"/>
        <v/>
      </c>
      <c r="AB839" s="15">
        <f>IFERROR(IFERROR(VLOOKUP(M839,#REF!,11,FALSE),VLOOKUP(M839,#REF!,13,FALSE)),0)</f>
        <v>0</v>
      </c>
      <c r="AC839" s="15" t="str">
        <f t="shared" si="173"/>
        <v>no</v>
      </c>
      <c r="AD839" s="15" t="str">
        <f t="shared" si="174"/>
        <v>no</v>
      </c>
      <c r="AE839" s="16" t="str">
        <f t="shared" si="167"/>
        <v/>
      </c>
      <c r="AF839" s="15" t="str">
        <f t="shared" si="168"/>
        <v>-</v>
      </c>
      <c r="AG839" s="15" t="str">
        <f t="shared" si="175"/>
        <v/>
      </c>
    </row>
    <row r="840" spans="3:33" x14ac:dyDescent="0.2">
      <c r="C840" s="20"/>
      <c r="U840" s="14">
        <f t="shared" si="169"/>
        <v>0</v>
      </c>
      <c r="V840" s="14">
        <f t="shared" si="170"/>
        <v>0</v>
      </c>
      <c r="W840" s="15" t="str">
        <f>IF(AG840=0,IFERROR(VLOOKUP(TRIM(M840),listaMateriales!A:K,11,0),"Sin especificar"),"Sin Producto")</f>
        <v>Sin Producto</v>
      </c>
      <c r="X840" s="14">
        <f>IFERROR(IF(OR(W840="Ladrillos (Campana)",W840="Ladrillos (Olavarria)"),VLOOKUP(M840,listaMateriales!A:E,5,0),0)*O840/1000,0)</f>
        <v>0</v>
      </c>
      <c r="Y840" s="14" t="e">
        <f>(VLOOKUP(TRIM(M840),listaMateriales!A:E,5,0)*R840)/1000</f>
        <v>#N/A</v>
      </c>
      <c r="Z840" s="14">
        <f t="shared" si="171"/>
        <v>0</v>
      </c>
      <c r="AA840" s="15" t="str">
        <f t="shared" si="172"/>
        <v/>
      </c>
      <c r="AB840" s="15">
        <f>IFERROR(IFERROR(VLOOKUP(M840,#REF!,11,FALSE),VLOOKUP(M840,#REF!,13,FALSE)),0)</f>
        <v>0</v>
      </c>
      <c r="AC840" s="15" t="str">
        <f t="shared" si="173"/>
        <v>no</v>
      </c>
      <c r="AD840" s="15" t="str">
        <f t="shared" si="174"/>
        <v>no</v>
      </c>
      <c r="AE840" s="16" t="str">
        <f t="shared" si="167"/>
        <v/>
      </c>
      <c r="AF840" s="15" t="str">
        <f t="shared" si="168"/>
        <v>-</v>
      </c>
      <c r="AG840" s="15" t="str">
        <f t="shared" si="175"/>
        <v/>
      </c>
    </row>
    <row r="841" spans="3:33" x14ac:dyDescent="0.2">
      <c r="C841" s="20"/>
      <c r="U841" s="14">
        <f t="shared" si="169"/>
        <v>0</v>
      </c>
      <c r="V841" s="14">
        <f t="shared" si="170"/>
        <v>0</v>
      </c>
      <c r="W841" s="15" t="str">
        <f>IF(AG841=0,IFERROR(VLOOKUP(TRIM(M841),listaMateriales!A:K,11,0),"Sin especificar"),"Sin Producto")</f>
        <v>Sin Producto</v>
      </c>
      <c r="X841" s="14">
        <f>IFERROR(IF(OR(W841="Ladrillos (Campana)",W841="Ladrillos (Olavarria)"),VLOOKUP(M841,listaMateriales!A:E,5,0),0)*O841/1000,0)</f>
        <v>0</v>
      </c>
      <c r="Y841" s="14" t="e">
        <f>(VLOOKUP(TRIM(M841),listaMateriales!A:E,5,0)*R841)/1000</f>
        <v>#N/A</v>
      </c>
      <c r="Z841" s="14">
        <f t="shared" si="171"/>
        <v>0</v>
      </c>
      <c r="AA841" s="15" t="str">
        <f t="shared" si="172"/>
        <v/>
      </c>
      <c r="AB841" s="15">
        <f>IFERROR(IFERROR(VLOOKUP(M841,#REF!,11,FALSE),VLOOKUP(M841,#REF!,13,FALSE)),0)</f>
        <v>0</v>
      </c>
      <c r="AC841" s="15" t="str">
        <f t="shared" si="173"/>
        <v>no</v>
      </c>
      <c r="AD841" s="15" t="str">
        <f t="shared" si="174"/>
        <v>no</v>
      </c>
      <c r="AE841" s="16" t="str">
        <f t="shared" si="167"/>
        <v/>
      </c>
      <c r="AF841" s="15" t="str">
        <f t="shared" si="168"/>
        <v>-</v>
      </c>
      <c r="AG841" s="15" t="str">
        <f t="shared" si="175"/>
        <v/>
      </c>
    </row>
    <row r="842" spans="3:33" x14ac:dyDescent="0.2">
      <c r="C842" s="20"/>
      <c r="U842" s="14">
        <f t="shared" si="169"/>
        <v>0</v>
      </c>
      <c r="V842" s="14">
        <f t="shared" si="170"/>
        <v>0</v>
      </c>
      <c r="W842" s="15" t="str">
        <f>IF(AG842=0,IFERROR(VLOOKUP(TRIM(M842),listaMateriales!A:K,11,0),"Sin especificar"),"Sin Producto")</f>
        <v>Sin Producto</v>
      </c>
      <c r="X842" s="14">
        <f>IFERROR(IF(OR(W842="Ladrillos (Campana)",W842="Ladrillos (Olavarria)"),VLOOKUP(M842,listaMateriales!A:E,5,0),0)*O842/1000,0)</f>
        <v>0</v>
      </c>
      <c r="Y842" s="14" t="e">
        <f>(VLOOKUP(TRIM(M842),listaMateriales!A:E,5,0)*R842)/1000</f>
        <v>#N/A</v>
      </c>
      <c r="Z842" s="14">
        <f t="shared" si="171"/>
        <v>0</v>
      </c>
      <c r="AA842" s="15" t="str">
        <f t="shared" si="172"/>
        <v/>
      </c>
      <c r="AB842" s="15">
        <f>IFERROR(IFERROR(VLOOKUP(M842,#REF!,11,FALSE),VLOOKUP(M842,#REF!,13,FALSE)),0)</f>
        <v>0</v>
      </c>
      <c r="AC842" s="15" t="str">
        <f t="shared" si="173"/>
        <v>no</v>
      </c>
      <c r="AD842" s="15" t="str">
        <f t="shared" si="174"/>
        <v>no</v>
      </c>
      <c r="AE842" s="16" t="str">
        <f t="shared" si="167"/>
        <v/>
      </c>
      <c r="AF842" s="15" t="str">
        <f t="shared" si="168"/>
        <v>-</v>
      </c>
      <c r="AG842" s="15" t="str">
        <f t="shared" si="175"/>
        <v/>
      </c>
    </row>
    <row r="843" spans="3:33" x14ac:dyDescent="0.2">
      <c r="C843" s="20"/>
      <c r="U843" s="14">
        <f t="shared" si="169"/>
        <v>0</v>
      </c>
      <c r="V843" s="14">
        <f t="shared" si="170"/>
        <v>0</v>
      </c>
      <c r="W843" s="15" t="str">
        <f>IF(AG843=0,IFERROR(VLOOKUP(TRIM(M843),listaMateriales!A:K,11,0),"Sin especificar"),"Sin Producto")</f>
        <v>Sin Producto</v>
      </c>
      <c r="X843" s="14">
        <f>IFERROR(IF(OR(W843="Ladrillos (Campana)",W843="Ladrillos (Olavarria)"),VLOOKUP(M843,listaMateriales!A:E,5,0),0)*O843/1000,0)</f>
        <v>0</v>
      </c>
      <c r="Y843" s="14" t="e">
        <f>(VLOOKUP(TRIM(M843),listaMateriales!A:E,5,0)*R843)/1000</f>
        <v>#N/A</v>
      </c>
      <c r="Z843" s="14">
        <f t="shared" si="171"/>
        <v>0</v>
      </c>
      <c r="AA843" s="15" t="str">
        <f t="shared" si="172"/>
        <v/>
      </c>
      <c r="AB843" s="15">
        <f>IFERROR(IFERROR(VLOOKUP(M843,#REF!,11,FALSE),VLOOKUP(M843,#REF!,13,FALSE)),0)</f>
        <v>0</v>
      </c>
      <c r="AC843" s="15" t="str">
        <f t="shared" si="173"/>
        <v>no</v>
      </c>
      <c r="AD843" s="15" t="str">
        <f t="shared" si="174"/>
        <v>no</v>
      </c>
      <c r="AE843" s="16" t="str">
        <f t="shared" si="167"/>
        <v/>
      </c>
      <c r="AF843" s="15" t="str">
        <f t="shared" si="168"/>
        <v>-</v>
      </c>
      <c r="AG843" s="15" t="str">
        <f t="shared" si="175"/>
        <v/>
      </c>
    </row>
    <row r="844" spans="3:33" x14ac:dyDescent="0.2">
      <c r="C844" s="20"/>
      <c r="U844" s="14">
        <f t="shared" si="169"/>
        <v>0</v>
      </c>
      <c r="V844" s="14">
        <f t="shared" si="170"/>
        <v>0</v>
      </c>
      <c r="W844" s="15" t="str">
        <f>IF(AG844=0,IFERROR(VLOOKUP(TRIM(M844),listaMateriales!A:K,11,0),"Sin especificar"),"Sin Producto")</f>
        <v>Sin Producto</v>
      </c>
      <c r="X844" s="14">
        <f>IFERROR(IF(OR(W844="Ladrillos (Campana)",W844="Ladrillos (Olavarria)"),VLOOKUP(M844,listaMateriales!A:E,5,0),0)*O844/1000,0)</f>
        <v>0</v>
      </c>
      <c r="Y844" s="14" t="e">
        <f>(VLOOKUP(TRIM(M844),listaMateriales!A:E,5,0)*R844)/1000</f>
        <v>#N/A</v>
      </c>
      <c r="Z844" s="14">
        <f t="shared" si="171"/>
        <v>0</v>
      </c>
      <c r="AA844" s="15" t="str">
        <f t="shared" si="172"/>
        <v/>
      </c>
      <c r="AB844" s="15">
        <f>IFERROR(IFERROR(VLOOKUP(M844,#REF!,11,FALSE),VLOOKUP(M844,#REF!,13,FALSE)),0)</f>
        <v>0</v>
      </c>
      <c r="AC844" s="15" t="str">
        <f t="shared" si="173"/>
        <v>no</v>
      </c>
      <c r="AD844" s="15" t="str">
        <f t="shared" si="174"/>
        <v>no</v>
      </c>
      <c r="AE844" s="16" t="str">
        <f t="shared" si="167"/>
        <v/>
      </c>
      <c r="AF844" s="15" t="str">
        <f t="shared" si="168"/>
        <v>-</v>
      </c>
      <c r="AG844" s="15" t="str">
        <f t="shared" si="175"/>
        <v/>
      </c>
    </row>
    <row r="845" spans="3:33" x14ac:dyDescent="0.2">
      <c r="C845" s="20"/>
      <c r="U845" s="14">
        <f t="shared" si="169"/>
        <v>0</v>
      </c>
      <c r="V845" s="14">
        <f t="shared" si="170"/>
        <v>0</v>
      </c>
      <c r="W845" s="15" t="str">
        <f>IF(AG845=0,IFERROR(VLOOKUP(TRIM(M845),listaMateriales!A:K,11,0),"Sin especificar"),"Sin Producto")</f>
        <v>Sin Producto</v>
      </c>
      <c r="X845" s="14">
        <f>IFERROR(IF(OR(W845="Ladrillos (Campana)",W845="Ladrillos (Olavarria)"),VLOOKUP(M845,listaMateriales!A:E,5,0),0)*O845/1000,0)</f>
        <v>0</v>
      </c>
      <c r="Y845" s="14" t="e">
        <f>(VLOOKUP(TRIM(M845),listaMateriales!A:E,5,0)*R845)/1000</f>
        <v>#N/A</v>
      </c>
      <c r="Z845" s="14">
        <f t="shared" si="171"/>
        <v>0</v>
      </c>
      <c r="AA845" s="15" t="str">
        <f t="shared" si="172"/>
        <v/>
      </c>
      <c r="AB845" s="15">
        <f>IFERROR(IFERROR(VLOOKUP(M845,#REF!,11,FALSE),VLOOKUP(M845,#REF!,13,FALSE)),0)</f>
        <v>0</v>
      </c>
      <c r="AC845" s="15" t="str">
        <f t="shared" si="173"/>
        <v>no</v>
      </c>
      <c r="AD845" s="15" t="str">
        <f t="shared" si="174"/>
        <v>no</v>
      </c>
      <c r="AE845" s="16" t="str">
        <f t="shared" si="167"/>
        <v/>
      </c>
      <c r="AF845" s="15" t="str">
        <f t="shared" si="168"/>
        <v>-</v>
      </c>
      <c r="AG845" s="15" t="str">
        <f t="shared" si="175"/>
        <v/>
      </c>
    </row>
    <row r="846" spans="3:33" x14ac:dyDescent="0.2">
      <c r="C846" s="20"/>
      <c r="U846" s="14">
        <f t="shared" si="169"/>
        <v>0</v>
      </c>
      <c r="V846" s="14">
        <f t="shared" si="170"/>
        <v>0</v>
      </c>
      <c r="W846" s="15" t="str">
        <f>IF(AG846=0,IFERROR(VLOOKUP(TRIM(M846),listaMateriales!A:K,11,0),"Sin especificar"),"Sin Producto")</f>
        <v>Sin Producto</v>
      </c>
      <c r="X846" s="14">
        <f>IFERROR(IF(OR(W846="Ladrillos (Campana)",W846="Ladrillos (Olavarria)"),VLOOKUP(M846,listaMateriales!A:E,5,0),0)*O846/1000,0)</f>
        <v>0</v>
      </c>
      <c r="Y846" s="14" t="e">
        <f>(VLOOKUP(TRIM(M846),listaMateriales!A:E,5,0)*R846)/1000</f>
        <v>#N/A</v>
      </c>
      <c r="Z846" s="14">
        <f t="shared" si="171"/>
        <v>0</v>
      </c>
      <c r="AA846" s="15" t="str">
        <f t="shared" si="172"/>
        <v/>
      </c>
      <c r="AB846" s="15">
        <f>IFERROR(IFERROR(VLOOKUP(M846,#REF!,11,FALSE),VLOOKUP(M846,#REF!,13,FALSE)),0)</f>
        <v>0</v>
      </c>
      <c r="AC846" s="15" t="str">
        <f t="shared" si="173"/>
        <v>no</v>
      </c>
      <c r="AD846" s="15" t="str">
        <f t="shared" si="174"/>
        <v>no</v>
      </c>
      <c r="AE846" s="16" t="str">
        <f t="shared" si="167"/>
        <v/>
      </c>
      <c r="AF846" s="15" t="str">
        <f t="shared" si="168"/>
        <v>-</v>
      </c>
      <c r="AG846" s="15" t="str">
        <f t="shared" si="175"/>
        <v/>
      </c>
    </row>
    <row r="847" spans="3:33" x14ac:dyDescent="0.2">
      <c r="C847" s="20"/>
      <c r="U847" s="14">
        <f t="shared" si="169"/>
        <v>0</v>
      </c>
      <c r="V847" s="14">
        <f t="shared" si="170"/>
        <v>0</v>
      </c>
      <c r="W847" s="15" t="str">
        <f>IF(AG847=0,IFERROR(VLOOKUP(TRIM(M847),listaMateriales!A:K,11,0),"Sin especificar"),"Sin Producto")</f>
        <v>Sin Producto</v>
      </c>
      <c r="X847" s="14">
        <f>IFERROR(IF(OR(W847="Ladrillos (Campana)",W847="Ladrillos (Olavarria)"),VLOOKUP(M847,listaMateriales!A:E,5,0),0)*O847/1000,0)</f>
        <v>0</v>
      </c>
      <c r="Y847" s="14" t="e">
        <f>(VLOOKUP(TRIM(M847),listaMateriales!A:E,5,0)*R847)/1000</f>
        <v>#N/A</v>
      </c>
      <c r="Z847" s="14">
        <f t="shared" si="171"/>
        <v>0</v>
      </c>
      <c r="AA847" s="15" t="str">
        <f t="shared" si="172"/>
        <v/>
      </c>
      <c r="AB847" s="15">
        <f>IFERROR(IFERROR(VLOOKUP(M847,#REF!,11,FALSE),VLOOKUP(M847,#REF!,13,FALSE)),0)</f>
        <v>0</v>
      </c>
      <c r="AC847" s="15" t="str">
        <f t="shared" si="173"/>
        <v>no</v>
      </c>
      <c r="AD847" s="15" t="str">
        <f t="shared" si="174"/>
        <v>no</v>
      </c>
      <c r="AE847" s="16" t="str">
        <f t="shared" si="167"/>
        <v/>
      </c>
      <c r="AF847" s="15" t="str">
        <f t="shared" si="168"/>
        <v>-</v>
      </c>
      <c r="AG847" s="15" t="str">
        <f t="shared" si="175"/>
        <v/>
      </c>
    </row>
    <row r="848" spans="3:33" x14ac:dyDescent="0.2">
      <c r="C848" s="20"/>
      <c r="U848" s="14">
        <f t="shared" si="169"/>
        <v>0</v>
      </c>
      <c r="V848" s="14">
        <f t="shared" si="170"/>
        <v>0</v>
      </c>
      <c r="W848" s="15" t="str">
        <f>IF(AG848=0,IFERROR(VLOOKUP(TRIM(M848),listaMateriales!A:K,11,0),"Sin especificar"),"Sin Producto")</f>
        <v>Sin Producto</v>
      </c>
      <c r="X848" s="14">
        <f>IFERROR(IF(OR(W848="Ladrillos (Campana)",W848="Ladrillos (Olavarria)"),VLOOKUP(M848,listaMateriales!A:E,5,0),0)*O848/1000,0)</f>
        <v>0</v>
      </c>
      <c r="Y848" s="14" t="e">
        <f>(VLOOKUP(TRIM(M848),listaMateriales!A:E,5,0)*R848)/1000</f>
        <v>#N/A</v>
      </c>
      <c r="Z848" s="14">
        <f t="shared" si="171"/>
        <v>0</v>
      </c>
      <c r="AA848" s="15" t="str">
        <f t="shared" si="172"/>
        <v/>
      </c>
      <c r="AB848" s="15">
        <f>IFERROR(IFERROR(VLOOKUP(M848,#REF!,11,FALSE),VLOOKUP(M848,#REF!,13,FALSE)),0)</f>
        <v>0</v>
      </c>
      <c r="AC848" s="15" t="str">
        <f t="shared" si="173"/>
        <v>no</v>
      </c>
      <c r="AD848" s="15" t="str">
        <f t="shared" si="174"/>
        <v>no</v>
      </c>
      <c r="AE848" s="16" t="str">
        <f t="shared" si="167"/>
        <v/>
      </c>
      <c r="AF848" s="15" t="str">
        <f t="shared" si="168"/>
        <v>-</v>
      </c>
      <c r="AG848" s="15" t="str">
        <f t="shared" si="175"/>
        <v/>
      </c>
    </row>
    <row r="849" spans="3:33" x14ac:dyDescent="0.2">
      <c r="C849" s="20"/>
      <c r="U849" s="14">
        <f t="shared" si="169"/>
        <v>0</v>
      </c>
      <c r="V849" s="14">
        <f t="shared" si="170"/>
        <v>0</v>
      </c>
      <c r="W849" s="15" t="str">
        <f>IF(AG849=0,IFERROR(VLOOKUP(TRIM(M849),listaMateriales!A:K,11,0),"Sin especificar"),"Sin Producto")</f>
        <v>Sin Producto</v>
      </c>
      <c r="X849" s="14">
        <f>IFERROR(IF(OR(W849="Ladrillos (Campana)",W849="Ladrillos (Olavarria)"),VLOOKUP(M849,listaMateriales!A:E,5,0),0)*O849/1000,0)</f>
        <v>0</v>
      </c>
      <c r="Y849" s="14" t="e">
        <f>(VLOOKUP(TRIM(M849),listaMateriales!A:E,5,0)*R849)/1000</f>
        <v>#N/A</v>
      </c>
      <c r="Z849" s="14">
        <f t="shared" si="171"/>
        <v>0</v>
      </c>
      <c r="AA849" s="15" t="str">
        <f t="shared" si="172"/>
        <v/>
      </c>
      <c r="AB849" s="15">
        <f>IFERROR(IFERROR(VLOOKUP(M849,#REF!,11,FALSE),VLOOKUP(M849,#REF!,13,FALSE)),0)</f>
        <v>0</v>
      </c>
      <c r="AC849" s="15" t="str">
        <f t="shared" si="173"/>
        <v>no</v>
      </c>
      <c r="AD849" s="15" t="str">
        <f t="shared" si="174"/>
        <v>no</v>
      </c>
      <c r="AE849" s="16" t="str">
        <f t="shared" si="167"/>
        <v/>
      </c>
      <c r="AF849" s="15" t="str">
        <f t="shared" si="168"/>
        <v>-</v>
      </c>
      <c r="AG849" s="15" t="str">
        <f t="shared" si="175"/>
        <v/>
      </c>
    </row>
    <row r="850" spans="3:33" x14ac:dyDescent="0.2">
      <c r="C850" s="20"/>
      <c r="U850" s="14">
        <f t="shared" si="169"/>
        <v>0</v>
      </c>
      <c r="V850" s="14">
        <f t="shared" si="170"/>
        <v>0</v>
      </c>
      <c r="W850" s="15" t="str">
        <f>IF(AG850=0,IFERROR(VLOOKUP(TRIM(M850),listaMateriales!A:K,11,0),"Sin especificar"),"Sin Producto")</f>
        <v>Sin Producto</v>
      </c>
      <c r="X850" s="14">
        <f>IFERROR(IF(OR(W850="Ladrillos (Campana)",W850="Ladrillos (Olavarria)"),VLOOKUP(M850,listaMateriales!A:E,5,0),0)*O850/1000,0)</f>
        <v>0</v>
      </c>
      <c r="Y850" s="14" t="e">
        <f>(VLOOKUP(TRIM(M850),listaMateriales!A:E,5,0)*R850)/1000</f>
        <v>#N/A</v>
      </c>
      <c r="Z850" s="14">
        <f t="shared" si="171"/>
        <v>0</v>
      </c>
      <c r="AA850" s="15" t="str">
        <f t="shared" si="172"/>
        <v/>
      </c>
      <c r="AB850" s="15">
        <f>IFERROR(IFERROR(VLOOKUP(M850,#REF!,11,FALSE),VLOOKUP(M850,#REF!,13,FALSE)),0)</f>
        <v>0</v>
      </c>
      <c r="AC850" s="15" t="str">
        <f t="shared" si="173"/>
        <v>no</v>
      </c>
      <c r="AD850" s="15" t="str">
        <f t="shared" si="174"/>
        <v>no</v>
      </c>
      <c r="AE850" s="16" t="str">
        <f t="shared" si="167"/>
        <v/>
      </c>
      <c r="AF850" s="15" t="str">
        <f t="shared" si="168"/>
        <v>-</v>
      </c>
      <c r="AG850" s="15" t="str">
        <f t="shared" si="175"/>
        <v/>
      </c>
    </row>
    <row r="851" spans="3:33" x14ac:dyDescent="0.2">
      <c r="C851" s="20"/>
      <c r="U851" s="14">
        <f t="shared" si="169"/>
        <v>0</v>
      </c>
      <c r="V851" s="14">
        <f t="shared" si="170"/>
        <v>0</v>
      </c>
      <c r="W851" s="15" t="str">
        <f>IF(AG851=0,IFERROR(VLOOKUP(TRIM(M851),listaMateriales!A:K,11,0),"Sin especificar"),"Sin Producto")</f>
        <v>Sin Producto</v>
      </c>
      <c r="X851" s="14">
        <f>IFERROR(IF(OR(W851="Ladrillos (Campana)",W851="Ladrillos (Olavarria)"),VLOOKUP(M851,listaMateriales!A:E,5,0),0)*O851/1000,0)</f>
        <v>0</v>
      </c>
      <c r="Y851" s="14" t="e">
        <f>(VLOOKUP(TRIM(M851),listaMateriales!A:E,5,0)*R851)/1000</f>
        <v>#N/A</v>
      </c>
      <c r="Z851" s="14">
        <f t="shared" si="171"/>
        <v>0</v>
      </c>
      <c r="AA851" s="15" t="str">
        <f t="shared" si="172"/>
        <v/>
      </c>
      <c r="AB851" s="15">
        <f>IFERROR(IFERROR(VLOOKUP(M851,#REF!,11,FALSE),VLOOKUP(M851,#REF!,13,FALSE)),0)</f>
        <v>0</v>
      </c>
      <c r="AC851" s="15" t="str">
        <f t="shared" si="173"/>
        <v>no</v>
      </c>
      <c r="AD851" s="15" t="str">
        <f t="shared" si="174"/>
        <v>no</v>
      </c>
      <c r="AE851" s="16" t="str">
        <f t="shared" si="167"/>
        <v/>
      </c>
      <c r="AF851" s="15" t="str">
        <f t="shared" si="168"/>
        <v>-</v>
      </c>
      <c r="AG851" s="15" t="str">
        <f t="shared" si="175"/>
        <v/>
      </c>
    </row>
    <row r="852" spans="3:33" x14ac:dyDescent="0.2">
      <c r="C852" s="20"/>
      <c r="U852" s="14">
        <f t="shared" si="169"/>
        <v>0</v>
      </c>
      <c r="V852" s="14">
        <f t="shared" si="170"/>
        <v>0</v>
      </c>
      <c r="W852" s="15" t="str">
        <f>IF(AG852=0,IFERROR(VLOOKUP(TRIM(M852),listaMateriales!A:K,11,0),"Sin especificar"),"Sin Producto")</f>
        <v>Sin Producto</v>
      </c>
      <c r="X852" s="14">
        <f>IFERROR(IF(OR(W852="Ladrillos (Campana)",W852="Ladrillos (Olavarria)"),VLOOKUP(M852,listaMateriales!A:E,5,0),0)*O852/1000,0)</f>
        <v>0</v>
      </c>
      <c r="Y852" s="14" t="e">
        <f>(VLOOKUP(TRIM(M852),listaMateriales!A:E,5,0)*R852)/1000</f>
        <v>#N/A</v>
      </c>
      <c r="Z852" s="14">
        <f t="shared" si="171"/>
        <v>0</v>
      </c>
      <c r="AA852" s="15" t="str">
        <f t="shared" si="172"/>
        <v/>
      </c>
      <c r="AB852" s="15">
        <f>IFERROR(IFERROR(VLOOKUP(M852,#REF!,11,FALSE),VLOOKUP(M852,#REF!,13,FALSE)),0)</f>
        <v>0</v>
      </c>
      <c r="AC852" s="15" t="str">
        <f t="shared" si="173"/>
        <v>no</v>
      </c>
      <c r="AD852" s="15" t="str">
        <f t="shared" si="174"/>
        <v>no</v>
      </c>
      <c r="AE852" s="16" t="str">
        <f t="shared" si="167"/>
        <v/>
      </c>
      <c r="AF852" s="15" t="str">
        <f t="shared" si="168"/>
        <v>-</v>
      </c>
      <c r="AG852" s="15" t="str">
        <f t="shared" si="175"/>
        <v/>
      </c>
    </row>
    <row r="853" spans="3:33" x14ac:dyDescent="0.2">
      <c r="C853" s="20"/>
      <c r="U853" s="14">
        <f t="shared" si="169"/>
        <v>0</v>
      </c>
      <c r="V853" s="14">
        <f t="shared" si="170"/>
        <v>0</v>
      </c>
      <c r="W853" s="15" t="str">
        <f>IF(AG853=0,IFERROR(VLOOKUP(TRIM(M853),listaMateriales!A:K,11,0),"Sin especificar"),"Sin Producto")</f>
        <v>Sin Producto</v>
      </c>
      <c r="X853" s="14">
        <f>IFERROR(IF(OR(W853="Ladrillos (Campana)",W853="Ladrillos (Olavarria)"),VLOOKUP(M853,listaMateriales!A:E,5,0),0)*O853/1000,0)</f>
        <v>0</v>
      </c>
      <c r="Y853" s="14" t="e">
        <f>(VLOOKUP(TRIM(M853),listaMateriales!A:E,5,0)*R853)/1000</f>
        <v>#N/A</v>
      </c>
      <c r="Z853" s="14">
        <f t="shared" si="171"/>
        <v>0</v>
      </c>
      <c r="AA853" s="15" t="str">
        <f t="shared" si="172"/>
        <v/>
      </c>
      <c r="AB853" s="15">
        <f>IFERROR(IFERROR(VLOOKUP(M853,#REF!,11,FALSE),VLOOKUP(M853,#REF!,13,FALSE)),0)</f>
        <v>0</v>
      </c>
      <c r="AC853" s="15" t="str">
        <f t="shared" si="173"/>
        <v>no</v>
      </c>
      <c r="AD853" s="15" t="str">
        <f t="shared" si="174"/>
        <v>no</v>
      </c>
      <c r="AE853" s="16" t="str">
        <f t="shared" si="167"/>
        <v/>
      </c>
      <c r="AF853" s="15" t="str">
        <f t="shared" si="168"/>
        <v>-</v>
      </c>
      <c r="AG853" s="15" t="str">
        <f t="shared" si="175"/>
        <v/>
      </c>
    </row>
    <row r="854" spans="3:33" x14ac:dyDescent="0.2">
      <c r="C854" s="20"/>
      <c r="U854" s="14">
        <f t="shared" si="169"/>
        <v>0</v>
      </c>
      <c r="V854" s="14">
        <f t="shared" si="170"/>
        <v>0</v>
      </c>
      <c r="W854" s="15" t="str">
        <f>IF(AG854=0,IFERROR(VLOOKUP(TRIM(M854),listaMateriales!A:K,11,0),"Sin especificar"),"Sin Producto")</f>
        <v>Sin Producto</v>
      </c>
      <c r="X854" s="14">
        <f>IFERROR(IF(OR(W854="Ladrillos (Campana)",W854="Ladrillos (Olavarria)"),VLOOKUP(M854,listaMateriales!A:E,5,0),0)*O854/1000,0)</f>
        <v>0</v>
      </c>
      <c r="Y854" s="14" t="e">
        <f>(VLOOKUP(TRIM(M854),listaMateriales!A:E,5,0)*R854)/1000</f>
        <v>#N/A</v>
      </c>
      <c r="Z854" s="14">
        <f t="shared" si="171"/>
        <v>0</v>
      </c>
      <c r="AA854" s="15" t="str">
        <f t="shared" si="172"/>
        <v/>
      </c>
      <c r="AB854" s="15">
        <f>IFERROR(IFERROR(VLOOKUP(M854,#REF!,11,FALSE),VLOOKUP(M854,#REF!,13,FALSE)),0)</f>
        <v>0</v>
      </c>
      <c r="AC854" s="15" t="str">
        <f t="shared" si="173"/>
        <v>no</v>
      </c>
      <c r="AD854" s="15" t="str">
        <f t="shared" si="174"/>
        <v>no</v>
      </c>
      <c r="AE854" s="16" t="str">
        <f t="shared" si="167"/>
        <v/>
      </c>
      <c r="AF854" s="15" t="str">
        <f t="shared" si="168"/>
        <v>-</v>
      </c>
      <c r="AG854" s="15" t="str">
        <f t="shared" si="175"/>
        <v/>
      </c>
    </row>
    <row r="855" spans="3:33" x14ac:dyDescent="0.2">
      <c r="C855" s="20"/>
      <c r="U855" s="14">
        <f t="shared" si="169"/>
        <v>0</v>
      </c>
      <c r="V855" s="14">
        <f t="shared" si="170"/>
        <v>0</v>
      </c>
      <c r="W855" s="15" t="str">
        <f>IF(AG855=0,IFERROR(VLOOKUP(TRIM(M855),listaMateriales!A:K,11,0),"Sin especificar"),"Sin Producto")</f>
        <v>Sin Producto</v>
      </c>
      <c r="X855" s="14">
        <f>IFERROR(IF(OR(W855="Ladrillos (Campana)",W855="Ladrillos (Olavarria)"),VLOOKUP(M855,listaMateriales!A:E,5,0),0)*O855/1000,0)</f>
        <v>0</v>
      </c>
      <c r="Y855" s="14" t="e">
        <f>(VLOOKUP(TRIM(M855),listaMateriales!A:E,5,0)*R855)/1000</f>
        <v>#N/A</v>
      </c>
      <c r="Z855" s="14">
        <f t="shared" si="171"/>
        <v>0</v>
      </c>
      <c r="AA855" s="15" t="str">
        <f t="shared" si="172"/>
        <v/>
      </c>
      <c r="AB855" s="15">
        <f>IFERROR(IFERROR(VLOOKUP(M855,#REF!,11,FALSE),VLOOKUP(M855,#REF!,13,FALSE)),0)</f>
        <v>0</v>
      </c>
      <c r="AC855" s="15" t="str">
        <f t="shared" si="173"/>
        <v>no</v>
      </c>
      <c r="AD855" s="15" t="str">
        <f t="shared" si="174"/>
        <v>no</v>
      </c>
      <c r="AE855" s="16" t="str">
        <f t="shared" si="167"/>
        <v/>
      </c>
      <c r="AF855" s="15" t="str">
        <f t="shared" si="168"/>
        <v>-</v>
      </c>
      <c r="AG855" s="15" t="str">
        <f t="shared" si="175"/>
        <v/>
      </c>
    </row>
    <row r="856" spans="3:33" x14ac:dyDescent="0.2">
      <c r="C856" s="20"/>
      <c r="U856" s="14">
        <f t="shared" si="169"/>
        <v>0</v>
      </c>
      <c r="V856" s="14">
        <f t="shared" si="170"/>
        <v>0</v>
      </c>
      <c r="W856" s="15" t="str">
        <f>IF(AG856=0,IFERROR(VLOOKUP(TRIM(M856),listaMateriales!A:K,11,0),"Sin especificar"),"Sin Producto")</f>
        <v>Sin Producto</v>
      </c>
      <c r="X856" s="14">
        <f>IFERROR(IF(OR(W856="Ladrillos (Campana)",W856="Ladrillos (Olavarria)"),VLOOKUP(M856,listaMateriales!A:E,5,0),0)*O856/1000,0)</f>
        <v>0</v>
      </c>
      <c r="Y856" s="14" t="e">
        <f>(VLOOKUP(TRIM(M856),listaMateriales!A:E,5,0)*R856)/1000</f>
        <v>#N/A</v>
      </c>
      <c r="Z856" s="14">
        <f t="shared" si="171"/>
        <v>0</v>
      </c>
      <c r="AA856" s="15" t="str">
        <f t="shared" si="172"/>
        <v/>
      </c>
      <c r="AB856" s="15">
        <f>IFERROR(IFERROR(VLOOKUP(M856,#REF!,11,FALSE),VLOOKUP(M856,#REF!,13,FALSE)),0)</f>
        <v>0</v>
      </c>
      <c r="AC856" s="15" t="str">
        <f t="shared" si="173"/>
        <v>no</v>
      </c>
      <c r="AD856" s="15" t="str">
        <f t="shared" si="174"/>
        <v>no</v>
      </c>
      <c r="AE856" s="16" t="str">
        <f t="shared" si="167"/>
        <v/>
      </c>
      <c r="AF856" s="15" t="str">
        <f t="shared" si="168"/>
        <v>-</v>
      </c>
      <c r="AG856" s="15" t="str">
        <f t="shared" si="175"/>
        <v/>
      </c>
    </row>
    <row r="857" spans="3:33" x14ac:dyDescent="0.2">
      <c r="C857" s="20"/>
      <c r="U857" s="14">
        <f t="shared" si="169"/>
        <v>0</v>
      </c>
      <c r="V857" s="14">
        <f t="shared" si="170"/>
        <v>0</v>
      </c>
      <c r="W857" s="15" t="str">
        <f>IF(AG857=0,IFERROR(VLOOKUP(TRIM(M857),listaMateriales!A:K,11,0),"Sin especificar"),"Sin Producto")</f>
        <v>Sin Producto</v>
      </c>
      <c r="X857" s="14">
        <f>IFERROR(IF(OR(W857="Ladrillos (Campana)",W857="Ladrillos (Olavarria)"),VLOOKUP(M857,listaMateriales!A:E,5,0),0)*O857/1000,0)</f>
        <v>0</v>
      </c>
      <c r="Y857" s="14" t="e">
        <f>(VLOOKUP(TRIM(M857),listaMateriales!A:E,5,0)*R857)/1000</f>
        <v>#N/A</v>
      </c>
      <c r="Z857" s="14">
        <f t="shared" si="171"/>
        <v>0</v>
      </c>
      <c r="AA857" s="15" t="str">
        <f t="shared" si="172"/>
        <v/>
      </c>
      <c r="AB857" s="15">
        <f>IFERROR(IFERROR(VLOOKUP(M857,#REF!,11,FALSE),VLOOKUP(M857,#REF!,13,FALSE)),0)</f>
        <v>0</v>
      </c>
      <c r="AC857" s="15" t="str">
        <f t="shared" si="173"/>
        <v>no</v>
      </c>
      <c r="AD857" s="15" t="str">
        <f t="shared" si="174"/>
        <v>no</v>
      </c>
      <c r="AE857" s="16" t="str">
        <f t="shared" si="167"/>
        <v/>
      </c>
      <c r="AF857" s="15" t="str">
        <f t="shared" si="168"/>
        <v>-</v>
      </c>
      <c r="AG857" s="15" t="str">
        <f t="shared" si="175"/>
        <v/>
      </c>
    </row>
    <row r="858" spans="3:33" x14ac:dyDescent="0.2">
      <c r="C858" s="20"/>
      <c r="U858" s="14">
        <f t="shared" si="169"/>
        <v>0</v>
      </c>
      <c r="V858" s="14">
        <f t="shared" si="170"/>
        <v>0</v>
      </c>
      <c r="W858" s="15" t="str">
        <f>IF(AG858=0,IFERROR(VLOOKUP(TRIM(M858),listaMateriales!A:K,11,0),"Sin especificar"),"Sin Producto")</f>
        <v>Sin Producto</v>
      </c>
      <c r="X858" s="14">
        <f>IFERROR(IF(OR(W858="Ladrillos (Campana)",W858="Ladrillos (Olavarria)"),VLOOKUP(M858,listaMateriales!A:E,5,0),0)*O858/1000,0)</f>
        <v>0</v>
      </c>
      <c r="Y858" s="14" t="e">
        <f>(VLOOKUP(TRIM(M858),listaMateriales!A:E,5,0)*R858)/1000</f>
        <v>#N/A</v>
      </c>
      <c r="Z858" s="14">
        <f t="shared" si="171"/>
        <v>0</v>
      </c>
      <c r="AA858" s="15" t="str">
        <f t="shared" si="172"/>
        <v/>
      </c>
      <c r="AB858" s="15">
        <f>IFERROR(IFERROR(VLOOKUP(M858,#REF!,11,FALSE),VLOOKUP(M858,#REF!,13,FALSE)),0)</f>
        <v>0</v>
      </c>
      <c r="AC858" s="15" t="str">
        <f t="shared" si="173"/>
        <v>no</v>
      </c>
      <c r="AD858" s="15" t="str">
        <f t="shared" si="174"/>
        <v>no</v>
      </c>
      <c r="AE858" s="16" t="str">
        <f t="shared" si="167"/>
        <v/>
      </c>
      <c r="AF858" s="15" t="str">
        <f t="shared" si="168"/>
        <v>-</v>
      </c>
      <c r="AG858" s="15" t="str">
        <f t="shared" si="175"/>
        <v/>
      </c>
    </row>
    <row r="859" spans="3:33" x14ac:dyDescent="0.2">
      <c r="C859" s="20"/>
      <c r="U859" s="14">
        <f t="shared" si="169"/>
        <v>0</v>
      </c>
      <c r="V859" s="14">
        <f t="shared" si="170"/>
        <v>0</v>
      </c>
      <c r="W859" s="15" t="str">
        <f>IF(AG859=0,IFERROR(VLOOKUP(TRIM(M859),listaMateriales!A:K,11,0),"Sin especificar"),"Sin Producto")</f>
        <v>Sin Producto</v>
      </c>
      <c r="X859" s="14">
        <f>IFERROR(IF(OR(W859="Ladrillos (Campana)",W859="Ladrillos (Olavarria)"),VLOOKUP(M859,listaMateriales!A:E,5,0),0)*O859/1000,0)</f>
        <v>0</v>
      </c>
      <c r="Y859" s="14" t="e">
        <f>(VLOOKUP(TRIM(M859),listaMateriales!A:E,5,0)*R859)/1000</f>
        <v>#N/A</v>
      </c>
      <c r="Z859" s="14">
        <f t="shared" si="171"/>
        <v>0</v>
      </c>
      <c r="AA859" s="15" t="str">
        <f t="shared" si="172"/>
        <v/>
      </c>
      <c r="AB859" s="15">
        <f>IFERROR(IFERROR(VLOOKUP(M859,#REF!,11,FALSE),VLOOKUP(M859,#REF!,13,FALSE)),0)</f>
        <v>0</v>
      </c>
      <c r="AC859" s="15" t="str">
        <f t="shared" si="173"/>
        <v>no</v>
      </c>
      <c r="AD859" s="15" t="str">
        <f t="shared" si="174"/>
        <v>no</v>
      </c>
      <c r="AE859" s="16" t="str">
        <f t="shared" si="167"/>
        <v/>
      </c>
      <c r="AF859" s="15" t="str">
        <f t="shared" si="168"/>
        <v>-</v>
      </c>
      <c r="AG859" s="15" t="str">
        <f t="shared" si="175"/>
        <v/>
      </c>
    </row>
    <row r="860" spans="3:33" x14ac:dyDescent="0.2">
      <c r="C860" s="20"/>
      <c r="U860" s="14">
        <f t="shared" si="169"/>
        <v>0</v>
      </c>
      <c r="V860" s="14">
        <f t="shared" si="170"/>
        <v>0</v>
      </c>
      <c r="W860" s="15" t="str">
        <f>IF(AG860=0,IFERROR(VLOOKUP(TRIM(M860),listaMateriales!A:K,11,0),"Sin especificar"),"Sin Producto")</f>
        <v>Sin Producto</v>
      </c>
      <c r="X860" s="14">
        <f>IFERROR(IF(OR(W860="Ladrillos (Campana)",W860="Ladrillos (Olavarria)"),VLOOKUP(M860,listaMateriales!A:E,5,0),0)*O860/1000,0)</f>
        <v>0</v>
      </c>
      <c r="Y860" s="14" t="e">
        <f>(VLOOKUP(TRIM(M860),listaMateriales!A:E,5,0)*R860)/1000</f>
        <v>#N/A</v>
      </c>
      <c r="Z860" s="14">
        <f t="shared" si="171"/>
        <v>0</v>
      </c>
      <c r="AA860" s="15" t="str">
        <f t="shared" si="172"/>
        <v/>
      </c>
      <c r="AB860" s="15">
        <f>IFERROR(IFERROR(VLOOKUP(M860,#REF!,11,FALSE),VLOOKUP(M860,#REF!,13,FALSE)),0)</f>
        <v>0</v>
      </c>
      <c r="AC860" s="15" t="str">
        <f t="shared" si="173"/>
        <v>no</v>
      </c>
      <c r="AD860" s="15" t="str">
        <f t="shared" si="174"/>
        <v>no</v>
      </c>
      <c r="AE860" s="16" t="str">
        <f t="shared" si="167"/>
        <v/>
      </c>
      <c r="AF860" s="15" t="str">
        <f t="shared" si="168"/>
        <v>-</v>
      </c>
      <c r="AG860" s="15" t="str">
        <f t="shared" si="175"/>
        <v/>
      </c>
    </row>
    <row r="861" spans="3:33" x14ac:dyDescent="0.2">
      <c r="C861" s="20"/>
      <c r="U861" s="14">
        <f t="shared" si="169"/>
        <v>0</v>
      </c>
      <c r="V861" s="14">
        <f t="shared" si="170"/>
        <v>0</v>
      </c>
      <c r="W861" s="15" t="str">
        <f>IF(AG861=0,IFERROR(VLOOKUP(TRIM(M861),listaMateriales!A:K,11,0),"Sin especificar"),"Sin Producto")</f>
        <v>Sin Producto</v>
      </c>
      <c r="X861" s="14">
        <f>IFERROR(IF(OR(W861="Ladrillos (Campana)",W861="Ladrillos (Olavarria)"),VLOOKUP(M861,listaMateriales!A:E,5,0),0)*O861/1000,0)</f>
        <v>0</v>
      </c>
      <c r="Y861" s="14" t="e">
        <f>(VLOOKUP(TRIM(M861),listaMateriales!A:E,5,0)*R861)/1000</f>
        <v>#N/A</v>
      </c>
      <c r="Z861" s="14">
        <f t="shared" si="171"/>
        <v>0</v>
      </c>
      <c r="AA861" s="15" t="str">
        <f t="shared" si="172"/>
        <v/>
      </c>
      <c r="AB861" s="15">
        <f>IFERROR(IFERROR(VLOOKUP(M861,#REF!,11,FALSE),VLOOKUP(M861,#REF!,13,FALSE)),0)</f>
        <v>0</v>
      </c>
      <c r="AC861" s="15" t="str">
        <f t="shared" si="173"/>
        <v>no</v>
      </c>
      <c r="AD861" s="15" t="str">
        <f t="shared" si="174"/>
        <v>no</v>
      </c>
      <c r="AE861" s="16" t="str">
        <f t="shared" si="167"/>
        <v/>
      </c>
      <c r="AF861" s="15" t="str">
        <f t="shared" si="168"/>
        <v>-</v>
      </c>
      <c r="AG861" s="15" t="str">
        <f t="shared" si="175"/>
        <v/>
      </c>
    </row>
    <row r="862" spans="3:33" x14ac:dyDescent="0.2">
      <c r="C862" s="20"/>
      <c r="U862" s="14">
        <f t="shared" si="169"/>
        <v>0</v>
      </c>
      <c r="V862" s="14">
        <f t="shared" si="170"/>
        <v>0</v>
      </c>
      <c r="W862" s="15" t="str">
        <f>IF(AG862=0,IFERROR(VLOOKUP(TRIM(M862),listaMateriales!A:K,11,0),"Sin especificar"),"Sin Producto")</f>
        <v>Sin Producto</v>
      </c>
      <c r="X862" s="14">
        <f>IFERROR(IF(OR(W862="Ladrillos (Campana)",W862="Ladrillos (Olavarria)"),VLOOKUP(M862,listaMateriales!A:E,5,0),0)*O862/1000,0)</f>
        <v>0</v>
      </c>
      <c r="Y862" s="14" t="e">
        <f>(VLOOKUP(TRIM(M862),listaMateriales!A:E,5,0)*R862)/1000</f>
        <v>#N/A</v>
      </c>
      <c r="Z862" s="14">
        <f t="shared" si="171"/>
        <v>0</v>
      </c>
      <c r="AA862" s="15" t="str">
        <f t="shared" si="172"/>
        <v/>
      </c>
      <c r="AB862" s="15">
        <f>IFERROR(IFERROR(VLOOKUP(M862,#REF!,11,FALSE),VLOOKUP(M862,#REF!,13,FALSE)),0)</f>
        <v>0</v>
      </c>
      <c r="AC862" s="15" t="str">
        <f t="shared" si="173"/>
        <v>no</v>
      </c>
      <c r="AD862" s="15" t="str">
        <f t="shared" si="174"/>
        <v>no</v>
      </c>
      <c r="AE862" s="16" t="str">
        <f t="shared" si="167"/>
        <v/>
      </c>
      <c r="AF862" s="15" t="str">
        <f t="shared" si="168"/>
        <v>-</v>
      </c>
      <c r="AG862" s="15" t="str">
        <f t="shared" si="175"/>
        <v/>
      </c>
    </row>
    <row r="863" spans="3:33" x14ac:dyDescent="0.2">
      <c r="C863" s="20"/>
      <c r="U863" s="14">
        <f t="shared" si="169"/>
        <v>0</v>
      </c>
      <c r="V863" s="14">
        <f t="shared" si="170"/>
        <v>0</v>
      </c>
      <c r="W863" s="15" t="str">
        <f>IF(AG863=0,IFERROR(VLOOKUP(TRIM(M863),listaMateriales!A:K,11,0),"Sin especificar"),"Sin Producto")</f>
        <v>Sin Producto</v>
      </c>
      <c r="X863" s="14">
        <f>IFERROR(IF(OR(W863="Ladrillos (Campana)",W863="Ladrillos (Olavarria)"),VLOOKUP(M863,listaMateriales!A:E,5,0),0)*O863/1000,0)</f>
        <v>0</v>
      </c>
      <c r="Y863" s="14" t="e">
        <f>(VLOOKUP(TRIM(M863),listaMateriales!A:E,5,0)*R863)/1000</f>
        <v>#N/A</v>
      </c>
      <c r="Z863" s="14">
        <f t="shared" si="171"/>
        <v>0</v>
      </c>
      <c r="AA863" s="15" t="str">
        <f t="shared" si="172"/>
        <v/>
      </c>
      <c r="AB863" s="15">
        <f>IFERROR(IFERROR(VLOOKUP(M863,#REF!,11,FALSE),VLOOKUP(M863,#REF!,13,FALSE)),0)</f>
        <v>0</v>
      </c>
      <c r="AC863" s="15" t="str">
        <f t="shared" si="173"/>
        <v>no</v>
      </c>
      <c r="AD863" s="15" t="str">
        <f t="shared" si="174"/>
        <v>no</v>
      </c>
      <c r="AE863" s="16" t="str">
        <f t="shared" si="167"/>
        <v/>
      </c>
      <c r="AF863" s="15" t="str">
        <f t="shared" si="168"/>
        <v>-</v>
      </c>
      <c r="AG863" s="15" t="str">
        <f t="shared" si="175"/>
        <v/>
      </c>
    </row>
    <row r="864" spans="3:33" x14ac:dyDescent="0.2">
      <c r="C864" s="20"/>
      <c r="U864" s="14">
        <f t="shared" si="169"/>
        <v>0</v>
      </c>
      <c r="V864" s="14">
        <f t="shared" si="170"/>
        <v>0</v>
      </c>
      <c r="W864" s="15" t="str">
        <f>IF(AG864=0,IFERROR(VLOOKUP(TRIM(M864),listaMateriales!A:K,11,0),"Sin especificar"),"Sin Producto")</f>
        <v>Sin Producto</v>
      </c>
      <c r="X864" s="14">
        <f>IFERROR(IF(OR(W864="Ladrillos (Campana)",W864="Ladrillos (Olavarria)"),VLOOKUP(M864,listaMateriales!A:E,5,0),0)*O864/1000,0)</f>
        <v>0</v>
      </c>
      <c r="Y864" s="14" t="e">
        <f>(VLOOKUP(TRIM(M864),listaMateriales!A:E,5,0)*R864)/1000</f>
        <v>#N/A</v>
      </c>
      <c r="Z864" s="14">
        <f t="shared" si="171"/>
        <v>0</v>
      </c>
      <c r="AA864" s="15" t="str">
        <f t="shared" si="172"/>
        <v/>
      </c>
      <c r="AB864" s="15">
        <f>IFERROR(IFERROR(VLOOKUP(M864,#REF!,11,FALSE),VLOOKUP(M864,#REF!,13,FALSE)),0)</f>
        <v>0</v>
      </c>
      <c r="AC864" s="15" t="str">
        <f t="shared" si="173"/>
        <v>no</v>
      </c>
      <c r="AD864" s="15" t="str">
        <f t="shared" si="174"/>
        <v>no</v>
      </c>
      <c r="AE864" s="16" t="str">
        <f t="shared" si="167"/>
        <v/>
      </c>
      <c r="AF864" s="15" t="str">
        <f t="shared" si="168"/>
        <v>-</v>
      </c>
      <c r="AG864" s="15" t="str">
        <f t="shared" si="175"/>
        <v/>
      </c>
    </row>
    <row r="865" spans="3:33" x14ac:dyDescent="0.2">
      <c r="C865" s="20"/>
      <c r="U865" s="14">
        <f t="shared" si="169"/>
        <v>0</v>
      </c>
      <c r="V865" s="14">
        <f t="shared" si="170"/>
        <v>0</v>
      </c>
      <c r="W865" s="15" t="str">
        <f>IF(AG865=0,IFERROR(VLOOKUP(TRIM(M865),listaMateriales!A:K,11,0),"Sin especificar"),"Sin Producto")</f>
        <v>Sin Producto</v>
      </c>
      <c r="X865" s="14">
        <f>IFERROR(IF(OR(W865="Ladrillos (Campana)",W865="Ladrillos (Olavarria)"),VLOOKUP(M865,listaMateriales!A:E,5,0),0)*O865/1000,0)</f>
        <v>0</v>
      </c>
      <c r="Y865" s="14" t="e">
        <f>(VLOOKUP(TRIM(M865),listaMateriales!A:E,5,0)*R865)/1000</f>
        <v>#N/A</v>
      </c>
      <c r="Z865" s="14">
        <f t="shared" si="171"/>
        <v>0</v>
      </c>
      <c r="AA865" s="15" t="str">
        <f t="shared" si="172"/>
        <v/>
      </c>
      <c r="AB865" s="15">
        <f>IFERROR(IFERROR(VLOOKUP(M865,#REF!,11,FALSE),VLOOKUP(M865,#REF!,13,FALSE)),0)</f>
        <v>0</v>
      </c>
      <c r="AC865" s="15" t="str">
        <f t="shared" si="173"/>
        <v>no</v>
      </c>
      <c r="AD865" s="15" t="str">
        <f t="shared" si="174"/>
        <v>no</v>
      </c>
      <c r="AE865" s="16" t="str">
        <f t="shared" si="167"/>
        <v/>
      </c>
      <c r="AF865" s="15" t="str">
        <f t="shared" si="168"/>
        <v>-</v>
      </c>
      <c r="AG865" s="15" t="str">
        <f t="shared" si="175"/>
        <v/>
      </c>
    </row>
    <row r="866" spans="3:33" x14ac:dyDescent="0.2">
      <c r="C866" s="20"/>
      <c r="U866" s="14">
        <f t="shared" si="169"/>
        <v>0</v>
      </c>
      <c r="V866" s="14">
        <f t="shared" si="170"/>
        <v>0</v>
      </c>
      <c r="W866" s="15" t="str">
        <f>IF(AG866=0,IFERROR(VLOOKUP(TRIM(M866),listaMateriales!A:K,11,0),"Sin especificar"),"Sin Producto")</f>
        <v>Sin Producto</v>
      </c>
      <c r="X866" s="14">
        <f>IFERROR(IF(OR(W866="Ladrillos (Campana)",W866="Ladrillos (Olavarria)"),VLOOKUP(M866,listaMateriales!A:E,5,0),0)*O866/1000,0)</f>
        <v>0</v>
      </c>
      <c r="Y866" s="14" t="e">
        <f>(VLOOKUP(TRIM(M866),listaMateriales!A:E,5,0)*R866)/1000</f>
        <v>#N/A</v>
      </c>
      <c r="Z866" s="14">
        <f t="shared" si="171"/>
        <v>0</v>
      </c>
      <c r="AA866" s="15" t="str">
        <f t="shared" si="172"/>
        <v/>
      </c>
      <c r="AB866" s="15">
        <f>IFERROR(IFERROR(VLOOKUP(M866,#REF!,11,FALSE),VLOOKUP(M866,#REF!,13,FALSE)),0)</f>
        <v>0</v>
      </c>
      <c r="AC866" s="15" t="str">
        <f t="shared" si="173"/>
        <v>no</v>
      </c>
      <c r="AD866" s="15" t="str">
        <f t="shared" si="174"/>
        <v>no</v>
      </c>
      <c r="AE866" s="16" t="str">
        <f t="shared" si="167"/>
        <v/>
      </c>
      <c r="AF866" s="15" t="str">
        <f t="shared" si="168"/>
        <v>-</v>
      </c>
      <c r="AG866" s="15" t="str">
        <f t="shared" si="175"/>
        <v/>
      </c>
    </row>
    <row r="867" spans="3:33" x14ac:dyDescent="0.2">
      <c r="C867" s="20"/>
      <c r="U867" s="14">
        <f t="shared" si="169"/>
        <v>0</v>
      </c>
      <c r="V867" s="14">
        <f t="shared" si="170"/>
        <v>0</v>
      </c>
      <c r="W867" s="15" t="str">
        <f>IF(AG867=0,IFERROR(VLOOKUP(TRIM(M867),listaMateriales!A:K,11,0),"Sin especificar"),"Sin Producto")</f>
        <v>Sin Producto</v>
      </c>
      <c r="X867" s="14">
        <f>IFERROR(IF(OR(W867="Ladrillos (Campana)",W867="Ladrillos (Olavarria)"),VLOOKUP(M867,listaMateriales!A:E,5,0),0)*O867/1000,0)</f>
        <v>0</v>
      </c>
      <c r="Y867" s="14" t="e">
        <f>(VLOOKUP(TRIM(M867),listaMateriales!A:E,5,0)*R867)/1000</f>
        <v>#N/A</v>
      </c>
      <c r="Z867" s="14">
        <f t="shared" si="171"/>
        <v>0</v>
      </c>
      <c r="AA867" s="15" t="str">
        <f t="shared" si="172"/>
        <v/>
      </c>
      <c r="AB867" s="15">
        <f>IFERROR(IFERROR(VLOOKUP(M867,#REF!,11,FALSE),VLOOKUP(M867,#REF!,13,FALSE)),0)</f>
        <v>0</v>
      </c>
      <c r="AC867" s="15" t="str">
        <f t="shared" si="173"/>
        <v>no</v>
      </c>
      <c r="AD867" s="15" t="str">
        <f t="shared" si="174"/>
        <v>no</v>
      </c>
      <c r="AE867" s="16" t="str">
        <f t="shared" si="167"/>
        <v/>
      </c>
      <c r="AF867" s="15" t="str">
        <f t="shared" si="168"/>
        <v>-</v>
      </c>
      <c r="AG867" s="15" t="str">
        <f t="shared" si="175"/>
        <v/>
      </c>
    </row>
    <row r="868" spans="3:33" x14ac:dyDescent="0.2">
      <c r="C868" s="20"/>
      <c r="U868" s="14">
        <f t="shared" si="169"/>
        <v>0</v>
      </c>
      <c r="V868" s="14">
        <f t="shared" si="170"/>
        <v>0</v>
      </c>
      <c r="W868" s="15" t="str">
        <f>IF(AG868=0,IFERROR(VLOOKUP(TRIM(M868),listaMateriales!A:K,11,0),"Sin especificar"),"Sin Producto")</f>
        <v>Sin Producto</v>
      </c>
      <c r="X868" s="14">
        <f>IFERROR(IF(OR(W868="Ladrillos (Campana)",W868="Ladrillos (Olavarria)"),VLOOKUP(M868,listaMateriales!A:E,5,0),0)*O868/1000,0)</f>
        <v>0</v>
      </c>
      <c r="Y868" s="14" t="e">
        <f>(VLOOKUP(TRIM(M868),listaMateriales!A:E,5,0)*R868)/1000</f>
        <v>#N/A</v>
      </c>
      <c r="Z868" s="14">
        <f t="shared" si="171"/>
        <v>0</v>
      </c>
      <c r="AA868" s="15" t="str">
        <f t="shared" si="172"/>
        <v/>
      </c>
      <c r="AB868" s="15">
        <f>IFERROR(IFERROR(VLOOKUP(M868,#REF!,11,FALSE),VLOOKUP(M868,#REF!,13,FALSE)),0)</f>
        <v>0</v>
      </c>
      <c r="AC868" s="15" t="str">
        <f t="shared" si="173"/>
        <v>no</v>
      </c>
      <c r="AD868" s="15" t="str">
        <f t="shared" si="174"/>
        <v>no</v>
      </c>
      <c r="AE868" s="16" t="str">
        <f t="shared" si="167"/>
        <v/>
      </c>
      <c r="AF868" s="15" t="str">
        <f t="shared" si="168"/>
        <v>-</v>
      </c>
      <c r="AG868" s="15" t="str">
        <f t="shared" si="175"/>
        <v/>
      </c>
    </row>
    <row r="869" spans="3:33" x14ac:dyDescent="0.2">
      <c r="C869" s="20"/>
      <c r="U869" s="14">
        <f t="shared" si="169"/>
        <v>0</v>
      </c>
      <c r="V869" s="14">
        <f t="shared" si="170"/>
        <v>0</v>
      </c>
      <c r="W869" s="15" t="str">
        <f>IF(AG869=0,IFERROR(VLOOKUP(TRIM(M869),listaMateriales!A:K,11,0),"Sin especificar"),"Sin Producto")</f>
        <v>Sin Producto</v>
      </c>
      <c r="X869" s="14">
        <f>IFERROR(IF(OR(W869="Ladrillos (Campana)",W869="Ladrillos (Olavarria)"),VLOOKUP(M869,listaMateriales!A:E,5,0),0)*O869/1000,0)</f>
        <v>0</v>
      </c>
      <c r="Y869" s="14" t="e">
        <f>(VLOOKUP(TRIM(M869),listaMateriales!A:E,5,0)*R869)/1000</f>
        <v>#N/A</v>
      </c>
      <c r="Z869" s="14">
        <f t="shared" si="171"/>
        <v>0</v>
      </c>
      <c r="AA869" s="15" t="str">
        <f t="shared" si="172"/>
        <v/>
      </c>
      <c r="AB869" s="15">
        <f>IFERROR(IFERROR(VLOOKUP(M869,#REF!,11,FALSE),VLOOKUP(M869,#REF!,13,FALSE)),0)</f>
        <v>0</v>
      </c>
      <c r="AC869" s="15" t="str">
        <f t="shared" si="173"/>
        <v>no</v>
      </c>
      <c r="AD869" s="15" t="str">
        <f t="shared" si="174"/>
        <v>no</v>
      </c>
      <c r="AE869" s="16" t="str">
        <f t="shared" si="167"/>
        <v/>
      </c>
      <c r="AF869" s="15" t="str">
        <f t="shared" si="168"/>
        <v>-</v>
      </c>
      <c r="AG869" s="15" t="str">
        <f t="shared" si="175"/>
        <v/>
      </c>
    </row>
    <row r="870" spans="3:33" x14ac:dyDescent="0.2">
      <c r="C870" s="20"/>
      <c r="U870" s="14">
        <f t="shared" si="169"/>
        <v>0</v>
      </c>
      <c r="V870" s="14">
        <f t="shared" si="170"/>
        <v>0</v>
      </c>
      <c r="W870" s="15" t="str">
        <f>IF(AG870=0,IFERROR(VLOOKUP(TRIM(M870),listaMateriales!A:K,11,0),"Sin especificar"),"Sin Producto")</f>
        <v>Sin Producto</v>
      </c>
      <c r="X870" s="14">
        <f>IFERROR(IF(OR(W870="Ladrillos (Campana)",W870="Ladrillos (Olavarria)"),VLOOKUP(M870,listaMateriales!A:E,5,0),0)*O870/1000,0)</f>
        <v>0</v>
      </c>
      <c r="Y870" s="14" t="e">
        <f>(VLOOKUP(TRIM(M870),listaMateriales!A:E,5,0)*R870)/1000</f>
        <v>#N/A</v>
      </c>
      <c r="Z870" s="14">
        <f t="shared" si="171"/>
        <v>0</v>
      </c>
      <c r="AA870" s="15" t="str">
        <f t="shared" si="172"/>
        <v/>
      </c>
      <c r="AB870" s="15">
        <f>IFERROR(IFERROR(VLOOKUP(M870,#REF!,11,FALSE),VLOOKUP(M870,#REF!,13,FALSE)),0)</f>
        <v>0</v>
      </c>
      <c r="AC870" s="15" t="str">
        <f t="shared" si="173"/>
        <v>no</v>
      </c>
      <c r="AD870" s="15" t="str">
        <f t="shared" si="174"/>
        <v>no</v>
      </c>
      <c r="AE870" s="16" t="str">
        <f t="shared" si="167"/>
        <v/>
      </c>
      <c r="AF870" s="15" t="str">
        <f t="shared" si="168"/>
        <v>-</v>
      </c>
      <c r="AG870" s="15" t="str">
        <f t="shared" si="175"/>
        <v/>
      </c>
    </row>
    <row r="871" spans="3:33" x14ac:dyDescent="0.2">
      <c r="C871" s="20"/>
      <c r="U871" s="14">
        <f t="shared" si="169"/>
        <v>0</v>
      </c>
      <c r="V871" s="14">
        <f t="shared" si="170"/>
        <v>0</v>
      </c>
      <c r="W871" s="15" t="str">
        <f>IF(AG871=0,IFERROR(VLOOKUP(TRIM(M871),listaMateriales!A:K,11,0),"Sin especificar"),"Sin Producto")</f>
        <v>Sin Producto</v>
      </c>
      <c r="X871" s="14">
        <f>IFERROR(IF(OR(W871="Ladrillos (Campana)",W871="Ladrillos (Olavarria)"),VLOOKUP(M871,listaMateriales!A:E,5,0),0)*O871/1000,0)</f>
        <v>0</v>
      </c>
      <c r="Y871" s="14" t="e">
        <f>(VLOOKUP(TRIM(M871),listaMateriales!A:E,5,0)*R871)/1000</f>
        <v>#N/A</v>
      </c>
      <c r="Z871" s="14">
        <f t="shared" si="171"/>
        <v>0</v>
      </c>
      <c r="AA871" s="15" t="str">
        <f t="shared" si="172"/>
        <v/>
      </c>
      <c r="AB871" s="15">
        <f>IFERROR(IFERROR(VLOOKUP(M871,#REF!,11,FALSE),VLOOKUP(M871,#REF!,13,FALSE)),0)</f>
        <v>0</v>
      </c>
      <c r="AC871" s="15" t="str">
        <f t="shared" si="173"/>
        <v>no</v>
      </c>
      <c r="AD871" s="15" t="str">
        <f t="shared" si="174"/>
        <v>no</v>
      </c>
      <c r="AE871" s="16" t="str">
        <f t="shared" si="167"/>
        <v/>
      </c>
      <c r="AF871" s="15" t="str">
        <f t="shared" si="168"/>
        <v>-</v>
      </c>
      <c r="AG871" s="15" t="str">
        <f t="shared" si="175"/>
        <v/>
      </c>
    </row>
    <row r="872" spans="3:33" x14ac:dyDescent="0.2">
      <c r="C872" s="20"/>
      <c r="U872" s="14">
        <f t="shared" si="169"/>
        <v>0</v>
      </c>
      <c r="V872" s="14">
        <f t="shared" si="170"/>
        <v>0</v>
      </c>
      <c r="W872" s="15" t="str">
        <f>IF(AG872=0,IFERROR(VLOOKUP(TRIM(M872),listaMateriales!A:K,11,0),"Sin especificar"),"Sin Producto")</f>
        <v>Sin Producto</v>
      </c>
      <c r="X872" s="14">
        <f>IFERROR(IF(OR(W872="Ladrillos (Campana)",W872="Ladrillos (Olavarria)"),VLOOKUP(M872,listaMateriales!A:E,5,0),0)*O872/1000,0)</f>
        <v>0</v>
      </c>
      <c r="Y872" s="14" t="e">
        <f>(VLOOKUP(TRIM(M872),listaMateriales!A:E,5,0)*R872)/1000</f>
        <v>#N/A</v>
      </c>
      <c r="Z872" s="14">
        <f t="shared" si="171"/>
        <v>0</v>
      </c>
      <c r="AA872" s="15" t="str">
        <f t="shared" si="172"/>
        <v/>
      </c>
      <c r="AB872" s="15">
        <f>IFERROR(IFERROR(VLOOKUP(M872,#REF!,11,FALSE),VLOOKUP(M872,#REF!,13,FALSE)),0)</f>
        <v>0</v>
      </c>
      <c r="AC872" s="15" t="str">
        <f t="shared" si="173"/>
        <v>no</v>
      </c>
      <c r="AD872" s="15" t="str">
        <f t="shared" si="174"/>
        <v>no</v>
      </c>
      <c r="AE872" s="16" t="str">
        <f t="shared" si="167"/>
        <v/>
      </c>
      <c r="AF872" s="15" t="str">
        <f t="shared" si="168"/>
        <v>-</v>
      </c>
      <c r="AG872" s="15" t="str">
        <f t="shared" si="175"/>
        <v/>
      </c>
    </row>
    <row r="873" spans="3:33" x14ac:dyDescent="0.2">
      <c r="C873" s="20"/>
      <c r="U873" s="14">
        <f t="shared" si="169"/>
        <v>0</v>
      </c>
      <c r="V873" s="14">
        <f t="shared" si="170"/>
        <v>0</v>
      </c>
      <c r="W873" s="15" t="str">
        <f>IF(AG873=0,IFERROR(VLOOKUP(TRIM(M873),listaMateriales!A:K,11,0),"Sin especificar"),"Sin Producto")</f>
        <v>Sin Producto</v>
      </c>
      <c r="X873" s="14">
        <f>IFERROR(IF(OR(W873="Ladrillos (Campana)",W873="Ladrillos (Olavarria)"),VLOOKUP(M873,listaMateriales!A:E,5,0),0)*O873/1000,0)</f>
        <v>0</v>
      </c>
      <c r="Y873" s="14" t="e">
        <f>(VLOOKUP(TRIM(M873),listaMateriales!A:E,5,0)*R873)/1000</f>
        <v>#N/A</v>
      </c>
      <c r="Z873" s="14">
        <f t="shared" si="171"/>
        <v>0</v>
      </c>
      <c r="AA873" s="15" t="str">
        <f t="shared" si="172"/>
        <v/>
      </c>
      <c r="AB873" s="15">
        <f>IFERROR(IFERROR(VLOOKUP(M873,#REF!,11,FALSE),VLOOKUP(M873,#REF!,13,FALSE)),0)</f>
        <v>0</v>
      </c>
      <c r="AC873" s="15" t="str">
        <f t="shared" si="173"/>
        <v>no</v>
      </c>
      <c r="AD873" s="15" t="str">
        <f t="shared" si="174"/>
        <v>no</v>
      </c>
      <c r="AE873" s="16" t="str">
        <f t="shared" si="167"/>
        <v/>
      </c>
      <c r="AF873" s="15" t="str">
        <f t="shared" si="168"/>
        <v>-</v>
      </c>
      <c r="AG873" s="15" t="str">
        <f t="shared" si="175"/>
        <v/>
      </c>
    </row>
    <row r="874" spans="3:33" x14ac:dyDescent="0.2">
      <c r="C874" s="20"/>
      <c r="U874" s="14">
        <f t="shared" si="169"/>
        <v>0</v>
      </c>
      <c r="V874" s="14">
        <f t="shared" si="170"/>
        <v>0</v>
      </c>
      <c r="W874" s="15" t="str">
        <f>IF(AG874=0,IFERROR(VLOOKUP(TRIM(M874),listaMateriales!A:K,11,0),"Sin especificar"),"Sin Producto")</f>
        <v>Sin Producto</v>
      </c>
      <c r="X874" s="14">
        <f>IFERROR(IF(OR(W874="Ladrillos (Campana)",W874="Ladrillos (Olavarria)"),VLOOKUP(M874,listaMateriales!A:E,5,0),0)*O874/1000,0)</f>
        <v>0</v>
      </c>
      <c r="Y874" s="14" t="e">
        <f>(VLOOKUP(TRIM(M874),listaMateriales!A:E,5,0)*R874)/1000</f>
        <v>#N/A</v>
      </c>
      <c r="Z874" s="14">
        <f t="shared" si="171"/>
        <v>0</v>
      </c>
      <c r="AA874" s="15" t="str">
        <f t="shared" si="172"/>
        <v/>
      </c>
      <c r="AB874" s="15">
        <f>IFERROR(IFERROR(VLOOKUP(M874,#REF!,11,FALSE),VLOOKUP(M874,#REF!,13,FALSE)),0)</f>
        <v>0</v>
      </c>
      <c r="AC874" s="15" t="str">
        <f t="shared" si="173"/>
        <v>no</v>
      </c>
      <c r="AD874" s="15" t="str">
        <f t="shared" si="174"/>
        <v>no</v>
      </c>
      <c r="AE874" s="16" t="str">
        <f t="shared" si="167"/>
        <v/>
      </c>
      <c r="AF874" s="15" t="str">
        <f t="shared" si="168"/>
        <v>-</v>
      </c>
      <c r="AG874" s="15" t="str">
        <f t="shared" si="175"/>
        <v/>
      </c>
    </row>
    <row r="875" spans="3:33" x14ac:dyDescent="0.2">
      <c r="C875" s="20"/>
      <c r="U875" s="14">
        <f t="shared" si="169"/>
        <v>0</v>
      </c>
      <c r="V875" s="14">
        <f t="shared" si="170"/>
        <v>0</v>
      </c>
      <c r="W875" s="15" t="str">
        <f>IF(AG875=0,IFERROR(VLOOKUP(TRIM(M875),listaMateriales!A:K,11,0),"Sin especificar"),"Sin Producto")</f>
        <v>Sin Producto</v>
      </c>
      <c r="X875" s="14">
        <f>IFERROR(IF(OR(W875="Ladrillos (Campana)",W875="Ladrillos (Olavarria)"),VLOOKUP(M875,listaMateriales!A:E,5,0),0)*O875/1000,0)</f>
        <v>0</v>
      </c>
      <c r="Y875" s="14" t="e">
        <f>(VLOOKUP(TRIM(M875),listaMateriales!A:E,5,0)*R875)/1000</f>
        <v>#N/A</v>
      </c>
      <c r="Z875" s="14">
        <f t="shared" si="171"/>
        <v>0</v>
      </c>
      <c r="AA875" s="15" t="str">
        <f t="shared" si="172"/>
        <v/>
      </c>
      <c r="AB875" s="15">
        <f>IFERROR(IFERROR(VLOOKUP(M875,#REF!,11,FALSE),VLOOKUP(M875,#REF!,13,FALSE)),0)</f>
        <v>0</v>
      </c>
      <c r="AC875" s="15" t="str">
        <f t="shared" si="173"/>
        <v>no</v>
      </c>
      <c r="AD875" s="15" t="str">
        <f t="shared" si="174"/>
        <v>no</v>
      </c>
      <c r="AE875" s="16" t="str">
        <f t="shared" si="167"/>
        <v/>
      </c>
      <c r="AF875" s="15" t="str">
        <f t="shared" si="168"/>
        <v>-</v>
      </c>
      <c r="AG875" s="15" t="str">
        <f t="shared" si="175"/>
        <v/>
      </c>
    </row>
    <row r="876" spans="3:33" x14ac:dyDescent="0.2">
      <c r="C876" s="20"/>
      <c r="U876" s="14">
        <f t="shared" si="169"/>
        <v>0</v>
      </c>
      <c r="V876" s="14">
        <f t="shared" si="170"/>
        <v>0</v>
      </c>
      <c r="W876" s="15" t="str">
        <f>IF(AG876=0,IFERROR(VLOOKUP(TRIM(M876),listaMateriales!A:K,11,0),"Sin especificar"),"Sin Producto")</f>
        <v>Sin Producto</v>
      </c>
      <c r="X876" s="14">
        <f>IFERROR(IF(OR(W876="Ladrillos (Campana)",W876="Ladrillos (Olavarria)"),VLOOKUP(M876,listaMateriales!A:E,5,0),0)*O876/1000,0)</f>
        <v>0</v>
      </c>
      <c r="Y876" s="14" t="e">
        <f>(VLOOKUP(TRIM(M876),listaMateriales!A:E,5,0)*R876)/1000</f>
        <v>#N/A</v>
      </c>
      <c r="Z876" s="14">
        <f t="shared" si="171"/>
        <v>0</v>
      </c>
      <c r="AA876" s="15" t="str">
        <f t="shared" si="172"/>
        <v/>
      </c>
      <c r="AB876" s="15">
        <f>IFERROR(IFERROR(VLOOKUP(M876,#REF!,11,FALSE),VLOOKUP(M876,#REF!,13,FALSE)),0)</f>
        <v>0</v>
      </c>
      <c r="AC876" s="15" t="str">
        <f t="shared" si="173"/>
        <v>no</v>
      </c>
      <c r="AD876" s="15" t="str">
        <f t="shared" si="174"/>
        <v>no</v>
      </c>
      <c r="AE876" s="16" t="str">
        <f t="shared" si="167"/>
        <v/>
      </c>
      <c r="AF876" s="15" t="str">
        <f t="shared" si="168"/>
        <v>-</v>
      </c>
      <c r="AG876" s="15" t="str">
        <f t="shared" si="175"/>
        <v/>
      </c>
    </row>
    <row r="877" spans="3:33" x14ac:dyDescent="0.2">
      <c r="C877" s="20"/>
      <c r="U877" s="14">
        <f t="shared" si="169"/>
        <v>0</v>
      </c>
      <c r="V877" s="14">
        <f t="shared" si="170"/>
        <v>0</v>
      </c>
      <c r="W877" s="15" t="str">
        <f>IF(AG877=0,IFERROR(VLOOKUP(TRIM(M877),listaMateriales!A:K,11,0),"Sin especificar"),"Sin Producto")</f>
        <v>Sin Producto</v>
      </c>
      <c r="X877" s="14">
        <f>IFERROR(IF(OR(W877="Ladrillos (Campana)",W877="Ladrillos (Olavarria)"),VLOOKUP(M877,listaMateriales!A:E,5,0),0)*O877/1000,0)</f>
        <v>0</v>
      </c>
      <c r="Y877" s="14" t="e">
        <f>(VLOOKUP(TRIM(M877),listaMateriales!A:E,5,0)*R877)/1000</f>
        <v>#N/A</v>
      </c>
      <c r="Z877" s="14">
        <f t="shared" si="171"/>
        <v>0</v>
      </c>
      <c r="AA877" s="15" t="str">
        <f t="shared" si="172"/>
        <v/>
      </c>
      <c r="AB877" s="15">
        <f>IFERROR(IFERROR(VLOOKUP(M877,#REF!,11,FALSE),VLOOKUP(M877,#REF!,13,FALSE)),0)</f>
        <v>0</v>
      </c>
      <c r="AC877" s="15" t="str">
        <f t="shared" si="173"/>
        <v>no</v>
      </c>
      <c r="AD877" s="15" t="str">
        <f t="shared" si="174"/>
        <v>no</v>
      </c>
      <c r="AE877" s="16" t="str">
        <f t="shared" si="167"/>
        <v/>
      </c>
      <c r="AF877" s="15" t="str">
        <f t="shared" si="168"/>
        <v>-</v>
      </c>
      <c r="AG877" s="15" t="str">
        <f t="shared" si="175"/>
        <v/>
      </c>
    </row>
    <row r="878" spans="3:33" x14ac:dyDescent="0.2">
      <c r="C878" s="20"/>
      <c r="U878" s="14">
        <f t="shared" si="169"/>
        <v>0</v>
      </c>
      <c r="V878" s="14">
        <f t="shared" si="170"/>
        <v>0</v>
      </c>
      <c r="W878" s="15" t="str">
        <f>IF(AG878=0,IFERROR(VLOOKUP(TRIM(M878),listaMateriales!A:K,11,0),"Sin especificar"),"Sin Producto")</f>
        <v>Sin Producto</v>
      </c>
      <c r="X878" s="14">
        <f>IFERROR(IF(OR(W878="Ladrillos (Campana)",W878="Ladrillos (Olavarria)"),VLOOKUP(M878,listaMateriales!A:E,5,0),0)*O878/1000,0)</f>
        <v>0</v>
      </c>
      <c r="Y878" s="14" t="e">
        <f>(VLOOKUP(TRIM(M878),listaMateriales!A:E,5,0)*R878)/1000</f>
        <v>#N/A</v>
      </c>
      <c r="Z878" s="14">
        <f t="shared" si="171"/>
        <v>0</v>
      </c>
      <c r="AA878" s="15" t="str">
        <f t="shared" si="172"/>
        <v/>
      </c>
      <c r="AB878" s="15">
        <f>IFERROR(IFERROR(VLOOKUP(M878,#REF!,11,FALSE),VLOOKUP(M878,#REF!,13,FALSE)),0)</f>
        <v>0</v>
      </c>
      <c r="AC878" s="15" t="str">
        <f t="shared" si="173"/>
        <v>no</v>
      </c>
      <c r="AD878" s="15" t="str">
        <f t="shared" si="174"/>
        <v>no</v>
      </c>
      <c r="AE878" s="16" t="str">
        <f t="shared" si="167"/>
        <v/>
      </c>
      <c r="AF878" s="15" t="str">
        <f t="shared" si="168"/>
        <v>-</v>
      </c>
      <c r="AG878" s="15" t="str">
        <f t="shared" si="175"/>
        <v/>
      </c>
    </row>
    <row r="879" spans="3:33" x14ac:dyDescent="0.2">
      <c r="C879" s="20"/>
      <c r="U879" s="14">
        <f t="shared" si="169"/>
        <v>0</v>
      </c>
      <c r="V879" s="14">
        <f t="shared" si="170"/>
        <v>0</v>
      </c>
      <c r="W879" s="15" t="str">
        <f>IF(AG879=0,IFERROR(VLOOKUP(TRIM(M879),listaMateriales!A:K,11,0),"Sin especificar"),"Sin Producto")</f>
        <v>Sin Producto</v>
      </c>
      <c r="X879" s="14">
        <f>IFERROR(IF(OR(W879="Ladrillos (Campana)",W879="Ladrillos (Olavarria)"),VLOOKUP(M879,listaMateriales!A:E,5,0),0)*O879/1000,0)</f>
        <v>0</v>
      </c>
      <c r="Y879" s="14" t="e">
        <f>(VLOOKUP(TRIM(M879),listaMateriales!A:E,5,0)*R879)/1000</f>
        <v>#N/A</v>
      </c>
      <c r="Z879" s="14">
        <f t="shared" si="171"/>
        <v>0</v>
      </c>
      <c r="AA879" s="15" t="str">
        <f t="shared" si="172"/>
        <v/>
      </c>
      <c r="AB879" s="15">
        <f>IFERROR(IFERROR(VLOOKUP(M879,#REF!,11,FALSE),VLOOKUP(M879,#REF!,13,FALSE)),0)</f>
        <v>0</v>
      </c>
      <c r="AC879" s="15" t="str">
        <f t="shared" si="173"/>
        <v>no</v>
      </c>
      <c r="AD879" s="15" t="str">
        <f t="shared" si="174"/>
        <v>no</v>
      </c>
      <c r="AE879" s="16" t="str">
        <f t="shared" si="167"/>
        <v/>
      </c>
      <c r="AF879" s="15" t="str">
        <f t="shared" si="168"/>
        <v>-</v>
      </c>
      <c r="AG879" s="15" t="str">
        <f t="shared" si="175"/>
        <v/>
      </c>
    </row>
    <row r="880" spans="3:33" x14ac:dyDescent="0.2">
      <c r="C880" s="20"/>
      <c r="U880" s="14">
        <f t="shared" si="169"/>
        <v>0</v>
      </c>
      <c r="V880" s="14">
        <f t="shared" si="170"/>
        <v>0</v>
      </c>
      <c r="W880" s="15" t="str">
        <f>IF(AG880=0,IFERROR(VLOOKUP(TRIM(M880),listaMateriales!A:K,11,0),"Sin especificar"),"Sin Producto")</f>
        <v>Sin Producto</v>
      </c>
      <c r="X880" s="14">
        <f>IFERROR(IF(OR(W880="Ladrillos (Campana)",W880="Ladrillos (Olavarria)"),VLOOKUP(M880,listaMateriales!A:E,5,0),0)*O880/1000,0)</f>
        <v>0</v>
      </c>
      <c r="Y880" s="14" t="e">
        <f>(VLOOKUP(TRIM(M880),listaMateriales!A:E,5,0)*R880)/1000</f>
        <v>#N/A</v>
      </c>
      <c r="Z880" s="14">
        <f t="shared" si="171"/>
        <v>0</v>
      </c>
      <c r="AA880" s="15" t="str">
        <f t="shared" si="172"/>
        <v/>
      </c>
      <c r="AB880" s="15">
        <f>IFERROR(IFERROR(VLOOKUP(M880,#REF!,11,FALSE),VLOOKUP(M880,#REF!,13,FALSE)),0)</f>
        <v>0</v>
      </c>
      <c r="AC880" s="15" t="str">
        <f t="shared" si="173"/>
        <v>no</v>
      </c>
      <c r="AD880" s="15" t="str">
        <f t="shared" si="174"/>
        <v>no</v>
      </c>
      <c r="AE880" s="16" t="str">
        <f t="shared" si="167"/>
        <v/>
      </c>
      <c r="AF880" s="15" t="str">
        <f t="shared" si="168"/>
        <v>-</v>
      </c>
      <c r="AG880" s="15" t="str">
        <f t="shared" si="175"/>
        <v/>
      </c>
    </row>
    <row r="881" spans="3:33" x14ac:dyDescent="0.2">
      <c r="C881" s="20"/>
      <c r="U881" s="14">
        <f t="shared" si="169"/>
        <v>0</v>
      </c>
      <c r="V881" s="14">
        <f t="shared" si="170"/>
        <v>0</v>
      </c>
      <c r="W881" s="15" t="str">
        <f>IF(AG881=0,IFERROR(VLOOKUP(TRIM(M881),listaMateriales!A:K,11,0),"Sin especificar"),"Sin Producto")</f>
        <v>Sin Producto</v>
      </c>
      <c r="X881" s="14">
        <f>IFERROR(IF(OR(W881="Ladrillos (Campana)",W881="Ladrillos (Olavarria)"),VLOOKUP(M881,listaMateriales!A:E,5,0),0)*O881/1000,0)</f>
        <v>0</v>
      </c>
      <c r="Y881" s="14" t="e">
        <f>(VLOOKUP(TRIM(M881),listaMateriales!A:E,5,0)*R881)/1000</f>
        <v>#N/A</v>
      </c>
      <c r="Z881" s="14">
        <f t="shared" si="171"/>
        <v>0</v>
      </c>
      <c r="AA881" s="15" t="str">
        <f t="shared" si="172"/>
        <v/>
      </c>
      <c r="AB881" s="15">
        <f>IFERROR(IFERROR(VLOOKUP(M881,#REF!,11,FALSE),VLOOKUP(M881,#REF!,13,FALSE)),0)</f>
        <v>0</v>
      </c>
      <c r="AC881" s="15" t="str">
        <f t="shared" si="173"/>
        <v>no</v>
      </c>
      <c r="AD881" s="15" t="str">
        <f t="shared" si="174"/>
        <v>no</v>
      </c>
      <c r="AE881" s="16" t="str">
        <f t="shared" ref="AE881:AE944" si="176">SUBSTITUTE(C881,".","/")</f>
        <v/>
      </c>
      <c r="AF881" s="15" t="str">
        <f t="shared" ref="AF881:AF944" si="177">TRIM(G881)&amp;"-"&amp;TRIM(I881)</f>
        <v>-</v>
      </c>
      <c r="AG881" s="15" t="str">
        <f t="shared" si="175"/>
        <v/>
      </c>
    </row>
    <row r="882" spans="3:33" x14ac:dyDescent="0.2">
      <c r="C882" s="20"/>
      <c r="U882" s="14">
        <f t="shared" si="169"/>
        <v>0</v>
      </c>
      <c r="V882" s="14">
        <f t="shared" si="170"/>
        <v>0</v>
      </c>
      <c r="W882" s="15" t="str">
        <f>IF(AG882=0,IFERROR(VLOOKUP(TRIM(M882),listaMateriales!A:K,11,0),"Sin especificar"),"Sin Producto")</f>
        <v>Sin Producto</v>
      </c>
      <c r="X882" s="14">
        <f>IFERROR(IF(OR(W882="Ladrillos (Campana)",W882="Ladrillos (Olavarria)"),VLOOKUP(M882,listaMateriales!A:E,5,0),0)*O882/1000,0)</f>
        <v>0</v>
      </c>
      <c r="Y882" s="14" t="e">
        <f>(VLOOKUP(TRIM(M882),listaMateriales!A:E,5,0)*R882)/1000</f>
        <v>#N/A</v>
      </c>
      <c r="Z882" s="14">
        <f t="shared" si="171"/>
        <v>0</v>
      </c>
      <c r="AA882" s="15" t="str">
        <f t="shared" si="172"/>
        <v/>
      </c>
      <c r="AB882" s="15">
        <f>IFERROR(IFERROR(VLOOKUP(M882,#REF!,11,FALSE),VLOOKUP(M882,#REF!,13,FALSE)),0)</f>
        <v>0</v>
      </c>
      <c r="AC882" s="15" t="str">
        <f t="shared" si="173"/>
        <v>no</v>
      </c>
      <c r="AD882" s="15" t="str">
        <f t="shared" si="174"/>
        <v>no</v>
      </c>
      <c r="AE882" s="16" t="str">
        <f t="shared" si="176"/>
        <v/>
      </c>
      <c r="AF882" s="15" t="str">
        <f t="shared" si="177"/>
        <v>-</v>
      </c>
      <c r="AG882" s="15" t="str">
        <f t="shared" si="175"/>
        <v/>
      </c>
    </row>
    <row r="883" spans="3:33" x14ac:dyDescent="0.2">
      <c r="C883" s="20"/>
      <c r="U883" s="14">
        <f t="shared" si="169"/>
        <v>0</v>
      </c>
      <c r="V883" s="14">
        <f t="shared" si="170"/>
        <v>0</v>
      </c>
      <c r="W883" s="15" t="str">
        <f>IF(AG883=0,IFERROR(VLOOKUP(TRIM(M883),listaMateriales!A:K,11,0),"Sin especificar"),"Sin Producto")</f>
        <v>Sin Producto</v>
      </c>
      <c r="X883" s="14">
        <f>IFERROR(IF(OR(W883="Ladrillos (Campana)",W883="Ladrillos (Olavarria)"),VLOOKUP(M883,listaMateriales!A:E,5,0),0)*O883/1000,0)</f>
        <v>0</v>
      </c>
      <c r="Y883" s="14" t="e">
        <f>(VLOOKUP(TRIM(M883),listaMateriales!A:E,5,0)*R883)/1000</f>
        <v>#N/A</v>
      </c>
      <c r="Z883" s="14">
        <f t="shared" si="171"/>
        <v>0</v>
      </c>
      <c r="AA883" s="15" t="str">
        <f t="shared" si="172"/>
        <v/>
      </c>
      <c r="AB883" s="15">
        <f>IFERROR(IFERROR(VLOOKUP(M883,#REF!,11,FALSE),VLOOKUP(M883,#REF!,13,FALSE)),0)</f>
        <v>0</v>
      </c>
      <c r="AC883" s="15" t="str">
        <f t="shared" si="173"/>
        <v>no</v>
      </c>
      <c r="AD883" s="15" t="str">
        <f t="shared" si="174"/>
        <v>no</v>
      </c>
      <c r="AE883" s="16" t="str">
        <f t="shared" si="176"/>
        <v/>
      </c>
      <c r="AF883" s="15" t="str">
        <f t="shared" si="177"/>
        <v>-</v>
      </c>
      <c r="AG883" s="15" t="str">
        <f t="shared" si="175"/>
        <v/>
      </c>
    </row>
    <row r="884" spans="3:33" x14ac:dyDescent="0.2">
      <c r="C884" s="20"/>
      <c r="U884" s="14">
        <f t="shared" si="169"/>
        <v>0</v>
      </c>
      <c r="V884" s="14">
        <f t="shared" si="170"/>
        <v>0</v>
      </c>
      <c r="W884" s="15" t="str">
        <f>IF(AG884=0,IFERROR(VLOOKUP(TRIM(M884),listaMateriales!A:K,11,0),"Sin especificar"),"Sin Producto")</f>
        <v>Sin Producto</v>
      </c>
      <c r="X884" s="14">
        <f>IFERROR(IF(OR(W884="Ladrillos (Campana)",W884="Ladrillos (Olavarria)"),VLOOKUP(M884,listaMateriales!A:E,5,0),0)*O884/1000,0)</f>
        <v>0</v>
      </c>
      <c r="Y884" s="14" t="e">
        <f>(VLOOKUP(TRIM(M884),listaMateriales!A:E,5,0)*R884)/1000</f>
        <v>#N/A</v>
      </c>
      <c r="Z884" s="14">
        <f t="shared" si="171"/>
        <v>0</v>
      </c>
      <c r="AA884" s="15" t="str">
        <f t="shared" si="172"/>
        <v/>
      </c>
      <c r="AB884" s="15">
        <f>IFERROR(IFERROR(VLOOKUP(M884,#REF!,11,FALSE),VLOOKUP(M884,#REF!,13,FALSE)),0)</f>
        <v>0</v>
      </c>
      <c r="AC884" s="15" t="str">
        <f t="shared" si="173"/>
        <v>no</v>
      </c>
      <c r="AD884" s="15" t="str">
        <f t="shared" si="174"/>
        <v>no</v>
      </c>
      <c r="AE884" s="16" t="str">
        <f t="shared" si="176"/>
        <v/>
      </c>
      <c r="AF884" s="15" t="str">
        <f t="shared" si="177"/>
        <v>-</v>
      </c>
      <c r="AG884" s="15" t="str">
        <f t="shared" si="175"/>
        <v/>
      </c>
    </row>
    <row r="885" spans="3:33" x14ac:dyDescent="0.2">
      <c r="C885" s="20"/>
      <c r="U885" s="14">
        <f t="shared" si="169"/>
        <v>0</v>
      </c>
      <c r="V885" s="14">
        <f t="shared" si="170"/>
        <v>0</v>
      </c>
      <c r="W885" s="15" t="str">
        <f>IF(AG885=0,IFERROR(VLOOKUP(TRIM(M885),listaMateriales!A:K,11,0),"Sin especificar"),"Sin Producto")</f>
        <v>Sin Producto</v>
      </c>
      <c r="X885" s="14">
        <f>IFERROR(IF(OR(W885="Ladrillos (Campana)",W885="Ladrillos (Olavarria)"),VLOOKUP(M885,listaMateriales!A:E,5,0),0)*O885/1000,0)</f>
        <v>0</v>
      </c>
      <c r="Y885" s="14" t="e">
        <f>(VLOOKUP(TRIM(M885),listaMateriales!A:E,5,0)*R885)/1000</f>
        <v>#N/A</v>
      </c>
      <c r="Z885" s="14">
        <f t="shared" si="171"/>
        <v>0</v>
      </c>
      <c r="AA885" s="15" t="str">
        <f t="shared" si="172"/>
        <v/>
      </c>
      <c r="AB885" s="15">
        <f>IFERROR(IFERROR(VLOOKUP(M885,#REF!,11,FALSE),VLOOKUP(M885,#REF!,13,FALSE)),0)</f>
        <v>0</v>
      </c>
      <c r="AC885" s="15" t="str">
        <f t="shared" si="173"/>
        <v>no</v>
      </c>
      <c r="AD885" s="15" t="str">
        <f t="shared" si="174"/>
        <v>no</v>
      </c>
      <c r="AE885" s="16" t="str">
        <f t="shared" si="176"/>
        <v/>
      </c>
      <c r="AF885" s="15" t="str">
        <f t="shared" si="177"/>
        <v>-</v>
      </c>
      <c r="AG885" s="15" t="str">
        <f t="shared" si="175"/>
        <v/>
      </c>
    </row>
    <row r="886" spans="3:33" x14ac:dyDescent="0.2">
      <c r="C886" s="20"/>
      <c r="U886" s="14">
        <f t="shared" si="169"/>
        <v>0</v>
      </c>
      <c r="V886" s="14">
        <f t="shared" si="170"/>
        <v>0</v>
      </c>
      <c r="W886" s="15" t="str">
        <f>IF(AG886=0,IFERROR(VLOOKUP(TRIM(M886),listaMateriales!A:K,11,0),"Sin especificar"),"Sin Producto")</f>
        <v>Sin Producto</v>
      </c>
      <c r="X886" s="14">
        <f>IFERROR(IF(OR(W886="Ladrillos (Campana)",W886="Ladrillos (Olavarria)"),VLOOKUP(M886,listaMateriales!A:E,5,0),0)*O886/1000,0)</f>
        <v>0</v>
      </c>
      <c r="Y886" s="14" t="e">
        <f>(VLOOKUP(TRIM(M886),listaMateriales!A:E,5,0)*R886)/1000</f>
        <v>#N/A</v>
      </c>
      <c r="Z886" s="14">
        <f t="shared" si="171"/>
        <v>0</v>
      </c>
      <c r="AA886" s="15" t="str">
        <f t="shared" si="172"/>
        <v/>
      </c>
      <c r="AB886" s="15">
        <f>IFERROR(IFERROR(VLOOKUP(M886,#REF!,11,FALSE),VLOOKUP(M886,#REF!,13,FALSE)),0)</f>
        <v>0</v>
      </c>
      <c r="AC886" s="15" t="str">
        <f t="shared" si="173"/>
        <v>no</v>
      </c>
      <c r="AD886" s="15" t="str">
        <f t="shared" si="174"/>
        <v>no</v>
      </c>
      <c r="AE886" s="16" t="str">
        <f t="shared" si="176"/>
        <v/>
      </c>
      <c r="AF886" s="15" t="str">
        <f t="shared" si="177"/>
        <v>-</v>
      </c>
      <c r="AG886" s="15" t="str">
        <f t="shared" si="175"/>
        <v/>
      </c>
    </row>
    <row r="887" spans="3:33" x14ac:dyDescent="0.2">
      <c r="C887" s="20"/>
      <c r="U887" s="14">
        <f t="shared" si="169"/>
        <v>0</v>
      </c>
      <c r="V887" s="14">
        <f t="shared" si="170"/>
        <v>0</v>
      </c>
      <c r="W887" s="15" t="str">
        <f>IF(AG887=0,IFERROR(VLOOKUP(TRIM(M887),listaMateriales!A:K,11,0),"Sin especificar"),"Sin Producto")</f>
        <v>Sin Producto</v>
      </c>
      <c r="X887" s="14">
        <f>IFERROR(IF(OR(W887="Ladrillos (Campana)",W887="Ladrillos (Olavarria)"),VLOOKUP(M887,listaMateriales!A:E,5,0),0)*O887/1000,0)</f>
        <v>0</v>
      </c>
      <c r="Y887" s="14" t="e">
        <f>(VLOOKUP(TRIM(M887),listaMateriales!A:E,5,0)*R887)/1000</f>
        <v>#N/A</v>
      </c>
      <c r="Z887" s="14">
        <f t="shared" si="171"/>
        <v>0</v>
      </c>
      <c r="AA887" s="15" t="str">
        <f t="shared" si="172"/>
        <v/>
      </c>
      <c r="AB887" s="15">
        <f>IFERROR(IFERROR(VLOOKUP(M887,#REF!,11,FALSE),VLOOKUP(M887,#REF!,13,FALSE)),0)</f>
        <v>0</v>
      </c>
      <c r="AC887" s="15" t="str">
        <f t="shared" si="173"/>
        <v>no</v>
      </c>
      <c r="AD887" s="15" t="str">
        <f t="shared" si="174"/>
        <v>no</v>
      </c>
      <c r="AE887" s="16" t="str">
        <f t="shared" si="176"/>
        <v/>
      </c>
      <c r="AF887" s="15" t="str">
        <f t="shared" si="177"/>
        <v>-</v>
      </c>
      <c r="AG887" s="15" t="str">
        <f t="shared" si="175"/>
        <v/>
      </c>
    </row>
    <row r="888" spans="3:33" x14ac:dyDescent="0.2">
      <c r="C888" s="20"/>
      <c r="U888" s="14">
        <f t="shared" si="169"/>
        <v>0</v>
      </c>
      <c r="V888" s="14">
        <f t="shared" si="170"/>
        <v>0</v>
      </c>
      <c r="W888" s="15" t="str">
        <f>IF(AG888=0,IFERROR(VLOOKUP(TRIM(M888),listaMateriales!A:K,11,0),"Sin especificar"),"Sin Producto")</f>
        <v>Sin Producto</v>
      </c>
      <c r="X888" s="14">
        <f>IFERROR(IF(OR(W888="Ladrillos (Campana)",W888="Ladrillos (Olavarria)"),VLOOKUP(M888,listaMateriales!A:E,5,0),0)*O888/1000,0)</f>
        <v>0</v>
      </c>
      <c r="Y888" s="14" t="e">
        <f>(VLOOKUP(TRIM(M888),listaMateriales!A:E,5,0)*R888)/1000</f>
        <v>#N/A</v>
      </c>
      <c r="Z888" s="14">
        <f t="shared" si="171"/>
        <v>0</v>
      </c>
      <c r="AA888" s="15" t="str">
        <f t="shared" si="172"/>
        <v/>
      </c>
      <c r="AB888" s="15">
        <f>IFERROR(IFERROR(VLOOKUP(M888,#REF!,11,FALSE),VLOOKUP(M888,#REF!,13,FALSE)),0)</f>
        <v>0</v>
      </c>
      <c r="AC888" s="15" t="str">
        <f t="shared" si="173"/>
        <v>no</v>
      </c>
      <c r="AD888" s="15" t="str">
        <f t="shared" si="174"/>
        <v>no</v>
      </c>
      <c r="AE888" s="16" t="str">
        <f t="shared" si="176"/>
        <v/>
      </c>
      <c r="AF888" s="15" t="str">
        <f t="shared" si="177"/>
        <v>-</v>
      </c>
      <c r="AG888" s="15" t="str">
        <f t="shared" si="175"/>
        <v/>
      </c>
    </row>
    <row r="889" spans="3:33" x14ac:dyDescent="0.2">
      <c r="C889" s="20"/>
      <c r="U889" s="14">
        <f t="shared" si="169"/>
        <v>0</v>
      </c>
      <c r="V889" s="14">
        <f t="shared" si="170"/>
        <v>0</v>
      </c>
      <c r="W889" s="15" t="str">
        <f>IF(AG889=0,IFERROR(VLOOKUP(TRIM(M889),listaMateriales!A:K,11,0),"Sin especificar"),"Sin Producto")</f>
        <v>Sin Producto</v>
      </c>
      <c r="X889" s="14">
        <f>IFERROR(IF(OR(W889="Ladrillos (Campana)",W889="Ladrillos (Olavarria)"),VLOOKUP(M889,listaMateriales!A:E,5,0),0)*O889/1000,0)</f>
        <v>0</v>
      </c>
      <c r="Y889" s="14" t="e">
        <f>(VLOOKUP(TRIM(M889),listaMateriales!A:E,5,0)*R889)/1000</f>
        <v>#N/A</v>
      </c>
      <c r="Z889" s="14">
        <f t="shared" si="171"/>
        <v>0</v>
      </c>
      <c r="AA889" s="15" t="str">
        <f t="shared" si="172"/>
        <v/>
      </c>
      <c r="AB889" s="15">
        <f>IFERROR(IFERROR(VLOOKUP(M889,#REF!,11,FALSE),VLOOKUP(M889,#REF!,13,FALSE)),0)</f>
        <v>0</v>
      </c>
      <c r="AC889" s="15" t="str">
        <f t="shared" si="173"/>
        <v>no</v>
      </c>
      <c r="AD889" s="15" t="str">
        <f t="shared" si="174"/>
        <v>no</v>
      </c>
      <c r="AE889" s="16" t="str">
        <f t="shared" si="176"/>
        <v/>
      </c>
      <c r="AF889" s="15" t="str">
        <f t="shared" si="177"/>
        <v>-</v>
      </c>
      <c r="AG889" s="15" t="str">
        <f t="shared" si="175"/>
        <v/>
      </c>
    </row>
    <row r="890" spans="3:33" x14ac:dyDescent="0.2">
      <c r="C890" s="20"/>
      <c r="U890" s="14">
        <f t="shared" si="169"/>
        <v>0</v>
      </c>
      <c r="V890" s="14">
        <f t="shared" si="170"/>
        <v>0</v>
      </c>
      <c r="W890" s="15" t="str">
        <f>IF(AG890=0,IFERROR(VLOOKUP(TRIM(M890),listaMateriales!A:K,11,0),"Sin especificar"),"Sin Producto")</f>
        <v>Sin Producto</v>
      </c>
      <c r="X890" s="14">
        <f>IFERROR(IF(OR(W890="Ladrillos (Campana)",W890="Ladrillos (Olavarria)"),VLOOKUP(M890,listaMateriales!A:E,5,0),0)*O890/1000,0)</f>
        <v>0</v>
      </c>
      <c r="Y890" s="14" t="e">
        <f>(VLOOKUP(TRIM(M890),listaMateriales!A:E,5,0)*R890)/1000</f>
        <v>#N/A</v>
      </c>
      <c r="Z890" s="14">
        <f t="shared" si="171"/>
        <v>0</v>
      </c>
      <c r="AA890" s="15" t="str">
        <f t="shared" si="172"/>
        <v/>
      </c>
      <c r="AB890" s="15">
        <f>IFERROR(IFERROR(VLOOKUP(M890,#REF!,11,FALSE),VLOOKUP(M890,#REF!,13,FALSE)),0)</f>
        <v>0</v>
      </c>
      <c r="AC890" s="15" t="str">
        <f t="shared" si="173"/>
        <v>no</v>
      </c>
      <c r="AD890" s="15" t="str">
        <f t="shared" si="174"/>
        <v>no</v>
      </c>
      <c r="AE890" s="16" t="str">
        <f t="shared" si="176"/>
        <v/>
      </c>
      <c r="AF890" s="15" t="str">
        <f t="shared" si="177"/>
        <v>-</v>
      </c>
      <c r="AG890" s="15" t="str">
        <f t="shared" si="175"/>
        <v/>
      </c>
    </row>
    <row r="891" spans="3:33" x14ac:dyDescent="0.2">
      <c r="C891" s="20"/>
      <c r="U891" s="14">
        <f t="shared" si="169"/>
        <v>0</v>
      </c>
      <c r="V891" s="14">
        <f t="shared" si="170"/>
        <v>0</v>
      </c>
      <c r="W891" s="15" t="str">
        <f>IF(AG891=0,IFERROR(VLOOKUP(TRIM(M891),listaMateriales!A:K,11,0),"Sin especificar"),"Sin Producto")</f>
        <v>Sin Producto</v>
      </c>
      <c r="X891" s="14">
        <f>IFERROR(IF(OR(W891="Ladrillos (Campana)",W891="Ladrillos (Olavarria)"),VLOOKUP(M891,listaMateriales!A:E,5,0),0)*O891/1000,0)</f>
        <v>0</v>
      </c>
      <c r="Y891" s="14" t="e">
        <f>(VLOOKUP(TRIM(M891),listaMateriales!A:E,5,0)*R891)/1000</f>
        <v>#N/A</v>
      </c>
      <c r="Z891" s="14">
        <f t="shared" si="171"/>
        <v>0</v>
      </c>
      <c r="AA891" s="15" t="str">
        <f t="shared" si="172"/>
        <v/>
      </c>
      <c r="AB891" s="15">
        <f>IFERROR(IFERROR(VLOOKUP(M891,#REF!,11,FALSE),VLOOKUP(M891,#REF!,13,FALSE)),0)</f>
        <v>0</v>
      </c>
      <c r="AC891" s="15" t="str">
        <f t="shared" si="173"/>
        <v>no</v>
      </c>
      <c r="AD891" s="15" t="str">
        <f t="shared" si="174"/>
        <v>no</v>
      </c>
      <c r="AE891" s="16" t="str">
        <f t="shared" si="176"/>
        <v/>
      </c>
      <c r="AF891" s="15" t="str">
        <f t="shared" si="177"/>
        <v>-</v>
      </c>
      <c r="AG891" s="15" t="str">
        <f t="shared" si="175"/>
        <v/>
      </c>
    </row>
    <row r="892" spans="3:33" x14ac:dyDescent="0.2">
      <c r="C892" s="20"/>
      <c r="U892" s="14">
        <f t="shared" si="169"/>
        <v>0</v>
      </c>
      <c r="V892" s="14">
        <f t="shared" si="170"/>
        <v>0</v>
      </c>
      <c r="W892" s="15" t="str">
        <f>IF(AG892=0,IFERROR(VLOOKUP(TRIM(M892),listaMateriales!A:K,11,0),"Sin especificar"),"Sin Producto")</f>
        <v>Sin Producto</v>
      </c>
      <c r="X892" s="14">
        <f>IFERROR(IF(OR(W892="Ladrillos (Campana)",W892="Ladrillos (Olavarria)"),VLOOKUP(M892,listaMateriales!A:E,5,0),0)*O892/1000,0)</f>
        <v>0</v>
      </c>
      <c r="Y892" s="14" t="e">
        <f>(VLOOKUP(TRIM(M892),listaMateriales!A:E,5,0)*R892)/1000</f>
        <v>#N/A</v>
      </c>
      <c r="Z892" s="14">
        <f t="shared" si="171"/>
        <v>0</v>
      </c>
      <c r="AA892" s="15" t="str">
        <f t="shared" si="172"/>
        <v/>
      </c>
      <c r="AB892" s="15">
        <f>IFERROR(IFERROR(VLOOKUP(M892,#REF!,11,FALSE),VLOOKUP(M892,#REF!,13,FALSE)),0)</f>
        <v>0</v>
      </c>
      <c r="AC892" s="15" t="str">
        <f t="shared" si="173"/>
        <v>no</v>
      </c>
      <c r="AD892" s="15" t="str">
        <f t="shared" si="174"/>
        <v>no</v>
      </c>
      <c r="AE892" s="16" t="str">
        <f t="shared" si="176"/>
        <v/>
      </c>
      <c r="AF892" s="15" t="str">
        <f t="shared" si="177"/>
        <v>-</v>
      </c>
      <c r="AG892" s="15" t="str">
        <f t="shared" si="175"/>
        <v/>
      </c>
    </row>
    <row r="893" spans="3:33" x14ac:dyDescent="0.2">
      <c r="C893" s="20"/>
      <c r="U893" s="14">
        <f t="shared" si="169"/>
        <v>0</v>
      </c>
      <c r="V893" s="14">
        <f t="shared" si="170"/>
        <v>0</v>
      </c>
      <c r="W893" s="15" t="str">
        <f>IF(AG893=0,IFERROR(VLOOKUP(TRIM(M893),listaMateriales!A:K,11,0),"Sin especificar"),"Sin Producto")</f>
        <v>Sin Producto</v>
      </c>
      <c r="X893" s="14">
        <f>IFERROR(IF(OR(W893="Ladrillos (Campana)",W893="Ladrillos (Olavarria)"),VLOOKUP(M893,listaMateriales!A:E,5,0),0)*O893/1000,0)</f>
        <v>0</v>
      </c>
      <c r="Y893" s="14" t="e">
        <f>(VLOOKUP(TRIM(M893),listaMateriales!A:E,5,0)*R893)/1000</f>
        <v>#N/A</v>
      </c>
      <c r="Z893" s="14">
        <f t="shared" si="171"/>
        <v>0</v>
      </c>
      <c r="AA893" s="15" t="str">
        <f t="shared" si="172"/>
        <v/>
      </c>
      <c r="AB893" s="15">
        <f>IFERROR(IFERROR(VLOOKUP(M893,#REF!,11,FALSE),VLOOKUP(M893,#REF!,13,FALSE)),0)</f>
        <v>0</v>
      </c>
      <c r="AC893" s="15" t="str">
        <f t="shared" si="173"/>
        <v>no</v>
      </c>
      <c r="AD893" s="15" t="str">
        <f t="shared" si="174"/>
        <v>no</v>
      </c>
      <c r="AE893" s="16" t="str">
        <f t="shared" si="176"/>
        <v/>
      </c>
      <c r="AF893" s="15" t="str">
        <f t="shared" si="177"/>
        <v>-</v>
      </c>
      <c r="AG893" s="15" t="str">
        <f t="shared" si="175"/>
        <v/>
      </c>
    </row>
    <row r="894" spans="3:33" x14ac:dyDescent="0.2">
      <c r="C894" s="20"/>
      <c r="U894" s="14">
        <f t="shared" si="169"/>
        <v>0</v>
      </c>
      <c r="V894" s="14">
        <f t="shared" si="170"/>
        <v>0</v>
      </c>
      <c r="W894" s="15" t="str">
        <f>IF(AG894=0,IFERROR(VLOOKUP(TRIM(M894),listaMateriales!A:K,11,0),"Sin especificar"),"Sin Producto")</f>
        <v>Sin Producto</v>
      </c>
      <c r="X894" s="14">
        <f>IFERROR(IF(OR(W894="Ladrillos (Campana)",W894="Ladrillos (Olavarria)"),VLOOKUP(M894,listaMateriales!A:E,5,0),0)*O894/1000,0)</f>
        <v>0</v>
      </c>
      <c r="Y894" s="14" t="e">
        <f>(VLOOKUP(TRIM(M894),listaMateriales!A:E,5,0)*R894)/1000</f>
        <v>#N/A</v>
      </c>
      <c r="Z894" s="14">
        <f t="shared" si="171"/>
        <v>0</v>
      </c>
      <c r="AA894" s="15" t="str">
        <f t="shared" si="172"/>
        <v/>
      </c>
      <c r="AB894" s="15">
        <f>IFERROR(IFERROR(VLOOKUP(M894,#REF!,11,FALSE),VLOOKUP(M894,#REF!,13,FALSE)),0)</f>
        <v>0</v>
      </c>
      <c r="AC894" s="15" t="str">
        <f t="shared" si="173"/>
        <v>no</v>
      </c>
      <c r="AD894" s="15" t="str">
        <f t="shared" si="174"/>
        <v>no</v>
      </c>
      <c r="AE894" s="16" t="str">
        <f t="shared" si="176"/>
        <v/>
      </c>
      <c r="AF894" s="15" t="str">
        <f t="shared" si="177"/>
        <v>-</v>
      </c>
      <c r="AG894" s="15" t="str">
        <f t="shared" si="175"/>
        <v/>
      </c>
    </row>
    <row r="895" spans="3:33" x14ac:dyDescent="0.2">
      <c r="C895" s="20"/>
      <c r="U895" s="14">
        <f t="shared" si="169"/>
        <v>0</v>
      </c>
      <c r="V895" s="14">
        <f t="shared" si="170"/>
        <v>0</v>
      </c>
      <c r="W895" s="15" t="str">
        <f>IF(AG895=0,IFERROR(VLOOKUP(TRIM(M895),listaMateriales!A:K,11,0),"Sin especificar"),"Sin Producto")</f>
        <v>Sin Producto</v>
      </c>
      <c r="X895" s="14">
        <f>IFERROR(IF(OR(W895="Ladrillos (Campana)",W895="Ladrillos (Olavarria)"),VLOOKUP(M895,listaMateriales!A:E,5,0),0)*O895/1000,0)</f>
        <v>0</v>
      </c>
      <c r="Y895" s="14" t="e">
        <f>(VLOOKUP(TRIM(M895),listaMateriales!A:E,5,0)*R895)/1000</f>
        <v>#N/A</v>
      </c>
      <c r="Z895" s="14">
        <f t="shared" si="171"/>
        <v>0</v>
      </c>
      <c r="AA895" s="15" t="str">
        <f t="shared" si="172"/>
        <v/>
      </c>
      <c r="AB895" s="15">
        <f>IFERROR(IFERROR(VLOOKUP(M895,#REF!,11,FALSE),VLOOKUP(M895,#REF!,13,FALSE)),0)</f>
        <v>0</v>
      </c>
      <c r="AC895" s="15" t="str">
        <f t="shared" si="173"/>
        <v>no</v>
      </c>
      <c r="AD895" s="15" t="str">
        <f t="shared" si="174"/>
        <v>no</v>
      </c>
      <c r="AE895" s="16" t="str">
        <f t="shared" si="176"/>
        <v/>
      </c>
      <c r="AF895" s="15" t="str">
        <f t="shared" si="177"/>
        <v>-</v>
      </c>
      <c r="AG895" s="15" t="str">
        <f t="shared" si="175"/>
        <v/>
      </c>
    </row>
    <row r="896" spans="3:33" x14ac:dyDescent="0.2">
      <c r="C896" s="20"/>
      <c r="U896" s="14">
        <f t="shared" si="169"/>
        <v>0</v>
      </c>
      <c r="V896" s="14">
        <f t="shared" si="170"/>
        <v>0</v>
      </c>
      <c r="W896" s="15" t="str">
        <f>IF(AG896=0,IFERROR(VLOOKUP(TRIM(M896),listaMateriales!A:K,11,0),"Sin especificar"),"Sin Producto")</f>
        <v>Sin Producto</v>
      </c>
      <c r="X896" s="14">
        <f>IFERROR(IF(OR(W896="Ladrillos (Campana)",W896="Ladrillos (Olavarria)"),VLOOKUP(M896,listaMateriales!A:E,5,0),0)*O896/1000,0)</f>
        <v>0</v>
      </c>
      <c r="Y896" s="14" t="e">
        <f>(VLOOKUP(TRIM(M896),listaMateriales!A:E,5,0)*R896)/1000</f>
        <v>#N/A</v>
      </c>
      <c r="Z896" s="14">
        <f t="shared" si="171"/>
        <v>0</v>
      </c>
      <c r="AA896" s="15" t="str">
        <f t="shared" si="172"/>
        <v/>
      </c>
      <c r="AB896" s="15">
        <f>IFERROR(IFERROR(VLOOKUP(M896,#REF!,11,FALSE),VLOOKUP(M896,#REF!,13,FALSE)),0)</f>
        <v>0</v>
      </c>
      <c r="AC896" s="15" t="str">
        <f t="shared" si="173"/>
        <v>no</v>
      </c>
      <c r="AD896" s="15" t="str">
        <f t="shared" si="174"/>
        <v>no</v>
      </c>
      <c r="AE896" s="16" t="str">
        <f t="shared" si="176"/>
        <v/>
      </c>
      <c r="AF896" s="15" t="str">
        <f t="shared" si="177"/>
        <v>-</v>
      </c>
      <c r="AG896" s="15" t="str">
        <f t="shared" si="175"/>
        <v/>
      </c>
    </row>
    <row r="897" spans="3:33" x14ac:dyDescent="0.2">
      <c r="C897" s="20"/>
      <c r="U897" s="14">
        <f t="shared" ref="U897:U960" si="178">+T897*O897</f>
        <v>0</v>
      </c>
      <c r="V897" s="14">
        <f t="shared" ref="V897:V960" si="179">+T897*R897</f>
        <v>0</v>
      </c>
      <c r="W897" s="15" t="str">
        <f>IF(AG897=0,IFERROR(VLOOKUP(TRIM(M897),listaMateriales!A:K,11,0),"Sin especificar"),"Sin Producto")</f>
        <v>Sin Producto</v>
      </c>
      <c r="X897" s="14">
        <f>IFERROR(IF(OR(W897="Ladrillos (Campana)",W897="Ladrillos (Olavarria)"),VLOOKUP(M897,listaMateriales!A:E,5,0),0)*O897/1000,0)</f>
        <v>0</v>
      </c>
      <c r="Y897" s="14" t="e">
        <f>(VLOOKUP(TRIM(M897),listaMateriales!A:E,5,0)*R897)/1000</f>
        <v>#N/A</v>
      </c>
      <c r="Z897" s="14">
        <f t="shared" ref="Z897:Z960" si="180">+IF(X897=0,0,U897/X897)</f>
        <v>0</v>
      </c>
      <c r="AA897" s="15" t="str">
        <f t="shared" ref="AA897:AA960" si="181">MID(M897,14,1)</f>
        <v/>
      </c>
      <c r="AB897" s="15">
        <f>IFERROR(IFERROR(VLOOKUP(M897,#REF!,11,FALSE),VLOOKUP(M897,#REF!,13,FALSE)),0)</f>
        <v>0</v>
      </c>
      <c r="AC897" s="15" t="str">
        <f t="shared" ref="AC897:AC960" si="182">IF(IFERROR(FIND("PUL",N897,1),0)&gt;1,"pulido","no")</f>
        <v>no</v>
      </c>
      <c r="AD897" s="15" t="str">
        <f t="shared" ref="AD897:AD960" si="183">IF(IFERROR(FIND("BIOC",N897,1),0)&gt;1,"BIOCITY","no")</f>
        <v>no</v>
      </c>
      <c r="AE897" s="16" t="str">
        <f t="shared" si="176"/>
        <v/>
      </c>
      <c r="AF897" s="15" t="str">
        <f t="shared" si="177"/>
        <v>-</v>
      </c>
      <c r="AG897" s="15" t="str">
        <f t="shared" si="175"/>
        <v/>
      </c>
    </row>
    <row r="898" spans="3:33" x14ac:dyDescent="0.2">
      <c r="C898" s="20"/>
      <c r="U898" s="14">
        <f t="shared" si="178"/>
        <v>0</v>
      </c>
      <c r="V898" s="14">
        <f t="shared" si="179"/>
        <v>0</v>
      </c>
      <c r="W898" s="15" t="str">
        <f>IF(AG898=0,IFERROR(VLOOKUP(TRIM(M898),listaMateriales!A:K,11,0),"Sin especificar"),"Sin Producto")</f>
        <v>Sin Producto</v>
      </c>
      <c r="X898" s="14">
        <f>IFERROR(IF(OR(W898="Ladrillos (Campana)",W898="Ladrillos (Olavarria)"),VLOOKUP(M898,listaMateriales!A:E,5,0),0)*O898/1000,0)</f>
        <v>0</v>
      </c>
      <c r="Y898" s="14" t="e">
        <f>(VLOOKUP(TRIM(M898),listaMateriales!A:E,5,0)*R898)/1000</f>
        <v>#N/A</v>
      </c>
      <c r="Z898" s="14">
        <f t="shared" si="180"/>
        <v>0</v>
      </c>
      <c r="AA898" s="15" t="str">
        <f t="shared" si="181"/>
        <v/>
      </c>
      <c r="AB898" s="15">
        <f>IFERROR(IFERROR(VLOOKUP(M898,#REF!,11,FALSE),VLOOKUP(M898,#REF!,13,FALSE)),0)</f>
        <v>0</v>
      </c>
      <c r="AC898" s="15" t="str">
        <f t="shared" si="182"/>
        <v>no</v>
      </c>
      <c r="AD898" s="15" t="str">
        <f t="shared" si="183"/>
        <v>no</v>
      </c>
      <c r="AE898" s="16" t="str">
        <f t="shared" si="176"/>
        <v/>
      </c>
      <c r="AF898" s="15" t="str">
        <f t="shared" si="177"/>
        <v>-</v>
      </c>
      <c r="AG898" s="15" t="str">
        <f t="shared" si="175"/>
        <v/>
      </c>
    </row>
    <row r="899" spans="3:33" x14ac:dyDescent="0.2">
      <c r="C899" s="20"/>
      <c r="U899" s="14">
        <f t="shared" si="178"/>
        <v>0</v>
      </c>
      <c r="V899" s="14">
        <f t="shared" si="179"/>
        <v>0</v>
      </c>
      <c r="W899" s="15" t="str">
        <f>IF(AG899=0,IFERROR(VLOOKUP(TRIM(M899),listaMateriales!A:K,11,0),"Sin especificar"),"Sin Producto")</f>
        <v>Sin Producto</v>
      </c>
      <c r="X899" s="14">
        <f>IFERROR(IF(OR(W899="Ladrillos (Campana)",W899="Ladrillos (Olavarria)"),VLOOKUP(M899,listaMateriales!A:E,5,0),0)*O899/1000,0)</f>
        <v>0</v>
      </c>
      <c r="Y899" s="14" t="e">
        <f>(VLOOKUP(TRIM(M899),listaMateriales!A:E,5,0)*R899)/1000</f>
        <v>#N/A</v>
      </c>
      <c r="Z899" s="14">
        <f t="shared" si="180"/>
        <v>0</v>
      </c>
      <c r="AA899" s="15" t="str">
        <f t="shared" si="181"/>
        <v/>
      </c>
      <c r="AB899" s="15">
        <f>IFERROR(IFERROR(VLOOKUP(M899,#REF!,11,FALSE),VLOOKUP(M899,#REF!,13,FALSE)),0)</f>
        <v>0</v>
      </c>
      <c r="AC899" s="15" t="str">
        <f t="shared" si="182"/>
        <v>no</v>
      </c>
      <c r="AD899" s="15" t="str">
        <f t="shared" si="183"/>
        <v>no</v>
      </c>
      <c r="AE899" s="16" t="str">
        <f t="shared" si="176"/>
        <v/>
      </c>
      <c r="AF899" s="15" t="str">
        <f t="shared" si="177"/>
        <v>-</v>
      </c>
      <c r="AG899" s="15" t="str">
        <f t="shared" ref="AG899:AG962" si="184">A899&amp;C899&amp;M899</f>
        <v/>
      </c>
    </row>
    <row r="900" spans="3:33" x14ac:dyDescent="0.2">
      <c r="C900" s="20"/>
      <c r="U900" s="14">
        <f t="shared" si="178"/>
        <v>0</v>
      </c>
      <c r="V900" s="14">
        <f t="shared" si="179"/>
        <v>0</v>
      </c>
      <c r="W900" s="15" t="str">
        <f>IF(AG900=0,IFERROR(VLOOKUP(TRIM(M900),listaMateriales!A:K,11,0),"Sin especificar"),"Sin Producto")</f>
        <v>Sin Producto</v>
      </c>
      <c r="X900" s="14">
        <f>IFERROR(IF(OR(W900="Ladrillos (Campana)",W900="Ladrillos (Olavarria)"),VLOOKUP(M900,listaMateriales!A:E,5,0),0)*O900/1000,0)</f>
        <v>0</v>
      </c>
      <c r="Y900" s="14" t="e">
        <f>(VLOOKUP(TRIM(M900),listaMateriales!A:E,5,0)*R900)/1000</f>
        <v>#N/A</v>
      </c>
      <c r="Z900" s="14">
        <f t="shared" si="180"/>
        <v>0</v>
      </c>
      <c r="AA900" s="15" t="str">
        <f t="shared" si="181"/>
        <v/>
      </c>
      <c r="AB900" s="15">
        <f>IFERROR(IFERROR(VLOOKUP(M900,#REF!,11,FALSE),VLOOKUP(M900,#REF!,13,FALSE)),0)</f>
        <v>0</v>
      </c>
      <c r="AC900" s="15" t="str">
        <f t="shared" si="182"/>
        <v>no</v>
      </c>
      <c r="AD900" s="15" t="str">
        <f t="shared" si="183"/>
        <v>no</v>
      </c>
      <c r="AE900" s="16" t="str">
        <f t="shared" si="176"/>
        <v/>
      </c>
      <c r="AF900" s="15" t="str">
        <f t="shared" si="177"/>
        <v>-</v>
      </c>
      <c r="AG900" s="15" t="str">
        <f t="shared" si="184"/>
        <v/>
      </c>
    </row>
    <row r="901" spans="3:33" x14ac:dyDescent="0.2">
      <c r="C901" s="20"/>
      <c r="U901" s="14">
        <f t="shared" si="178"/>
        <v>0</v>
      </c>
      <c r="V901" s="14">
        <f t="shared" si="179"/>
        <v>0</v>
      </c>
      <c r="W901" s="15" t="str">
        <f>IF(AG901=0,IFERROR(VLOOKUP(TRIM(M901),listaMateriales!A:K,11,0),"Sin especificar"),"Sin Producto")</f>
        <v>Sin Producto</v>
      </c>
      <c r="X901" s="14">
        <f>IFERROR(IF(OR(W901="Ladrillos (Campana)",W901="Ladrillos (Olavarria)"),VLOOKUP(M901,listaMateriales!A:E,5,0),0)*O901/1000,0)</f>
        <v>0</v>
      </c>
      <c r="Y901" s="14" t="e">
        <f>(VLOOKUP(TRIM(M901),listaMateriales!A:E,5,0)*R901)/1000</f>
        <v>#N/A</v>
      </c>
      <c r="Z901" s="14">
        <f t="shared" si="180"/>
        <v>0</v>
      </c>
      <c r="AA901" s="15" t="str">
        <f t="shared" si="181"/>
        <v/>
      </c>
      <c r="AB901" s="15">
        <f>IFERROR(IFERROR(VLOOKUP(M901,#REF!,11,FALSE),VLOOKUP(M901,#REF!,13,FALSE)),0)</f>
        <v>0</v>
      </c>
      <c r="AC901" s="15" t="str">
        <f t="shared" si="182"/>
        <v>no</v>
      </c>
      <c r="AD901" s="15" t="str">
        <f t="shared" si="183"/>
        <v>no</v>
      </c>
      <c r="AE901" s="16" t="str">
        <f t="shared" si="176"/>
        <v/>
      </c>
      <c r="AF901" s="15" t="str">
        <f t="shared" si="177"/>
        <v>-</v>
      </c>
      <c r="AG901" s="15" t="str">
        <f t="shared" si="184"/>
        <v/>
      </c>
    </row>
    <row r="902" spans="3:33" x14ac:dyDescent="0.2">
      <c r="C902" s="20"/>
      <c r="U902" s="14">
        <f t="shared" si="178"/>
        <v>0</v>
      </c>
      <c r="V902" s="14">
        <f t="shared" si="179"/>
        <v>0</v>
      </c>
      <c r="W902" s="15" t="str">
        <f>IF(AG902=0,IFERROR(VLOOKUP(TRIM(M902),listaMateriales!A:K,11,0),"Sin especificar"),"Sin Producto")</f>
        <v>Sin Producto</v>
      </c>
      <c r="X902" s="14">
        <f>IFERROR(IF(OR(W902="Ladrillos (Campana)",W902="Ladrillos (Olavarria)"),VLOOKUP(M902,listaMateriales!A:E,5,0),0)*O902/1000,0)</f>
        <v>0</v>
      </c>
      <c r="Y902" s="14" t="e">
        <f>(VLOOKUP(TRIM(M902),listaMateriales!A:E,5,0)*R902)/1000</f>
        <v>#N/A</v>
      </c>
      <c r="Z902" s="14">
        <f t="shared" si="180"/>
        <v>0</v>
      </c>
      <c r="AA902" s="15" t="str">
        <f t="shared" si="181"/>
        <v/>
      </c>
      <c r="AB902" s="15">
        <f>IFERROR(IFERROR(VLOOKUP(M902,#REF!,11,FALSE),VLOOKUP(M902,#REF!,13,FALSE)),0)</f>
        <v>0</v>
      </c>
      <c r="AC902" s="15" t="str">
        <f t="shared" si="182"/>
        <v>no</v>
      </c>
      <c r="AD902" s="15" t="str">
        <f t="shared" si="183"/>
        <v>no</v>
      </c>
      <c r="AE902" s="16" t="str">
        <f t="shared" si="176"/>
        <v/>
      </c>
      <c r="AF902" s="15" t="str">
        <f t="shared" si="177"/>
        <v>-</v>
      </c>
      <c r="AG902" s="15" t="str">
        <f t="shared" si="184"/>
        <v/>
      </c>
    </row>
    <row r="903" spans="3:33" x14ac:dyDescent="0.2">
      <c r="C903" s="20"/>
      <c r="U903" s="14">
        <f t="shared" si="178"/>
        <v>0</v>
      </c>
      <c r="V903" s="14">
        <f t="shared" si="179"/>
        <v>0</v>
      </c>
      <c r="W903" s="15" t="str">
        <f>IF(AG903=0,IFERROR(VLOOKUP(TRIM(M903),listaMateriales!A:K,11,0),"Sin especificar"),"Sin Producto")</f>
        <v>Sin Producto</v>
      </c>
      <c r="X903" s="14">
        <f>IFERROR(IF(OR(W903="Ladrillos (Campana)",W903="Ladrillos (Olavarria)"),VLOOKUP(M903,listaMateriales!A:E,5,0),0)*O903/1000,0)</f>
        <v>0</v>
      </c>
      <c r="Y903" s="14" t="e">
        <f>(VLOOKUP(TRIM(M903),listaMateriales!A:E,5,0)*R903)/1000</f>
        <v>#N/A</v>
      </c>
      <c r="Z903" s="14">
        <f t="shared" si="180"/>
        <v>0</v>
      </c>
      <c r="AA903" s="15" t="str">
        <f t="shared" si="181"/>
        <v/>
      </c>
      <c r="AB903" s="15">
        <f>IFERROR(IFERROR(VLOOKUP(M903,#REF!,11,FALSE),VLOOKUP(M903,#REF!,13,FALSE)),0)</f>
        <v>0</v>
      </c>
      <c r="AC903" s="15" t="str">
        <f t="shared" si="182"/>
        <v>no</v>
      </c>
      <c r="AD903" s="15" t="str">
        <f t="shared" si="183"/>
        <v>no</v>
      </c>
      <c r="AE903" s="16" t="str">
        <f t="shared" si="176"/>
        <v/>
      </c>
      <c r="AF903" s="15" t="str">
        <f t="shared" si="177"/>
        <v>-</v>
      </c>
      <c r="AG903" s="15" t="str">
        <f t="shared" si="184"/>
        <v/>
      </c>
    </row>
    <row r="904" spans="3:33" x14ac:dyDescent="0.2">
      <c r="C904" s="20"/>
      <c r="U904" s="14">
        <f t="shared" si="178"/>
        <v>0</v>
      </c>
      <c r="V904" s="14">
        <f t="shared" si="179"/>
        <v>0</v>
      </c>
      <c r="W904" s="15" t="str">
        <f>IF(AG904=0,IFERROR(VLOOKUP(TRIM(M904),listaMateriales!A:K,11,0),"Sin especificar"),"Sin Producto")</f>
        <v>Sin Producto</v>
      </c>
      <c r="X904" s="14">
        <f>IFERROR(IF(OR(W904="Ladrillos (Campana)",W904="Ladrillos (Olavarria)"),VLOOKUP(M904,listaMateriales!A:E,5,0),0)*O904/1000,0)</f>
        <v>0</v>
      </c>
      <c r="Y904" s="14" t="e">
        <f>(VLOOKUP(TRIM(M904),listaMateriales!A:E,5,0)*R904)/1000</f>
        <v>#N/A</v>
      </c>
      <c r="Z904" s="14">
        <f t="shared" si="180"/>
        <v>0</v>
      </c>
      <c r="AA904" s="15" t="str">
        <f t="shared" si="181"/>
        <v/>
      </c>
      <c r="AB904" s="15">
        <f>IFERROR(IFERROR(VLOOKUP(M904,#REF!,11,FALSE),VLOOKUP(M904,#REF!,13,FALSE)),0)</f>
        <v>0</v>
      </c>
      <c r="AC904" s="15" t="str">
        <f t="shared" si="182"/>
        <v>no</v>
      </c>
      <c r="AD904" s="15" t="str">
        <f t="shared" si="183"/>
        <v>no</v>
      </c>
      <c r="AE904" s="16" t="str">
        <f t="shared" si="176"/>
        <v/>
      </c>
      <c r="AF904" s="15" t="str">
        <f t="shared" si="177"/>
        <v>-</v>
      </c>
      <c r="AG904" s="15" t="str">
        <f t="shared" si="184"/>
        <v/>
      </c>
    </row>
    <row r="905" spans="3:33" x14ac:dyDescent="0.2">
      <c r="C905" s="20"/>
      <c r="U905" s="14">
        <f t="shared" si="178"/>
        <v>0</v>
      </c>
      <c r="V905" s="14">
        <f t="shared" si="179"/>
        <v>0</v>
      </c>
      <c r="W905" s="15" t="str">
        <f>IF(AG905=0,IFERROR(VLOOKUP(TRIM(M905),listaMateriales!A:K,11,0),"Sin especificar"),"Sin Producto")</f>
        <v>Sin Producto</v>
      </c>
      <c r="X905" s="14">
        <f>IFERROR(IF(OR(W905="Ladrillos (Campana)",W905="Ladrillos (Olavarria)"),VLOOKUP(M905,listaMateriales!A:E,5,0),0)*O905/1000,0)</f>
        <v>0</v>
      </c>
      <c r="Y905" s="14" t="e">
        <f>(VLOOKUP(TRIM(M905),listaMateriales!A:E,5,0)*R905)/1000</f>
        <v>#N/A</v>
      </c>
      <c r="Z905" s="14">
        <f t="shared" si="180"/>
        <v>0</v>
      </c>
      <c r="AA905" s="15" t="str">
        <f t="shared" si="181"/>
        <v/>
      </c>
      <c r="AB905" s="15">
        <f>IFERROR(IFERROR(VLOOKUP(M905,#REF!,11,FALSE),VLOOKUP(M905,#REF!,13,FALSE)),0)</f>
        <v>0</v>
      </c>
      <c r="AC905" s="15" t="str">
        <f t="shared" si="182"/>
        <v>no</v>
      </c>
      <c r="AD905" s="15" t="str">
        <f t="shared" si="183"/>
        <v>no</v>
      </c>
      <c r="AE905" s="16" t="str">
        <f t="shared" si="176"/>
        <v/>
      </c>
      <c r="AF905" s="15" t="str">
        <f t="shared" si="177"/>
        <v>-</v>
      </c>
      <c r="AG905" s="15" t="str">
        <f t="shared" si="184"/>
        <v/>
      </c>
    </row>
    <row r="906" spans="3:33" x14ac:dyDescent="0.2">
      <c r="C906" s="20"/>
      <c r="U906" s="14">
        <f t="shared" si="178"/>
        <v>0</v>
      </c>
      <c r="V906" s="14">
        <f t="shared" si="179"/>
        <v>0</v>
      </c>
      <c r="W906" s="15" t="str">
        <f>IF(AG906=0,IFERROR(VLOOKUP(TRIM(M906),listaMateriales!A:K,11,0),"Sin especificar"),"Sin Producto")</f>
        <v>Sin Producto</v>
      </c>
      <c r="X906" s="14">
        <f>IFERROR(IF(OR(W906="Ladrillos (Campana)",W906="Ladrillos (Olavarria)"),VLOOKUP(M906,listaMateriales!A:E,5,0),0)*O906/1000,0)</f>
        <v>0</v>
      </c>
      <c r="Y906" s="14" t="e">
        <f>(VLOOKUP(TRIM(M906),listaMateriales!A:E,5,0)*R906)/1000</f>
        <v>#N/A</v>
      </c>
      <c r="Z906" s="14">
        <f t="shared" si="180"/>
        <v>0</v>
      </c>
      <c r="AA906" s="15" t="str">
        <f t="shared" si="181"/>
        <v/>
      </c>
      <c r="AB906" s="15">
        <f>IFERROR(IFERROR(VLOOKUP(M906,#REF!,11,FALSE),VLOOKUP(M906,#REF!,13,FALSE)),0)</f>
        <v>0</v>
      </c>
      <c r="AC906" s="15" t="str">
        <f t="shared" si="182"/>
        <v>no</v>
      </c>
      <c r="AD906" s="15" t="str">
        <f t="shared" si="183"/>
        <v>no</v>
      </c>
      <c r="AE906" s="16" t="str">
        <f t="shared" si="176"/>
        <v/>
      </c>
      <c r="AF906" s="15" t="str">
        <f t="shared" si="177"/>
        <v>-</v>
      </c>
      <c r="AG906" s="15" t="str">
        <f t="shared" si="184"/>
        <v/>
      </c>
    </row>
    <row r="907" spans="3:33" x14ac:dyDescent="0.2">
      <c r="C907" s="20"/>
      <c r="U907" s="14">
        <f t="shared" si="178"/>
        <v>0</v>
      </c>
      <c r="V907" s="14">
        <f t="shared" si="179"/>
        <v>0</v>
      </c>
      <c r="W907" s="15" t="str">
        <f>IF(AG907=0,IFERROR(VLOOKUP(TRIM(M907),listaMateriales!A:K,11,0),"Sin especificar"),"Sin Producto")</f>
        <v>Sin Producto</v>
      </c>
      <c r="X907" s="14">
        <f>IFERROR(IF(OR(W907="Ladrillos (Campana)",W907="Ladrillos (Olavarria)"),VLOOKUP(M907,listaMateriales!A:E,5,0),0)*O907/1000,0)</f>
        <v>0</v>
      </c>
      <c r="Y907" s="14" t="e">
        <f>(VLOOKUP(TRIM(M907),listaMateriales!A:E,5,0)*R907)/1000</f>
        <v>#N/A</v>
      </c>
      <c r="Z907" s="14">
        <f t="shared" si="180"/>
        <v>0</v>
      </c>
      <c r="AA907" s="15" t="str">
        <f t="shared" si="181"/>
        <v/>
      </c>
      <c r="AB907" s="15">
        <f>IFERROR(IFERROR(VLOOKUP(M907,#REF!,11,FALSE),VLOOKUP(M907,#REF!,13,FALSE)),0)</f>
        <v>0</v>
      </c>
      <c r="AC907" s="15" t="str">
        <f t="shared" si="182"/>
        <v>no</v>
      </c>
      <c r="AD907" s="15" t="str">
        <f t="shared" si="183"/>
        <v>no</v>
      </c>
      <c r="AE907" s="16" t="str">
        <f t="shared" si="176"/>
        <v/>
      </c>
      <c r="AF907" s="15" t="str">
        <f t="shared" si="177"/>
        <v>-</v>
      </c>
      <c r="AG907" s="15" t="str">
        <f t="shared" si="184"/>
        <v/>
      </c>
    </row>
    <row r="908" spans="3:33" x14ac:dyDescent="0.2">
      <c r="C908" s="20"/>
      <c r="U908" s="14">
        <f t="shared" si="178"/>
        <v>0</v>
      </c>
      <c r="V908" s="14">
        <f t="shared" si="179"/>
        <v>0</v>
      </c>
      <c r="W908" s="15" t="str">
        <f>IF(AG908=0,IFERROR(VLOOKUP(TRIM(M908),listaMateriales!A:K,11,0),"Sin especificar"),"Sin Producto")</f>
        <v>Sin Producto</v>
      </c>
      <c r="X908" s="14">
        <f>IFERROR(IF(OR(W908="Ladrillos (Campana)",W908="Ladrillos (Olavarria)"),VLOOKUP(M908,listaMateriales!A:E,5,0),0)*O908/1000,0)</f>
        <v>0</v>
      </c>
      <c r="Y908" s="14" t="e">
        <f>(VLOOKUP(TRIM(M908),listaMateriales!A:E,5,0)*R908)/1000</f>
        <v>#N/A</v>
      </c>
      <c r="Z908" s="14">
        <f t="shared" si="180"/>
        <v>0</v>
      </c>
      <c r="AA908" s="15" t="str">
        <f t="shared" si="181"/>
        <v/>
      </c>
      <c r="AB908" s="15">
        <f>IFERROR(IFERROR(VLOOKUP(M908,#REF!,11,FALSE),VLOOKUP(M908,#REF!,13,FALSE)),0)</f>
        <v>0</v>
      </c>
      <c r="AC908" s="15" t="str">
        <f t="shared" si="182"/>
        <v>no</v>
      </c>
      <c r="AD908" s="15" t="str">
        <f t="shared" si="183"/>
        <v>no</v>
      </c>
      <c r="AE908" s="16" t="str">
        <f t="shared" si="176"/>
        <v/>
      </c>
      <c r="AF908" s="15" t="str">
        <f t="shared" si="177"/>
        <v>-</v>
      </c>
      <c r="AG908" s="15" t="str">
        <f t="shared" si="184"/>
        <v/>
      </c>
    </row>
    <row r="909" spans="3:33" x14ac:dyDescent="0.2">
      <c r="C909" s="20"/>
      <c r="U909" s="14">
        <f t="shared" si="178"/>
        <v>0</v>
      </c>
      <c r="V909" s="14">
        <f t="shared" si="179"/>
        <v>0</v>
      </c>
      <c r="W909" s="15" t="str">
        <f>IF(AG909=0,IFERROR(VLOOKUP(TRIM(M909),listaMateriales!A:K,11,0),"Sin especificar"),"Sin Producto")</f>
        <v>Sin Producto</v>
      </c>
      <c r="X909" s="14">
        <f>IFERROR(IF(OR(W909="Ladrillos (Campana)",W909="Ladrillos (Olavarria)"),VLOOKUP(M909,listaMateriales!A:E,5,0),0)*O909/1000,0)</f>
        <v>0</v>
      </c>
      <c r="Y909" s="14" t="e">
        <f>(VLOOKUP(TRIM(M909),listaMateriales!A:E,5,0)*R909)/1000</f>
        <v>#N/A</v>
      </c>
      <c r="Z909" s="14">
        <f t="shared" si="180"/>
        <v>0</v>
      </c>
      <c r="AA909" s="15" t="str">
        <f t="shared" si="181"/>
        <v/>
      </c>
      <c r="AB909" s="15">
        <f>IFERROR(IFERROR(VLOOKUP(M909,#REF!,11,FALSE),VLOOKUP(M909,#REF!,13,FALSE)),0)</f>
        <v>0</v>
      </c>
      <c r="AC909" s="15" t="str">
        <f t="shared" si="182"/>
        <v>no</v>
      </c>
      <c r="AD909" s="15" t="str">
        <f t="shared" si="183"/>
        <v>no</v>
      </c>
      <c r="AE909" s="16" t="str">
        <f t="shared" si="176"/>
        <v/>
      </c>
      <c r="AF909" s="15" t="str">
        <f t="shared" si="177"/>
        <v>-</v>
      </c>
      <c r="AG909" s="15" t="str">
        <f t="shared" si="184"/>
        <v/>
      </c>
    </row>
    <row r="910" spans="3:33" x14ac:dyDescent="0.2">
      <c r="C910" s="20"/>
      <c r="U910" s="14">
        <f t="shared" si="178"/>
        <v>0</v>
      </c>
      <c r="V910" s="14">
        <f t="shared" si="179"/>
        <v>0</v>
      </c>
      <c r="W910" s="15" t="str">
        <f>IF(AG910=0,IFERROR(VLOOKUP(TRIM(M910),listaMateriales!A:K,11,0),"Sin especificar"),"Sin Producto")</f>
        <v>Sin Producto</v>
      </c>
      <c r="X910" s="14">
        <f>IFERROR(IF(OR(W910="Ladrillos (Campana)",W910="Ladrillos (Olavarria)"),VLOOKUP(M910,listaMateriales!A:E,5,0),0)*O910/1000,0)</f>
        <v>0</v>
      </c>
      <c r="Y910" s="14" t="e">
        <f>(VLOOKUP(TRIM(M910),listaMateriales!A:E,5,0)*R910)/1000</f>
        <v>#N/A</v>
      </c>
      <c r="Z910" s="14">
        <f t="shared" si="180"/>
        <v>0</v>
      </c>
      <c r="AA910" s="15" t="str">
        <f t="shared" si="181"/>
        <v/>
      </c>
      <c r="AB910" s="15">
        <f>IFERROR(IFERROR(VLOOKUP(M910,#REF!,11,FALSE),VLOOKUP(M910,#REF!,13,FALSE)),0)</f>
        <v>0</v>
      </c>
      <c r="AC910" s="15" t="str">
        <f t="shared" si="182"/>
        <v>no</v>
      </c>
      <c r="AD910" s="15" t="str">
        <f t="shared" si="183"/>
        <v>no</v>
      </c>
      <c r="AE910" s="16" t="str">
        <f t="shared" si="176"/>
        <v/>
      </c>
      <c r="AF910" s="15" t="str">
        <f t="shared" si="177"/>
        <v>-</v>
      </c>
      <c r="AG910" s="15" t="str">
        <f t="shared" si="184"/>
        <v/>
      </c>
    </row>
    <row r="911" spans="3:33" x14ac:dyDescent="0.2">
      <c r="C911" s="20"/>
      <c r="U911" s="14">
        <f t="shared" si="178"/>
        <v>0</v>
      </c>
      <c r="V911" s="14">
        <f t="shared" si="179"/>
        <v>0</v>
      </c>
      <c r="W911" s="15" t="str">
        <f>IF(AG911=0,IFERROR(VLOOKUP(TRIM(M911),listaMateriales!A:K,11,0),"Sin especificar"),"Sin Producto")</f>
        <v>Sin Producto</v>
      </c>
      <c r="X911" s="14">
        <f>IFERROR(IF(OR(W911="Ladrillos (Campana)",W911="Ladrillos (Olavarria)"),VLOOKUP(M911,listaMateriales!A:E,5,0),0)*O911/1000,0)</f>
        <v>0</v>
      </c>
      <c r="Y911" s="14" t="e">
        <f>(VLOOKUP(TRIM(M911),listaMateriales!A:E,5,0)*R911)/1000</f>
        <v>#N/A</v>
      </c>
      <c r="Z911" s="14">
        <f t="shared" si="180"/>
        <v>0</v>
      </c>
      <c r="AA911" s="15" t="str">
        <f t="shared" si="181"/>
        <v/>
      </c>
      <c r="AB911" s="15">
        <f>IFERROR(IFERROR(VLOOKUP(M911,#REF!,11,FALSE),VLOOKUP(M911,#REF!,13,FALSE)),0)</f>
        <v>0</v>
      </c>
      <c r="AC911" s="15" t="str">
        <f t="shared" si="182"/>
        <v>no</v>
      </c>
      <c r="AD911" s="15" t="str">
        <f t="shared" si="183"/>
        <v>no</v>
      </c>
      <c r="AE911" s="16" t="str">
        <f t="shared" si="176"/>
        <v/>
      </c>
      <c r="AF911" s="15" t="str">
        <f t="shared" si="177"/>
        <v>-</v>
      </c>
      <c r="AG911" s="15" t="str">
        <f t="shared" si="184"/>
        <v/>
      </c>
    </row>
    <row r="912" spans="3:33" x14ac:dyDescent="0.2">
      <c r="C912" s="20"/>
      <c r="U912" s="14">
        <f t="shared" si="178"/>
        <v>0</v>
      </c>
      <c r="V912" s="14">
        <f t="shared" si="179"/>
        <v>0</v>
      </c>
      <c r="W912" s="15" t="str">
        <f>IF(AG912=0,IFERROR(VLOOKUP(TRIM(M912),listaMateriales!A:K,11,0),"Sin especificar"),"Sin Producto")</f>
        <v>Sin Producto</v>
      </c>
      <c r="X912" s="14">
        <f>IFERROR(IF(OR(W912="Ladrillos (Campana)",W912="Ladrillos (Olavarria)"),VLOOKUP(M912,listaMateriales!A:E,5,0),0)*O912/1000,0)</f>
        <v>0</v>
      </c>
      <c r="Y912" s="14" t="e">
        <f>(VLOOKUP(TRIM(M912),listaMateriales!A:E,5,0)*R912)/1000</f>
        <v>#N/A</v>
      </c>
      <c r="Z912" s="14">
        <f t="shared" si="180"/>
        <v>0</v>
      </c>
      <c r="AA912" s="15" t="str">
        <f t="shared" si="181"/>
        <v/>
      </c>
      <c r="AB912" s="15">
        <f>IFERROR(IFERROR(VLOOKUP(M912,#REF!,11,FALSE),VLOOKUP(M912,#REF!,13,FALSE)),0)</f>
        <v>0</v>
      </c>
      <c r="AC912" s="15" t="str">
        <f t="shared" si="182"/>
        <v>no</v>
      </c>
      <c r="AD912" s="15" t="str">
        <f t="shared" si="183"/>
        <v>no</v>
      </c>
      <c r="AE912" s="16" t="str">
        <f t="shared" si="176"/>
        <v/>
      </c>
      <c r="AF912" s="15" t="str">
        <f t="shared" si="177"/>
        <v>-</v>
      </c>
      <c r="AG912" s="15" t="str">
        <f t="shared" si="184"/>
        <v/>
      </c>
    </row>
    <row r="913" spans="3:33" x14ac:dyDescent="0.2">
      <c r="C913" s="20"/>
      <c r="U913" s="14">
        <f t="shared" si="178"/>
        <v>0</v>
      </c>
      <c r="V913" s="14">
        <f t="shared" si="179"/>
        <v>0</v>
      </c>
      <c r="W913" s="15" t="str">
        <f>IF(AG913=0,IFERROR(VLOOKUP(TRIM(M913),listaMateriales!A:K,11,0),"Sin especificar"),"Sin Producto")</f>
        <v>Sin Producto</v>
      </c>
      <c r="X913" s="14">
        <f>IFERROR(IF(OR(W913="Ladrillos (Campana)",W913="Ladrillos (Olavarria)"),VLOOKUP(M913,listaMateriales!A:E,5,0),0)*O913/1000,0)</f>
        <v>0</v>
      </c>
      <c r="Y913" s="14" t="e">
        <f>(VLOOKUP(TRIM(M913),listaMateriales!A:E,5,0)*R913)/1000</f>
        <v>#N/A</v>
      </c>
      <c r="Z913" s="14">
        <f t="shared" si="180"/>
        <v>0</v>
      </c>
      <c r="AA913" s="15" t="str">
        <f t="shared" si="181"/>
        <v/>
      </c>
      <c r="AB913" s="15">
        <f>IFERROR(IFERROR(VLOOKUP(M913,#REF!,11,FALSE),VLOOKUP(M913,#REF!,13,FALSE)),0)</f>
        <v>0</v>
      </c>
      <c r="AC913" s="15" t="str">
        <f t="shared" si="182"/>
        <v>no</v>
      </c>
      <c r="AD913" s="15" t="str">
        <f t="shared" si="183"/>
        <v>no</v>
      </c>
      <c r="AE913" s="16" t="str">
        <f t="shared" si="176"/>
        <v/>
      </c>
      <c r="AF913" s="15" t="str">
        <f t="shared" si="177"/>
        <v>-</v>
      </c>
      <c r="AG913" s="15" t="str">
        <f t="shared" si="184"/>
        <v/>
      </c>
    </row>
    <row r="914" spans="3:33" x14ac:dyDescent="0.2">
      <c r="C914" s="20"/>
      <c r="U914" s="14">
        <f t="shared" si="178"/>
        <v>0</v>
      </c>
      <c r="V914" s="14">
        <f t="shared" si="179"/>
        <v>0</v>
      </c>
      <c r="W914" s="15" t="str">
        <f>IF(AG914=0,IFERROR(VLOOKUP(TRIM(M914),listaMateriales!A:K,11,0),"Sin especificar"),"Sin Producto")</f>
        <v>Sin Producto</v>
      </c>
      <c r="X914" s="14">
        <f>IFERROR(IF(OR(W914="Ladrillos (Campana)",W914="Ladrillos (Olavarria)"),VLOOKUP(M914,listaMateriales!A:E,5,0),0)*O914/1000,0)</f>
        <v>0</v>
      </c>
      <c r="Y914" s="14" t="e">
        <f>(VLOOKUP(TRIM(M914),listaMateriales!A:E,5,0)*R914)/1000</f>
        <v>#N/A</v>
      </c>
      <c r="Z914" s="14">
        <f t="shared" si="180"/>
        <v>0</v>
      </c>
      <c r="AA914" s="15" t="str">
        <f t="shared" si="181"/>
        <v/>
      </c>
      <c r="AB914" s="15">
        <f>IFERROR(IFERROR(VLOOKUP(M914,#REF!,11,FALSE),VLOOKUP(M914,#REF!,13,FALSE)),0)</f>
        <v>0</v>
      </c>
      <c r="AC914" s="15" t="str">
        <f t="shared" si="182"/>
        <v>no</v>
      </c>
      <c r="AD914" s="15" t="str">
        <f t="shared" si="183"/>
        <v>no</v>
      </c>
      <c r="AE914" s="16" t="str">
        <f t="shared" si="176"/>
        <v/>
      </c>
      <c r="AF914" s="15" t="str">
        <f t="shared" si="177"/>
        <v>-</v>
      </c>
      <c r="AG914" s="15" t="str">
        <f t="shared" si="184"/>
        <v/>
      </c>
    </row>
    <row r="915" spans="3:33" x14ac:dyDescent="0.2">
      <c r="C915" s="20"/>
      <c r="U915" s="14">
        <f t="shared" si="178"/>
        <v>0</v>
      </c>
      <c r="V915" s="14">
        <f t="shared" si="179"/>
        <v>0</v>
      </c>
      <c r="W915" s="15" t="str">
        <f>IF(AG915=0,IFERROR(VLOOKUP(TRIM(M915),listaMateriales!A:K,11,0),"Sin especificar"),"Sin Producto")</f>
        <v>Sin Producto</v>
      </c>
      <c r="X915" s="14">
        <f>IFERROR(IF(OR(W915="Ladrillos (Campana)",W915="Ladrillos (Olavarria)"),VLOOKUP(M915,listaMateriales!A:E,5,0),0)*O915/1000,0)</f>
        <v>0</v>
      </c>
      <c r="Y915" s="14" t="e">
        <f>(VLOOKUP(TRIM(M915),listaMateriales!A:E,5,0)*R915)/1000</f>
        <v>#N/A</v>
      </c>
      <c r="Z915" s="14">
        <f t="shared" si="180"/>
        <v>0</v>
      </c>
      <c r="AA915" s="15" t="str">
        <f t="shared" si="181"/>
        <v/>
      </c>
      <c r="AB915" s="15">
        <f>IFERROR(IFERROR(VLOOKUP(M915,#REF!,11,FALSE),VLOOKUP(M915,#REF!,13,FALSE)),0)</f>
        <v>0</v>
      </c>
      <c r="AC915" s="15" t="str">
        <f t="shared" si="182"/>
        <v>no</v>
      </c>
      <c r="AD915" s="15" t="str">
        <f t="shared" si="183"/>
        <v>no</v>
      </c>
      <c r="AE915" s="16" t="str">
        <f t="shared" si="176"/>
        <v/>
      </c>
      <c r="AF915" s="15" t="str">
        <f t="shared" si="177"/>
        <v>-</v>
      </c>
      <c r="AG915" s="15" t="str">
        <f t="shared" si="184"/>
        <v/>
      </c>
    </row>
    <row r="916" spans="3:33" x14ac:dyDescent="0.2">
      <c r="C916" s="20"/>
      <c r="U916" s="14">
        <f t="shared" si="178"/>
        <v>0</v>
      </c>
      <c r="V916" s="14">
        <f t="shared" si="179"/>
        <v>0</v>
      </c>
      <c r="W916" s="15" t="str">
        <f>IF(AG916=0,IFERROR(VLOOKUP(TRIM(M916),listaMateriales!A:K,11,0),"Sin especificar"),"Sin Producto")</f>
        <v>Sin Producto</v>
      </c>
      <c r="X916" s="14">
        <f>IFERROR(IF(OR(W916="Ladrillos (Campana)",W916="Ladrillos (Olavarria)"),VLOOKUP(M916,listaMateriales!A:E,5,0),0)*O916/1000,0)</f>
        <v>0</v>
      </c>
      <c r="Y916" s="14" t="e">
        <f>(VLOOKUP(TRIM(M916),listaMateriales!A:E,5,0)*R916)/1000</f>
        <v>#N/A</v>
      </c>
      <c r="Z916" s="14">
        <f t="shared" si="180"/>
        <v>0</v>
      </c>
      <c r="AA916" s="15" t="str">
        <f t="shared" si="181"/>
        <v/>
      </c>
      <c r="AB916" s="15">
        <f>IFERROR(IFERROR(VLOOKUP(M916,#REF!,11,FALSE),VLOOKUP(M916,#REF!,13,FALSE)),0)</f>
        <v>0</v>
      </c>
      <c r="AC916" s="15" t="str">
        <f t="shared" si="182"/>
        <v>no</v>
      </c>
      <c r="AD916" s="15" t="str">
        <f t="shared" si="183"/>
        <v>no</v>
      </c>
      <c r="AE916" s="16" t="str">
        <f t="shared" si="176"/>
        <v/>
      </c>
      <c r="AF916" s="15" t="str">
        <f t="shared" si="177"/>
        <v>-</v>
      </c>
      <c r="AG916" s="15" t="str">
        <f t="shared" si="184"/>
        <v/>
      </c>
    </row>
    <row r="917" spans="3:33" x14ac:dyDescent="0.2">
      <c r="C917" s="20"/>
      <c r="U917" s="14">
        <f t="shared" si="178"/>
        <v>0</v>
      </c>
      <c r="V917" s="14">
        <f t="shared" si="179"/>
        <v>0</v>
      </c>
      <c r="W917" s="15" t="str">
        <f>IF(AG917=0,IFERROR(VLOOKUP(TRIM(M917),listaMateriales!A:K,11,0),"Sin especificar"),"Sin Producto")</f>
        <v>Sin Producto</v>
      </c>
      <c r="X917" s="14">
        <f>IFERROR(IF(OR(W917="Ladrillos (Campana)",W917="Ladrillos (Olavarria)"),VLOOKUP(M917,listaMateriales!A:E,5,0),0)*O917/1000,0)</f>
        <v>0</v>
      </c>
      <c r="Y917" s="14" t="e">
        <f>(VLOOKUP(TRIM(M917),listaMateriales!A:E,5,0)*R917)/1000</f>
        <v>#N/A</v>
      </c>
      <c r="Z917" s="14">
        <f t="shared" si="180"/>
        <v>0</v>
      </c>
      <c r="AA917" s="15" t="str">
        <f t="shared" si="181"/>
        <v/>
      </c>
      <c r="AB917" s="15">
        <f>IFERROR(IFERROR(VLOOKUP(M917,#REF!,11,FALSE),VLOOKUP(M917,#REF!,13,FALSE)),0)</f>
        <v>0</v>
      </c>
      <c r="AC917" s="15" t="str">
        <f t="shared" si="182"/>
        <v>no</v>
      </c>
      <c r="AD917" s="15" t="str">
        <f t="shared" si="183"/>
        <v>no</v>
      </c>
      <c r="AE917" s="16" t="str">
        <f t="shared" si="176"/>
        <v/>
      </c>
      <c r="AF917" s="15" t="str">
        <f t="shared" si="177"/>
        <v>-</v>
      </c>
      <c r="AG917" s="15" t="str">
        <f t="shared" si="184"/>
        <v/>
      </c>
    </row>
    <row r="918" spans="3:33" x14ac:dyDescent="0.2">
      <c r="C918" s="20"/>
      <c r="U918" s="14">
        <f t="shared" si="178"/>
        <v>0</v>
      </c>
      <c r="V918" s="14">
        <f t="shared" si="179"/>
        <v>0</v>
      </c>
      <c r="W918" s="15" t="str">
        <f>IF(AG918=0,IFERROR(VLOOKUP(TRIM(M918),listaMateriales!A:K,11,0),"Sin especificar"),"Sin Producto")</f>
        <v>Sin Producto</v>
      </c>
      <c r="X918" s="14">
        <f>IFERROR(IF(OR(W918="Ladrillos (Campana)",W918="Ladrillos (Olavarria)"),VLOOKUP(M918,listaMateriales!A:E,5,0),0)*O918/1000,0)</f>
        <v>0</v>
      </c>
      <c r="Y918" s="14" t="e">
        <f>(VLOOKUP(TRIM(M918),listaMateriales!A:E,5,0)*R918)/1000</f>
        <v>#N/A</v>
      </c>
      <c r="Z918" s="14">
        <f t="shared" si="180"/>
        <v>0</v>
      </c>
      <c r="AA918" s="15" t="str">
        <f t="shared" si="181"/>
        <v/>
      </c>
      <c r="AB918" s="15">
        <f>IFERROR(IFERROR(VLOOKUP(M918,#REF!,11,FALSE),VLOOKUP(M918,#REF!,13,FALSE)),0)</f>
        <v>0</v>
      </c>
      <c r="AC918" s="15" t="str">
        <f t="shared" si="182"/>
        <v>no</v>
      </c>
      <c r="AD918" s="15" t="str">
        <f t="shared" si="183"/>
        <v>no</v>
      </c>
      <c r="AE918" s="16" t="str">
        <f t="shared" si="176"/>
        <v/>
      </c>
      <c r="AF918" s="15" t="str">
        <f t="shared" si="177"/>
        <v>-</v>
      </c>
      <c r="AG918" s="15" t="str">
        <f t="shared" si="184"/>
        <v/>
      </c>
    </row>
    <row r="919" spans="3:33" x14ac:dyDescent="0.2">
      <c r="C919" s="20"/>
      <c r="U919" s="14">
        <f t="shared" si="178"/>
        <v>0</v>
      </c>
      <c r="V919" s="14">
        <f t="shared" si="179"/>
        <v>0</v>
      </c>
      <c r="W919" s="15" t="str">
        <f>IF(AG919=0,IFERROR(VLOOKUP(TRIM(M919),listaMateriales!A:K,11,0),"Sin especificar"),"Sin Producto")</f>
        <v>Sin Producto</v>
      </c>
      <c r="X919" s="14">
        <f>IFERROR(IF(OR(W919="Ladrillos (Campana)",W919="Ladrillos (Olavarria)"),VLOOKUP(M919,listaMateriales!A:E,5,0),0)*O919/1000,0)</f>
        <v>0</v>
      </c>
      <c r="Y919" s="14" t="e">
        <f>(VLOOKUP(TRIM(M919),listaMateriales!A:E,5,0)*R919)/1000</f>
        <v>#N/A</v>
      </c>
      <c r="Z919" s="14">
        <f t="shared" si="180"/>
        <v>0</v>
      </c>
      <c r="AA919" s="15" t="str">
        <f t="shared" si="181"/>
        <v/>
      </c>
      <c r="AB919" s="15">
        <f>IFERROR(IFERROR(VLOOKUP(M919,#REF!,11,FALSE),VLOOKUP(M919,#REF!,13,FALSE)),0)</f>
        <v>0</v>
      </c>
      <c r="AC919" s="15" t="str">
        <f t="shared" si="182"/>
        <v>no</v>
      </c>
      <c r="AD919" s="15" t="str">
        <f t="shared" si="183"/>
        <v>no</v>
      </c>
      <c r="AE919" s="16" t="str">
        <f t="shared" si="176"/>
        <v/>
      </c>
      <c r="AF919" s="15" t="str">
        <f t="shared" si="177"/>
        <v>-</v>
      </c>
      <c r="AG919" s="15" t="str">
        <f t="shared" si="184"/>
        <v/>
      </c>
    </row>
    <row r="920" spans="3:33" x14ac:dyDescent="0.2">
      <c r="C920" s="20"/>
      <c r="U920" s="14">
        <f t="shared" si="178"/>
        <v>0</v>
      </c>
      <c r="V920" s="14">
        <f t="shared" si="179"/>
        <v>0</v>
      </c>
      <c r="W920" s="15" t="str">
        <f>IF(AG920=0,IFERROR(VLOOKUP(TRIM(M920),listaMateriales!A:K,11,0),"Sin especificar"),"Sin Producto")</f>
        <v>Sin Producto</v>
      </c>
      <c r="X920" s="14">
        <f>IFERROR(IF(OR(W920="Ladrillos (Campana)",W920="Ladrillos (Olavarria)"),VLOOKUP(M920,listaMateriales!A:E,5,0),0)*O920/1000,0)</f>
        <v>0</v>
      </c>
      <c r="Y920" s="14" t="e">
        <f>(VLOOKUP(TRIM(M920),listaMateriales!A:E,5,0)*R920)/1000</f>
        <v>#N/A</v>
      </c>
      <c r="Z920" s="14">
        <f t="shared" si="180"/>
        <v>0</v>
      </c>
      <c r="AA920" s="15" t="str">
        <f t="shared" si="181"/>
        <v/>
      </c>
      <c r="AB920" s="15">
        <f>IFERROR(IFERROR(VLOOKUP(M920,#REF!,11,FALSE),VLOOKUP(M920,#REF!,13,FALSE)),0)</f>
        <v>0</v>
      </c>
      <c r="AC920" s="15" t="str">
        <f t="shared" si="182"/>
        <v>no</v>
      </c>
      <c r="AD920" s="15" t="str">
        <f t="shared" si="183"/>
        <v>no</v>
      </c>
      <c r="AE920" s="16" t="str">
        <f t="shared" si="176"/>
        <v/>
      </c>
      <c r="AF920" s="15" t="str">
        <f t="shared" si="177"/>
        <v>-</v>
      </c>
      <c r="AG920" s="15" t="str">
        <f t="shared" si="184"/>
        <v/>
      </c>
    </row>
    <row r="921" spans="3:33" x14ac:dyDescent="0.2">
      <c r="C921" s="20"/>
      <c r="U921" s="14">
        <f t="shared" si="178"/>
        <v>0</v>
      </c>
      <c r="V921" s="14">
        <f t="shared" si="179"/>
        <v>0</v>
      </c>
      <c r="W921" s="15" t="str">
        <f>IF(AG921=0,IFERROR(VLOOKUP(TRIM(M921),listaMateriales!A:K,11,0),"Sin especificar"),"Sin Producto")</f>
        <v>Sin Producto</v>
      </c>
      <c r="X921" s="14">
        <f>IFERROR(IF(OR(W921="Ladrillos (Campana)",W921="Ladrillos (Olavarria)"),VLOOKUP(M921,listaMateriales!A:E,5,0),0)*O921/1000,0)</f>
        <v>0</v>
      </c>
      <c r="Y921" s="14" t="e">
        <f>(VLOOKUP(TRIM(M921),listaMateriales!A:E,5,0)*R921)/1000</f>
        <v>#N/A</v>
      </c>
      <c r="Z921" s="14">
        <f t="shared" si="180"/>
        <v>0</v>
      </c>
      <c r="AA921" s="15" t="str">
        <f t="shared" si="181"/>
        <v/>
      </c>
      <c r="AB921" s="15">
        <f>IFERROR(IFERROR(VLOOKUP(M921,#REF!,11,FALSE),VLOOKUP(M921,#REF!,13,FALSE)),0)</f>
        <v>0</v>
      </c>
      <c r="AC921" s="15" t="str">
        <f t="shared" si="182"/>
        <v>no</v>
      </c>
      <c r="AD921" s="15" t="str">
        <f t="shared" si="183"/>
        <v>no</v>
      </c>
      <c r="AE921" s="16" t="str">
        <f t="shared" si="176"/>
        <v/>
      </c>
      <c r="AF921" s="15" t="str">
        <f t="shared" si="177"/>
        <v>-</v>
      </c>
      <c r="AG921" s="15" t="str">
        <f t="shared" si="184"/>
        <v/>
      </c>
    </row>
    <row r="922" spans="3:33" x14ac:dyDescent="0.2">
      <c r="C922" s="20"/>
      <c r="U922" s="14">
        <f t="shared" si="178"/>
        <v>0</v>
      </c>
      <c r="V922" s="14">
        <f t="shared" si="179"/>
        <v>0</v>
      </c>
      <c r="W922" s="15" t="str">
        <f>IF(AG922=0,IFERROR(VLOOKUP(TRIM(M922),listaMateriales!A:K,11,0),"Sin especificar"),"Sin Producto")</f>
        <v>Sin Producto</v>
      </c>
      <c r="X922" s="14">
        <f>IFERROR(IF(OR(W922="Ladrillos (Campana)",W922="Ladrillos (Olavarria)"),VLOOKUP(M922,listaMateriales!A:E,5,0),0)*O922/1000,0)</f>
        <v>0</v>
      </c>
      <c r="Y922" s="14" t="e">
        <f>(VLOOKUP(TRIM(M922),listaMateriales!A:E,5,0)*R922)/1000</f>
        <v>#N/A</v>
      </c>
      <c r="Z922" s="14">
        <f t="shared" si="180"/>
        <v>0</v>
      </c>
      <c r="AA922" s="15" t="str">
        <f t="shared" si="181"/>
        <v/>
      </c>
      <c r="AB922" s="15">
        <f>IFERROR(IFERROR(VLOOKUP(M922,#REF!,11,FALSE),VLOOKUP(M922,#REF!,13,FALSE)),0)</f>
        <v>0</v>
      </c>
      <c r="AC922" s="15" t="str">
        <f t="shared" si="182"/>
        <v>no</v>
      </c>
      <c r="AD922" s="15" t="str">
        <f t="shared" si="183"/>
        <v>no</v>
      </c>
      <c r="AE922" s="16" t="str">
        <f t="shared" si="176"/>
        <v/>
      </c>
      <c r="AF922" s="15" t="str">
        <f t="shared" si="177"/>
        <v>-</v>
      </c>
      <c r="AG922" s="15" t="str">
        <f t="shared" si="184"/>
        <v/>
      </c>
    </row>
    <row r="923" spans="3:33" x14ac:dyDescent="0.2">
      <c r="C923" s="20"/>
      <c r="U923" s="14">
        <f t="shared" si="178"/>
        <v>0</v>
      </c>
      <c r="V923" s="14">
        <f t="shared" si="179"/>
        <v>0</v>
      </c>
      <c r="W923" s="15" t="str">
        <f>IF(AG923=0,IFERROR(VLOOKUP(TRIM(M923),listaMateriales!A:K,11,0),"Sin especificar"),"Sin Producto")</f>
        <v>Sin Producto</v>
      </c>
      <c r="X923" s="14">
        <f>IFERROR(IF(OR(W923="Ladrillos (Campana)",W923="Ladrillos (Olavarria)"),VLOOKUP(M923,listaMateriales!A:E,5,0),0)*O923/1000,0)</f>
        <v>0</v>
      </c>
      <c r="Y923" s="14" t="e">
        <f>(VLOOKUP(TRIM(M923),listaMateriales!A:E,5,0)*R923)/1000</f>
        <v>#N/A</v>
      </c>
      <c r="Z923" s="14">
        <f t="shared" si="180"/>
        <v>0</v>
      </c>
      <c r="AA923" s="15" t="str">
        <f t="shared" si="181"/>
        <v/>
      </c>
      <c r="AB923" s="15">
        <f>IFERROR(IFERROR(VLOOKUP(M923,#REF!,11,FALSE),VLOOKUP(M923,#REF!,13,FALSE)),0)</f>
        <v>0</v>
      </c>
      <c r="AC923" s="15" t="str">
        <f t="shared" si="182"/>
        <v>no</v>
      </c>
      <c r="AD923" s="15" t="str">
        <f t="shared" si="183"/>
        <v>no</v>
      </c>
      <c r="AE923" s="16" t="str">
        <f t="shared" si="176"/>
        <v/>
      </c>
      <c r="AF923" s="15" t="str">
        <f t="shared" si="177"/>
        <v>-</v>
      </c>
      <c r="AG923" s="15" t="str">
        <f t="shared" si="184"/>
        <v/>
      </c>
    </row>
    <row r="924" spans="3:33" x14ac:dyDescent="0.2">
      <c r="C924" s="20"/>
      <c r="U924" s="14">
        <f t="shared" si="178"/>
        <v>0</v>
      </c>
      <c r="V924" s="14">
        <f t="shared" si="179"/>
        <v>0</v>
      </c>
      <c r="W924" s="15" t="str">
        <f>IF(AG924=0,IFERROR(VLOOKUP(TRIM(M924),listaMateriales!A:K,11,0),"Sin especificar"),"Sin Producto")</f>
        <v>Sin Producto</v>
      </c>
      <c r="X924" s="14">
        <f>IFERROR(IF(OR(W924="Ladrillos (Campana)",W924="Ladrillos (Olavarria)"),VLOOKUP(M924,listaMateriales!A:E,5,0),0)*O924/1000,0)</f>
        <v>0</v>
      </c>
      <c r="Y924" s="14" t="e">
        <f>(VLOOKUP(TRIM(M924),listaMateriales!A:E,5,0)*R924)/1000</f>
        <v>#N/A</v>
      </c>
      <c r="Z924" s="14">
        <f t="shared" si="180"/>
        <v>0</v>
      </c>
      <c r="AA924" s="15" t="str">
        <f t="shared" si="181"/>
        <v/>
      </c>
      <c r="AB924" s="15">
        <f>IFERROR(IFERROR(VLOOKUP(M924,#REF!,11,FALSE),VLOOKUP(M924,#REF!,13,FALSE)),0)</f>
        <v>0</v>
      </c>
      <c r="AC924" s="15" t="str">
        <f t="shared" si="182"/>
        <v>no</v>
      </c>
      <c r="AD924" s="15" t="str">
        <f t="shared" si="183"/>
        <v>no</v>
      </c>
      <c r="AE924" s="16" t="str">
        <f t="shared" si="176"/>
        <v/>
      </c>
      <c r="AF924" s="15" t="str">
        <f t="shared" si="177"/>
        <v>-</v>
      </c>
      <c r="AG924" s="15" t="str">
        <f t="shared" si="184"/>
        <v/>
      </c>
    </row>
    <row r="925" spans="3:33" x14ac:dyDescent="0.2">
      <c r="C925" s="20"/>
      <c r="U925" s="14">
        <f t="shared" si="178"/>
        <v>0</v>
      </c>
      <c r="V925" s="14">
        <f t="shared" si="179"/>
        <v>0</v>
      </c>
      <c r="W925" s="15" t="str">
        <f>IF(AG925=0,IFERROR(VLOOKUP(TRIM(M925),listaMateriales!A:K,11,0),"Sin especificar"),"Sin Producto")</f>
        <v>Sin Producto</v>
      </c>
      <c r="X925" s="14">
        <f>IFERROR(IF(OR(W925="Ladrillos (Campana)",W925="Ladrillos (Olavarria)"),VLOOKUP(M925,listaMateriales!A:E,5,0),0)*O925/1000,0)</f>
        <v>0</v>
      </c>
      <c r="Y925" s="14" t="e">
        <f>(VLOOKUP(TRIM(M925),listaMateriales!A:E,5,0)*R925)/1000</f>
        <v>#N/A</v>
      </c>
      <c r="Z925" s="14">
        <f t="shared" si="180"/>
        <v>0</v>
      </c>
      <c r="AA925" s="15" t="str">
        <f t="shared" si="181"/>
        <v/>
      </c>
      <c r="AB925" s="15">
        <f>IFERROR(IFERROR(VLOOKUP(M925,#REF!,11,FALSE),VLOOKUP(M925,#REF!,13,FALSE)),0)</f>
        <v>0</v>
      </c>
      <c r="AC925" s="15" t="str">
        <f t="shared" si="182"/>
        <v>no</v>
      </c>
      <c r="AD925" s="15" t="str">
        <f t="shared" si="183"/>
        <v>no</v>
      </c>
      <c r="AE925" s="16" t="str">
        <f t="shared" si="176"/>
        <v/>
      </c>
      <c r="AF925" s="15" t="str">
        <f t="shared" si="177"/>
        <v>-</v>
      </c>
      <c r="AG925" s="15" t="str">
        <f t="shared" si="184"/>
        <v/>
      </c>
    </row>
    <row r="926" spans="3:33" x14ac:dyDescent="0.2">
      <c r="C926" s="20"/>
      <c r="U926" s="14">
        <f t="shared" si="178"/>
        <v>0</v>
      </c>
      <c r="V926" s="14">
        <f t="shared" si="179"/>
        <v>0</v>
      </c>
      <c r="W926" s="15" t="str">
        <f>IF(AG926=0,IFERROR(VLOOKUP(TRIM(M926),listaMateriales!A:K,11,0),"Sin especificar"),"Sin Producto")</f>
        <v>Sin Producto</v>
      </c>
      <c r="X926" s="14">
        <f>IFERROR(IF(OR(W926="Ladrillos (Campana)",W926="Ladrillos (Olavarria)"),VLOOKUP(M926,listaMateriales!A:E,5,0),0)*O926/1000,0)</f>
        <v>0</v>
      </c>
      <c r="Y926" s="14" t="e">
        <f>(VLOOKUP(TRIM(M926),listaMateriales!A:E,5,0)*R926)/1000</f>
        <v>#N/A</v>
      </c>
      <c r="Z926" s="14">
        <f t="shared" si="180"/>
        <v>0</v>
      </c>
      <c r="AA926" s="15" t="str">
        <f t="shared" si="181"/>
        <v/>
      </c>
      <c r="AB926" s="15">
        <f>IFERROR(IFERROR(VLOOKUP(M926,#REF!,11,FALSE),VLOOKUP(M926,#REF!,13,FALSE)),0)</f>
        <v>0</v>
      </c>
      <c r="AC926" s="15" t="str">
        <f t="shared" si="182"/>
        <v>no</v>
      </c>
      <c r="AD926" s="15" t="str">
        <f t="shared" si="183"/>
        <v>no</v>
      </c>
      <c r="AE926" s="16" t="str">
        <f t="shared" si="176"/>
        <v/>
      </c>
      <c r="AF926" s="15" t="str">
        <f t="shared" si="177"/>
        <v>-</v>
      </c>
      <c r="AG926" s="15" t="str">
        <f t="shared" si="184"/>
        <v/>
      </c>
    </row>
    <row r="927" spans="3:33" x14ac:dyDescent="0.2">
      <c r="C927" s="20"/>
      <c r="U927" s="14">
        <f t="shared" si="178"/>
        <v>0</v>
      </c>
      <c r="V927" s="14">
        <f t="shared" si="179"/>
        <v>0</v>
      </c>
      <c r="W927" s="15" t="str">
        <f>IF(AG927=0,IFERROR(VLOOKUP(TRIM(M927),listaMateriales!A:K,11,0),"Sin especificar"),"Sin Producto")</f>
        <v>Sin Producto</v>
      </c>
      <c r="X927" s="14">
        <f>IFERROR(IF(OR(W927="Ladrillos (Campana)",W927="Ladrillos (Olavarria)"),VLOOKUP(M927,listaMateriales!A:E,5,0),0)*O927/1000,0)</f>
        <v>0</v>
      </c>
      <c r="Y927" s="14" t="e">
        <f>(VLOOKUP(TRIM(M927),listaMateriales!A:E,5,0)*R927)/1000</f>
        <v>#N/A</v>
      </c>
      <c r="Z927" s="14">
        <f t="shared" si="180"/>
        <v>0</v>
      </c>
      <c r="AA927" s="15" t="str">
        <f t="shared" si="181"/>
        <v/>
      </c>
      <c r="AB927" s="15">
        <f>IFERROR(IFERROR(VLOOKUP(M927,#REF!,11,FALSE),VLOOKUP(M927,#REF!,13,FALSE)),0)</f>
        <v>0</v>
      </c>
      <c r="AC927" s="15" t="str">
        <f t="shared" si="182"/>
        <v>no</v>
      </c>
      <c r="AD927" s="15" t="str">
        <f t="shared" si="183"/>
        <v>no</v>
      </c>
      <c r="AE927" s="16" t="str">
        <f t="shared" si="176"/>
        <v/>
      </c>
      <c r="AF927" s="15" t="str">
        <f t="shared" si="177"/>
        <v>-</v>
      </c>
      <c r="AG927" s="15" t="str">
        <f t="shared" si="184"/>
        <v/>
      </c>
    </row>
    <row r="928" spans="3:33" x14ac:dyDescent="0.2">
      <c r="C928" s="20"/>
      <c r="U928" s="14">
        <f t="shared" si="178"/>
        <v>0</v>
      </c>
      <c r="V928" s="14">
        <f t="shared" si="179"/>
        <v>0</v>
      </c>
      <c r="W928" s="15" t="str">
        <f>IF(AG928=0,IFERROR(VLOOKUP(TRIM(M928),listaMateriales!A:K,11,0),"Sin especificar"),"Sin Producto")</f>
        <v>Sin Producto</v>
      </c>
      <c r="X928" s="14">
        <f>IFERROR(IF(OR(W928="Ladrillos (Campana)",W928="Ladrillos (Olavarria)"),VLOOKUP(M928,listaMateriales!A:E,5,0),0)*O928/1000,0)</f>
        <v>0</v>
      </c>
      <c r="Y928" s="14" t="e">
        <f>(VLOOKUP(TRIM(M928),listaMateriales!A:E,5,0)*R928)/1000</f>
        <v>#N/A</v>
      </c>
      <c r="Z928" s="14">
        <f t="shared" si="180"/>
        <v>0</v>
      </c>
      <c r="AA928" s="15" t="str">
        <f t="shared" si="181"/>
        <v/>
      </c>
      <c r="AB928" s="15">
        <f>IFERROR(IFERROR(VLOOKUP(M928,#REF!,11,FALSE),VLOOKUP(M928,#REF!,13,FALSE)),0)</f>
        <v>0</v>
      </c>
      <c r="AC928" s="15" t="str">
        <f t="shared" si="182"/>
        <v>no</v>
      </c>
      <c r="AD928" s="15" t="str">
        <f t="shared" si="183"/>
        <v>no</v>
      </c>
      <c r="AE928" s="16" t="str">
        <f t="shared" si="176"/>
        <v/>
      </c>
      <c r="AF928" s="15" t="str">
        <f t="shared" si="177"/>
        <v>-</v>
      </c>
      <c r="AG928" s="15" t="str">
        <f t="shared" si="184"/>
        <v/>
      </c>
    </row>
    <row r="929" spans="3:33" x14ac:dyDescent="0.2">
      <c r="C929" s="20"/>
      <c r="U929" s="14">
        <f t="shared" si="178"/>
        <v>0</v>
      </c>
      <c r="V929" s="14">
        <f t="shared" si="179"/>
        <v>0</v>
      </c>
      <c r="W929" s="15" t="str">
        <f>IF(AG929=0,IFERROR(VLOOKUP(TRIM(M929),listaMateriales!A:K,11,0),"Sin especificar"),"Sin Producto")</f>
        <v>Sin Producto</v>
      </c>
      <c r="X929" s="14">
        <f>IFERROR(IF(OR(W929="Ladrillos (Campana)",W929="Ladrillos (Olavarria)"),VLOOKUP(M929,listaMateriales!A:E,5,0),0)*O929/1000,0)</f>
        <v>0</v>
      </c>
      <c r="Y929" s="14" t="e">
        <f>(VLOOKUP(TRIM(M929),listaMateriales!A:E,5,0)*R929)/1000</f>
        <v>#N/A</v>
      </c>
      <c r="Z929" s="14">
        <f t="shared" si="180"/>
        <v>0</v>
      </c>
      <c r="AA929" s="15" t="str">
        <f t="shared" si="181"/>
        <v/>
      </c>
      <c r="AB929" s="15">
        <f>IFERROR(IFERROR(VLOOKUP(M929,#REF!,11,FALSE),VLOOKUP(M929,#REF!,13,FALSE)),0)</f>
        <v>0</v>
      </c>
      <c r="AC929" s="15" t="str">
        <f t="shared" si="182"/>
        <v>no</v>
      </c>
      <c r="AD929" s="15" t="str">
        <f t="shared" si="183"/>
        <v>no</v>
      </c>
      <c r="AE929" s="16" t="str">
        <f t="shared" si="176"/>
        <v/>
      </c>
      <c r="AF929" s="15" t="str">
        <f t="shared" si="177"/>
        <v>-</v>
      </c>
      <c r="AG929" s="15" t="str">
        <f t="shared" si="184"/>
        <v/>
      </c>
    </row>
    <row r="930" spans="3:33" x14ac:dyDescent="0.2">
      <c r="C930" s="20"/>
      <c r="U930" s="14">
        <f t="shared" si="178"/>
        <v>0</v>
      </c>
      <c r="V930" s="14">
        <f t="shared" si="179"/>
        <v>0</v>
      </c>
      <c r="W930" s="15" t="str">
        <f>IF(AG930=0,IFERROR(VLOOKUP(TRIM(M930),listaMateriales!A:K,11,0),"Sin especificar"),"Sin Producto")</f>
        <v>Sin Producto</v>
      </c>
      <c r="X930" s="14">
        <f>IFERROR(IF(OR(W930="Ladrillos (Campana)",W930="Ladrillos (Olavarria)"),VLOOKUP(M930,listaMateriales!A:E,5,0),0)*O930/1000,0)</f>
        <v>0</v>
      </c>
      <c r="Y930" s="14" t="e">
        <f>(VLOOKUP(TRIM(M930),listaMateriales!A:E,5,0)*R930)/1000</f>
        <v>#N/A</v>
      </c>
      <c r="Z930" s="14">
        <f t="shared" si="180"/>
        <v>0</v>
      </c>
      <c r="AA930" s="15" t="str">
        <f t="shared" si="181"/>
        <v/>
      </c>
      <c r="AB930" s="15">
        <f>IFERROR(IFERROR(VLOOKUP(M930,#REF!,11,FALSE),VLOOKUP(M930,#REF!,13,FALSE)),0)</f>
        <v>0</v>
      </c>
      <c r="AC930" s="15" t="str">
        <f t="shared" si="182"/>
        <v>no</v>
      </c>
      <c r="AD930" s="15" t="str">
        <f t="shared" si="183"/>
        <v>no</v>
      </c>
      <c r="AE930" s="16" t="str">
        <f t="shared" si="176"/>
        <v/>
      </c>
      <c r="AF930" s="15" t="str">
        <f t="shared" si="177"/>
        <v>-</v>
      </c>
      <c r="AG930" s="15" t="str">
        <f t="shared" si="184"/>
        <v/>
      </c>
    </row>
    <row r="931" spans="3:33" x14ac:dyDescent="0.2">
      <c r="C931" s="20"/>
      <c r="U931" s="14">
        <f t="shared" si="178"/>
        <v>0</v>
      </c>
      <c r="V931" s="14">
        <f t="shared" si="179"/>
        <v>0</v>
      </c>
      <c r="W931" s="15" t="str">
        <f>IF(AG931=0,IFERROR(VLOOKUP(TRIM(M931),listaMateriales!A:K,11,0),"Sin especificar"),"Sin Producto")</f>
        <v>Sin Producto</v>
      </c>
      <c r="X931" s="14">
        <f>IFERROR(IF(OR(W931="Ladrillos (Campana)",W931="Ladrillos (Olavarria)"),VLOOKUP(M931,listaMateriales!A:E,5,0),0)*O931/1000,0)</f>
        <v>0</v>
      </c>
      <c r="Y931" s="14" t="e">
        <f>(VLOOKUP(TRIM(M931),listaMateriales!A:E,5,0)*R931)/1000</f>
        <v>#N/A</v>
      </c>
      <c r="Z931" s="14">
        <f t="shared" si="180"/>
        <v>0</v>
      </c>
      <c r="AA931" s="15" t="str">
        <f t="shared" si="181"/>
        <v/>
      </c>
      <c r="AB931" s="15">
        <f>IFERROR(IFERROR(VLOOKUP(M931,#REF!,11,FALSE),VLOOKUP(M931,#REF!,13,FALSE)),0)</f>
        <v>0</v>
      </c>
      <c r="AC931" s="15" t="str">
        <f t="shared" si="182"/>
        <v>no</v>
      </c>
      <c r="AD931" s="15" t="str">
        <f t="shared" si="183"/>
        <v>no</v>
      </c>
      <c r="AE931" s="16" t="str">
        <f t="shared" si="176"/>
        <v/>
      </c>
      <c r="AF931" s="15" t="str">
        <f t="shared" si="177"/>
        <v>-</v>
      </c>
      <c r="AG931" s="15" t="str">
        <f t="shared" si="184"/>
        <v/>
      </c>
    </row>
    <row r="932" spans="3:33" x14ac:dyDescent="0.2">
      <c r="C932" s="20"/>
      <c r="U932" s="14">
        <f t="shared" si="178"/>
        <v>0</v>
      </c>
      <c r="V932" s="14">
        <f t="shared" si="179"/>
        <v>0</v>
      </c>
      <c r="W932" s="15" t="str">
        <f>IF(AG932=0,IFERROR(VLOOKUP(TRIM(M932),listaMateriales!A:K,11,0),"Sin especificar"),"Sin Producto")</f>
        <v>Sin Producto</v>
      </c>
      <c r="X932" s="14">
        <f>IFERROR(IF(OR(W932="Ladrillos (Campana)",W932="Ladrillos (Olavarria)"),VLOOKUP(M932,listaMateriales!A:E,5,0),0)*O932/1000,0)</f>
        <v>0</v>
      </c>
      <c r="Y932" s="14" t="e">
        <f>(VLOOKUP(TRIM(M932),listaMateriales!A:E,5,0)*R932)/1000</f>
        <v>#N/A</v>
      </c>
      <c r="Z932" s="14">
        <f t="shared" si="180"/>
        <v>0</v>
      </c>
      <c r="AA932" s="15" t="str">
        <f t="shared" si="181"/>
        <v/>
      </c>
      <c r="AB932" s="15">
        <f>IFERROR(IFERROR(VLOOKUP(M932,#REF!,11,FALSE),VLOOKUP(M932,#REF!,13,FALSE)),0)</f>
        <v>0</v>
      </c>
      <c r="AC932" s="15" t="str">
        <f t="shared" si="182"/>
        <v>no</v>
      </c>
      <c r="AD932" s="15" t="str">
        <f t="shared" si="183"/>
        <v>no</v>
      </c>
      <c r="AE932" s="16" t="str">
        <f t="shared" si="176"/>
        <v/>
      </c>
      <c r="AF932" s="15" t="str">
        <f t="shared" si="177"/>
        <v>-</v>
      </c>
      <c r="AG932" s="15" t="str">
        <f t="shared" si="184"/>
        <v/>
      </c>
    </row>
    <row r="933" spans="3:33" x14ac:dyDescent="0.2">
      <c r="C933" s="20"/>
      <c r="U933" s="14">
        <f t="shared" si="178"/>
        <v>0</v>
      </c>
      <c r="V933" s="14">
        <f t="shared" si="179"/>
        <v>0</v>
      </c>
      <c r="W933" s="15" t="str">
        <f>IF(AG933=0,IFERROR(VLOOKUP(TRIM(M933),listaMateriales!A:K,11,0),"Sin especificar"),"Sin Producto")</f>
        <v>Sin Producto</v>
      </c>
      <c r="X933" s="14">
        <f>IFERROR(IF(OR(W933="Ladrillos (Campana)",W933="Ladrillos (Olavarria)"),VLOOKUP(M933,listaMateriales!A:E,5,0),0)*O933/1000,0)</f>
        <v>0</v>
      </c>
      <c r="Y933" s="14" t="e">
        <f>(VLOOKUP(TRIM(M933),listaMateriales!A:E,5,0)*R933)/1000</f>
        <v>#N/A</v>
      </c>
      <c r="Z933" s="14">
        <f t="shared" si="180"/>
        <v>0</v>
      </c>
      <c r="AA933" s="15" t="str">
        <f t="shared" si="181"/>
        <v/>
      </c>
      <c r="AB933" s="15">
        <f>IFERROR(IFERROR(VLOOKUP(M933,#REF!,11,FALSE),VLOOKUP(M933,#REF!,13,FALSE)),0)</f>
        <v>0</v>
      </c>
      <c r="AC933" s="15" t="str">
        <f t="shared" si="182"/>
        <v>no</v>
      </c>
      <c r="AD933" s="15" t="str">
        <f t="shared" si="183"/>
        <v>no</v>
      </c>
      <c r="AE933" s="16" t="str">
        <f t="shared" si="176"/>
        <v/>
      </c>
      <c r="AF933" s="15" t="str">
        <f t="shared" si="177"/>
        <v>-</v>
      </c>
      <c r="AG933" s="15" t="str">
        <f t="shared" si="184"/>
        <v/>
      </c>
    </row>
    <row r="934" spans="3:33" x14ac:dyDescent="0.2">
      <c r="C934" s="20"/>
      <c r="U934" s="14">
        <f t="shared" si="178"/>
        <v>0</v>
      </c>
      <c r="V934" s="14">
        <f t="shared" si="179"/>
        <v>0</v>
      </c>
      <c r="W934" s="15" t="str">
        <f>IF(AG934=0,IFERROR(VLOOKUP(TRIM(M934),listaMateriales!A:K,11,0),"Sin especificar"),"Sin Producto")</f>
        <v>Sin Producto</v>
      </c>
      <c r="X934" s="14">
        <f>IFERROR(IF(OR(W934="Ladrillos (Campana)",W934="Ladrillos (Olavarria)"),VLOOKUP(M934,listaMateriales!A:E,5,0),0)*O934/1000,0)</f>
        <v>0</v>
      </c>
      <c r="Y934" s="14" t="e">
        <f>(VLOOKUP(TRIM(M934),listaMateriales!A:E,5,0)*R934)/1000</f>
        <v>#N/A</v>
      </c>
      <c r="Z934" s="14">
        <f t="shared" si="180"/>
        <v>0</v>
      </c>
      <c r="AA934" s="15" t="str">
        <f t="shared" si="181"/>
        <v/>
      </c>
      <c r="AB934" s="15">
        <f>IFERROR(IFERROR(VLOOKUP(M934,#REF!,11,FALSE),VLOOKUP(M934,#REF!,13,FALSE)),0)</f>
        <v>0</v>
      </c>
      <c r="AC934" s="15" t="str">
        <f t="shared" si="182"/>
        <v>no</v>
      </c>
      <c r="AD934" s="15" t="str">
        <f t="shared" si="183"/>
        <v>no</v>
      </c>
      <c r="AE934" s="16" t="str">
        <f t="shared" si="176"/>
        <v/>
      </c>
      <c r="AF934" s="15" t="str">
        <f t="shared" si="177"/>
        <v>-</v>
      </c>
      <c r="AG934" s="15" t="str">
        <f t="shared" si="184"/>
        <v/>
      </c>
    </row>
    <row r="935" spans="3:33" x14ac:dyDescent="0.2">
      <c r="C935" s="20"/>
      <c r="U935" s="14">
        <f t="shared" si="178"/>
        <v>0</v>
      </c>
      <c r="V935" s="14">
        <f t="shared" si="179"/>
        <v>0</v>
      </c>
      <c r="W935" s="15" t="str">
        <f>IF(AG935=0,IFERROR(VLOOKUP(TRIM(M935),listaMateriales!A:K,11,0),"Sin especificar"),"Sin Producto")</f>
        <v>Sin Producto</v>
      </c>
      <c r="X935" s="14">
        <f>IFERROR(IF(OR(W935="Ladrillos (Campana)",W935="Ladrillos (Olavarria)"),VLOOKUP(M935,listaMateriales!A:E,5,0),0)*O935/1000,0)</f>
        <v>0</v>
      </c>
      <c r="Y935" s="14" t="e">
        <f>(VLOOKUP(TRIM(M935),listaMateriales!A:E,5,0)*R935)/1000</f>
        <v>#N/A</v>
      </c>
      <c r="Z935" s="14">
        <f t="shared" si="180"/>
        <v>0</v>
      </c>
      <c r="AA935" s="15" t="str">
        <f t="shared" si="181"/>
        <v/>
      </c>
      <c r="AB935" s="15">
        <f>IFERROR(IFERROR(VLOOKUP(M935,#REF!,11,FALSE),VLOOKUP(M935,#REF!,13,FALSE)),0)</f>
        <v>0</v>
      </c>
      <c r="AC935" s="15" t="str">
        <f t="shared" si="182"/>
        <v>no</v>
      </c>
      <c r="AD935" s="15" t="str">
        <f t="shared" si="183"/>
        <v>no</v>
      </c>
      <c r="AE935" s="16" t="str">
        <f t="shared" si="176"/>
        <v/>
      </c>
      <c r="AF935" s="15" t="str">
        <f t="shared" si="177"/>
        <v>-</v>
      </c>
      <c r="AG935" s="15" t="str">
        <f t="shared" si="184"/>
        <v/>
      </c>
    </row>
    <row r="936" spans="3:33" x14ac:dyDescent="0.2">
      <c r="C936" s="20"/>
      <c r="U936" s="14">
        <f t="shared" si="178"/>
        <v>0</v>
      </c>
      <c r="V936" s="14">
        <f t="shared" si="179"/>
        <v>0</v>
      </c>
      <c r="W936" s="15" t="str">
        <f>IF(AG936=0,IFERROR(VLOOKUP(TRIM(M936),listaMateriales!A:K,11,0),"Sin especificar"),"Sin Producto")</f>
        <v>Sin Producto</v>
      </c>
      <c r="X936" s="14">
        <f>IFERROR(IF(OR(W936="Ladrillos (Campana)",W936="Ladrillos (Olavarria)"),VLOOKUP(M936,listaMateriales!A:E,5,0),0)*O936/1000,0)</f>
        <v>0</v>
      </c>
      <c r="Y936" s="14" t="e">
        <f>(VLOOKUP(TRIM(M936),listaMateriales!A:E,5,0)*R936)/1000</f>
        <v>#N/A</v>
      </c>
      <c r="Z936" s="14">
        <f t="shared" si="180"/>
        <v>0</v>
      </c>
      <c r="AA936" s="15" t="str">
        <f t="shared" si="181"/>
        <v/>
      </c>
      <c r="AB936" s="15">
        <f>IFERROR(IFERROR(VLOOKUP(M936,#REF!,11,FALSE),VLOOKUP(M936,#REF!,13,FALSE)),0)</f>
        <v>0</v>
      </c>
      <c r="AC936" s="15" t="str">
        <f t="shared" si="182"/>
        <v>no</v>
      </c>
      <c r="AD936" s="15" t="str">
        <f t="shared" si="183"/>
        <v>no</v>
      </c>
      <c r="AE936" s="16" t="str">
        <f t="shared" si="176"/>
        <v/>
      </c>
      <c r="AF936" s="15" t="str">
        <f t="shared" si="177"/>
        <v>-</v>
      </c>
      <c r="AG936" s="15" t="str">
        <f t="shared" si="184"/>
        <v/>
      </c>
    </row>
    <row r="937" spans="3:33" x14ac:dyDescent="0.2">
      <c r="C937" s="20"/>
      <c r="U937" s="14">
        <f t="shared" si="178"/>
        <v>0</v>
      </c>
      <c r="V937" s="14">
        <f t="shared" si="179"/>
        <v>0</v>
      </c>
      <c r="W937" s="15" t="str">
        <f>IF(AG937=0,IFERROR(VLOOKUP(TRIM(M937),listaMateriales!A:K,11,0),"Sin especificar"),"Sin Producto")</f>
        <v>Sin Producto</v>
      </c>
      <c r="X937" s="14">
        <f>IFERROR(IF(OR(W937="Ladrillos (Campana)",W937="Ladrillos (Olavarria)"),VLOOKUP(M937,listaMateriales!A:E,5,0),0)*O937/1000,0)</f>
        <v>0</v>
      </c>
      <c r="Y937" s="14" t="e">
        <f>(VLOOKUP(TRIM(M937),listaMateriales!A:E,5,0)*R937)/1000</f>
        <v>#N/A</v>
      </c>
      <c r="Z937" s="14">
        <f t="shared" si="180"/>
        <v>0</v>
      </c>
      <c r="AA937" s="15" t="str">
        <f t="shared" si="181"/>
        <v/>
      </c>
      <c r="AB937" s="15">
        <f>IFERROR(IFERROR(VLOOKUP(M937,#REF!,11,FALSE),VLOOKUP(M937,#REF!,13,FALSE)),0)</f>
        <v>0</v>
      </c>
      <c r="AC937" s="15" t="str">
        <f t="shared" si="182"/>
        <v>no</v>
      </c>
      <c r="AD937" s="15" t="str">
        <f t="shared" si="183"/>
        <v>no</v>
      </c>
      <c r="AE937" s="16" t="str">
        <f t="shared" si="176"/>
        <v/>
      </c>
      <c r="AF937" s="15" t="str">
        <f t="shared" si="177"/>
        <v>-</v>
      </c>
      <c r="AG937" s="15" t="str">
        <f t="shared" si="184"/>
        <v/>
      </c>
    </row>
    <row r="938" spans="3:33" x14ac:dyDescent="0.2">
      <c r="C938" s="20"/>
      <c r="U938" s="14">
        <f t="shared" si="178"/>
        <v>0</v>
      </c>
      <c r="V938" s="14">
        <f t="shared" si="179"/>
        <v>0</v>
      </c>
      <c r="W938" s="15" t="str">
        <f>IF(AG938=0,IFERROR(VLOOKUP(TRIM(M938),listaMateriales!A:K,11,0),"Sin especificar"),"Sin Producto")</f>
        <v>Sin Producto</v>
      </c>
      <c r="X938" s="14">
        <f>IFERROR(IF(OR(W938="Ladrillos (Campana)",W938="Ladrillos (Olavarria)"),VLOOKUP(M938,listaMateriales!A:E,5,0),0)*O938/1000,0)</f>
        <v>0</v>
      </c>
      <c r="Y938" s="14" t="e">
        <f>(VLOOKUP(TRIM(M938),listaMateriales!A:E,5,0)*R938)/1000</f>
        <v>#N/A</v>
      </c>
      <c r="Z938" s="14">
        <f t="shared" si="180"/>
        <v>0</v>
      </c>
      <c r="AA938" s="15" t="str">
        <f t="shared" si="181"/>
        <v/>
      </c>
      <c r="AB938" s="15">
        <f>IFERROR(IFERROR(VLOOKUP(M938,#REF!,11,FALSE),VLOOKUP(M938,#REF!,13,FALSE)),0)</f>
        <v>0</v>
      </c>
      <c r="AC938" s="15" t="str">
        <f t="shared" si="182"/>
        <v>no</v>
      </c>
      <c r="AD938" s="15" t="str">
        <f t="shared" si="183"/>
        <v>no</v>
      </c>
      <c r="AE938" s="16" t="str">
        <f t="shared" si="176"/>
        <v/>
      </c>
      <c r="AF938" s="15" t="str">
        <f t="shared" si="177"/>
        <v>-</v>
      </c>
      <c r="AG938" s="15" t="str">
        <f t="shared" si="184"/>
        <v/>
      </c>
    </row>
    <row r="939" spans="3:33" x14ac:dyDescent="0.2">
      <c r="C939" s="20"/>
      <c r="U939" s="14">
        <f t="shared" si="178"/>
        <v>0</v>
      </c>
      <c r="V939" s="14">
        <f t="shared" si="179"/>
        <v>0</v>
      </c>
      <c r="W939" s="15" t="str">
        <f>IF(AG939=0,IFERROR(VLOOKUP(TRIM(M939),listaMateriales!A:K,11,0),"Sin especificar"),"Sin Producto")</f>
        <v>Sin Producto</v>
      </c>
      <c r="X939" s="14">
        <f>IFERROR(IF(OR(W939="Ladrillos (Campana)",W939="Ladrillos (Olavarria)"),VLOOKUP(M939,listaMateriales!A:E,5,0),0)*O939/1000,0)</f>
        <v>0</v>
      </c>
      <c r="Y939" s="14" t="e">
        <f>(VLOOKUP(TRIM(M939),listaMateriales!A:E,5,0)*R939)/1000</f>
        <v>#N/A</v>
      </c>
      <c r="Z939" s="14">
        <f t="shared" si="180"/>
        <v>0</v>
      </c>
      <c r="AA939" s="15" t="str">
        <f t="shared" si="181"/>
        <v/>
      </c>
      <c r="AB939" s="15">
        <f>IFERROR(IFERROR(VLOOKUP(M939,#REF!,11,FALSE),VLOOKUP(M939,#REF!,13,FALSE)),0)</f>
        <v>0</v>
      </c>
      <c r="AC939" s="15" t="str">
        <f t="shared" si="182"/>
        <v>no</v>
      </c>
      <c r="AD939" s="15" t="str">
        <f t="shared" si="183"/>
        <v>no</v>
      </c>
      <c r="AE939" s="16" t="str">
        <f t="shared" si="176"/>
        <v/>
      </c>
      <c r="AF939" s="15" t="str">
        <f t="shared" si="177"/>
        <v>-</v>
      </c>
      <c r="AG939" s="15" t="str">
        <f t="shared" si="184"/>
        <v/>
      </c>
    </row>
    <row r="940" spans="3:33" x14ac:dyDescent="0.2">
      <c r="C940" s="20"/>
      <c r="U940" s="14">
        <f t="shared" si="178"/>
        <v>0</v>
      </c>
      <c r="V940" s="14">
        <f t="shared" si="179"/>
        <v>0</v>
      </c>
      <c r="W940" s="15" t="str">
        <f>IF(AG940=0,IFERROR(VLOOKUP(TRIM(M940),listaMateriales!A:K,11,0),"Sin especificar"),"Sin Producto")</f>
        <v>Sin Producto</v>
      </c>
      <c r="X940" s="14">
        <f>IFERROR(IF(OR(W940="Ladrillos (Campana)",W940="Ladrillos (Olavarria)"),VLOOKUP(M940,listaMateriales!A:E,5,0),0)*O940/1000,0)</f>
        <v>0</v>
      </c>
      <c r="Y940" s="14" t="e">
        <f>(VLOOKUP(TRIM(M940),listaMateriales!A:E,5,0)*R940)/1000</f>
        <v>#N/A</v>
      </c>
      <c r="Z940" s="14">
        <f t="shared" si="180"/>
        <v>0</v>
      </c>
      <c r="AA940" s="15" t="str">
        <f t="shared" si="181"/>
        <v/>
      </c>
      <c r="AB940" s="15">
        <f>IFERROR(IFERROR(VLOOKUP(M940,#REF!,11,FALSE),VLOOKUP(M940,#REF!,13,FALSE)),0)</f>
        <v>0</v>
      </c>
      <c r="AC940" s="15" t="str">
        <f t="shared" si="182"/>
        <v>no</v>
      </c>
      <c r="AD940" s="15" t="str">
        <f t="shared" si="183"/>
        <v>no</v>
      </c>
      <c r="AE940" s="16" t="str">
        <f t="shared" si="176"/>
        <v/>
      </c>
      <c r="AF940" s="15" t="str">
        <f t="shared" si="177"/>
        <v>-</v>
      </c>
      <c r="AG940" s="15" t="str">
        <f t="shared" si="184"/>
        <v/>
      </c>
    </row>
    <row r="941" spans="3:33" x14ac:dyDescent="0.2">
      <c r="C941" s="20"/>
      <c r="U941" s="14">
        <f t="shared" si="178"/>
        <v>0</v>
      </c>
      <c r="V941" s="14">
        <f t="shared" si="179"/>
        <v>0</v>
      </c>
      <c r="W941" s="15" t="str">
        <f>IF(AG941=0,IFERROR(VLOOKUP(TRIM(M941),listaMateriales!A:K,11,0),"Sin especificar"),"Sin Producto")</f>
        <v>Sin Producto</v>
      </c>
      <c r="X941" s="14">
        <f>IFERROR(IF(OR(W941="Ladrillos (Campana)",W941="Ladrillos (Olavarria)"),VLOOKUP(M941,listaMateriales!A:E,5,0),0)*O941/1000,0)</f>
        <v>0</v>
      </c>
      <c r="Y941" s="14" t="e">
        <f>(VLOOKUP(TRIM(M941),listaMateriales!A:E,5,0)*R941)/1000</f>
        <v>#N/A</v>
      </c>
      <c r="Z941" s="14">
        <f t="shared" si="180"/>
        <v>0</v>
      </c>
      <c r="AA941" s="15" t="str">
        <f t="shared" si="181"/>
        <v/>
      </c>
      <c r="AB941" s="15">
        <f>IFERROR(IFERROR(VLOOKUP(M941,#REF!,11,FALSE),VLOOKUP(M941,#REF!,13,FALSE)),0)</f>
        <v>0</v>
      </c>
      <c r="AC941" s="15" t="str">
        <f t="shared" si="182"/>
        <v>no</v>
      </c>
      <c r="AD941" s="15" t="str">
        <f t="shared" si="183"/>
        <v>no</v>
      </c>
      <c r="AE941" s="16" t="str">
        <f t="shared" si="176"/>
        <v/>
      </c>
      <c r="AF941" s="15" t="str">
        <f t="shared" si="177"/>
        <v>-</v>
      </c>
      <c r="AG941" s="15" t="str">
        <f t="shared" si="184"/>
        <v/>
      </c>
    </row>
    <row r="942" spans="3:33" x14ac:dyDescent="0.2">
      <c r="C942" s="20"/>
      <c r="U942" s="14">
        <f t="shared" si="178"/>
        <v>0</v>
      </c>
      <c r="V942" s="14">
        <f t="shared" si="179"/>
        <v>0</v>
      </c>
      <c r="W942" s="15" t="str">
        <f>IF(AG942=0,IFERROR(VLOOKUP(TRIM(M942),listaMateriales!A:K,11,0),"Sin especificar"),"Sin Producto")</f>
        <v>Sin Producto</v>
      </c>
      <c r="X942" s="14">
        <f>IFERROR(IF(OR(W942="Ladrillos (Campana)",W942="Ladrillos (Olavarria)"),VLOOKUP(M942,listaMateriales!A:E,5,0),0)*O942/1000,0)</f>
        <v>0</v>
      </c>
      <c r="Y942" s="14" t="e">
        <f>(VLOOKUP(TRIM(M942),listaMateriales!A:E,5,0)*R942)/1000</f>
        <v>#N/A</v>
      </c>
      <c r="Z942" s="14">
        <f t="shared" si="180"/>
        <v>0</v>
      </c>
      <c r="AA942" s="15" t="str">
        <f t="shared" si="181"/>
        <v/>
      </c>
      <c r="AB942" s="15">
        <f>IFERROR(IFERROR(VLOOKUP(M942,#REF!,11,FALSE),VLOOKUP(M942,#REF!,13,FALSE)),0)</f>
        <v>0</v>
      </c>
      <c r="AC942" s="15" t="str">
        <f t="shared" si="182"/>
        <v>no</v>
      </c>
      <c r="AD942" s="15" t="str">
        <f t="shared" si="183"/>
        <v>no</v>
      </c>
      <c r="AE942" s="16" t="str">
        <f t="shared" si="176"/>
        <v/>
      </c>
      <c r="AF942" s="15" t="str">
        <f t="shared" si="177"/>
        <v>-</v>
      </c>
      <c r="AG942" s="15" t="str">
        <f t="shared" si="184"/>
        <v/>
      </c>
    </row>
    <row r="943" spans="3:33" x14ac:dyDescent="0.2">
      <c r="C943" s="20"/>
      <c r="U943" s="14">
        <f t="shared" si="178"/>
        <v>0</v>
      </c>
      <c r="V943" s="14">
        <f t="shared" si="179"/>
        <v>0</v>
      </c>
      <c r="W943" s="15" t="str">
        <f>IF(AG943=0,IFERROR(VLOOKUP(TRIM(M943),listaMateriales!A:K,11,0),"Sin especificar"),"Sin Producto")</f>
        <v>Sin Producto</v>
      </c>
      <c r="X943" s="14">
        <f>IFERROR(IF(OR(W943="Ladrillos (Campana)",W943="Ladrillos (Olavarria)"),VLOOKUP(M943,listaMateriales!A:E,5,0),0)*O943/1000,0)</f>
        <v>0</v>
      </c>
      <c r="Y943" s="14" t="e">
        <f>(VLOOKUP(TRIM(M943),listaMateriales!A:E,5,0)*R943)/1000</f>
        <v>#N/A</v>
      </c>
      <c r="Z943" s="14">
        <f t="shared" si="180"/>
        <v>0</v>
      </c>
      <c r="AA943" s="15" t="str">
        <f t="shared" si="181"/>
        <v/>
      </c>
      <c r="AB943" s="15">
        <f>IFERROR(IFERROR(VLOOKUP(M943,#REF!,11,FALSE),VLOOKUP(M943,#REF!,13,FALSE)),0)</f>
        <v>0</v>
      </c>
      <c r="AC943" s="15" t="str">
        <f t="shared" si="182"/>
        <v>no</v>
      </c>
      <c r="AD943" s="15" t="str">
        <f t="shared" si="183"/>
        <v>no</v>
      </c>
      <c r="AE943" s="16" t="str">
        <f t="shared" si="176"/>
        <v/>
      </c>
      <c r="AF943" s="15" t="str">
        <f t="shared" si="177"/>
        <v>-</v>
      </c>
      <c r="AG943" s="15" t="str">
        <f t="shared" si="184"/>
        <v/>
      </c>
    </row>
    <row r="944" spans="3:33" x14ac:dyDescent="0.2">
      <c r="C944" s="20"/>
      <c r="U944" s="14">
        <f t="shared" si="178"/>
        <v>0</v>
      </c>
      <c r="V944" s="14">
        <f t="shared" si="179"/>
        <v>0</v>
      </c>
      <c r="W944" s="15" t="str">
        <f>IF(AG944=0,IFERROR(VLOOKUP(TRIM(M944),listaMateriales!A:K,11,0),"Sin especificar"),"Sin Producto")</f>
        <v>Sin Producto</v>
      </c>
      <c r="X944" s="14">
        <f>IFERROR(IF(OR(W944="Ladrillos (Campana)",W944="Ladrillos (Olavarria)"),VLOOKUP(M944,listaMateriales!A:E,5,0),0)*O944/1000,0)</f>
        <v>0</v>
      </c>
      <c r="Y944" s="14" t="e">
        <f>(VLOOKUP(TRIM(M944),listaMateriales!A:E,5,0)*R944)/1000</f>
        <v>#N/A</v>
      </c>
      <c r="Z944" s="14">
        <f t="shared" si="180"/>
        <v>0</v>
      </c>
      <c r="AA944" s="15" t="str">
        <f t="shared" si="181"/>
        <v/>
      </c>
      <c r="AB944" s="15">
        <f>IFERROR(IFERROR(VLOOKUP(M944,#REF!,11,FALSE),VLOOKUP(M944,#REF!,13,FALSE)),0)</f>
        <v>0</v>
      </c>
      <c r="AC944" s="15" t="str">
        <f t="shared" si="182"/>
        <v>no</v>
      </c>
      <c r="AD944" s="15" t="str">
        <f t="shared" si="183"/>
        <v>no</v>
      </c>
      <c r="AE944" s="16" t="str">
        <f t="shared" si="176"/>
        <v/>
      </c>
      <c r="AF944" s="15" t="str">
        <f t="shared" si="177"/>
        <v>-</v>
      </c>
      <c r="AG944" s="15" t="str">
        <f t="shared" si="184"/>
        <v/>
      </c>
    </row>
    <row r="945" spans="3:33" x14ac:dyDescent="0.2">
      <c r="C945" s="20"/>
      <c r="U945" s="14">
        <f t="shared" si="178"/>
        <v>0</v>
      </c>
      <c r="V945" s="14">
        <f t="shared" si="179"/>
        <v>0</v>
      </c>
      <c r="W945" s="15" t="str">
        <f>IF(AG945=0,IFERROR(VLOOKUP(TRIM(M945),listaMateriales!A:K,11,0),"Sin especificar"),"Sin Producto")</f>
        <v>Sin Producto</v>
      </c>
      <c r="X945" s="14">
        <f>IFERROR(IF(OR(W945="Ladrillos (Campana)",W945="Ladrillos (Olavarria)"),VLOOKUP(M945,listaMateriales!A:E,5,0),0)*O945/1000,0)</f>
        <v>0</v>
      </c>
      <c r="Y945" s="14" t="e">
        <f>(VLOOKUP(TRIM(M945),listaMateriales!A:E,5,0)*R945)/1000</f>
        <v>#N/A</v>
      </c>
      <c r="Z945" s="14">
        <f t="shared" si="180"/>
        <v>0</v>
      </c>
      <c r="AA945" s="15" t="str">
        <f t="shared" si="181"/>
        <v/>
      </c>
      <c r="AB945" s="15">
        <f>IFERROR(IFERROR(VLOOKUP(M945,#REF!,11,FALSE),VLOOKUP(M945,#REF!,13,FALSE)),0)</f>
        <v>0</v>
      </c>
      <c r="AC945" s="15" t="str">
        <f t="shared" si="182"/>
        <v>no</v>
      </c>
      <c r="AD945" s="15" t="str">
        <f t="shared" si="183"/>
        <v>no</v>
      </c>
      <c r="AE945" s="16" t="str">
        <f t="shared" ref="AE945:AE1008" si="185">SUBSTITUTE(C945,".","/")</f>
        <v/>
      </c>
      <c r="AF945" s="15" t="str">
        <f t="shared" ref="AF945:AF1008" si="186">TRIM(G945)&amp;"-"&amp;TRIM(I945)</f>
        <v>-</v>
      </c>
      <c r="AG945" s="15" t="str">
        <f t="shared" si="184"/>
        <v/>
      </c>
    </row>
    <row r="946" spans="3:33" x14ac:dyDescent="0.2">
      <c r="C946" s="20"/>
      <c r="U946" s="14">
        <f t="shared" si="178"/>
        <v>0</v>
      </c>
      <c r="V946" s="14">
        <f t="shared" si="179"/>
        <v>0</v>
      </c>
      <c r="W946" s="15" t="str">
        <f>IF(AG946=0,IFERROR(VLOOKUP(TRIM(M946),listaMateriales!A:K,11,0),"Sin especificar"),"Sin Producto")</f>
        <v>Sin Producto</v>
      </c>
      <c r="X946" s="14">
        <f>IFERROR(IF(OR(W946="Ladrillos (Campana)",W946="Ladrillos (Olavarria)"),VLOOKUP(M946,listaMateriales!A:E,5,0),0)*O946/1000,0)</f>
        <v>0</v>
      </c>
      <c r="Y946" s="14" t="e">
        <f>(VLOOKUP(TRIM(M946),listaMateriales!A:E,5,0)*R946)/1000</f>
        <v>#N/A</v>
      </c>
      <c r="Z946" s="14">
        <f t="shared" si="180"/>
        <v>0</v>
      </c>
      <c r="AA946" s="15" t="str">
        <f t="shared" si="181"/>
        <v/>
      </c>
      <c r="AB946" s="15">
        <f>IFERROR(IFERROR(VLOOKUP(M946,#REF!,11,FALSE),VLOOKUP(M946,#REF!,13,FALSE)),0)</f>
        <v>0</v>
      </c>
      <c r="AC946" s="15" t="str">
        <f t="shared" si="182"/>
        <v>no</v>
      </c>
      <c r="AD946" s="15" t="str">
        <f t="shared" si="183"/>
        <v>no</v>
      </c>
      <c r="AE946" s="16" t="str">
        <f t="shared" si="185"/>
        <v/>
      </c>
      <c r="AF946" s="15" t="str">
        <f t="shared" si="186"/>
        <v>-</v>
      </c>
      <c r="AG946" s="15" t="str">
        <f t="shared" si="184"/>
        <v/>
      </c>
    </row>
    <row r="947" spans="3:33" x14ac:dyDescent="0.2">
      <c r="C947" s="20"/>
      <c r="U947" s="14">
        <f t="shared" si="178"/>
        <v>0</v>
      </c>
      <c r="V947" s="14">
        <f t="shared" si="179"/>
        <v>0</v>
      </c>
      <c r="W947" s="15" t="str">
        <f>IF(AG947=0,IFERROR(VLOOKUP(TRIM(M947),listaMateriales!A:K,11,0),"Sin especificar"),"Sin Producto")</f>
        <v>Sin Producto</v>
      </c>
      <c r="X947" s="14">
        <f>IFERROR(IF(OR(W947="Ladrillos (Campana)",W947="Ladrillos (Olavarria)"),VLOOKUP(M947,listaMateriales!A:E,5,0),0)*O947/1000,0)</f>
        <v>0</v>
      </c>
      <c r="Y947" s="14" t="e">
        <f>(VLOOKUP(TRIM(M947),listaMateriales!A:E,5,0)*R947)/1000</f>
        <v>#N/A</v>
      </c>
      <c r="Z947" s="14">
        <f t="shared" si="180"/>
        <v>0</v>
      </c>
      <c r="AA947" s="15" t="str">
        <f t="shared" si="181"/>
        <v/>
      </c>
      <c r="AB947" s="15">
        <f>IFERROR(IFERROR(VLOOKUP(M947,#REF!,11,FALSE),VLOOKUP(M947,#REF!,13,FALSE)),0)</f>
        <v>0</v>
      </c>
      <c r="AC947" s="15" t="str">
        <f t="shared" si="182"/>
        <v>no</v>
      </c>
      <c r="AD947" s="15" t="str">
        <f t="shared" si="183"/>
        <v>no</v>
      </c>
      <c r="AE947" s="16" t="str">
        <f t="shared" si="185"/>
        <v/>
      </c>
      <c r="AF947" s="15" t="str">
        <f t="shared" si="186"/>
        <v>-</v>
      </c>
      <c r="AG947" s="15" t="str">
        <f t="shared" si="184"/>
        <v/>
      </c>
    </row>
    <row r="948" spans="3:33" x14ac:dyDescent="0.2">
      <c r="C948" s="20"/>
      <c r="U948" s="14">
        <f t="shared" si="178"/>
        <v>0</v>
      </c>
      <c r="V948" s="14">
        <f t="shared" si="179"/>
        <v>0</v>
      </c>
      <c r="W948" s="15" t="str">
        <f>IF(AG948=0,IFERROR(VLOOKUP(TRIM(M948),listaMateriales!A:K,11,0),"Sin especificar"),"Sin Producto")</f>
        <v>Sin Producto</v>
      </c>
      <c r="X948" s="14">
        <f>IFERROR(IF(OR(W948="Ladrillos (Campana)",W948="Ladrillos (Olavarria)"),VLOOKUP(M948,listaMateriales!A:E,5,0),0)*O948/1000,0)</f>
        <v>0</v>
      </c>
      <c r="Y948" s="14" t="e">
        <f>(VLOOKUP(TRIM(M948),listaMateriales!A:E,5,0)*R948)/1000</f>
        <v>#N/A</v>
      </c>
      <c r="Z948" s="14">
        <f t="shared" si="180"/>
        <v>0</v>
      </c>
      <c r="AA948" s="15" t="str">
        <f t="shared" si="181"/>
        <v/>
      </c>
      <c r="AB948" s="15">
        <f>IFERROR(IFERROR(VLOOKUP(M948,#REF!,11,FALSE),VLOOKUP(M948,#REF!,13,FALSE)),0)</f>
        <v>0</v>
      </c>
      <c r="AC948" s="15" t="str">
        <f t="shared" si="182"/>
        <v>no</v>
      </c>
      <c r="AD948" s="15" t="str">
        <f t="shared" si="183"/>
        <v>no</v>
      </c>
      <c r="AE948" s="16" t="str">
        <f t="shared" si="185"/>
        <v/>
      </c>
      <c r="AF948" s="15" t="str">
        <f t="shared" si="186"/>
        <v>-</v>
      </c>
      <c r="AG948" s="15" t="str">
        <f t="shared" si="184"/>
        <v/>
      </c>
    </row>
    <row r="949" spans="3:33" x14ac:dyDescent="0.2">
      <c r="C949" s="20"/>
      <c r="U949" s="14">
        <f t="shared" si="178"/>
        <v>0</v>
      </c>
      <c r="V949" s="14">
        <f t="shared" si="179"/>
        <v>0</v>
      </c>
      <c r="W949" s="15" t="str">
        <f>IF(AG949=0,IFERROR(VLOOKUP(TRIM(M949),listaMateriales!A:K,11,0),"Sin especificar"),"Sin Producto")</f>
        <v>Sin Producto</v>
      </c>
      <c r="X949" s="14">
        <f>IFERROR(IF(OR(W949="Ladrillos (Campana)",W949="Ladrillos (Olavarria)"),VLOOKUP(M949,listaMateriales!A:E,5,0),0)*O949/1000,0)</f>
        <v>0</v>
      </c>
      <c r="Y949" s="14" t="e">
        <f>(VLOOKUP(TRIM(M949),listaMateriales!A:E,5,0)*R949)/1000</f>
        <v>#N/A</v>
      </c>
      <c r="Z949" s="14">
        <f t="shared" si="180"/>
        <v>0</v>
      </c>
      <c r="AA949" s="15" t="str">
        <f t="shared" si="181"/>
        <v/>
      </c>
      <c r="AB949" s="15">
        <f>IFERROR(IFERROR(VLOOKUP(M949,#REF!,11,FALSE),VLOOKUP(M949,#REF!,13,FALSE)),0)</f>
        <v>0</v>
      </c>
      <c r="AC949" s="15" t="str">
        <f t="shared" si="182"/>
        <v>no</v>
      </c>
      <c r="AD949" s="15" t="str">
        <f t="shared" si="183"/>
        <v>no</v>
      </c>
      <c r="AE949" s="16" t="str">
        <f t="shared" si="185"/>
        <v/>
      </c>
      <c r="AF949" s="15" t="str">
        <f t="shared" si="186"/>
        <v>-</v>
      </c>
      <c r="AG949" s="15" t="str">
        <f t="shared" si="184"/>
        <v/>
      </c>
    </row>
    <row r="950" spans="3:33" x14ac:dyDescent="0.2">
      <c r="C950" s="20"/>
      <c r="U950" s="14">
        <f t="shared" si="178"/>
        <v>0</v>
      </c>
      <c r="V950" s="14">
        <f t="shared" si="179"/>
        <v>0</v>
      </c>
      <c r="W950" s="15" t="str">
        <f>IF(AG950=0,IFERROR(VLOOKUP(TRIM(M950),listaMateriales!A:K,11,0),"Sin especificar"),"Sin Producto")</f>
        <v>Sin Producto</v>
      </c>
      <c r="X950" s="14">
        <f>IFERROR(IF(OR(W950="Ladrillos (Campana)",W950="Ladrillos (Olavarria)"),VLOOKUP(M950,listaMateriales!A:E,5,0),0)*O950/1000,0)</f>
        <v>0</v>
      </c>
      <c r="Y950" s="14" t="e">
        <f>(VLOOKUP(TRIM(M950),listaMateriales!A:E,5,0)*R950)/1000</f>
        <v>#N/A</v>
      </c>
      <c r="Z950" s="14">
        <f t="shared" si="180"/>
        <v>0</v>
      </c>
      <c r="AA950" s="15" t="str">
        <f t="shared" si="181"/>
        <v/>
      </c>
      <c r="AB950" s="15">
        <f>IFERROR(IFERROR(VLOOKUP(M950,#REF!,11,FALSE),VLOOKUP(M950,#REF!,13,FALSE)),0)</f>
        <v>0</v>
      </c>
      <c r="AC950" s="15" t="str">
        <f t="shared" si="182"/>
        <v>no</v>
      </c>
      <c r="AD950" s="15" t="str">
        <f t="shared" si="183"/>
        <v>no</v>
      </c>
      <c r="AE950" s="16" t="str">
        <f t="shared" si="185"/>
        <v/>
      </c>
      <c r="AF950" s="15" t="str">
        <f t="shared" si="186"/>
        <v>-</v>
      </c>
      <c r="AG950" s="15" t="str">
        <f t="shared" si="184"/>
        <v/>
      </c>
    </row>
    <row r="951" spans="3:33" x14ac:dyDescent="0.2">
      <c r="C951" s="20"/>
      <c r="U951" s="14">
        <f t="shared" si="178"/>
        <v>0</v>
      </c>
      <c r="V951" s="14">
        <f t="shared" si="179"/>
        <v>0</v>
      </c>
      <c r="W951" s="15" t="str">
        <f>IF(AG951=0,IFERROR(VLOOKUP(TRIM(M951),listaMateriales!A:K,11,0),"Sin especificar"),"Sin Producto")</f>
        <v>Sin Producto</v>
      </c>
      <c r="X951" s="14">
        <f>IFERROR(IF(OR(W951="Ladrillos (Campana)",W951="Ladrillos (Olavarria)"),VLOOKUP(M951,listaMateriales!A:E,5,0),0)*O951/1000,0)</f>
        <v>0</v>
      </c>
      <c r="Y951" s="14" t="e">
        <f>(VLOOKUP(TRIM(M951),listaMateriales!A:E,5,0)*R951)/1000</f>
        <v>#N/A</v>
      </c>
      <c r="Z951" s="14">
        <f t="shared" si="180"/>
        <v>0</v>
      </c>
      <c r="AA951" s="15" t="str">
        <f t="shared" si="181"/>
        <v/>
      </c>
      <c r="AB951" s="15">
        <f>IFERROR(IFERROR(VLOOKUP(M951,#REF!,11,FALSE),VLOOKUP(M951,#REF!,13,FALSE)),0)</f>
        <v>0</v>
      </c>
      <c r="AC951" s="15" t="str">
        <f t="shared" si="182"/>
        <v>no</v>
      </c>
      <c r="AD951" s="15" t="str">
        <f t="shared" si="183"/>
        <v>no</v>
      </c>
      <c r="AE951" s="16" t="str">
        <f t="shared" si="185"/>
        <v/>
      </c>
      <c r="AF951" s="15" t="str">
        <f t="shared" si="186"/>
        <v>-</v>
      </c>
      <c r="AG951" s="15" t="str">
        <f t="shared" si="184"/>
        <v/>
      </c>
    </row>
    <row r="952" spans="3:33" x14ac:dyDescent="0.2">
      <c r="C952" s="20"/>
      <c r="U952" s="14">
        <f t="shared" si="178"/>
        <v>0</v>
      </c>
      <c r="V952" s="14">
        <f t="shared" si="179"/>
        <v>0</v>
      </c>
      <c r="W952" s="15" t="str">
        <f>IF(AG952=0,IFERROR(VLOOKUP(TRIM(M952),listaMateriales!A:K,11,0),"Sin especificar"),"Sin Producto")</f>
        <v>Sin Producto</v>
      </c>
      <c r="X952" s="14">
        <f>IFERROR(IF(OR(W952="Ladrillos (Campana)",W952="Ladrillos (Olavarria)"),VLOOKUP(M952,listaMateriales!A:E,5,0),0)*O952/1000,0)</f>
        <v>0</v>
      </c>
      <c r="Y952" s="14" t="e">
        <f>(VLOOKUP(TRIM(M952),listaMateriales!A:E,5,0)*R952)/1000</f>
        <v>#N/A</v>
      </c>
      <c r="Z952" s="14">
        <f t="shared" si="180"/>
        <v>0</v>
      </c>
      <c r="AA952" s="15" t="str">
        <f t="shared" si="181"/>
        <v/>
      </c>
      <c r="AB952" s="15">
        <f>IFERROR(IFERROR(VLOOKUP(M952,#REF!,11,FALSE),VLOOKUP(M952,#REF!,13,FALSE)),0)</f>
        <v>0</v>
      </c>
      <c r="AC952" s="15" t="str">
        <f t="shared" si="182"/>
        <v>no</v>
      </c>
      <c r="AD952" s="15" t="str">
        <f t="shared" si="183"/>
        <v>no</v>
      </c>
      <c r="AE952" s="16" t="str">
        <f t="shared" si="185"/>
        <v/>
      </c>
      <c r="AF952" s="15" t="str">
        <f t="shared" si="186"/>
        <v>-</v>
      </c>
      <c r="AG952" s="15" t="str">
        <f t="shared" si="184"/>
        <v/>
      </c>
    </row>
    <row r="953" spans="3:33" x14ac:dyDescent="0.2">
      <c r="C953" s="20"/>
      <c r="U953" s="14">
        <f t="shared" si="178"/>
        <v>0</v>
      </c>
      <c r="V953" s="14">
        <f t="shared" si="179"/>
        <v>0</v>
      </c>
      <c r="W953" s="15" t="str">
        <f>IF(AG953=0,IFERROR(VLOOKUP(TRIM(M953),listaMateriales!A:K,11,0),"Sin especificar"),"Sin Producto")</f>
        <v>Sin Producto</v>
      </c>
      <c r="X953" s="14">
        <f>IFERROR(IF(OR(W953="Ladrillos (Campana)",W953="Ladrillos (Olavarria)"),VLOOKUP(M953,listaMateriales!A:E,5,0),0)*O953/1000,0)</f>
        <v>0</v>
      </c>
      <c r="Y953" s="14" t="e">
        <f>(VLOOKUP(TRIM(M953),listaMateriales!A:E,5,0)*R953)/1000</f>
        <v>#N/A</v>
      </c>
      <c r="Z953" s="14">
        <f t="shared" si="180"/>
        <v>0</v>
      </c>
      <c r="AA953" s="15" t="str">
        <f t="shared" si="181"/>
        <v/>
      </c>
      <c r="AB953" s="15">
        <f>IFERROR(IFERROR(VLOOKUP(M953,#REF!,11,FALSE),VLOOKUP(M953,#REF!,13,FALSE)),0)</f>
        <v>0</v>
      </c>
      <c r="AC953" s="15" t="str">
        <f t="shared" si="182"/>
        <v>no</v>
      </c>
      <c r="AD953" s="15" t="str">
        <f t="shared" si="183"/>
        <v>no</v>
      </c>
      <c r="AE953" s="16" t="str">
        <f t="shared" si="185"/>
        <v/>
      </c>
      <c r="AF953" s="15" t="str">
        <f t="shared" si="186"/>
        <v>-</v>
      </c>
      <c r="AG953" s="15" t="str">
        <f t="shared" si="184"/>
        <v/>
      </c>
    </row>
    <row r="954" spans="3:33" x14ac:dyDescent="0.2">
      <c r="C954" s="20"/>
      <c r="U954" s="14">
        <f t="shared" si="178"/>
        <v>0</v>
      </c>
      <c r="V954" s="14">
        <f t="shared" si="179"/>
        <v>0</v>
      </c>
      <c r="W954" s="15" t="str">
        <f>IF(AG954=0,IFERROR(VLOOKUP(TRIM(M954),listaMateriales!A:K,11,0),"Sin especificar"),"Sin Producto")</f>
        <v>Sin Producto</v>
      </c>
      <c r="X954" s="14">
        <f>IFERROR(IF(OR(W954="Ladrillos (Campana)",W954="Ladrillos (Olavarria)"),VLOOKUP(M954,listaMateriales!A:E,5,0),0)*O954/1000,0)</f>
        <v>0</v>
      </c>
      <c r="Y954" s="14" t="e">
        <f>(VLOOKUP(TRIM(M954),listaMateriales!A:E,5,0)*R954)/1000</f>
        <v>#N/A</v>
      </c>
      <c r="Z954" s="14">
        <f t="shared" si="180"/>
        <v>0</v>
      </c>
      <c r="AA954" s="15" t="str">
        <f t="shared" si="181"/>
        <v/>
      </c>
      <c r="AB954" s="15">
        <f>IFERROR(IFERROR(VLOOKUP(M954,#REF!,11,FALSE),VLOOKUP(M954,#REF!,13,FALSE)),0)</f>
        <v>0</v>
      </c>
      <c r="AC954" s="15" t="str">
        <f t="shared" si="182"/>
        <v>no</v>
      </c>
      <c r="AD954" s="15" t="str">
        <f t="shared" si="183"/>
        <v>no</v>
      </c>
      <c r="AE954" s="16" t="str">
        <f t="shared" si="185"/>
        <v/>
      </c>
      <c r="AF954" s="15" t="str">
        <f t="shared" si="186"/>
        <v>-</v>
      </c>
      <c r="AG954" s="15" t="str">
        <f t="shared" si="184"/>
        <v/>
      </c>
    </row>
    <row r="955" spans="3:33" x14ac:dyDescent="0.2">
      <c r="C955" s="20"/>
      <c r="U955" s="14">
        <f t="shared" si="178"/>
        <v>0</v>
      </c>
      <c r="V955" s="14">
        <f t="shared" si="179"/>
        <v>0</v>
      </c>
      <c r="W955" s="15" t="str">
        <f>IF(AG955=0,IFERROR(VLOOKUP(TRIM(M955),listaMateriales!A:K,11,0),"Sin especificar"),"Sin Producto")</f>
        <v>Sin Producto</v>
      </c>
      <c r="X955" s="14">
        <f>IFERROR(IF(OR(W955="Ladrillos (Campana)",W955="Ladrillos (Olavarria)"),VLOOKUP(M955,listaMateriales!A:E,5,0),0)*O955/1000,0)</f>
        <v>0</v>
      </c>
      <c r="Y955" s="14" t="e">
        <f>(VLOOKUP(TRIM(M955),listaMateriales!A:E,5,0)*R955)/1000</f>
        <v>#N/A</v>
      </c>
      <c r="Z955" s="14">
        <f t="shared" si="180"/>
        <v>0</v>
      </c>
      <c r="AA955" s="15" t="str">
        <f t="shared" si="181"/>
        <v/>
      </c>
      <c r="AB955" s="15">
        <f>IFERROR(IFERROR(VLOOKUP(M955,#REF!,11,FALSE),VLOOKUP(M955,#REF!,13,FALSE)),0)</f>
        <v>0</v>
      </c>
      <c r="AC955" s="15" t="str">
        <f t="shared" si="182"/>
        <v>no</v>
      </c>
      <c r="AD955" s="15" t="str">
        <f t="shared" si="183"/>
        <v>no</v>
      </c>
      <c r="AE955" s="16" t="str">
        <f t="shared" si="185"/>
        <v/>
      </c>
      <c r="AF955" s="15" t="str">
        <f t="shared" si="186"/>
        <v>-</v>
      </c>
      <c r="AG955" s="15" t="str">
        <f t="shared" si="184"/>
        <v/>
      </c>
    </row>
    <row r="956" spans="3:33" x14ac:dyDescent="0.2">
      <c r="C956" s="20"/>
      <c r="U956" s="14">
        <f t="shared" si="178"/>
        <v>0</v>
      </c>
      <c r="V956" s="14">
        <f t="shared" si="179"/>
        <v>0</v>
      </c>
      <c r="W956" s="15" t="str">
        <f>IF(AG956=0,IFERROR(VLOOKUP(TRIM(M956),listaMateriales!A:K,11,0),"Sin especificar"),"Sin Producto")</f>
        <v>Sin Producto</v>
      </c>
      <c r="X956" s="14">
        <f>IFERROR(IF(OR(W956="Ladrillos (Campana)",W956="Ladrillos (Olavarria)"),VLOOKUP(M956,listaMateriales!A:E,5,0),0)*O956/1000,0)</f>
        <v>0</v>
      </c>
      <c r="Y956" s="14" t="e">
        <f>(VLOOKUP(TRIM(M956),listaMateriales!A:E,5,0)*R956)/1000</f>
        <v>#N/A</v>
      </c>
      <c r="Z956" s="14">
        <f t="shared" si="180"/>
        <v>0</v>
      </c>
      <c r="AA956" s="15" t="str">
        <f t="shared" si="181"/>
        <v/>
      </c>
      <c r="AB956" s="15">
        <f>IFERROR(IFERROR(VLOOKUP(M956,#REF!,11,FALSE),VLOOKUP(M956,#REF!,13,FALSE)),0)</f>
        <v>0</v>
      </c>
      <c r="AC956" s="15" t="str">
        <f t="shared" si="182"/>
        <v>no</v>
      </c>
      <c r="AD956" s="15" t="str">
        <f t="shared" si="183"/>
        <v>no</v>
      </c>
      <c r="AE956" s="16" t="str">
        <f t="shared" si="185"/>
        <v/>
      </c>
      <c r="AF956" s="15" t="str">
        <f t="shared" si="186"/>
        <v>-</v>
      </c>
      <c r="AG956" s="15" t="str">
        <f t="shared" si="184"/>
        <v/>
      </c>
    </row>
    <row r="957" spans="3:33" x14ac:dyDescent="0.2">
      <c r="C957" s="20"/>
      <c r="U957" s="14">
        <f t="shared" si="178"/>
        <v>0</v>
      </c>
      <c r="V957" s="14">
        <f t="shared" si="179"/>
        <v>0</v>
      </c>
      <c r="W957" s="15" t="str">
        <f>IF(AG957=0,IFERROR(VLOOKUP(TRIM(M957),listaMateriales!A:K,11,0),"Sin especificar"),"Sin Producto")</f>
        <v>Sin Producto</v>
      </c>
      <c r="X957" s="14">
        <f>IFERROR(IF(OR(W957="Ladrillos (Campana)",W957="Ladrillos (Olavarria)"),VLOOKUP(M957,listaMateriales!A:E,5,0),0)*O957/1000,0)</f>
        <v>0</v>
      </c>
      <c r="Y957" s="14" t="e">
        <f>(VLOOKUP(TRIM(M957),listaMateriales!A:E,5,0)*R957)/1000</f>
        <v>#N/A</v>
      </c>
      <c r="Z957" s="14">
        <f t="shared" si="180"/>
        <v>0</v>
      </c>
      <c r="AA957" s="15" t="str">
        <f t="shared" si="181"/>
        <v/>
      </c>
      <c r="AB957" s="15">
        <f>IFERROR(IFERROR(VLOOKUP(M957,#REF!,11,FALSE),VLOOKUP(M957,#REF!,13,FALSE)),0)</f>
        <v>0</v>
      </c>
      <c r="AC957" s="15" t="str">
        <f t="shared" si="182"/>
        <v>no</v>
      </c>
      <c r="AD957" s="15" t="str">
        <f t="shared" si="183"/>
        <v>no</v>
      </c>
      <c r="AE957" s="16" t="str">
        <f t="shared" si="185"/>
        <v/>
      </c>
      <c r="AF957" s="15" t="str">
        <f t="shared" si="186"/>
        <v>-</v>
      </c>
      <c r="AG957" s="15" t="str">
        <f t="shared" si="184"/>
        <v/>
      </c>
    </row>
    <row r="958" spans="3:33" x14ac:dyDescent="0.2">
      <c r="C958" s="20"/>
      <c r="U958" s="14">
        <f t="shared" si="178"/>
        <v>0</v>
      </c>
      <c r="V958" s="14">
        <f t="shared" si="179"/>
        <v>0</v>
      </c>
      <c r="W958" s="15" t="str">
        <f>IF(AG958=0,IFERROR(VLOOKUP(TRIM(M958),listaMateriales!A:K,11,0),"Sin especificar"),"Sin Producto")</f>
        <v>Sin Producto</v>
      </c>
      <c r="X958" s="14">
        <f>IFERROR(IF(OR(W958="Ladrillos (Campana)",W958="Ladrillos (Olavarria)"),VLOOKUP(M958,listaMateriales!A:E,5,0),0)*O958/1000,0)</f>
        <v>0</v>
      </c>
      <c r="Y958" s="14" t="e">
        <f>(VLOOKUP(TRIM(M958),listaMateriales!A:E,5,0)*R958)/1000</f>
        <v>#N/A</v>
      </c>
      <c r="Z958" s="14">
        <f t="shared" si="180"/>
        <v>0</v>
      </c>
      <c r="AA958" s="15" t="str">
        <f t="shared" si="181"/>
        <v/>
      </c>
      <c r="AB958" s="15">
        <f>IFERROR(IFERROR(VLOOKUP(M958,#REF!,11,FALSE),VLOOKUP(M958,#REF!,13,FALSE)),0)</f>
        <v>0</v>
      </c>
      <c r="AC958" s="15" t="str">
        <f t="shared" si="182"/>
        <v>no</v>
      </c>
      <c r="AD958" s="15" t="str">
        <f t="shared" si="183"/>
        <v>no</v>
      </c>
      <c r="AE958" s="16" t="str">
        <f t="shared" si="185"/>
        <v/>
      </c>
      <c r="AF958" s="15" t="str">
        <f t="shared" si="186"/>
        <v>-</v>
      </c>
      <c r="AG958" s="15" t="str">
        <f t="shared" si="184"/>
        <v/>
      </c>
    </row>
    <row r="959" spans="3:33" x14ac:dyDescent="0.2">
      <c r="C959" s="20"/>
      <c r="U959" s="14">
        <f t="shared" si="178"/>
        <v>0</v>
      </c>
      <c r="V959" s="14">
        <f t="shared" si="179"/>
        <v>0</v>
      </c>
      <c r="W959" s="15" t="str">
        <f>IF(AG959=0,IFERROR(VLOOKUP(TRIM(M959),listaMateriales!A:K,11,0),"Sin especificar"),"Sin Producto")</f>
        <v>Sin Producto</v>
      </c>
      <c r="X959" s="14">
        <f>IFERROR(IF(OR(W959="Ladrillos (Campana)",W959="Ladrillos (Olavarria)"),VLOOKUP(M959,listaMateriales!A:E,5,0),0)*O959/1000,0)</f>
        <v>0</v>
      </c>
      <c r="Y959" s="14" t="e">
        <f>(VLOOKUP(TRIM(M959),listaMateriales!A:E,5,0)*R959)/1000</f>
        <v>#N/A</v>
      </c>
      <c r="Z959" s="14">
        <f t="shared" si="180"/>
        <v>0</v>
      </c>
      <c r="AA959" s="15" t="str">
        <f t="shared" si="181"/>
        <v/>
      </c>
      <c r="AB959" s="15">
        <f>IFERROR(IFERROR(VLOOKUP(M959,#REF!,11,FALSE),VLOOKUP(M959,#REF!,13,FALSE)),0)</f>
        <v>0</v>
      </c>
      <c r="AC959" s="15" t="str">
        <f t="shared" si="182"/>
        <v>no</v>
      </c>
      <c r="AD959" s="15" t="str">
        <f t="shared" si="183"/>
        <v>no</v>
      </c>
      <c r="AE959" s="16" t="str">
        <f t="shared" si="185"/>
        <v/>
      </c>
      <c r="AF959" s="15" t="str">
        <f t="shared" si="186"/>
        <v>-</v>
      </c>
      <c r="AG959" s="15" t="str">
        <f t="shared" si="184"/>
        <v/>
      </c>
    </row>
    <row r="960" spans="3:33" x14ac:dyDescent="0.2">
      <c r="C960" s="20"/>
      <c r="U960" s="14">
        <f t="shared" si="178"/>
        <v>0</v>
      </c>
      <c r="V960" s="14">
        <f t="shared" si="179"/>
        <v>0</v>
      </c>
      <c r="W960" s="15" t="str">
        <f>IF(AG960=0,IFERROR(VLOOKUP(TRIM(M960),listaMateriales!A:K,11,0),"Sin especificar"),"Sin Producto")</f>
        <v>Sin Producto</v>
      </c>
      <c r="X960" s="14">
        <f>IFERROR(IF(OR(W960="Ladrillos (Campana)",W960="Ladrillos (Olavarria)"),VLOOKUP(M960,listaMateriales!A:E,5,0),0)*O960/1000,0)</f>
        <v>0</v>
      </c>
      <c r="Y960" s="14" t="e">
        <f>(VLOOKUP(TRIM(M960),listaMateriales!A:E,5,0)*R960)/1000</f>
        <v>#N/A</v>
      </c>
      <c r="Z960" s="14">
        <f t="shared" si="180"/>
        <v>0</v>
      </c>
      <c r="AA960" s="15" t="str">
        <f t="shared" si="181"/>
        <v/>
      </c>
      <c r="AB960" s="15">
        <f>IFERROR(IFERROR(VLOOKUP(M960,#REF!,11,FALSE),VLOOKUP(M960,#REF!,13,FALSE)),0)</f>
        <v>0</v>
      </c>
      <c r="AC960" s="15" t="str">
        <f t="shared" si="182"/>
        <v>no</v>
      </c>
      <c r="AD960" s="15" t="str">
        <f t="shared" si="183"/>
        <v>no</v>
      </c>
      <c r="AE960" s="16" t="str">
        <f t="shared" si="185"/>
        <v/>
      </c>
      <c r="AF960" s="15" t="str">
        <f t="shared" si="186"/>
        <v>-</v>
      </c>
      <c r="AG960" s="15" t="str">
        <f t="shared" si="184"/>
        <v/>
      </c>
    </row>
    <row r="961" spans="3:33" x14ac:dyDescent="0.2">
      <c r="C961" s="20"/>
      <c r="U961" s="14">
        <f t="shared" ref="U961:U1024" si="187">+T961*O961</f>
        <v>0</v>
      </c>
      <c r="V961" s="14">
        <f t="shared" ref="V961:V1024" si="188">+T961*R961</f>
        <v>0</v>
      </c>
      <c r="W961" s="15" t="str">
        <f>IF(AG961=0,IFERROR(VLOOKUP(TRIM(M961),listaMateriales!A:K,11,0),"Sin especificar"),"Sin Producto")</f>
        <v>Sin Producto</v>
      </c>
      <c r="X961" s="14">
        <f>IFERROR(IF(OR(W961="Ladrillos (Campana)",W961="Ladrillos (Olavarria)"),VLOOKUP(M961,listaMateriales!A:E,5,0),0)*O961/1000,0)</f>
        <v>0</v>
      </c>
      <c r="Y961" s="14" t="e">
        <f>(VLOOKUP(TRIM(M961),listaMateriales!A:E,5,0)*R961)/1000</f>
        <v>#N/A</v>
      </c>
      <c r="Z961" s="14">
        <f t="shared" ref="Z961:Z1024" si="189">+IF(X961=0,0,U961/X961)</f>
        <v>0</v>
      </c>
      <c r="AA961" s="15" t="str">
        <f t="shared" ref="AA961:AA1024" si="190">MID(M961,14,1)</f>
        <v/>
      </c>
      <c r="AB961" s="15">
        <f>IFERROR(IFERROR(VLOOKUP(M961,#REF!,11,FALSE),VLOOKUP(M961,#REF!,13,FALSE)),0)</f>
        <v>0</v>
      </c>
      <c r="AC961" s="15" t="str">
        <f t="shared" ref="AC961:AC1024" si="191">IF(IFERROR(FIND("PUL",N961,1),0)&gt;1,"pulido","no")</f>
        <v>no</v>
      </c>
      <c r="AD961" s="15" t="str">
        <f t="shared" ref="AD961:AD1024" si="192">IF(IFERROR(FIND("BIOC",N961,1),0)&gt;1,"BIOCITY","no")</f>
        <v>no</v>
      </c>
      <c r="AE961" s="16" t="str">
        <f t="shared" si="185"/>
        <v/>
      </c>
      <c r="AF961" s="15" t="str">
        <f t="shared" si="186"/>
        <v>-</v>
      </c>
      <c r="AG961" s="15" t="str">
        <f t="shared" si="184"/>
        <v/>
      </c>
    </row>
    <row r="962" spans="3:33" x14ac:dyDescent="0.2">
      <c r="C962" s="20"/>
      <c r="U962" s="14">
        <f t="shared" si="187"/>
        <v>0</v>
      </c>
      <c r="V962" s="14">
        <f t="shared" si="188"/>
        <v>0</v>
      </c>
      <c r="W962" s="15" t="str">
        <f>IF(AG962=0,IFERROR(VLOOKUP(TRIM(M962),listaMateriales!A:K,11,0),"Sin especificar"),"Sin Producto")</f>
        <v>Sin Producto</v>
      </c>
      <c r="X962" s="14">
        <f>IFERROR(IF(OR(W962="Ladrillos (Campana)",W962="Ladrillos (Olavarria)"),VLOOKUP(M962,listaMateriales!A:E,5,0),0)*O962/1000,0)</f>
        <v>0</v>
      </c>
      <c r="Y962" s="14" t="e">
        <f>(VLOOKUP(TRIM(M962),listaMateriales!A:E,5,0)*R962)/1000</f>
        <v>#N/A</v>
      </c>
      <c r="Z962" s="14">
        <f t="shared" si="189"/>
        <v>0</v>
      </c>
      <c r="AA962" s="15" t="str">
        <f t="shared" si="190"/>
        <v/>
      </c>
      <c r="AB962" s="15">
        <f>IFERROR(IFERROR(VLOOKUP(M962,#REF!,11,FALSE),VLOOKUP(M962,#REF!,13,FALSE)),0)</f>
        <v>0</v>
      </c>
      <c r="AC962" s="15" t="str">
        <f t="shared" si="191"/>
        <v>no</v>
      </c>
      <c r="AD962" s="15" t="str">
        <f t="shared" si="192"/>
        <v>no</v>
      </c>
      <c r="AE962" s="16" t="str">
        <f t="shared" si="185"/>
        <v/>
      </c>
      <c r="AF962" s="15" t="str">
        <f t="shared" si="186"/>
        <v>-</v>
      </c>
      <c r="AG962" s="15" t="str">
        <f t="shared" si="184"/>
        <v/>
      </c>
    </row>
    <row r="963" spans="3:33" x14ac:dyDescent="0.2">
      <c r="C963" s="20"/>
      <c r="U963" s="14">
        <f t="shared" si="187"/>
        <v>0</v>
      </c>
      <c r="V963" s="14">
        <f t="shared" si="188"/>
        <v>0</v>
      </c>
      <c r="W963" s="15" t="str">
        <f>IF(AG963=0,IFERROR(VLOOKUP(TRIM(M963),listaMateriales!A:K,11,0),"Sin especificar"),"Sin Producto")</f>
        <v>Sin Producto</v>
      </c>
      <c r="X963" s="14">
        <f>IFERROR(IF(OR(W963="Ladrillos (Campana)",W963="Ladrillos (Olavarria)"),VLOOKUP(M963,listaMateriales!A:E,5,0),0)*O963/1000,0)</f>
        <v>0</v>
      </c>
      <c r="Y963" s="14" t="e">
        <f>(VLOOKUP(TRIM(M963),listaMateriales!A:E,5,0)*R963)/1000</f>
        <v>#N/A</v>
      </c>
      <c r="Z963" s="14">
        <f t="shared" si="189"/>
        <v>0</v>
      </c>
      <c r="AA963" s="15" t="str">
        <f t="shared" si="190"/>
        <v/>
      </c>
      <c r="AB963" s="15">
        <f>IFERROR(IFERROR(VLOOKUP(M963,#REF!,11,FALSE),VLOOKUP(M963,#REF!,13,FALSE)),0)</f>
        <v>0</v>
      </c>
      <c r="AC963" s="15" t="str">
        <f t="shared" si="191"/>
        <v>no</v>
      </c>
      <c r="AD963" s="15" t="str">
        <f t="shared" si="192"/>
        <v>no</v>
      </c>
      <c r="AE963" s="16" t="str">
        <f t="shared" si="185"/>
        <v/>
      </c>
      <c r="AF963" s="15" t="str">
        <f t="shared" si="186"/>
        <v>-</v>
      </c>
      <c r="AG963" s="15" t="str">
        <f t="shared" ref="AG963:AG1026" si="193">A963&amp;C963&amp;M963</f>
        <v/>
      </c>
    </row>
    <row r="964" spans="3:33" x14ac:dyDescent="0.2">
      <c r="C964" s="20"/>
      <c r="U964" s="14">
        <f t="shared" si="187"/>
        <v>0</v>
      </c>
      <c r="V964" s="14">
        <f t="shared" si="188"/>
        <v>0</v>
      </c>
      <c r="W964" s="15" t="str">
        <f>IF(AG964=0,IFERROR(VLOOKUP(TRIM(M964),listaMateriales!A:K,11,0),"Sin especificar"),"Sin Producto")</f>
        <v>Sin Producto</v>
      </c>
      <c r="X964" s="14">
        <f>IFERROR(IF(OR(W964="Ladrillos (Campana)",W964="Ladrillos (Olavarria)"),VLOOKUP(M964,listaMateriales!A:E,5,0),0)*O964/1000,0)</f>
        <v>0</v>
      </c>
      <c r="Y964" s="14" t="e">
        <f>(VLOOKUP(TRIM(M964),listaMateriales!A:E,5,0)*R964)/1000</f>
        <v>#N/A</v>
      </c>
      <c r="Z964" s="14">
        <f t="shared" si="189"/>
        <v>0</v>
      </c>
      <c r="AA964" s="15" t="str">
        <f t="shared" si="190"/>
        <v/>
      </c>
      <c r="AB964" s="15">
        <f>IFERROR(IFERROR(VLOOKUP(M964,#REF!,11,FALSE),VLOOKUP(M964,#REF!,13,FALSE)),0)</f>
        <v>0</v>
      </c>
      <c r="AC964" s="15" t="str">
        <f t="shared" si="191"/>
        <v>no</v>
      </c>
      <c r="AD964" s="15" t="str">
        <f t="shared" si="192"/>
        <v>no</v>
      </c>
      <c r="AE964" s="16" t="str">
        <f t="shared" si="185"/>
        <v/>
      </c>
      <c r="AF964" s="15" t="str">
        <f t="shared" si="186"/>
        <v>-</v>
      </c>
      <c r="AG964" s="15" t="str">
        <f t="shared" si="193"/>
        <v/>
      </c>
    </row>
    <row r="965" spans="3:33" x14ac:dyDescent="0.2">
      <c r="C965" s="20"/>
      <c r="U965" s="14">
        <f t="shared" si="187"/>
        <v>0</v>
      </c>
      <c r="V965" s="14">
        <f t="shared" si="188"/>
        <v>0</v>
      </c>
      <c r="W965" s="15" t="str">
        <f>IF(AG965=0,IFERROR(VLOOKUP(TRIM(M965),listaMateriales!A:K,11,0),"Sin especificar"),"Sin Producto")</f>
        <v>Sin Producto</v>
      </c>
      <c r="X965" s="14">
        <f>IFERROR(IF(OR(W965="Ladrillos (Campana)",W965="Ladrillos (Olavarria)"),VLOOKUP(M965,listaMateriales!A:E,5,0),0)*O965/1000,0)</f>
        <v>0</v>
      </c>
      <c r="Y965" s="14" t="e">
        <f>(VLOOKUP(TRIM(M965),listaMateriales!A:E,5,0)*R965)/1000</f>
        <v>#N/A</v>
      </c>
      <c r="Z965" s="14">
        <f t="shared" si="189"/>
        <v>0</v>
      </c>
      <c r="AA965" s="15" t="str">
        <f t="shared" si="190"/>
        <v/>
      </c>
      <c r="AB965" s="15">
        <f>IFERROR(IFERROR(VLOOKUP(M965,#REF!,11,FALSE),VLOOKUP(M965,#REF!,13,FALSE)),0)</f>
        <v>0</v>
      </c>
      <c r="AC965" s="15" t="str">
        <f t="shared" si="191"/>
        <v>no</v>
      </c>
      <c r="AD965" s="15" t="str">
        <f t="shared" si="192"/>
        <v>no</v>
      </c>
      <c r="AE965" s="16" t="str">
        <f t="shared" si="185"/>
        <v/>
      </c>
      <c r="AF965" s="15" t="str">
        <f t="shared" si="186"/>
        <v>-</v>
      </c>
      <c r="AG965" s="15" t="str">
        <f t="shared" si="193"/>
        <v/>
      </c>
    </row>
    <row r="966" spans="3:33" x14ac:dyDescent="0.2">
      <c r="C966" s="20"/>
      <c r="U966" s="14">
        <f t="shared" si="187"/>
        <v>0</v>
      </c>
      <c r="V966" s="14">
        <f t="shared" si="188"/>
        <v>0</v>
      </c>
      <c r="W966" s="15" t="str">
        <f>IF(AG966=0,IFERROR(VLOOKUP(TRIM(M966),listaMateriales!A:K,11,0),"Sin especificar"),"Sin Producto")</f>
        <v>Sin Producto</v>
      </c>
      <c r="X966" s="14">
        <f>IFERROR(IF(OR(W966="Ladrillos (Campana)",W966="Ladrillos (Olavarria)"),VLOOKUP(M966,listaMateriales!A:E,5,0),0)*O966/1000,0)</f>
        <v>0</v>
      </c>
      <c r="Y966" s="14" t="e">
        <f>(VLOOKUP(TRIM(M966),listaMateriales!A:E,5,0)*R966)/1000</f>
        <v>#N/A</v>
      </c>
      <c r="Z966" s="14">
        <f t="shared" si="189"/>
        <v>0</v>
      </c>
      <c r="AA966" s="15" t="str">
        <f t="shared" si="190"/>
        <v/>
      </c>
      <c r="AB966" s="15">
        <f>IFERROR(IFERROR(VLOOKUP(M966,#REF!,11,FALSE),VLOOKUP(M966,#REF!,13,FALSE)),0)</f>
        <v>0</v>
      </c>
      <c r="AC966" s="15" t="str">
        <f t="shared" si="191"/>
        <v>no</v>
      </c>
      <c r="AD966" s="15" t="str">
        <f t="shared" si="192"/>
        <v>no</v>
      </c>
      <c r="AE966" s="16" t="str">
        <f t="shared" si="185"/>
        <v/>
      </c>
      <c r="AF966" s="15" t="str">
        <f t="shared" si="186"/>
        <v>-</v>
      </c>
      <c r="AG966" s="15" t="str">
        <f t="shared" si="193"/>
        <v/>
      </c>
    </row>
    <row r="967" spans="3:33" x14ac:dyDescent="0.2">
      <c r="C967" s="20"/>
      <c r="U967" s="14">
        <f t="shared" si="187"/>
        <v>0</v>
      </c>
      <c r="V967" s="14">
        <f t="shared" si="188"/>
        <v>0</v>
      </c>
      <c r="W967" s="15" t="str">
        <f>IF(AG967=0,IFERROR(VLOOKUP(TRIM(M967),listaMateriales!A:K,11,0),"Sin especificar"),"Sin Producto")</f>
        <v>Sin Producto</v>
      </c>
      <c r="X967" s="14">
        <f>IFERROR(IF(OR(W967="Ladrillos (Campana)",W967="Ladrillos (Olavarria)"),VLOOKUP(M967,listaMateriales!A:E,5,0),0)*O967/1000,0)</f>
        <v>0</v>
      </c>
      <c r="Y967" s="14" t="e">
        <f>(VLOOKUP(TRIM(M967),listaMateriales!A:E,5,0)*R967)/1000</f>
        <v>#N/A</v>
      </c>
      <c r="Z967" s="14">
        <f t="shared" si="189"/>
        <v>0</v>
      </c>
      <c r="AA967" s="15" t="str">
        <f t="shared" si="190"/>
        <v/>
      </c>
      <c r="AB967" s="15">
        <f>IFERROR(IFERROR(VLOOKUP(M967,#REF!,11,FALSE),VLOOKUP(M967,#REF!,13,FALSE)),0)</f>
        <v>0</v>
      </c>
      <c r="AC967" s="15" t="str">
        <f t="shared" si="191"/>
        <v>no</v>
      </c>
      <c r="AD967" s="15" t="str">
        <f t="shared" si="192"/>
        <v>no</v>
      </c>
      <c r="AE967" s="16" t="str">
        <f t="shared" si="185"/>
        <v/>
      </c>
      <c r="AF967" s="15" t="str">
        <f t="shared" si="186"/>
        <v>-</v>
      </c>
      <c r="AG967" s="15" t="str">
        <f t="shared" si="193"/>
        <v/>
      </c>
    </row>
    <row r="968" spans="3:33" x14ac:dyDescent="0.2">
      <c r="C968" s="20"/>
      <c r="U968" s="14">
        <f t="shared" si="187"/>
        <v>0</v>
      </c>
      <c r="V968" s="14">
        <f t="shared" si="188"/>
        <v>0</v>
      </c>
      <c r="W968" s="15" t="str">
        <f>IF(AG968=0,IFERROR(VLOOKUP(TRIM(M968),listaMateriales!A:K,11,0),"Sin especificar"),"Sin Producto")</f>
        <v>Sin Producto</v>
      </c>
      <c r="X968" s="14">
        <f>IFERROR(IF(OR(W968="Ladrillos (Campana)",W968="Ladrillos (Olavarria)"),VLOOKUP(M968,listaMateriales!A:E,5,0),0)*O968/1000,0)</f>
        <v>0</v>
      </c>
      <c r="Y968" s="14" t="e">
        <f>(VLOOKUP(TRIM(M968),listaMateriales!A:E,5,0)*R968)/1000</f>
        <v>#N/A</v>
      </c>
      <c r="Z968" s="14">
        <f t="shared" si="189"/>
        <v>0</v>
      </c>
      <c r="AA968" s="15" t="str">
        <f t="shared" si="190"/>
        <v/>
      </c>
      <c r="AB968" s="15">
        <f>IFERROR(IFERROR(VLOOKUP(M968,#REF!,11,FALSE),VLOOKUP(M968,#REF!,13,FALSE)),0)</f>
        <v>0</v>
      </c>
      <c r="AC968" s="15" t="str">
        <f t="shared" si="191"/>
        <v>no</v>
      </c>
      <c r="AD968" s="15" t="str">
        <f t="shared" si="192"/>
        <v>no</v>
      </c>
      <c r="AE968" s="16" t="str">
        <f t="shared" si="185"/>
        <v/>
      </c>
      <c r="AF968" s="15" t="str">
        <f t="shared" si="186"/>
        <v>-</v>
      </c>
      <c r="AG968" s="15" t="str">
        <f t="shared" si="193"/>
        <v/>
      </c>
    </row>
    <row r="969" spans="3:33" x14ac:dyDescent="0.2">
      <c r="C969" s="20"/>
      <c r="U969" s="14">
        <f t="shared" si="187"/>
        <v>0</v>
      </c>
      <c r="V969" s="14">
        <f t="shared" si="188"/>
        <v>0</v>
      </c>
      <c r="W969" s="15" t="str">
        <f>IF(AG969=0,IFERROR(VLOOKUP(TRIM(M969),listaMateriales!A:K,11,0),"Sin especificar"),"Sin Producto")</f>
        <v>Sin Producto</v>
      </c>
      <c r="X969" s="14">
        <f>IFERROR(IF(OR(W969="Ladrillos (Campana)",W969="Ladrillos (Olavarria)"),VLOOKUP(M969,listaMateriales!A:E,5,0),0)*O969/1000,0)</f>
        <v>0</v>
      </c>
      <c r="Y969" s="14" t="e">
        <f>(VLOOKUP(TRIM(M969),listaMateriales!A:E,5,0)*R969)/1000</f>
        <v>#N/A</v>
      </c>
      <c r="Z969" s="14">
        <f t="shared" si="189"/>
        <v>0</v>
      </c>
      <c r="AA969" s="15" t="str">
        <f t="shared" si="190"/>
        <v/>
      </c>
      <c r="AB969" s="15">
        <f>IFERROR(IFERROR(VLOOKUP(M969,#REF!,11,FALSE),VLOOKUP(M969,#REF!,13,FALSE)),0)</f>
        <v>0</v>
      </c>
      <c r="AC969" s="15" t="str">
        <f t="shared" si="191"/>
        <v>no</v>
      </c>
      <c r="AD969" s="15" t="str">
        <f t="shared" si="192"/>
        <v>no</v>
      </c>
      <c r="AE969" s="16" t="str">
        <f t="shared" si="185"/>
        <v/>
      </c>
      <c r="AF969" s="15" t="str">
        <f t="shared" si="186"/>
        <v>-</v>
      </c>
      <c r="AG969" s="15" t="str">
        <f t="shared" si="193"/>
        <v/>
      </c>
    </row>
    <row r="970" spans="3:33" x14ac:dyDescent="0.2">
      <c r="C970" s="20"/>
      <c r="U970" s="14">
        <f t="shared" si="187"/>
        <v>0</v>
      </c>
      <c r="V970" s="14">
        <f t="shared" si="188"/>
        <v>0</v>
      </c>
      <c r="W970" s="15" t="str">
        <f>IF(AG970=0,IFERROR(VLOOKUP(TRIM(M970),listaMateriales!A:K,11,0),"Sin especificar"),"Sin Producto")</f>
        <v>Sin Producto</v>
      </c>
      <c r="X970" s="14">
        <f>IFERROR(IF(OR(W970="Ladrillos (Campana)",W970="Ladrillos (Olavarria)"),VLOOKUP(M970,listaMateriales!A:E,5,0),0)*O970/1000,0)</f>
        <v>0</v>
      </c>
      <c r="Y970" s="14" t="e">
        <f>(VLOOKUP(TRIM(M970),listaMateriales!A:E,5,0)*R970)/1000</f>
        <v>#N/A</v>
      </c>
      <c r="Z970" s="14">
        <f t="shared" si="189"/>
        <v>0</v>
      </c>
      <c r="AA970" s="15" t="str">
        <f t="shared" si="190"/>
        <v/>
      </c>
      <c r="AB970" s="15">
        <f>IFERROR(IFERROR(VLOOKUP(M970,#REF!,11,FALSE),VLOOKUP(M970,#REF!,13,FALSE)),0)</f>
        <v>0</v>
      </c>
      <c r="AC970" s="15" t="str">
        <f t="shared" si="191"/>
        <v>no</v>
      </c>
      <c r="AD970" s="15" t="str">
        <f t="shared" si="192"/>
        <v>no</v>
      </c>
      <c r="AE970" s="16" t="str">
        <f t="shared" si="185"/>
        <v/>
      </c>
      <c r="AF970" s="15" t="str">
        <f t="shared" si="186"/>
        <v>-</v>
      </c>
      <c r="AG970" s="15" t="str">
        <f t="shared" si="193"/>
        <v/>
      </c>
    </row>
    <row r="971" spans="3:33" x14ac:dyDescent="0.2">
      <c r="C971" s="20"/>
      <c r="U971" s="14">
        <f t="shared" si="187"/>
        <v>0</v>
      </c>
      <c r="V971" s="14">
        <f t="shared" si="188"/>
        <v>0</v>
      </c>
      <c r="W971" s="15" t="str">
        <f>IF(AG971=0,IFERROR(VLOOKUP(TRIM(M971),listaMateriales!A:K,11,0),"Sin especificar"),"Sin Producto")</f>
        <v>Sin Producto</v>
      </c>
      <c r="X971" s="14">
        <f>IFERROR(IF(OR(W971="Ladrillos (Campana)",W971="Ladrillos (Olavarria)"),VLOOKUP(M971,listaMateriales!A:E,5,0),0)*O971/1000,0)</f>
        <v>0</v>
      </c>
      <c r="Y971" s="14" t="e">
        <f>(VLOOKUP(TRIM(M971),listaMateriales!A:E,5,0)*R971)/1000</f>
        <v>#N/A</v>
      </c>
      <c r="Z971" s="14">
        <f t="shared" si="189"/>
        <v>0</v>
      </c>
      <c r="AA971" s="15" t="str">
        <f t="shared" si="190"/>
        <v/>
      </c>
      <c r="AB971" s="15">
        <f>IFERROR(IFERROR(VLOOKUP(M971,#REF!,11,FALSE),VLOOKUP(M971,#REF!,13,FALSE)),0)</f>
        <v>0</v>
      </c>
      <c r="AC971" s="15" t="str">
        <f t="shared" si="191"/>
        <v>no</v>
      </c>
      <c r="AD971" s="15" t="str">
        <f t="shared" si="192"/>
        <v>no</v>
      </c>
      <c r="AE971" s="16" t="str">
        <f t="shared" si="185"/>
        <v/>
      </c>
      <c r="AF971" s="15" t="str">
        <f t="shared" si="186"/>
        <v>-</v>
      </c>
      <c r="AG971" s="15" t="str">
        <f t="shared" si="193"/>
        <v/>
      </c>
    </row>
    <row r="972" spans="3:33" x14ac:dyDescent="0.2">
      <c r="C972" s="20"/>
      <c r="U972" s="14">
        <f t="shared" si="187"/>
        <v>0</v>
      </c>
      <c r="V972" s="14">
        <f t="shared" si="188"/>
        <v>0</v>
      </c>
      <c r="W972" s="15" t="str">
        <f>IF(AG972=0,IFERROR(VLOOKUP(TRIM(M972),listaMateriales!A:K,11,0),"Sin especificar"),"Sin Producto")</f>
        <v>Sin Producto</v>
      </c>
      <c r="X972" s="14">
        <f>IFERROR(IF(OR(W972="Ladrillos (Campana)",W972="Ladrillos (Olavarria)"),VLOOKUP(M972,listaMateriales!A:E,5,0),0)*O972/1000,0)</f>
        <v>0</v>
      </c>
      <c r="Y972" s="14" t="e">
        <f>(VLOOKUP(TRIM(M972),listaMateriales!A:E,5,0)*R972)/1000</f>
        <v>#N/A</v>
      </c>
      <c r="Z972" s="14">
        <f t="shared" si="189"/>
        <v>0</v>
      </c>
      <c r="AA972" s="15" t="str">
        <f t="shared" si="190"/>
        <v/>
      </c>
      <c r="AB972" s="15">
        <f>IFERROR(IFERROR(VLOOKUP(M972,#REF!,11,FALSE),VLOOKUP(M972,#REF!,13,FALSE)),0)</f>
        <v>0</v>
      </c>
      <c r="AC972" s="15" t="str">
        <f t="shared" si="191"/>
        <v>no</v>
      </c>
      <c r="AD972" s="15" t="str">
        <f t="shared" si="192"/>
        <v>no</v>
      </c>
      <c r="AE972" s="16" t="str">
        <f t="shared" si="185"/>
        <v/>
      </c>
      <c r="AF972" s="15" t="str">
        <f t="shared" si="186"/>
        <v>-</v>
      </c>
      <c r="AG972" s="15" t="str">
        <f t="shared" si="193"/>
        <v/>
      </c>
    </row>
    <row r="973" spans="3:33" x14ac:dyDescent="0.2">
      <c r="C973" s="20"/>
      <c r="U973" s="14">
        <f t="shared" si="187"/>
        <v>0</v>
      </c>
      <c r="V973" s="14">
        <f t="shared" si="188"/>
        <v>0</v>
      </c>
      <c r="W973" s="15" t="str">
        <f>IF(AG973=0,IFERROR(VLOOKUP(TRIM(M973),listaMateriales!A:K,11,0),"Sin especificar"),"Sin Producto")</f>
        <v>Sin Producto</v>
      </c>
      <c r="X973" s="14">
        <f>IFERROR(IF(OR(W973="Ladrillos (Campana)",W973="Ladrillos (Olavarria)"),VLOOKUP(M973,listaMateriales!A:E,5,0),0)*O973/1000,0)</f>
        <v>0</v>
      </c>
      <c r="Y973" s="14" t="e">
        <f>(VLOOKUP(TRIM(M973),listaMateriales!A:E,5,0)*R973)/1000</f>
        <v>#N/A</v>
      </c>
      <c r="Z973" s="14">
        <f t="shared" si="189"/>
        <v>0</v>
      </c>
      <c r="AA973" s="15" t="str">
        <f t="shared" si="190"/>
        <v/>
      </c>
      <c r="AB973" s="15">
        <f>IFERROR(IFERROR(VLOOKUP(M973,#REF!,11,FALSE),VLOOKUP(M973,#REF!,13,FALSE)),0)</f>
        <v>0</v>
      </c>
      <c r="AC973" s="15" t="str">
        <f t="shared" si="191"/>
        <v>no</v>
      </c>
      <c r="AD973" s="15" t="str">
        <f t="shared" si="192"/>
        <v>no</v>
      </c>
      <c r="AE973" s="16" t="str">
        <f t="shared" si="185"/>
        <v/>
      </c>
      <c r="AF973" s="15" t="str">
        <f t="shared" si="186"/>
        <v>-</v>
      </c>
      <c r="AG973" s="15" t="str">
        <f t="shared" si="193"/>
        <v/>
      </c>
    </row>
    <row r="974" spans="3:33" x14ac:dyDescent="0.2">
      <c r="C974" s="20"/>
      <c r="U974" s="14">
        <f t="shared" si="187"/>
        <v>0</v>
      </c>
      <c r="V974" s="14">
        <f t="shared" si="188"/>
        <v>0</v>
      </c>
      <c r="W974" s="15" t="str">
        <f>IF(AG974=0,IFERROR(VLOOKUP(TRIM(M974),listaMateriales!A:K,11,0),"Sin especificar"),"Sin Producto")</f>
        <v>Sin Producto</v>
      </c>
      <c r="X974" s="14">
        <f>IFERROR(IF(OR(W974="Ladrillos (Campana)",W974="Ladrillos (Olavarria)"),VLOOKUP(M974,listaMateriales!A:E,5,0),0)*O974/1000,0)</f>
        <v>0</v>
      </c>
      <c r="Y974" s="14" t="e">
        <f>(VLOOKUP(TRIM(M974),listaMateriales!A:E,5,0)*R974)/1000</f>
        <v>#N/A</v>
      </c>
      <c r="Z974" s="14">
        <f t="shared" si="189"/>
        <v>0</v>
      </c>
      <c r="AA974" s="15" t="str">
        <f t="shared" si="190"/>
        <v/>
      </c>
      <c r="AB974" s="15">
        <f>IFERROR(IFERROR(VLOOKUP(M974,#REF!,11,FALSE),VLOOKUP(M974,#REF!,13,FALSE)),0)</f>
        <v>0</v>
      </c>
      <c r="AC974" s="15" t="str">
        <f t="shared" si="191"/>
        <v>no</v>
      </c>
      <c r="AD974" s="15" t="str">
        <f t="shared" si="192"/>
        <v>no</v>
      </c>
      <c r="AE974" s="16" t="str">
        <f t="shared" si="185"/>
        <v/>
      </c>
      <c r="AF974" s="15" t="str">
        <f t="shared" si="186"/>
        <v>-</v>
      </c>
      <c r="AG974" s="15" t="str">
        <f t="shared" si="193"/>
        <v/>
      </c>
    </row>
    <row r="975" spans="3:33" x14ac:dyDescent="0.2">
      <c r="C975" s="20"/>
      <c r="U975" s="14">
        <f t="shared" si="187"/>
        <v>0</v>
      </c>
      <c r="V975" s="14">
        <f t="shared" si="188"/>
        <v>0</v>
      </c>
      <c r="W975" s="15" t="str">
        <f>IF(AG975=0,IFERROR(VLOOKUP(TRIM(M975),listaMateriales!A:K,11,0),"Sin especificar"),"Sin Producto")</f>
        <v>Sin Producto</v>
      </c>
      <c r="X975" s="14">
        <f>IFERROR(IF(OR(W975="Ladrillos (Campana)",W975="Ladrillos (Olavarria)"),VLOOKUP(M975,listaMateriales!A:E,5,0),0)*O975/1000,0)</f>
        <v>0</v>
      </c>
      <c r="Y975" s="14" t="e">
        <f>(VLOOKUP(TRIM(M975),listaMateriales!A:E,5,0)*R975)/1000</f>
        <v>#N/A</v>
      </c>
      <c r="Z975" s="14">
        <f t="shared" si="189"/>
        <v>0</v>
      </c>
      <c r="AA975" s="15" t="str">
        <f t="shared" si="190"/>
        <v/>
      </c>
      <c r="AB975" s="15">
        <f>IFERROR(IFERROR(VLOOKUP(M975,#REF!,11,FALSE),VLOOKUP(M975,#REF!,13,FALSE)),0)</f>
        <v>0</v>
      </c>
      <c r="AC975" s="15" t="str">
        <f t="shared" si="191"/>
        <v>no</v>
      </c>
      <c r="AD975" s="15" t="str">
        <f t="shared" si="192"/>
        <v>no</v>
      </c>
      <c r="AE975" s="16" t="str">
        <f t="shared" si="185"/>
        <v/>
      </c>
      <c r="AF975" s="15" t="str">
        <f t="shared" si="186"/>
        <v>-</v>
      </c>
      <c r="AG975" s="15" t="str">
        <f t="shared" si="193"/>
        <v/>
      </c>
    </row>
    <row r="976" spans="3:33" x14ac:dyDescent="0.2">
      <c r="C976" s="20"/>
      <c r="U976" s="14">
        <f t="shared" si="187"/>
        <v>0</v>
      </c>
      <c r="V976" s="14">
        <f t="shared" si="188"/>
        <v>0</v>
      </c>
      <c r="W976" s="15" t="str">
        <f>IF(AG976=0,IFERROR(VLOOKUP(TRIM(M976),listaMateriales!A:K,11,0),"Sin especificar"),"Sin Producto")</f>
        <v>Sin Producto</v>
      </c>
      <c r="X976" s="14">
        <f>IFERROR(IF(OR(W976="Ladrillos (Campana)",W976="Ladrillos (Olavarria)"),VLOOKUP(M976,listaMateriales!A:E,5,0),0)*O976/1000,0)</f>
        <v>0</v>
      </c>
      <c r="Y976" s="14" t="e">
        <f>(VLOOKUP(TRIM(M976),listaMateriales!A:E,5,0)*R976)/1000</f>
        <v>#N/A</v>
      </c>
      <c r="Z976" s="14">
        <f t="shared" si="189"/>
        <v>0</v>
      </c>
      <c r="AA976" s="15" t="str">
        <f t="shared" si="190"/>
        <v/>
      </c>
      <c r="AB976" s="15">
        <f>IFERROR(IFERROR(VLOOKUP(M976,#REF!,11,FALSE),VLOOKUP(M976,#REF!,13,FALSE)),0)</f>
        <v>0</v>
      </c>
      <c r="AC976" s="15" t="str">
        <f t="shared" si="191"/>
        <v>no</v>
      </c>
      <c r="AD976" s="15" t="str">
        <f t="shared" si="192"/>
        <v>no</v>
      </c>
      <c r="AE976" s="16" t="str">
        <f t="shared" si="185"/>
        <v/>
      </c>
      <c r="AF976" s="15" t="str">
        <f t="shared" si="186"/>
        <v>-</v>
      </c>
      <c r="AG976" s="15" t="str">
        <f t="shared" si="193"/>
        <v/>
      </c>
    </row>
    <row r="977" spans="3:33" x14ac:dyDescent="0.2">
      <c r="C977" s="20"/>
      <c r="U977" s="14">
        <f t="shared" si="187"/>
        <v>0</v>
      </c>
      <c r="V977" s="14">
        <f t="shared" si="188"/>
        <v>0</v>
      </c>
      <c r="W977" s="15" t="str">
        <f>IF(AG977=0,IFERROR(VLOOKUP(TRIM(M977),listaMateriales!A:K,11,0),"Sin especificar"),"Sin Producto")</f>
        <v>Sin Producto</v>
      </c>
      <c r="X977" s="14">
        <f>IFERROR(IF(OR(W977="Ladrillos (Campana)",W977="Ladrillos (Olavarria)"),VLOOKUP(M977,listaMateriales!A:E,5,0),0)*O977/1000,0)</f>
        <v>0</v>
      </c>
      <c r="Y977" s="14" t="e">
        <f>(VLOOKUP(TRIM(M977),listaMateriales!A:E,5,0)*R977)/1000</f>
        <v>#N/A</v>
      </c>
      <c r="Z977" s="14">
        <f t="shared" si="189"/>
        <v>0</v>
      </c>
      <c r="AA977" s="15" t="str">
        <f t="shared" si="190"/>
        <v/>
      </c>
      <c r="AB977" s="15">
        <f>IFERROR(IFERROR(VLOOKUP(M977,#REF!,11,FALSE),VLOOKUP(M977,#REF!,13,FALSE)),0)</f>
        <v>0</v>
      </c>
      <c r="AC977" s="15" t="str">
        <f t="shared" si="191"/>
        <v>no</v>
      </c>
      <c r="AD977" s="15" t="str">
        <f t="shared" si="192"/>
        <v>no</v>
      </c>
      <c r="AE977" s="16" t="str">
        <f t="shared" si="185"/>
        <v/>
      </c>
      <c r="AF977" s="15" t="str">
        <f t="shared" si="186"/>
        <v>-</v>
      </c>
      <c r="AG977" s="15" t="str">
        <f t="shared" si="193"/>
        <v/>
      </c>
    </row>
    <row r="978" spans="3:33" x14ac:dyDescent="0.2">
      <c r="C978" s="20"/>
      <c r="U978" s="14">
        <f t="shared" si="187"/>
        <v>0</v>
      </c>
      <c r="V978" s="14">
        <f t="shared" si="188"/>
        <v>0</v>
      </c>
      <c r="W978" s="15" t="str">
        <f>IF(AG978=0,IFERROR(VLOOKUP(TRIM(M978),listaMateriales!A:K,11,0),"Sin especificar"),"Sin Producto")</f>
        <v>Sin Producto</v>
      </c>
      <c r="X978" s="14">
        <f>IFERROR(IF(OR(W978="Ladrillos (Campana)",W978="Ladrillos (Olavarria)"),VLOOKUP(M978,listaMateriales!A:E,5,0),0)*O978/1000,0)</f>
        <v>0</v>
      </c>
      <c r="Y978" s="14" t="e">
        <f>(VLOOKUP(TRIM(M978),listaMateriales!A:E,5,0)*R978)/1000</f>
        <v>#N/A</v>
      </c>
      <c r="Z978" s="14">
        <f t="shared" si="189"/>
        <v>0</v>
      </c>
      <c r="AA978" s="15" t="str">
        <f t="shared" si="190"/>
        <v/>
      </c>
      <c r="AB978" s="15">
        <f>IFERROR(IFERROR(VLOOKUP(M978,#REF!,11,FALSE),VLOOKUP(M978,#REF!,13,FALSE)),0)</f>
        <v>0</v>
      </c>
      <c r="AC978" s="15" t="str">
        <f t="shared" si="191"/>
        <v>no</v>
      </c>
      <c r="AD978" s="15" t="str">
        <f t="shared" si="192"/>
        <v>no</v>
      </c>
      <c r="AE978" s="16" t="str">
        <f t="shared" si="185"/>
        <v/>
      </c>
      <c r="AF978" s="15" t="str">
        <f t="shared" si="186"/>
        <v>-</v>
      </c>
      <c r="AG978" s="15" t="str">
        <f t="shared" si="193"/>
        <v/>
      </c>
    </row>
    <row r="979" spans="3:33" x14ac:dyDescent="0.2">
      <c r="C979" s="20"/>
      <c r="U979" s="14">
        <f t="shared" si="187"/>
        <v>0</v>
      </c>
      <c r="V979" s="14">
        <f t="shared" si="188"/>
        <v>0</v>
      </c>
      <c r="W979" s="15" t="str">
        <f>IF(AG979=0,IFERROR(VLOOKUP(TRIM(M979),listaMateriales!A:K,11,0),"Sin especificar"),"Sin Producto")</f>
        <v>Sin Producto</v>
      </c>
      <c r="X979" s="14">
        <f>IFERROR(IF(OR(W979="Ladrillos (Campana)",W979="Ladrillos (Olavarria)"),VLOOKUP(M979,listaMateriales!A:E,5,0),0)*O979/1000,0)</f>
        <v>0</v>
      </c>
      <c r="Y979" s="14" t="e">
        <f>(VLOOKUP(TRIM(M979),listaMateriales!A:E,5,0)*R979)/1000</f>
        <v>#N/A</v>
      </c>
      <c r="Z979" s="14">
        <f t="shared" si="189"/>
        <v>0</v>
      </c>
      <c r="AA979" s="15" t="str">
        <f t="shared" si="190"/>
        <v/>
      </c>
      <c r="AB979" s="15">
        <f>IFERROR(IFERROR(VLOOKUP(M979,#REF!,11,FALSE),VLOOKUP(M979,#REF!,13,FALSE)),0)</f>
        <v>0</v>
      </c>
      <c r="AC979" s="15" t="str">
        <f t="shared" si="191"/>
        <v>no</v>
      </c>
      <c r="AD979" s="15" t="str">
        <f t="shared" si="192"/>
        <v>no</v>
      </c>
      <c r="AE979" s="16" t="str">
        <f t="shared" si="185"/>
        <v/>
      </c>
      <c r="AF979" s="15" t="str">
        <f t="shared" si="186"/>
        <v>-</v>
      </c>
      <c r="AG979" s="15" t="str">
        <f t="shared" si="193"/>
        <v/>
      </c>
    </row>
    <row r="980" spans="3:33" x14ac:dyDescent="0.2">
      <c r="C980" s="20"/>
      <c r="U980" s="14">
        <f t="shared" si="187"/>
        <v>0</v>
      </c>
      <c r="V980" s="14">
        <f t="shared" si="188"/>
        <v>0</v>
      </c>
      <c r="W980" s="15" t="str">
        <f>IF(AG980=0,IFERROR(VLOOKUP(TRIM(M980),listaMateriales!A:K,11,0),"Sin especificar"),"Sin Producto")</f>
        <v>Sin Producto</v>
      </c>
      <c r="X980" s="14">
        <f>IFERROR(IF(OR(W980="Ladrillos (Campana)",W980="Ladrillos (Olavarria)"),VLOOKUP(M980,listaMateriales!A:E,5,0),0)*O980/1000,0)</f>
        <v>0</v>
      </c>
      <c r="Y980" s="14" t="e">
        <f>(VLOOKUP(TRIM(M980),listaMateriales!A:E,5,0)*R980)/1000</f>
        <v>#N/A</v>
      </c>
      <c r="Z980" s="14">
        <f t="shared" si="189"/>
        <v>0</v>
      </c>
      <c r="AA980" s="15" t="str">
        <f t="shared" si="190"/>
        <v/>
      </c>
      <c r="AB980" s="15">
        <f>IFERROR(IFERROR(VLOOKUP(M980,#REF!,11,FALSE),VLOOKUP(M980,#REF!,13,FALSE)),0)</f>
        <v>0</v>
      </c>
      <c r="AC980" s="15" t="str">
        <f t="shared" si="191"/>
        <v>no</v>
      </c>
      <c r="AD980" s="15" t="str">
        <f t="shared" si="192"/>
        <v>no</v>
      </c>
      <c r="AE980" s="16" t="str">
        <f t="shared" si="185"/>
        <v/>
      </c>
      <c r="AF980" s="15" t="str">
        <f t="shared" si="186"/>
        <v>-</v>
      </c>
      <c r="AG980" s="15" t="str">
        <f t="shared" si="193"/>
        <v/>
      </c>
    </row>
    <row r="981" spans="3:33" x14ac:dyDescent="0.2">
      <c r="C981" s="20"/>
      <c r="U981" s="14">
        <f t="shared" si="187"/>
        <v>0</v>
      </c>
      <c r="V981" s="14">
        <f t="shared" si="188"/>
        <v>0</v>
      </c>
      <c r="W981" s="15" t="str">
        <f>IF(AG981=0,IFERROR(VLOOKUP(TRIM(M981),listaMateriales!A:K,11,0),"Sin especificar"),"Sin Producto")</f>
        <v>Sin Producto</v>
      </c>
      <c r="X981" s="14">
        <f>IFERROR(IF(OR(W981="Ladrillos (Campana)",W981="Ladrillos (Olavarria)"),VLOOKUP(M981,listaMateriales!A:E,5,0),0)*O981/1000,0)</f>
        <v>0</v>
      </c>
      <c r="Y981" s="14" t="e">
        <f>(VLOOKUP(TRIM(M981),listaMateriales!A:E,5,0)*R981)/1000</f>
        <v>#N/A</v>
      </c>
      <c r="Z981" s="14">
        <f t="shared" si="189"/>
        <v>0</v>
      </c>
      <c r="AA981" s="15" t="str">
        <f t="shared" si="190"/>
        <v/>
      </c>
      <c r="AB981" s="15">
        <f>IFERROR(IFERROR(VLOOKUP(M981,#REF!,11,FALSE),VLOOKUP(M981,#REF!,13,FALSE)),0)</f>
        <v>0</v>
      </c>
      <c r="AC981" s="15" t="str">
        <f t="shared" si="191"/>
        <v>no</v>
      </c>
      <c r="AD981" s="15" t="str">
        <f t="shared" si="192"/>
        <v>no</v>
      </c>
      <c r="AE981" s="16" t="str">
        <f t="shared" si="185"/>
        <v/>
      </c>
      <c r="AF981" s="15" t="str">
        <f t="shared" si="186"/>
        <v>-</v>
      </c>
      <c r="AG981" s="15" t="str">
        <f t="shared" si="193"/>
        <v/>
      </c>
    </row>
    <row r="982" spans="3:33" x14ac:dyDescent="0.2">
      <c r="C982" s="20"/>
      <c r="U982" s="14">
        <f t="shared" si="187"/>
        <v>0</v>
      </c>
      <c r="V982" s="14">
        <f t="shared" si="188"/>
        <v>0</v>
      </c>
      <c r="W982" s="15" t="str">
        <f>IF(AG982=0,IFERROR(VLOOKUP(TRIM(M982),listaMateriales!A:K,11,0),"Sin especificar"),"Sin Producto")</f>
        <v>Sin Producto</v>
      </c>
      <c r="X982" s="14">
        <f>IFERROR(IF(OR(W982="Ladrillos (Campana)",W982="Ladrillos (Olavarria)"),VLOOKUP(M982,listaMateriales!A:E,5,0),0)*O982/1000,0)</f>
        <v>0</v>
      </c>
      <c r="Y982" s="14" t="e">
        <f>(VLOOKUP(TRIM(M982),listaMateriales!A:E,5,0)*R982)/1000</f>
        <v>#N/A</v>
      </c>
      <c r="Z982" s="14">
        <f t="shared" si="189"/>
        <v>0</v>
      </c>
      <c r="AA982" s="15" t="str">
        <f t="shared" si="190"/>
        <v/>
      </c>
      <c r="AB982" s="15">
        <f>IFERROR(IFERROR(VLOOKUP(M982,#REF!,11,FALSE),VLOOKUP(M982,#REF!,13,FALSE)),0)</f>
        <v>0</v>
      </c>
      <c r="AC982" s="15" t="str">
        <f t="shared" si="191"/>
        <v>no</v>
      </c>
      <c r="AD982" s="15" t="str">
        <f t="shared" si="192"/>
        <v>no</v>
      </c>
      <c r="AE982" s="16" t="str">
        <f t="shared" si="185"/>
        <v/>
      </c>
      <c r="AF982" s="15" t="str">
        <f t="shared" si="186"/>
        <v>-</v>
      </c>
      <c r="AG982" s="15" t="str">
        <f t="shared" si="193"/>
        <v/>
      </c>
    </row>
    <row r="983" spans="3:33" x14ac:dyDescent="0.2">
      <c r="C983" s="20"/>
      <c r="U983" s="14">
        <f t="shared" si="187"/>
        <v>0</v>
      </c>
      <c r="V983" s="14">
        <f t="shared" si="188"/>
        <v>0</v>
      </c>
      <c r="W983" s="15" t="str">
        <f>IF(AG983=0,IFERROR(VLOOKUP(TRIM(M983),listaMateriales!A:K,11,0),"Sin especificar"),"Sin Producto")</f>
        <v>Sin Producto</v>
      </c>
      <c r="X983" s="14">
        <f>IFERROR(IF(OR(W983="Ladrillos (Campana)",W983="Ladrillos (Olavarria)"),VLOOKUP(M983,listaMateriales!A:E,5,0),0)*O983/1000,0)</f>
        <v>0</v>
      </c>
      <c r="Y983" s="14" t="e">
        <f>(VLOOKUP(TRIM(M983),listaMateriales!A:E,5,0)*R983)/1000</f>
        <v>#N/A</v>
      </c>
      <c r="Z983" s="14">
        <f t="shared" si="189"/>
        <v>0</v>
      </c>
      <c r="AA983" s="15" t="str">
        <f t="shared" si="190"/>
        <v/>
      </c>
      <c r="AB983" s="15">
        <f>IFERROR(IFERROR(VLOOKUP(M983,#REF!,11,FALSE),VLOOKUP(M983,#REF!,13,FALSE)),0)</f>
        <v>0</v>
      </c>
      <c r="AC983" s="15" t="str">
        <f t="shared" si="191"/>
        <v>no</v>
      </c>
      <c r="AD983" s="15" t="str">
        <f t="shared" si="192"/>
        <v>no</v>
      </c>
      <c r="AE983" s="16" t="str">
        <f t="shared" si="185"/>
        <v/>
      </c>
      <c r="AF983" s="15" t="str">
        <f t="shared" si="186"/>
        <v>-</v>
      </c>
      <c r="AG983" s="15" t="str">
        <f t="shared" si="193"/>
        <v/>
      </c>
    </row>
    <row r="984" spans="3:33" x14ac:dyDescent="0.2">
      <c r="C984" s="20"/>
      <c r="U984" s="14">
        <f t="shared" si="187"/>
        <v>0</v>
      </c>
      <c r="V984" s="14">
        <f t="shared" si="188"/>
        <v>0</v>
      </c>
      <c r="W984" s="15" t="str">
        <f>IF(AG984=0,IFERROR(VLOOKUP(TRIM(M984),listaMateriales!A:K,11,0),"Sin especificar"),"Sin Producto")</f>
        <v>Sin Producto</v>
      </c>
      <c r="X984" s="14">
        <f>IFERROR(IF(OR(W984="Ladrillos (Campana)",W984="Ladrillos (Olavarria)"),VLOOKUP(M984,listaMateriales!A:E,5,0),0)*O984/1000,0)</f>
        <v>0</v>
      </c>
      <c r="Y984" s="14" t="e">
        <f>(VLOOKUP(TRIM(M984),listaMateriales!A:E,5,0)*R984)/1000</f>
        <v>#N/A</v>
      </c>
      <c r="Z984" s="14">
        <f t="shared" si="189"/>
        <v>0</v>
      </c>
      <c r="AA984" s="15" t="str">
        <f t="shared" si="190"/>
        <v/>
      </c>
      <c r="AB984" s="15">
        <f>IFERROR(IFERROR(VLOOKUP(M984,#REF!,11,FALSE),VLOOKUP(M984,#REF!,13,FALSE)),0)</f>
        <v>0</v>
      </c>
      <c r="AC984" s="15" t="str">
        <f t="shared" si="191"/>
        <v>no</v>
      </c>
      <c r="AD984" s="15" t="str">
        <f t="shared" si="192"/>
        <v>no</v>
      </c>
      <c r="AE984" s="16" t="str">
        <f t="shared" si="185"/>
        <v/>
      </c>
      <c r="AF984" s="15" t="str">
        <f t="shared" si="186"/>
        <v>-</v>
      </c>
      <c r="AG984" s="15" t="str">
        <f t="shared" si="193"/>
        <v/>
      </c>
    </row>
    <row r="985" spans="3:33" x14ac:dyDescent="0.2">
      <c r="C985" s="20"/>
      <c r="U985" s="14">
        <f t="shared" si="187"/>
        <v>0</v>
      </c>
      <c r="V985" s="14">
        <f t="shared" si="188"/>
        <v>0</v>
      </c>
      <c r="W985" s="15" t="str">
        <f>IF(AG985=0,IFERROR(VLOOKUP(TRIM(M985),listaMateriales!A:K,11,0),"Sin especificar"),"Sin Producto")</f>
        <v>Sin Producto</v>
      </c>
      <c r="X985" s="14">
        <f>IFERROR(IF(OR(W985="Ladrillos (Campana)",W985="Ladrillos (Olavarria)"),VLOOKUP(M985,listaMateriales!A:E,5,0),0)*O985/1000,0)</f>
        <v>0</v>
      </c>
      <c r="Y985" s="14" t="e">
        <f>(VLOOKUP(TRIM(M985),listaMateriales!A:E,5,0)*R985)/1000</f>
        <v>#N/A</v>
      </c>
      <c r="Z985" s="14">
        <f t="shared" si="189"/>
        <v>0</v>
      </c>
      <c r="AA985" s="15" t="str">
        <f t="shared" si="190"/>
        <v/>
      </c>
      <c r="AB985" s="15">
        <f>IFERROR(IFERROR(VLOOKUP(M985,#REF!,11,FALSE),VLOOKUP(M985,#REF!,13,FALSE)),0)</f>
        <v>0</v>
      </c>
      <c r="AC985" s="15" t="str">
        <f t="shared" si="191"/>
        <v>no</v>
      </c>
      <c r="AD985" s="15" t="str">
        <f t="shared" si="192"/>
        <v>no</v>
      </c>
      <c r="AE985" s="16" t="str">
        <f t="shared" si="185"/>
        <v/>
      </c>
      <c r="AF985" s="15" t="str">
        <f t="shared" si="186"/>
        <v>-</v>
      </c>
      <c r="AG985" s="15" t="str">
        <f t="shared" si="193"/>
        <v/>
      </c>
    </row>
    <row r="986" spans="3:33" x14ac:dyDescent="0.2">
      <c r="C986" s="20"/>
      <c r="U986" s="14">
        <f t="shared" si="187"/>
        <v>0</v>
      </c>
      <c r="V986" s="14">
        <f t="shared" si="188"/>
        <v>0</v>
      </c>
      <c r="W986" s="15" t="str">
        <f>IF(AG986=0,IFERROR(VLOOKUP(TRIM(M986),listaMateriales!A:K,11,0),"Sin especificar"),"Sin Producto")</f>
        <v>Sin Producto</v>
      </c>
      <c r="X986" s="14">
        <f>IFERROR(IF(OR(W986="Ladrillos (Campana)",W986="Ladrillos (Olavarria)"),VLOOKUP(M986,listaMateriales!A:E,5,0),0)*O986/1000,0)</f>
        <v>0</v>
      </c>
      <c r="Y986" s="14" t="e">
        <f>(VLOOKUP(TRIM(M986),listaMateriales!A:E,5,0)*R986)/1000</f>
        <v>#N/A</v>
      </c>
      <c r="Z986" s="14">
        <f t="shared" si="189"/>
        <v>0</v>
      </c>
      <c r="AA986" s="15" t="str">
        <f t="shared" si="190"/>
        <v/>
      </c>
      <c r="AB986" s="15">
        <f>IFERROR(IFERROR(VLOOKUP(M986,#REF!,11,FALSE),VLOOKUP(M986,#REF!,13,FALSE)),0)</f>
        <v>0</v>
      </c>
      <c r="AC986" s="15" t="str">
        <f t="shared" si="191"/>
        <v>no</v>
      </c>
      <c r="AD986" s="15" t="str">
        <f t="shared" si="192"/>
        <v>no</v>
      </c>
      <c r="AE986" s="16" t="str">
        <f t="shared" si="185"/>
        <v/>
      </c>
      <c r="AF986" s="15" t="str">
        <f t="shared" si="186"/>
        <v>-</v>
      </c>
      <c r="AG986" s="15" t="str">
        <f t="shared" si="193"/>
        <v/>
      </c>
    </row>
    <row r="987" spans="3:33" x14ac:dyDescent="0.2">
      <c r="C987" s="20"/>
      <c r="U987" s="14">
        <f t="shared" si="187"/>
        <v>0</v>
      </c>
      <c r="V987" s="14">
        <f t="shared" si="188"/>
        <v>0</v>
      </c>
      <c r="W987" s="15" t="str">
        <f>IF(AG987=0,IFERROR(VLOOKUP(TRIM(M987),listaMateriales!A:K,11,0),"Sin especificar"),"Sin Producto")</f>
        <v>Sin Producto</v>
      </c>
      <c r="X987" s="14">
        <f>IFERROR(IF(OR(W987="Ladrillos (Campana)",W987="Ladrillos (Olavarria)"),VLOOKUP(M987,listaMateriales!A:E,5,0),0)*O987/1000,0)</f>
        <v>0</v>
      </c>
      <c r="Y987" s="14" t="e">
        <f>(VLOOKUP(TRIM(M987),listaMateriales!A:E,5,0)*R987)/1000</f>
        <v>#N/A</v>
      </c>
      <c r="Z987" s="14">
        <f t="shared" si="189"/>
        <v>0</v>
      </c>
      <c r="AA987" s="15" t="str">
        <f t="shared" si="190"/>
        <v/>
      </c>
      <c r="AB987" s="15">
        <f>IFERROR(IFERROR(VLOOKUP(M987,#REF!,11,FALSE),VLOOKUP(M987,#REF!,13,FALSE)),0)</f>
        <v>0</v>
      </c>
      <c r="AC987" s="15" t="str">
        <f t="shared" si="191"/>
        <v>no</v>
      </c>
      <c r="AD987" s="15" t="str">
        <f t="shared" si="192"/>
        <v>no</v>
      </c>
      <c r="AE987" s="16" t="str">
        <f t="shared" si="185"/>
        <v/>
      </c>
      <c r="AF987" s="15" t="str">
        <f t="shared" si="186"/>
        <v>-</v>
      </c>
      <c r="AG987" s="15" t="str">
        <f t="shared" si="193"/>
        <v/>
      </c>
    </row>
    <row r="988" spans="3:33" x14ac:dyDescent="0.2">
      <c r="C988" s="20"/>
      <c r="U988" s="14">
        <f t="shared" si="187"/>
        <v>0</v>
      </c>
      <c r="V988" s="14">
        <f t="shared" si="188"/>
        <v>0</v>
      </c>
      <c r="W988" s="15" t="str">
        <f>IF(AG988=0,IFERROR(VLOOKUP(TRIM(M988),listaMateriales!A:K,11,0),"Sin especificar"),"Sin Producto")</f>
        <v>Sin Producto</v>
      </c>
      <c r="X988" s="14">
        <f>IFERROR(IF(OR(W988="Ladrillos (Campana)",W988="Ladrillos (Olavarria)"),VLOOKUP(M988,listaMateriales!A:E,5,0),0)*O988/1000,0)</f>
        <v>0</v>
      </c>
      <c r="Y988" s="14" t="e">
        <f>(VLOOKUP(TRIM(M988),listaMateriales!A:E,5,0)*R988)/1000</f>
        <v>#N/A</v>
      </c>
      <c r="Z988" s="14">
        <f t="shared" si="189"/>
        <v>0</v>
      </c>
      <c r="AA988" s="15" t="str">
        <f t="shared" si="190"/>
        <v/>
      </c>
      <c r="AB988" s="15">
        <f>IFERROR(IFERROR(VLOOKUP(M988,#REF!,11,FALSE),VLOOKUP(M988,#REF!,13,FALSE)),0)</f>
        <v>0</v>
      </c>
      <c r="AC988" s="15" t="str">
        <f t="shared" si="191"/>
        <v>no</v>
      </c>
      <c r="AD988" s="15" t="str">
        <f t="shared" si="192"/>
        <v>no</v>
      </c>
      <c r="AE988" s="16" t="str">
        <f t="shared" si="185"/>
        <v/>
      </c>
      <c r="AF988" s="15" t="str">
        <f t="shared" si="186"/>
        <v>-</v>
      </c>
      <c r="AG988" s="15" t="str">
        <f t="shared" si="193"/>
        <v/>
      </c>
    </row>
    <row r="989" spans="3:33" x14ac:dyDescent="0.2">
      <c r="C989" s="20"/>
      <c r="U989" s="14">
        <f t="shared" si="187"/>
        <v>0</v>
      </c>
      <c r="V989" s="14">
        <f t="shared" si="188"/>
        <v>0</v>
      </c>
      <c r="W989" s="15" t="str">
        <f>IF(AG989=0,IFERROR(VLOOKUP(TRIM(M989),listaMateriales!A:K,11,0),"Sin especificar"),"Sin Producto")</f>
        <v>Sin Producto</v>
      </c>
      <c r="X989" s="14">
        <f>IFERROR(IF(OR(W989="Ladrillos (Campana)",W989="Ladrillos (Olavarria)"),VLOOKUP(M989,listaMateriales!A:E,5,0),0)*O989/1000,0)</f>
        <v>0</v>
      </c>
      <c r="Y989" s="14" t="e">
        <f>(VLOOKUP(TRIM(M989),listaMateriales!A:E,5,0)*R989)/1000</f>
        <v>#N/A</v>
      </c>
      <c r="Z989" s="14">
        <f t="shared" si="189"/>
        <v>0</v>
      </c>
      <c r="AA989" s="15" t="str">
        <f t="shared" si="190"/>
        <v/>
      </c>
      <c r="AB989" s="15">
        <f>IFERROR(IFERROR(VLOOKUP(M989,#REF!,11,FALSE),VLOOKUP(M989,#REF!,13,FALSE)),0)</f>
        <v>0</v>
      </c>
      <c r="AC989" s="15" t="str">
        <f t="shared" si="191"/>
        <v>no</v>
      </c>
      <c r="AD989" s="15" t="str">
        <f t="shared" si="192"/>
        <v>no</v>
      </c>
      <c r="AE989" s="16" t="str">
        <f t="shared" si="185"/>
        <v/>
      </c>
      <c r="AF989" s="15" t="str">
        <f t="shared" si="186"/>
        <v>-</v>
      </c>
      <c r="AG989" s="15" t="str">
        <f t="shared" si="193"/>
        <v/>
      </c>
    </row>
    <row r="990" spans="3:33" x14ac:dyDescent="0.2">
      <c r="C990" s="20"/>
      <c r="U990" s="14">
        <f t="shared" si="187"/>
        <v>0</v>
      </c>
      <c r="V990" s="14">
        <f t="shared" si="188"/>
        <v>0</v>
      </c>
      <c r="W990" s="15" t="str">
        <f>IF(AG990=0,IFERROR(VLOOKUP(TRIM(M990),listaMateriales!A:K,11,0),"Sin especificar"),"Sin Producto")</f>
        <v>Sin Producto</v>
      </c>
      <c r="X990" s="14">
        <f>IFERROR(IF(OR(W990="Ladrillos (Campana)",W990="Ladrillos (Olavarria)"),VLOOKUP(M990,listaMateriales!A:E,5,0),0)*O990/1000,0)</f>
        <v>0</v>
      </c>
      <c r="Y990" s="14" t="e">
        <f>(VLOOKUP(TRIM(M990),listaMateriales!A:E,5,0)*R990)/1000</f>
        <v>#N/A</v>
      </c>
      <c r="Z990" s="14">
        <f t="shared" si="189"/>
        <v>0</v>
      </c>
      <c r="AA990" s="15" t="str">
        <f t="shared" si="190"/>
        <v/>
      </c>
      <c r="AB990" s="15">
        <f>IFERROR(IFERROR(VLOOKUP(M990,#REF!,11,FALSE),VLOOKUP(M990,#REF!,13,FALSE)),0)</f>
        <v>0</v>
      </c>
      <c r="AC990" s="15" t="str">
        <f t="shared" si="191"/>
        <v>no</v>
      </c>
      <c r="AD990" s="15" t="str">
        <f t="shared" si="192"/>
        <v>no</v>
      </c>
      <c r="AE990" s="16" t="str">
        <f t="shared" si="185"/>
        <v/>
      </c>
      <c r="AF990" s="15" t="str">
        <f t="shared" si="186"/>
        <v>-</v>
      </c>
      <c r="AG990" s="15" t="str">
        <f t="shared" si="193"/>
        <v/>
      </c>
    </row>
    <row r="991" spans="3:33" x14ac:dyDescent="0.2">
      <c r="C991" s="20"/>
      <c r="U991" s="14">
        <f t="shared" si="187"/>
        <v>0</v>
      </c>
      <c r="V991" s="14">
        <f t="shared" si="188"/>
        <v>0</v>
      </c>
      <c r="W991" s="15" t="str">
        <f>IF(AG991=0,IFERROR(VLOOKUP(TRIM(M991),listaMateriales!A:K,11,0),"Sin especificar"),"Sin Producto")</f>
        <v>Sin Producto</v>
      </c>
      <c r="X991" s="14">
        <f>IFERROR(IF(OR(W991="Ladrillos (Campana)",W991="Ladrillos (Olavarria)"),VLOOKUP(M991,listaMateriales!A:E,5,0),0)*O991/1000,0)</f>
        <v>0</v>
      </c>
      <c r="Y991" s="14" t="e">
        <f>(VLOOKUP(TRIM(M991),listaMateriales!A:E,5,0)*R991)/1000</f>
        <v>#N/A</v>
      </c>
      <c r="Z991" s="14">
        <f t="shared" si="189"/>
        <v>0</v>
      </c>
      <c r="AA991" s="15" t="str">
        <f t="shared" si="190"/>
        <v/>
      </c>
      <c r="AB991" s="15">
        <f>IFERROR(IFERROR(VLOOKUP(M991,#REF!,11,FALSE),VLOOKUP(M991,#REF!,13,FALSE)),0)</f>
        <v>0</v>
      </c>
      <c r="AC991" s="15" t="str">
        <f t="shared" si="191"/>
        <v>no</v>
      </c>
      <c r="AD991" s="15" t="str">
        <f t="shared" si="192"/>
        <v>no</v>
      </c>
      <c r="AE991" s="16" t="str">
        <f t="shared" si="185"/>
        <v/>
      </c>
      <c r="AF991" s="15" t="str">
        <f t="shared" si="186"/>
        <v>-</v>
      </c>
      <c r="AG991" s="15" t="str">
        <f t="shared" si="193"/>
        <v/>
      </c>
    </row>
    <row r="992" spans="3:33" x14ac:dyDescent="0.2">
      <c r="C992" s="20"/>
      <c r="U992" s="14">
        <f t="shared" si="187"/>
        <v>0</v>
      </c>
      <c r="V992" s="14">
        <f t="shared" si="188"/>
        <v>0</v>
      </c>
      <c r="W992" s="15" t="str">
        <f>IF(AG992=0,IFERROR(VLOOKUP(TRIM(M992),listaMateriales!A:K,11,0),"Sin especificar"),"Sin Producto")</f>
        <v>Sin Producto</v>
      </c>
      <c r="X992" s="14">
        <f>IFERROR(IF(OR(W992="Ladrillos (Campana)",W992="Ladrillos (Olavarria)"),VLOOKUP(M992,listaMateriales!A:E,5,0),0)*O992/1000,0)</f>
        <v>0</v>
      </c>
      <c r="Y992" s="14" t="e">
        <f>(VLOOKUP(TRIM(M992),listaMateriales!A:E,5,0)*R992)/1000</f>
        <v>#N/A</v>
      </c>
      <c r="Z992" s="14">
        <f t="shared" si="189"/>
        <v>0</v>
      </c>
      <c r="AA992" s="15" t="str">
        <f t="shared" si="190"/>
        <v/>
      </c>
      <c r="AB992" s="15">
        <f>IFERROR(IFERROR(VLOOKUP(M992,#REF!,11,FALSE),VLOOKUP(M992,#REF!,13,FALSE)),0)</f>
        <v>0</v>
      </c>
      <c r="AC992" s="15" t="str">
        <f t="shared" si="191"/>
        <v>no</v>
      </c>
      <c r="AD992" s="15" t="str">
        <f t="shared" si="192"/>
        <v>no</v>
      </c>
      <c r="AE992" s="16" t="str">
        <f t="shared" si="185"/>
        <v/>
      </c>
      <c r="AF992" s="15" t="str">
        <f t="shared" si="186"/>
        <v>-</v>
      </c>
      <c r="AG992" s="15" t="str">
        <f t="shared" si="193"/>
        <v/>
      </c>
    </row>
    <row r="993" spans="3:33" x14ac:dyDescent="0.2">
      <c r="C993" s="20"/>
      <c r="U993" s="14">
        <f t="shared" si="187"/>
        <v>0</v>
      </c>
      <c r="V993" s="14">
        <f t="shared" si="188"/>
        <v>0</v>
      </c>
      <c r="W993" s="15" t="str">
        <f>IF(AG993=0,IFERROR(VLOOKUP(TRIM(M993),listaMateriales!A:K,11,0),"Sin especificar"),"Sin Producto")</f>
        <v>Sin Producto</v>
      </c>
      <c r="X993" s="14">
        <f>IFERROR(IF(OR(W993="Ladrillos (Campana)",W993="Ladrillos (Olavarria)"),VLOOKUP(M993,listaMateriales!A:E,5,0),0)*O993/1000,0)</f>
        <v>0</v>
      </c>
      <c r="Y993" s="14" t="e">
        <f>(VLOOKUP(TRIM(M993),listaMateriales!A:E,5,0)*R993)/1000</f>
        <v>#N/A</v>
      </c>
      <c r="Z993" s="14">
        <f t="shared" si="189"/>
        <v>0</v>
      </c>
      <c r="AA993" s="15" t="str">
        <f t="shared" si="190"/>
        <v/>
      </c>
      <c r="AB993" s="15">
        <f>IFERROR(IFERROR(VLOOKUP(M993,#REF!,11,FALSE),VLOOKUP(M993,#REF!,13,FALSE)),0)</f>
        <v>0</v>
      </c>
      <c r="AC993" s="15" t="str">
        <f t="shared" si="191"/>
        <v>no</v>
      </c>
      <c r="AD993" s="15" t="str">
        <f t="shared" si="192"/>
        <v>no</v>
      </c>
      <c r="AE993" s="16" t="str">
        <f t="shared" si="185"/>
        <v/>
      </c>
      <c r="AF993" s="15" t="str">
        <f t="shared" si="186"/>
        <v>-</v>
      </c>
      <c r="AG993" s="15" t="str">
        <f t="shared" si="193"/>
        <v/>
      </c>
    </row>
    <row r="994" spans="3:33" x14ac:dyDescent="0.2">
      <c r="C994" s="20"/>
      <c r="U994" s="14">
        <f t="shared" si="187"/>
        <v>0</v>
      </c>
      <c r="V994" s="14">
        <f t="shared" si="188"/>
        <v>0</v>
      </c>
      <c r="W994" s="15" t="str">
        <f>IF(AG994=0,IFERROR(VLOOKUP(TRIM(M994),listaMateriales!A:K,11,0),"Sin especificar"),"Sin Producto")</f>
        <v>Sin Producto</v>
      </c>
      <c r="X994" s="14">
        <f>IFERROR(IF(OR(W994="Ladrillos (Campana)",W994="Ladrillos (Olavarria)"),VLOOKUP(M994,listaMateriales!A:E,5,0),0)*O994/1000,0)</f>
        <v>0</v>
      </c>
      <c r="Y994" s="14" t="e">
        <f>(VLOOKUP(TRIM(M994),listaMateriales!A:E,5,0)*R994)/1000</f>
        <v>#N/A</v>
      </c>
      <c r="Z994" s="14">
        <f t="shared" si="189"/>
        <v>0</v>
      </c>
      <c r="AA994" s="15" t="str">
        <f t="shared" si="190"/>
        <v/>
      </c>
      <c r="AB994" s="15">
        <f>IFERROR(IFERROR(VLOOKUP(M994,#REF!,11,FALSE),VLOOKUP(M994,#REF!,13,FALSE)),0)</f>
        <v>0</v>
      </c>
      <c r="AC994" s="15" t="str">
        <f t="shared" si="191"/>
        <v>no</v>
      </c>
      <c r="AD994" s="15" t="str">
        <f t="shared" si="192"/>
        <v>no</v>
      </c>
      <c r="AE994" s="16" t="str">
        <f t="shared" si="185"/>
        <v/>
      </c>
      <c r="AF994" s="15" t="str">
        <f t="shared" si="186"/>
        <v>-</v>
      </c>
      <c r="AG994" s="15" t="str">
        <f t="shared" si="193"/>
        <v/>
      </c>
    </row>
    <row r="995" spans="3:33" x14ac:dyDescent="0.2">
      <c r="C995" s="20"/>
      <c r="U995" s="14">
        <f t="shared" si="187"/>
        <v>0</v>
      </c>
      <c r="V995" s="14">
        <f t="shared" si="188"/>
        <v>0</v>
      </c>
      <c r="W995" s="15" t="str">
        <f>IF(AG995=0,IFERROR(VLOOKUP(TRIM(M995),listaMateriales!A:K,11,0),"Sin especificar"),"Sin Producto")</f>
        <v>Sin Producto</v>
      </c>
      <c r="X995" s="14">
        <f>IFERROR(IF(OR(W995="Ladrillos (Campana)",W995="Ladrillos (Olavarria)"),VLOOKUP(M995,listaMateriales!A:E,5,0),0)*O995/1000,0)</f>
        <v>0</v>
      </c>
      <c r="Y995" s="14" t="e">
        <f>(VLOOKUP(TRIM(M995),listaMateriales!A:E,5,0)*R995)/1000</f>
        <v>#N/A</v>
      </c>
      <c r="Z995" s="14">
        <f t="shared" si="189"/>
        <v>0</v>
      </c>
      <c r="AA995" s="15" t="str">
        <f t="shared" si="190"/>
        <v/>
      </c>
      <c r="AB995" s="15">
        <f>IFERROR(IFERROR(VLOOKUP(M995,#REF!,11,FALSE),VLOOKUP(M995,#REF!,13,FALSE)),0)</f>
        <v>0</v>
      </c>
      <c r="AC995" s="15" t="str">
        <f t="shared" si="191"/>
        <v>no</v>
      </c>
      <c r="AD995" s="15" t="str">
        <f t="shared" si="192"/>
        <v>no</v>
      </c>
      <c r="AE995" s="16" t="str">
        <f t="shared" si="185"/>
        <v/>
      </c>
      <c r="AF995" s="15" t="str">
        <f t="shared" si="186"/>
        <v>-</v>
      </c>
      <c r="AG995" s="15" t="str">
        <f t="shared" si="193"/>
        <v/>
      </c>
    </row>
    <row r="996" spans="3:33" x14ac:dyDescent="0.2">
      <c r="C996" s="20"/>
      <c r="U996" s="14">
        <f t="shared" si="187"/>
        <v>0</v>
      </c>
      <c r="V996" s="14">
        <f t="shared" si="188"/>
        <v>0</v>
      </c>
      <c r="W996" s="15" t="str">
        <f>IF(AG996=0,IFERROR(VLOOKUP(TRIM(M996),listaMateriales!A:K,11,0),"Sin especificar"),"Sin Producto")</f>
        <v>Sin Producto</v>
      </c>
      <c r="X996" s="14">
        <f>IFERROR(IF(OR(W996="Ladrillos (Campana)",W996="Ladrillos (Olavarria)"),VLOOKUP(M996,listaMateriales!A:E,5,0),0)*O996/1000,0)</f>
        <v>0</v>
      </c>
      <c r="Y996" s="14" t="e">
        <f>(VLOOKUP(TRIM(M996),listaMateriales!A:E,5,0)*R996)/1000</f>
        <v>#N/A</v>
      </c>
      <c r="Z996" s="14">
        <f t="shared" si="189"/>
        <v>0</v>
      </c>
      <c r="AA996" s="15" t="str">
        <f t="shared" si="190"/>
        <v/>
      </c>
      <c r="AB996" s="15">
        <f>IFERROR(IFERROR(VLOOKUP(M996,#REF!,11,FALSE),VLOOKUP(M996,#REF!,13,FALSE)),0)</f>
        <v>0</v>
      </c>
      <c r="AC996" s="15" t="str">
        <f t="shared" si="191"/>
        <v>no</v>
      </c>
      <c r="AD996" s="15" t="str">
        <f t="shared" si="192"/>
        <v>no</v>
      </c>
      <c r="AE996" s="16" t="str">
        <f t="shared" si="185"/>
        <v/>
      </c>
      <c r="AF996" s="15" t="str">
        <f t="shared" si="186"/>
        <v>-</v>
      </c>
      <c r="AG996" s="15" t="str">
        <f t="shared" si="193"/>
        <v/>
      </c>
    </row>
    <row r="997" spans="3:33" x14ac:dyDescent="0.2">
      <c r="C997" s="20"/>
      <c r="U997" s="14">
        <f t="shared" si="187"/>
        <v>0</v>
      </c>
      <c r="V997" s="14">
        <f t="shared" si="188"/>
        <v>0</v>
      </c>
      <c r="W997" s="15" t="str">
        <f>IF(AG997=0,IFERROR(VLOOKUP(TRIM(M997),listaMateriales!A:K,11,0),"Sin especificar"),"Sin Producto")</f>
        <v>Sin Producto</v>
      </c>
      <c r="X997" s="14">
        <f>IFERROR(IF(OR(W997="Ladrillos (Campana)",W997="Ladrillos (Olavarria)"),VLOOKUP(M997,listaMateriales!A:E,5,0),0)*O997/1000,0)</f>
        <v>0</v>
      </c>
      <c r="Y997" s="14" t="e">
        <f>(VLOOKUP(TRIM(M997),listaMateriales!A:E,5,0)*R997)/1000</f>
        <v>#N/A</v>
      </c>
      <c r="Z997" s="14">
        <f t="shared" si="189"/>
        <v>0</v>
      </c>
      <c r="AA997" s="15" t="str">
        <f t="shared" si="190"/>
        <v/>
      </c>
      <c r="AB997" s="15">
        <f>IFERROR(IFERROR(VLOOKUP(M997,#REF!,11,FALSE),VLOOKUP(M997,#REF!,13,FALSE)),0)</f>
        <v>0</v>
      </c>
      <c r="AC997" s="15" t="str">
        <f t="shared" si="191"/>
        <v>no</v>
      </c>
      <c r="AD997" s="15" t="str">
        <f t="shared" si="192"/>
        <v>no</v>
      </c>
      <c r="AE997" s="16" t="str">
        <f t="shared" si="185"/>
        <v/>
      </c>
      <c r="AF997" s="15" t="str">
        <f t="shared" si="186"/>
        <v>-</v>
      </c>
      <c r="AG997" s="15" t="str">
        <f t="shared" si="193"/>
        <v/>
      </c>
    </row>
    <row r="998" spans="3:33" x14ac:dyDescent="0.2">
      <c r="C998" s="20"/>
      <c r="U998" s="14">
        <f t="shared" si="187"/>
        <v>0</v>
      </c>
      <c r="V998" s="14">
        <f t="shared" si="188"/>
        <v>0</v>
      </c>
      <c r="W998" s="15" t="str">
        <f>IF(AG998=0,IFERROR(VLOOKUP(TRIM(M998),listaMateriales!A:K,11,0),"Sin especificar"),"Sin Producto")</f>
        <v>Sin Producto</v>
      </c>
      <c r="X998" s="14">
        <f>IFERROR(IF(OR(W998="Ladrillos (Campana)",W998="Ladrillos (Olavarria)"),VLOOKUP(M998,listaMateriales!A:E,5,0),0)*O998/1000,0)</f>
        <v>0</v>
      </c>
      <c r="Y998" s="14" t="e">
        <f>(VLOOKUP(TRIM(M998),listaMateriales!A:E,5,0)*R998)/1000</f>
        <v>#N/A</v>
      </c>
      <c r="Z998" s="14">
        <f t="shared" si="189"/>
        <v>0</v>
      </c>
      <c r="AA998" s="15" t="str">
        <f t="shared" si="190"/>
        <v/>
      </c>
      <c r="AB998" s="15">
        <f>IFERROR(IFERROR(VLOOKUP(M998,#REF!,11,FALSE),VLOOKUP(M998,#REF!,13,FALSE)),0)</f>
        <v>0</v>
      </c>
      <c r="AC998" s="15" t="str">
        <f t="shared" si="191"/>
        <v>no</v>
      </c>
      <c r="AD998" s="15" t="str">
        <f t="shared" si="192"/>
        <v>no</v>
      </c>
      <c r="AE998" s="16" t="str">
        <f t="shared" si="185"/>
        <v/>
      </c>
      <c r="AF998" s="15" t="str">
        <f t="shared" si="186"/>
        <v>-</v>
      </c>
      <c r="AG998" s="15" t="str">
        <f t="shared" si="193"/>
        <v/>
      </c>
    </row>
    <row r="999" spans="3:33" x14ac:dyDescent="0.2">
      <c r="C999" s="20"/>
      <c r="U999" s="14">
        <f t="shared" si="187"/>
        <v>0</v>
      </c>
      <c r="V999" s="14">
        <f t="shared" si="188"/>
        <v>0</v>
      </c>
      <c r="W999" s="15" t="str">
        <f>IF(AG999=0,IFERROR(VLOOKUP(TRIM(M999),listaMateriales!A:K,11,0),"Sin especificar"),"Sin Producto")</f>
        <v>Sin Producto</v>
      </c>
      <c r="X999" s="14">
        <f>IFERROR(IF(OR(W999="Ladrillos (Campana)",W999="Ladrillos (Olavarria)"),VLOOKUP(M999,listaMateriales!A:E,5,0),0)*O999/1000,0)</f>
        <v>0</v>
      </c>
      <c r="Y999" s="14" t="e">
        <f>(VLOOKUP(TRIM(M999),listaMateriales!A:E,5,0)*R999)/1000</f>
        <v>#N/A</v>
      </c>
      <c r="Z999" s="14">
        <f t="shared" si="189"/>
        <v>0</v>
      </c>
      <c r="AA999" s="15" t="str">
        <f t="shared" si="190"/>
        <v/>
      </c>
      <c r="AB999" s="15">
        <f>IFERROR(IFERROR(VLOOKUP(M999,#REF!,11,FALSE),VLOOKUP(M999,#REF!,13,FALSE)),0)</f>
        <v>0</v>
      </c>
      <c r="AC999" s="15" t="str">
        <f t="shared" si="191"/>
        <v>no</v>
      </c>
      <c r="AD999" s="15" t="str">
        <f t="shared" si="192"/>
        <v>no</v>
      </c>
      <c r="AE999" s="16" t="str">
        <f t="shared" si="185"/>
        <v/>
      </c>
      <c r="AF999" s="15" t="str">
        <f t="shared" si="186"/>
        <v>-</v>
      </c>
      <c r="AG999" s="15" t="str">
        <f t="shared" si="193"/>
        <v/>
      </c>
    </row>
    <row r="1000" spans="3:33" x14ac:dyDescent="0.2">
      <c r="C1000" s="20"/>
      <c r="U1000" s="14">
        <f t="shared" si="187"/>
        <v>0</v>
      </c>
      <c r="V1000" s="14">
        <f t="shared" si="188"/>
        <v>0</v>
      </c>
      <c r="W1000" s="15" t="str">
        <f>IF(AG1000=0,IFERROR(VLOOKUP(TRIM(M1000),listaMateriales!A:K,11,0),"Sin especificar"),"Sin Producto")</f>
        <v>Sin Producto</v>
      </c>
      <c r="X1000" s="14">
        <f>IFERROR(IF(OR(W1000="Ladrillos (Campana)",W1000="Ladrillos (Olavarria)"),VLOOKUP(M1000,listaMateriales!A:E,5,0),0)*O1000/1000,0)</f>
        <v>0</v>
      </c>
      <c r="Y1000" s="14" t="e">
        <f>(VLOOKUP(TRIM(M1000),listaMateriales!A:E,5,0)*R1000)/1000</f>
        <v>#N/A</v>
      </c>
      <c r="Z1000" s="14">
        <f t="shared" si="189"/>
        <v>0</v>
      </c>
      <c r="AA1000" s="15" t="str">
        <f t="shared" si="190"/>
        <v/>
      </c>
      <c r="AB1000" s="15">
        <f>IFERROR(IFERROR(VLOOKUP(M1000,#REF!,11,FALSE),VLOOKUP(M1000,#REF!,13,FALSE)),0)</f>
        <v>0</v>
      </c>
      <c r="AC1000" s="15" t="str">
        <f t="shared" si="191"/>
        <v>no</v>
      </c>
      <c r="AD1000" s="15" t="str">
        <f t="shared" si="192"/>
        <v>no</v>
      </c>
      <c r="AE1000" s="16" t="str">
        <f t="shared" si="185"/>
        <v/>
      </c>
      <c r="AF1000" s="15" t="str">
        <f t="shared" si="186"/>
        <v>-</v>
      </c>
      <c r="AG1000" s="15" t="str">
        <f t="shared" si="193"/>
        <v/>
      </c>
    </row>
    <row r="1001" spans="3:33" x14ac:dyDescent="0.2">
      <c r="C1001" s="20"/>
      <c r="U1001" s="14">
        <f t="shared" si="187"/>
        <v>0</v>
      </c>
      <c r="V1001" s="14">
        <f t="shared" si="188"/>
        <v>0</v>
      </c>
      <c r="W1001" s="15" t="str">
        <f>IF(AG1001=0,IFERROR(VLOOKUP(TRIM(M1001),listaMateriales!A:K,11,0),"Sin especificar"),"Sin Producto")</f>
        <v>Sin Producto</v>
      </c>
      <c r="X1001" s="14">
        <f>IFERROR(IF(OR(W1001="Ladrillos (Campana)",W1001="Ladrillos (Olavarria)"),VLOOKUP(M1001,listaMateriales!A:E,5,0),0)*O1001/1000,0)</f>
        <v>0</v>
      </c>
      <c r="Y1001" s="14" t="e">
        <f>(VLOOKUP(TRIM(M1001),listaMateriales!A:E,5,0)*R1001)/1000</f>
        <v>#N/A</v>
      </c>
      <c r="Z1001" s="14">
        <f t="shared" si="189"/>
        <v>0</v>
      </c>
      <c r="AA1001" s="15" t="str">
        <f t="shared" si="190"/>
        <v/>
      </c>
      <c r="AB1001" s="15">
        <f>IFERROR(IFERROR(VLOOKUP(M1001,#REF!,11,FALSE),VLOOKUP(M1001,#REF!,13,FALSE)),0)</f>
        <v>0</v>
      </c>
      <c r="AC1001" s="15" t="str">
        <f t="shared" si="191"/>
        <v>no</v>
      </c>
      <c r="AD1001" s="15" t="str">
        <f t="shared" si="192"/>
        <v>no</v>
      </c>
      <c r="AE1001" s="16" t="str">
        <f t="shared" si="185"/>
        <v/>
      </c>
      <c r="AF1001" s="15" t="str">
        <f t="shared" si="186"/>
        <v>-</v>
      </c>
      <c r="AG1001" s="15" t="str">
        <f t="shared" si="193"/>
        <v/>
      </c>
    </row>
    <row r="1002" spans="3:33" x14ac:dyDescent="0.2">
      <c r="C1002" s="20"/>
      <c r="U1002" s="14">
        <f t="shared" si="187"/>
        <v>0</v>
      </c>
      <c r="V1002" s="14">
        <f t="shared" si="188"/>
        <v>0</v>
      </c>
      <c r="W1002" s="15" t="str">
        <f>IF(AG1002=0,IFERROR(VLOOKUP(TRIM(M1002),listaMateriales!A:K,11,0),"Sin especificar"),"Sin Producto")</f>
        <v>Sin Producto</v>
      </c>
      <c r="X1002" s="14">
        <f>IFERROR(IF(OR(W1002="Ladrillos (Campana)",W1002="Ladrillos (Olavarria)"),VLOOKUP(M1002,listaMateriales!A:E,5,0),0)*O1002/1000,0)</f>
        <v>0</v>
      </c>
      <c r="Y1002" s="14" t="e">
        <f>(VLOOKUP(TRIM(M1002),listaMateriales!A:E,5,0)*R1002)/1000</f>
        <v>#N/A</v>
      </c>
      <c r="Z1002" s="14">
        <f t="shared" si="189"/>
        <v>0</v>
      </c>
      <c r="AA1002" s="15" t="str">
        <f t="shared" si="190"/>
        <v/>
      </c>
      <c r="AB1002" s="15">
        <f>IFERROR(IFERROR(VLOOKUP(M1002,#REF!,11,FALSE),VLOOKUP(M1002,#REF!,13,FALSE)),0)</f>
        <v>0</v>
      </c>
      <c r="AC1002" s="15" t="str">
        <f t="shared" si="191"/>
        <v>no</v>
      </c>
      <c r="AD1002" s="15" t="str">
        <f t="shared" si="192"/>
        <v>no</v>
      </c>
      <c r="AE1002" s="16" t="str">
        <f t="shared" si="185"/>
        <v/>
      </c>
      <c r="AF1002" s="15" t="str">
        <f t="shared" si="186"/>
        <v>-</v>
      </c>
      <c r="AG1002" s="15" t="str">
        <f t="shared" si="193"/>
        <v/>
      </c>
    </row>
    <row r="1003" spans="3:33" x14ac:dyDescent="0.2">
      <c r="C1003" s="20"/>
      <c r="U1003" s="14">
        <f t="shared" si="187"/>
        <v>0</v>
      </c>
      <c r="V1003" s="14">
        <f t="shared" si="188"/>
        <v>0</v>
      </c>
      <c r="W1003" s="15" t="str">
        <f>IF(AG1003=0,IFERROR(VLOOKUP(TRIM(M1003),listaMateriales!A:K,11,0),"Sin especificar"),"Sin Producto")</f>
        <v>Sin Producto</v>
      </c>
      <c r="X1003" s="14">
        <f>IFERROR(IF(OR(W1003="Ladrillos (Campana)",W1003="Ladrillos (Olavarria)"),VLOOKUP(M1003,listaMateriales!A:E,5,0),0)*O1003/1000,0)</f>
        <v>0</v>
      </c>
      <c r="Y1003" s="14" t="e">
        <f>(VLOOKUP(TRIM(M1003),listaMateriales!A:E,5,0)*R1003)/1000</f>
        <v>#N/A</v>
      </c>
      <c r="Z1003" s="14">
        <f t="shared" si="189"/>
        <v>0</v>
      </c>
      <c r="AA1003" s="15" t="str">
        <f t="shared" si="190"/>
        <v/>
      </c>
      <c r="AB1003" s="15">
        <f>IFERROR(IFERROR(VLOOKUP(M1003,#REF!,11,FALSE),VLOOKUP(M1003,#REF!,13,FALSE)),0)</f>
        <v>0</v>
      </c>
      <c r="AC1003" s="15" t="str">
        <f t="shared" si="191"/>
        <v>no</v>
      </c>
      <c r="AD1003" s="15" t="str">
        <f t="shared" si="192"/>
        <v>no</v>
      </c>
      <c r="AE1003" s="16" t="str">
        <f t="shared" si="185"/>
        <v/>
      </c>
      <c r="AF1003" s="15" t="str">
        <f t="shared" si="186"/>
        <v>-</v>
      </c>
      <c r="AG1003" s="15" t="str">
        <f t="shared" si="193"/>
        <v/>
      </c>
    </row>
    <row r="1004" spans="3:33" x14ac:dyDescent="0.2">
      <c r="C1004" s="20"/>
      <c r="U1004" s="14">
        <f t="shared" si="187"/>
        <v>0</v>
      </c>
      <c r="V1004" s="14">
        <f t="shared" si="188"/>
        <v>0</v>
      </c>
      <c r="W1004" s="15" t="str">
        <f>IF(AG1004=0,IFERROR(VLOOKUP(TRIM(M1004),listaMateriales!A:K,11,0),"Sin especificar"),"Sin Producto")</f>
        <v>Sin Producto</v>
      </c>
      <c r="X1004" s="14">
        <f>IFERROR(IF(OR(W1004="Ladrillos (Campana)",W1004="Ladrillos (Olavarria)"),VLOOKUP(M1004,listaMateriales!A:E,5,0),0)*O1004/1000,0)</f>
        <v>0</v>
      </c>
      <c r="Y1004" s="14" t="e">
        <f>(VLOOKUP(TRIM(M1004),listaMateriales!A:E,5,0)*R1004)/1000</f>
        <v>#N/A</v>
      </c>
      <c r="Z1004" s="14">
        <f t="shared" si="189"/>
        <v>0</v>
      </c>
      <c r="AA1004" s="15" t="str">
        <f t="shared" si="190"/>
        <v/>
      </c>
      <c r="AB1004" s="15">
        <f>IFERROR(IFERROR(VLOOKUP(M1004,#REF!,11,FALSE),VLOOKUP(M1004,#REF!,13,FALSE)),0)</f>
        <v>0</v>
      </c>
      <c r="AC1004" s="15" t="str">
        <f t="shared" si="191"/>
        <v>no</v>
      </c>
      <c r="AD1004" s="15" t="str">
        <f t="shared" si="192"/>
        <v>no</v>
      </c>
      <c r="AE1004" s="16" t="str">
        <f t="shared" si="185"/>
        <v/>
      </c>
      <c r="AF1004" s="15" t="str">
        <f t="shared" si="186"/>
        <v>-</v>
      </c>
      <c r="AG1004" s="15" t="str">
        <f t="shared" si="193"/>
        <v/>
      </c>
    </row>
    <row r="1005" spans="3:33" x14ac:dyDescent="0.2">
      <c r="C1005" s="20"/>
      <c r="U1005" s="14">
        <f t="shared" si="187"/>
        <v>0</v>
      </c>
      <c r="V1005" s="14">
        <f t="shared" si="188"/>
        <v>0</v>
      </c>
      <c r="W1005" s="15" t="str">
        <f>IF(AG1005=0,IFERROR(VLOOKUP(TRIM(M1005),listaMateriales!A:K,11,0),"Sin especificar"),"Sin Producto")</f>
        <v>Sin Producto</v>
      </c>
      <c r="X1005" s="14">
        <f>IFERROR(IF(OR(W1005="Ladrillos (Campana)",W1005="Ladrillos (Olavarria)"),VLOOKUP(M1005,listaMateriales!A:E,5,0),0)*O1005/1000,0)</f>
        <v>0</v>
      </c>
      <c r="Y1005" s="14" t="e">
        <f>(VLOOKUP(TRIM(M1005),listaMateriales!A:E,5,0)*R1005)/1000</f>
        <v>#N/A</v>
      </c>
      <c r="Z1005" s="14">
        <f t="shared" si="189"/>
        <v>0</v>
      </c>
      <c r="AA1005" s="15" t="str">
        <f t="shared" si="190"/>
        <v/>
      </c>
      <c r="AB1005" s="15">
        <f>IFERROR(IFERROR(VLOOKUP(M1005,#REF!,11,FALSE),VLOOKUP(M1005,#REF!,13,FALSE)),0)</f>
        <v>0</v>
      </c>
      <c r="AC1005" s="15" t="str">
        <f t="shared" si="191"/>
        <v>no</v>
      </c>
      <c r="AD1005" s="15" t="str">
        <f t="shared" si="192"/>
        <v>no</v>
      </c>
      <c r="AE1005" s="16" t="str">
        <f t="shared" si="185"/>
        <v/>
      </c>
      <c r="AF1005" s="15" t="str">
        <f t="shared" si="186"/>
        <v>-</v>
      </c>
      <c r="AG1005" s="15" t="str">
        <f t="shared" si="193"/>
        <v/>
      </c>
    </row>
    <row r="1006" spans="3:33" x14ac:dyDescent="0.2">
      <c r="C1006" s="20"/>
      <c r="U1006" s="14">
        <f t="shared" si="187"/>
        <v>0</v>
      </c>
      <c r="V1006" s="14">
        <f t="shared" si="188"/>
        <v>0</v>
      </c>
      <c r="W1006" s="15" t="str">
        <f>IF(AG1006=0,IFERROR(VLOOKUP(TRIM(M1006),listaMateriales!A:K,11,0),"Sin especificar"),"Sin Producto")</f>
        <v>Sin Producto</v>
      </c>
      <c r="X1006" s="14">
        <f>IFERROR(IF(OR(W1006="Ladrillos (Campana)",W1006="Ladrillos (Olavarria)"),VLOOKUP(M1006,listaMateriales!A:E,5,0),0)*O1006/1000,0)</f>
        <v>0</v>
      </c>
      <c r="Y1006" s="14" t="e">
        <f>(VLOOKUP(TRIM(M1006),listaMateriales!A:E,5,0)*R1006)/1000</f>
        <v>#N/A</v>
      </c>
      <c r="Z1006" s="14">
        <f t="shared" si="189"/>
        <v>0</v>
      </c>
      <c r="AA1006" s="15" t="str">
        <f t="shared" si="190"/>
        <v/>
      </c>
      <c r="AB1006" s="15">
        <f>IFERROR(IFERROR(VLOOKUP(M1006,#REF!,11,FALSE),VLOOKUP(M1006,#REF!,13,FALSE)),0)</f>
        <v>0</v>
      </c>
      <c r="AC1006" s="15" t="str">
        <f t="shared" si="191"/>
        <v>no</v>
      </c>
      <c r="AD1006" s="15" t="str">
        <f t="shared" si="192"/>
        <v>no</v>
      </c>
      <c r="AE1006" s="16" t="str">
        <f t="shared" si="185"/>
        <v/>
      </c>
      <c r="AF1006" s="15" t="str">
        <f t="shared" si="186"/>
        <v>-</v>
      </c>
      <c r="AG1006" s="15" t="str">
        <f t="shared" si="193"/>
        <v/>
      </c>
    </row>
    <row r="1007" spans="3:33" x14ac:dyDescent="0.2">
      <c r="C1007" s="20"/>
      <c r="U1007" s="14">
        <f t="shared" si="187"/>
        <v>0</v>
      </c>
      <c r="V1007" s="14">
        <f t="shared" si="188"/>
        <v>0</v>
      </c>
      <c r="W1007" s="15" t="str">
        <f>IF(AG1007=0,IFERROR(VLOOKUP(TRIM(M1007),listaMateriales!A:K,11,0),"Sin especificar"),"Sin Producto")</f>
        <v>Sin Producto</v>
      </c>
      <c r="X1007" s="14">
        <f>IFERROR(IF(OR(W1007="Ladrillos (Campana)",W1007="Ladrillos (Olavarria)"),VLOOKUP(M1007,listaMateriales!A:E,5,0),0)*O1007/1000,0)</f>
        <v>0</v>
      </c>
      <c r="Y1007" s="14" t="e">
        <f>(VLOOKUP(TRIM(M1007),listaMateriales!A:E,5,0)*R1007)/1000</f>
        <v>#N/A</v>
      </c>
      <c r="Z1007" s="14">
        <f t="shared" si="189"/>
        <v>0</v>
      </c>
      <c r="AA1007" s="15" t="str">
        <f t="shared" si="190"/>
        <v/>
      </c>
      <c r="AB1007" s="15">
        <f>IFERROR(IFERROR(VLOOKUP(M1007,#REF!,11,FALSE),VLOOKUP(M1007,#REF!,13,FALSE)),0)</f>
        <v>0</v>
      </c>
      <c r="AC1007" s="15" t="str">
        <f t="shared" si="191"/>
        <v>no</v>
      </c>
      <c r="AD1007" s="15" t="str">
        <f t="shared" si="192"/>
        <v>no</v>
      </c>
      <c r="AE1007" s="16" t="str">
        <f t="shared" si="185"/>
        <v/>
      </c>
      <c r="AF1007" s="15" t="str">
        <f t="shared" si="186"/>
        <v>-</v>
      </c>
      <c r="AG1007" s="15" t="str">
        <f t="shared" si="193"/>
        <v/>
      </c>
    </row>
    <row r="1008" spans="3:33" x14ac:dyDescent="0.2">
      <c r="C1008" s="20"/>
      <c r="U1008" s="14">
        <f t="shared" si="187"/>
        <v>0</v>
      </c>
      <c r="V1008" s="14">
        <f t="shared" si="188"/>
        <v>0</v>
      </c>
      <c r="W1008" s="15" t="str">
        <f>IF(AG1008=0,IFERROR(VLOOKUP(TRIM(M1008),listaMateriales!A:K,11,0),"Sin especificar"),"Sin Producto")</f>
        <v>Sin Producto</v>
      </c>
      <c r="X1008" s="14">
        <f>IFERROR(IF(OR(W1008="Ladrillos (Campana)",W1008="Ladrillos (Olavarria)"),VLOOKUP(M1008,listaMateriales!A:E,5,0),0)*O1008/1000,0)</f>
        <v>0</v>
      </c>
      <c r="Y1008" s="14" t="e">
        <f>(VLOOKUP(TRIM(M1008),listaMateriales!A:E,5,0)*R1008)/1000</f>
        <v>#N/A</v>
      </c>
      <c r="Z1008" s="14">
        <f t="shared" si="189"/>
        <v>0</v>
      </c>
      <c r="AA1008" s="15" t="str">
        <f t="shared" si="190"/>
        <v/>
      </c>
      <c r="AB1008" s="15">
        <f>IFERROR(IFERROR(VLOOKUP(M1008,#REF!,11,FALSE),VLOOKUP(M1008,#REF!,13,FALSE)),0)</f>
        <v>0</v>
      </c>
      <c r="AC1008" s="15" t="str">
        <f t="shared" si="191"/>
        <v>no</v>
      </c>
      <c r="AD1008" s="15" t="str">
        <f t="shared" si="192"/>
        <v>no</v>
      </c>
      <c r="AE1008" s="16" t="str">
        <f t="shared" si="185"/>
        <v/>
      </c>
      <c r="AF1008" s="15" t="str">
        <f t="shared" si="186"/>
        <v>-</v>
      </c>
      <c r="AG1008" s="15" t="str">
        <f t="shared" si="193"/>
        <v/>
      </c>
    </row>
    <row r="1009" spans="3:33" x14ac:dyDescent="0.2">
      <c r="C1009" s="20"/>
      <c r="U1009" s="14">
        <f t="shared" si="187"/>
        <v>0</v>
      </c>
      <c r="V1009" s="14">
        <f t="shared" si="188"/>
        <v>0</v>
      </c>
      <c r="W1009" s="15" t="str">
        <f>IF(AG1009=0,IFERROR(VLOOKUP(TRIM(M1009),listaMateriales!A:K,11,0),"Sin especificar"),"Sin Producto")</f>
        <v>Sin Producto</v>
      </c>
      <c r="X1009" s="14">
        <f>IFERROR(IF(OR(W1009="Ladrillos (Campana)",W1009="Ladrillos (Olavarria)"),VLOOKUP(M1009,listaMateriales!A:E,5,0),0)*O1009/1000,0)</f>
        <v>0</v>
      </c>
      <c r="Y1009" s="14" t="e">
        <f>(VLOOKUP(TRIM(M1009),listaMateriales!A:E,5,0)*R1009)/1000</f>
        <v>#N/A</v>
      </c>
      <c r="Z1009" s="14">
        <f t="shared" si="189"/>
        <v>0</v>
      </c>
      <c r="AA1009" s="15" t="str">
        <f t="shared" si="190"/>
        <v/>
      </c>
      <c r="AB1009" s="15">
        <f>IFERROR(IFERROR(VLOOKUP(M1009,#REF!,11,FALSE),VLOOKUP(M1009,#REF!,13,FALSE)),0)</f>
        <v>0</v>
      </c>
      <c r="AC1009" s="15" t="str">
        <f t="shared" si="191"/>
        <v>no</v>
      </c>
      <c r="AD1009" s="15" t="str">
        <f t="shared" si="192"/>
        <v>no</v>
      </c>
      <c r="AE1009" s="16" t="str">
        <f t="shared" ref="AE1009:AE1072" si="194">SUBSTITUTE(C1009,".","/")</f>
        <v/>
      </c>
      <c r="AF1009" s="15" t="str">
        <f t="shared" ref="AF1009:AF1072" si="195">TRIM(G1009)&amp;"-"&amp;TRIM(I1009)</f>
        <v>-</v>
      </c>
      <c r="AG1009" s="15" t="str">
        <f t="shared" si="193"/>
        <v/>
      </c>
    </row>
    <row r="1010" spans="3:33" x14ac:dyDescent="0.2">
      <c r="C1010" s="20"/>
      <c r="U1010" s="14">
        <f t="shared" si="187"/>
        <v>0</v>
      </c>
      <c r="V1010" s="14">
        <f t="shared" si="188"/>
        <v>0</v>
      </c>
      <c r="W1010" s="15" t="str">
        <f>IF(AG1010=0,IFERROR(VLOOKUP(TRIM(M1010),listaMateriales!A:K,11,0),"Sin especificar"),"Sin Producto")</f>
        <v>Sin Producto</v>
      </c>
      <c r="X1010" s="14">
        <f>IFERROR(IF(OR(W1010="Ladrillos (Campana)",W1010="Ladrillos (Olavarria)"),VLOOKUP(M1010,listaMateriales!A:E,5,0),0)*O1010/1000,0)</f>
        <v>0</v>
      </c>
      <c r="Y1010" s="14" t="e">
        <f>(VLOOKUP(TRIM(M1010),listaMateriales!A:E,5,0)*R1010)/1000</f>
        <v>#N/A</v>
      </c>
      <c r="Z1010" s="14">
        <f t="shared" si="189"/>
        <v>0</v>
      </c>
      <c r="AA1010" s="15" t="str">
        <f t="shared" si="190"/>
        <v/>
      </c>
      <c r="AB1010" s="15">
        <f>IFERROR(IFERROR(VLOOKUP(M1010,#REF!,11,FALSE),VLOOKUP(M1010,#REF!,13,FALSE)),0)</f>
        <v>0</v>
      </c>
      <c r="AC1010" s="15" t="str">
        <f t="shared" si="191"/>
        <v>no</v>
      </c>
      <c r="AD1010" s="15" t="str">
        <f t="shared" si="192"/>
        <v>no</v>
      </c>
      <c r="AE1010" s="16" t="str">
        <f t="shared" si="194"/>
        <v/>
      </c>
      <c r="AF1010" s="15" t="str">
        <f t="shared" si="195"/>
        <v>-</v>
      </c>
      <c r="AG1010" s="15" t="str">
        <f t="shared" si="193"/>
        <v/>
      </c>
    </row>
    <row r="1011" spans="3:33" x14ac:dyDescent="0.2">
      <c r="C1011" s="20"/>
      <c r="U1011" s="14">
        <f t="shared" si="187"/>
        <v>0</v>
      </c>
      <c r="V1011" s="14">
        <f t="shared" si="188"/>
        <v>0</v>
      </c>
      <c r="W1011" s="15" t="str">
        <f>IF(AG1011=0,IFERROR(VLOOKUP(TRIM(M1011),listaMateriales!A:K,11,0),"Sin especificar"),"Sin Producto")</f>
        <v>Sin Producto</v>
      </c>
      <c r="X1011" s="14">
        <f>IFERROR(IF(OR(W1011="Ladrillos (Campana)",W1011="Ladrillos (Olavarria)"),VLOOKUP(M1011,listaMateriales!A:E,5,0),0)*O1011/1000,0)</f>
        <v>0</v>
      </c>
      <c r="Y1011" s="14" t="e">
        <f>(VLOOKUP(TRIM(M1011),listaMateriales!A:E,5,0)*R1011)/1000</f>
        <v>#N/A</v>
      </c>
      <c r="Z1011" s="14">
        <f t="shared" si="189"/>
        <v>0</v>
      </c>
      <c r="AA1011" s="15" t="str">
        <f t="shared" si="190"/>
        <v/>
      </c>
      <c r="AB1011" s="15">
        <f>IFERROR(IFERROR(VLOOKUP(M1011,#REF!,11,FALSE),VLOOKUP(M1011,#REF!,13,FALSE)),0)</f>
        <v>0</v>
      </c>
      <c r="AC1011" s="15" t="str">
        <f t="shared" si="191"/>
        <v>no</v>
      </c>
      <c r="AD1011" s="15" t="str">
        <f t="shared" si="192"/>
        <v>no</v>
      </c>
      <c r="AE1011" s="16" t="str">
        <f t="shared" si="194"/>
        <v/>
      </c>
      <c r="AF1011" s="15" t="str">
        <f t="shared" si="195"/>
        <v>-</v>
      </c>
      <c r="AG1011" s="15" t="str">
        <f t="shared" si="193"/>
        <v/>
      </c>
    </row>
    <row r="1012" spans="3:33" x14ac:dyDescent="0.2">
      <c r="C1012" s="20"/>
      <c r="U1012" s="14">
        <f t="shared" si="187"/>
        <v>0</v>
      </c>
      <c r="V1012" s="14">
        <f t="shared" si="188"/>
        <v>0</v>
      </c>
      <c r="W1012" s="15" t="str">
        <f>IF(AG1012=0,IFERROR(VLOOKUP(TRIM(M1012),listaMateriales!A:K,11,0),"Sin especificar"),"Sin Producto")</f>
        <v>Sin Producto</v>
      </c>
      <c r="X1012" s="14">
        <f>IFERROR(IF(OR(W1012="Ladrillos (Campana)",W1012="Ladrillos (Olavarria)"),VLOOKUP(M1012,listaMateriales!A:E,5,0),0)*O1012/1000,0)</f>
        <v>0</v>
      </c>
      <c r="Y1012" s="14" t="e">
        <f>(VLOOKUP(TRIM(M1012),listaMateriales!A:E,5,0)*R1012)/1000</f>
        <v>#N/A</v>
      </c>
      <c r="Z1012" s="14">
        <f t="shared" si="189"/>
        <v>0</v>
      </c>
      <c r="AA1012" s="15" t="str">
        <f t="shared" si="190"/>
        <v/>
      </c>
      <c r="AB1012" s="15">
        <f>IFERROR(IFERROR(VLOOKUP(M1012,#REF!,11,FALSE),VLOOKUP(M1012,#REF!,13,FALSE)),0)</f>
        <v>0</v>
      </c>
      <c r="AC1012" s="15" t="str">
        <f t="shared" si="191"/>
        <v>no</v>
      </c>
      <c r="AD1012" s="15" t="str">
        <f t="shared" si="192"/>
        <v>no</v>
      </c>
      <c r="AE1012" s="16" t="str">
        <f t="shared" si="194"/>
        <v/>
      </c>
      <c r="AF1012" s="15" t="str">
        <f t="shared" si="195"/>
        <v>-</v>
      </c>
      <c r="AG1012" s="15" t="str">
        <f t="shared" si="193"/>
        <v/>
      </c>
    </row>
    <row r="1013" spans="3:33" x14ac:dyDescent="0.2">
      <c r="C1013" s="20"/>
      <c r="U1013" s="14">
        <f t="shared" si="187"/>
        <v>0</v>
      </c>
      <c r="V1013" s="14">
        <f t="shared" si="188"/>
        <v>0</v>
      </c>
      <c r="W1013" s="15" t="str">
        <f>IF(AG1013=0,IFERROR(VLOOKUP(TRIM(M1013),listaMateriales!A:K,11,0),"Sin especificar"),"Sin Producto")</f>
        <v>Sin Producto</v>
      </c>
      <c r="X1013" s="14">
        <f>IFERROR(IF(OR(W1013="Ladrillos (Campana)",W1013="Ladrillos (Olavarria)"),VLOOKUP(M1013,listaMateriales!A:E,5,0),0)*O1013/1000,0)</f>
        <v>0</v>
      </c>
      <c r="Y1013" s="14" t="e">
        <f>(VLOOKUP(TRIM(M1013),listaMateriales!A:E,5,0)*R1013)/1000</f>
        <v>#N/A</v>
      </c>
      <c r="Z1013" s="14">
        <f t="shared" si="189"/>
        <v>0</v>
      </c>
      <c r="AA1013" s="15" t="str">
        <f t="shared" si="190"/>
        <v/>
      </c>
      <c r="AB1013" s="15">
        <f>IFERROR(IFERROR(VLOOKUP(M1013,#REF!,11,FALSE),VLOOKUP(M1013,#REF!,13,FALSE)),0)</f>
        <v>0</v>
      </c>
      <c r="AC1013" s="15" t="str">
        <f t="shared" si="191"/>
        <v>no</v>
      </c>
      <c r="AD1013" s="15" t="str">
        <f t="shared" si="192"/>
        <v>no</v>
      </c>
      <c r="AE1013" s="16" t="str">
        <f t="shared" si="194"/>
        <v/>
      </c>
      <c r="AF1013" s="15" t="str">
        <f t="shared" si="195"/>
        <v>-</v>
      </c>
      <c r="AG1013" s="15" t="str">
        <f t="shared" si="193"/>
        <v/>
      </c>
    </row>
    <row r="1014" spans="3:33" x14ac:dyDescent="0.2">
      <c r="C1014" s="20"/>
      <c r="U1014" s="14">
        <f t="shared" si="187"/>
        <v>0</v>
      </c>
      <c r="V1014" s="14">
        <f t="shared" si="188"/>
        <v>0</v>
      </c>
      <c r="W1014" s="15" t="str">
        <f>IF(AG1014=0,IFERROR(VLOOKUP(TRIM(M1014),listaMateriales!A:K,11,0),"Sin especificar"),"Sin Producto")</f>
        <v>Sin Producto</v>
      </c>
      <c r="X1014" s="14">
        <f>IFERROR(IF(OR(W1014="Ladrillos (Campana)",W1014="Ladrillos (Olavarria)"),VLOOKUP(M1014,listaMateriales!A:E,5,0),0)*O1014/1000,0)</f>
        <v>0</v>
      </c>
      <c r="Y1014" s="14" t="e">
        <f>(VLOOKUP(TRIM(M1014),listaMateriales!A:E,5,0)*R1014)/1000</f>
        <v>#N/A</v>
      </c>
      <c r="Z1014" s="14">
        <f t="shared" si="189"/>
        <v>0</v>
      </c>
      <c r="AA1014" s="15" t="str">
        <f t="shared" si="190"/>
        <v/>
      </c>
      <c r="AB1014" s="15">
        <f>IFERROR(IFERROR(VLOOKUP(M1014,#REF!,11,FALSE),VLOOKUP(M1014,#REF!,13,FALSE)),0)</f>
        <v>0</v>
      </c>
      <c r="AC1014" s="15" t="str">
        <f t="shared" si="191"/>
        <v>no</v>
      </c>
      <c r="AD1014" s="15" t="str">
        <f t="shared" si="192"/>
        <v>no</v>
      </c>
      <c r="AE1014" s="16" t="str">
        <f t="shared" si="194"/>
        <v/>
      </c>
      <c r="AF1014" s="15" t="str">
        <f t="shared" si="195"/>
        <v>-</v>
      </c>
      <c r="AG1014" s="15" t="str">
        <f t="shared" si="193"/>
        <v/>
      </c>
    </row>
    <row r="1015" spans="3:33" x14ac:dyDescent="0.2">
      <c r="C1015" s="20"/>
      <c r="U1015" s="14">
        <f t="shared" si="187"/>
        <v>0</v>
      </c>
      <c r="V1015" s="14">
        <f t="shared" si="188"/>
        <v>0</v>
      </c>
      <c r="W1015" s="15" t="str">
        <f>IF(AG1015=0,IFERROR(VLOOKUP(TRIM(M1015),listaMateriales!A:K,11,0),"Sin especificar"),"Sin Producto")</f>
        <v>Sin Producto</v>
      </c>
      <c r="X1015" s="14">
        <f>IFERROR(IF(OR(W1015="Ladrillos (Campana)",W1015="Ladrillos (Olavarria)"),VLOOKUP(M1015,listaMateriales!A:E,5,0),0)*O1015/1000,0)</f>
        <v>0</v>
      </c>
      <c r="Y1015" s="14" t="e">
        <f>(VLOOKUP(TRIM(M1015),listaMateriales!A:E,5,0)*R1015)/1000</f>
        <v>#N/A</v>
      </c>
      <c r="Z1015" s="14">
        <f t="shared" si="189"/>
        <v>0</v>
      </c>
      <c r="AA1015" s="15" t="str">
        <f t="shared" si="190"/>
        <v/>
      </c>
      <c r="AB1015" s="15">
        <f>IFERROR(IFERROR(VLOOKUP(M1015,#REF!,11,FALSE),VLOOKUP(M1015,#REF!,13,FALSE)),0)</f>
        <v>0</v>
      </c>
      <c r="AC1015" s="15" t="str">
        <f t="shared" si="191"/>
        <v>no</v>
      </c>
      <c r="AD1015" s="15" t="str">
        <f t="shared" si="192"/>
        <v>no</v>
      </c>
      <c r="AE1015" s="16" t="str">
        <f t="shared" si="194"/>
        <v/>
      </c>
      <c r="AF1015" s="15" t="str">
        <f t="shared" si="195"/>
        <v>-</v>
      </c>
      <c r="AG1015" s="15" t="str">
        <f t="shared" si="193"/>
        <v/>
      </c>
    </row>
    <row r="1016" spans="3:33" x14ac:dyDescent="0.2">
      <c r="C1016" s="20"/>
      <c r="U1016" s="14">
        <f t="shared" si="187"/>
        <v>0</v>
      </c>
      <c r="V1016" s="14">
        <f t="shared" si="188"/>
        <v>0</v>
      </c>
      <c r="W1016" s="15" t="str">
        <f>IF(AG1016=0,IFERROR(VLOOKUP(TRIM(M1016),listaMateriales!A:K,11,0),"Sin especificar"),"Sin Producto")</f>
        <v>Sin Producto</v>
      </c>
      <c r="X1016" s="14">
        <f>IFERROR(IF(OR(W1016="Ladrillos (Campana)",W1016="Ladrillos (Olavarria)"),VLOOKUP(M1016,listaMateriales!A:E,5,0),0)*O1016/1000,0)</f>
        <v>0</v>
      </c>
      <c r="Y1016" s="14" t="e">
        <f>(VLOOKUP(TRIM(M1016),listaMateriales!A:E,5,0)*R1016)/1000</f>
        <v>#N/A</v>
      </c>
      <c r="Z1016" s="14">
        <f t="shared" si="189"/>
        <v>0</v>
      </c>
      <c r="AA1016" s="15" t="str">
        <f t="shared" si="190"/>
        <v/>
      </c>
      <c r="AB1016" s="15">
        <f>IFERROR(IFERROR(VLOOKUP(M1016,#REF!,11,FALSE),VLOOKUP(M1016,#REF!,13,FALSE)),0)</f>
        <v>0</v>
      </c>
      <c r="AC1016" s="15" t="str">
        <f t="shared" si="191"/>
        <v>no</v>
      </c>
      <c r="AD1016" s="15" t="str">
        <f t="shared" si="192"/>
        <v>no</v>
      </c>
      <c r="AE1016" s="16" t="str">
        <f t="shared" si="194"/>
        <v/>
      </c>
      <c r="AF1016" s="15" t="str">
        <f t="shared" si="195"/>
        <v>-</v>
      </c>
      <c r="AG1016" s="15" t="str">
        <f t="shared" si="193"/>
        <v/>
      </c>
    </row>
    <row r="1017" spans="3:33" x14ac:dyDescent="0.2">
      <c r="C1017" s="20"/>
      <c r="U1017" s="14">
        <f t="shared" si="187"/>
        <v>0</v>
      </c>
      <c r="V1017" s="14">
        <f t="shared" si="188"/>
        <v>0</v>
      </c>
      <c r="W1017" s="15" t="str">
        <f>IF(AG1017=0,IFERROR(VLOOKUP(TRIM(M1017),listaMateriales!A:K,11,0),"Sin especificar"),"Sin Producto")</f>
        <v>Sin Producto</v>
      </c>
      <c r="X1017" s="14">
        <f>IFERROR(IF(OR(W1017="Ladrillos (Campana)",W1017="Ladrillos (Olavarria)"),VLOOKUP(M1017,listaMateriales!A:E,5,0),0)*O1017/1000,0)</f>
        <v>0</v>
      </c>
      <c r="Y1017" s="14" t="e">
        <f>(VLOOKUP(TRIM(M1017),listaMateriales!A:E,5,0)*R1017)/1000</f>
        <v>#N/A</v>
      </c>
      <c r="Z1017" s="14">
        <f t="shared" si="189"/>
        <v>0</v>
      </c>
      <c r="AA1017" s="15" t="str">
        <f t="shared" si="190"/>
        <v/>
      </c>
      <c r="AB1017" s="15">
        <f>IFERROR(IFERROR(VLOOKUP(M1017,#REF!,11,FALSE),VLOOKUP(M1017,#REF!,13,FALSE)),0)</f>
        <v>0</v>
      </c>
      <c r="AC1017" s="15" t="str">
        <f t="shared" si="191"/>
        <v>no</v>
      </c>
      <c r="AD1017" s="15" t="str">
        <f t="shared" si="192"/>
        <v>no</v>
      </c>
      <c r="AE1017" s="16" t="str">
        <f t="shared" si="194"/>
        <v/>
      </c>
      <c r="AF1017" s="15" t="str">
        <f t="shared" si="195"/>
        <v>-</v>
      </c>
      <c r="AG1017" s="15" t="str">
        <f t="shared" si="193"/>
        <v/>
      </c>
    </row>
    <row r="1018" spans="3:33" x14ac:dyDescent="0.2">
      <c r="C1018" s="20"/>
      <c r="U1018" s="14">
        <f t="shared" si="187"/>
        <v>0</v>
      </c>
      <c r="V1018" s="14">
        <f t="shared" si="188"/>
        <v>0</v>
      </c>
      <c r="W1018" s="15" t="str">
        <f>IF(AG1018=0,IFERROR(VLOOKUP(TRIM(M1018),listaMateriales!A:K,11,0),"Sin especificar"),"Sin Producto")</f>
        <v>Sin Producto</v>
      </c>
      <c r="X1018" s="14">
        <f>IFERROR(IF(OR(W1018="Ladrillos (Campana)",W1018="Ladrillos (Olavarria)"),VLOOKUP(M1018,listaMateriales!A:E,5,0),0)*O1018/1000,0)</f>
        <v>0</v>
      </c>
      <c r="Y1018" s="14" t="e">
        <f>(VLOOKUP(TRIM(M1018),listaMateriales!A:E,5,0)*R1018)/1000</f>
        <v>#N/A</v>
      </c>
      <c r="Z1018" s="14">
        <f t="shared" si="189"/>
        <v>0</v>
      </c>
      <c r="AA1018" s="15" t="str">
        <f t="shared" si="190"/>
        <v/>
      </c>
      <c r="AB1018" s="15">
        <f>IFERROR(IFERROR(VLOOKUP(M1018,#REF!,11,FALSE),VLOOKUP(M1018,#REF!,13,FALSE)),0)</f>
        <v>0</v>
      </c>
      <c r="AC1018" s="15" t="str">
        <f t="shared" si="191"/>
        <v>no</v>
      </c>
      <c r="AD1018" s="15" t="str">
        <f t="shared" si="192"/>
        <v>no</v>
      </c>
      <c r="AE1018" s="16" t="str">
        <f t="shared" si="194"/>
        <v/>
      </c>
      <c r="AF1018" s="15" t="str">
        <f t="shared" si="195"/>
        <v>-</v>
      </c>
      <c r="AG1018" s="15" t="str">
        <f t="shared" si="193"/>
        <v/>
      </c>
    </row>
    <row r="1019" spans="3:33" x14ac:dyDescent="0.2">
      <c r="C1019" s="20"/>
      <c r="U1019" s="14">
        <f t="shared" si="187"/>
        <v>0</v>
      </c>
      <c r="V1019" s="14">
        <f t="shared" si="188"/>
        <v>0</v>
      </c>
      <c r="W1019" s="15" t="str">
        <f>IF(AG1019=0,IFERROR(VLOOKUP(TRIM(M1019),listaMateriales!A:K,11,0),"Sin especificar"),"Sin Producto")</f>
        <v>Sin Producto</v>
      </c>
      <c r="X1019" s="14">
        <f>IFERROR(IF(OR(W1019="Ladrillos (Campana)",W1019="Ladrillos (Olavarria)"),VLOOKUP(M1019,listaMateriales!A:E,5,0),0)*O1019/1000,0)</f>
        <v>0</v>
      </c>
      <c r="Y1019" s="14" t="e">
        <f>(VLOOKUP(TRIM(M1019),listaMateriales!A:E,5,0)*R1019)/1000</f>
        <v>#N/A</v>
      </c>
      <c r="Z1019" s="14">
        <f t="shared" si="189"/>
        <v>0</v>
      </c>
      <c r="AA1019" s="15" t="str">
        <f t="shared" si="190"/>
        <v/>
      </c>
      <c r="AB1019" s="15">
        <f>IFERROR(IFERROR(VLOOKUP(M1019,#REF!,11,FALSE),VLOOKUP(M1019,#REF!,13,FALSE)),0)</f>
        <v>0</v>
      </c>
      <c r="AC1019" s="15" t="str">
        <f t="shared" si="191"/>
        <v>no</v>
      </c>
      <c r="AD1019" s="15" t="str">
        <f t="shared" si="192"/>
        <v>no</v>
      </c>
      <c r="AE1019" s="16" t="str">
        <f t="shared" si="194"/>
        <v/>
      </c>
      <c r="AF1019" s="15" t="str">
        <f t="shared" si="195"/>
        <v>-</v>
      </c>
      <c r="AG1019" s="15" t="str">
        <f t="shared" si="193"/>
        <v/>
      </c>
    </row>
    <row r="1020" spans="3:33" x14ac:dyDescent="0.2">
      <c r="C1020" s="20"/>
      <c r="U1020" s="14">
        <f t="shared" si="187"/>
        <v>0</v>
      </c>
      <c r="V1020" s="14">
        <f t="shared" si="188"/>
        <v>0</v>
      </c>
      <c r="W1020" s="15" t="str">
        <f>IF(AG1020=0,IFERROR(VLOOKUP(TRIM(M1020),listaMateriales!A:K,11,0),"Sin especificar"),"Sin Producto")</f>
        <v>Sin Producto</v>
      </c>
      <c r="X1020" s="14">
        <f>IFERROR(IF(OR(W1020="Ladrillos (Campana)",W1020="Ladrillos (Olavarria)"),VLOOKUP(M1020,listaMateriales!A:E,5,0),0)*O1020/1000,0)</f>
        <v>0</v>
      </c>
      <c r="Y1020" s="14" t="e">
        <f>(VLOOKUP(TRIM(M1020),listaMateriales!A:E,5,0)*R1020)/1000</f>
        <v>#N/A</v>
      </c>
      <c r="Z1020" s="14">
        <f t="shared" si="189"/>
        <v>0</v>
      </c>
      <c r="AA1020" s="15" t="str">
        <f t="shared" si="190"/>
        <v/>
      </c>
      <c r="AB1020" s="15">
        <f>IFERROR(IFERROR(VLOOKUP(M1020,#REF!,11,FALSE),VLOOKUP(M1020,#REF!,13,FALSE)),0)</f>
        <v>0</v>
      </c>
      <c r="AC1020" s="15" t="str">
        <f t="shared" si="191"/>
        <v>no</v>
      </c>
      <c r="AD1020" s="15" t="str">
        <f t="shared" si="192"/>
        <v>no</v>
      </c>
      <c r="AE1020" s="16" t="str">
        <f t="shared" si="194"/>
        <v/>
      </c>
      <c r="AF1020" s="15" t="str">
        <f t="shared" si="195"/>
        <v>-</v>
      </c>
      <c r="AG1020" s="15" t="str">
        <f t="shared" si="193"/>
        <v/>
      </c>
    </row>
    <row r="1021" spans="3:33" x14ac:dyDescent="0.2">
      <c r="C1021" s="20"/>
      <c r="U1021" s="14">
        <f t="shared" si="187"/>
        <v>0</v>
      </c>
      <c r="V1021" s="14">
        <f t="shared" si="188"/>
        <v>0</v>
      </c>
      <c r="W1021" s="15" t="str">
        <f>IF(AG1021=0,IFERROR(VLOOKUP(TRIM(M1021),listaMateriales!A:K,11,0),"Sin especificar"),"Sin Producto")</f>
        <v>Sin Producto</v>
      </c>
      <c r="X1021" s="14">
        <f>IFERROR(IF(OR(W1021="Ladrillos (Campana)",W1021="Ladrillos (Olavarria)"),VLOOKUP(M1021,listaMateriales!A:E,5,0),0)*O1021/1000,0)</f>
        <v>0</v>
      </c>
      <c r="Y1021" s="14" t="e">
        <f>(VLOOKUP(TRIM(M1021),listaMateriales!A:E,5,0)*R1021)/1000</f>
        <v>#N/A</v>
      </c>
      <c r="Z1021" s="14">
        <f t="shared" si="189"/>
        <v>0</v>
      </c>
      <c r="AA1021" s="15" t="str">
        <f t="shared" si="190"/>
        <v/>
      </c>
      <c r="AB1021" s="15">
        <f>IFERROR(IFERROR(VLOOKUP(M1021,#REF!,11,FALSE),VLOOKUP(M1021,#REF!,13,FALSE)),0)</f>
        <v>0</v>
      </c>
      <c r="AC1021" s="15" t="str">
        <f t="shared" si="191"/>
        <v>no</v>
      </c>
      <c r="AD1021" s="15" t="str">
        <f t="shared" si="192"/>
        <v>no</v>
      </c>
      <c r="AE1021" s="16" t="str">
        <f t="shared" si="194"/>
        <v/>
      </c>
      <c r="AF1021" s="15" t="str">
        <f t="shared" si="195"/>
        <v>-</v>
      </c>
      <c r="AG1021" s="15" t="str">
        <f t="shared" si="193"/>
        <v/>
      </c>
    </row>
    <row r="1022" spans="3:33" x14ac:dyDescent="0.2">
      <c r="C1022" s="20"/>
      <c r="U1022" s="14">
        <f t="shared" si="187"/>
        <v>0</v>
      </c>
      <c r="V1022" s="14">
        <f t="shared" si="188"/>
        <v>0</v>
      </c>
      <c r="W1022" s="15" t="str">
        <f>IF(AG1022=0,IFERROR(VLOOKUP(TRIM(M1022),listaMateriales!A:K,11,0),"Sin especificar"),"Sin Producto")</f>
        <v>Sin Producto</v>
      </c>
      <c r="X1022" s="14">
        <f>IFERROR(IF(OR(W1022="Ladrillos (Campana)",W1022="Ladrillos (Olavarria)"),VLOOKUP(M1022,listaMateriales!A:E,5,0),0)*O1022/1000,0)</f>
        <v>0</v>
      </c>
      <c r="Y1022" s="14" t="e">
        <f>(VLOOKUP(TRIM(M1022),listaMateriales!A:E,5,0)*R1022)/1000</f>
        <v>#N/A</v>
      </c>
      <c r="Z1022" s="14">
        <f t="shared" si="189"/>
        <v>0</v>
      </c>
      <c r="AA1022" s="15" t="str">
        <f t="shared" si="190"/>
        <v/>
      </c>
      <c r="AB1022" s="15">
        <f>IFERROR(IFERROR(VLOOKUP(M1022,#REF!,11,FALSE),VLOOKUP(M1022,#REF!,13,FALSE)),0)</f>
        <v>0</v>
      </c>
      <c r="AC1022" s="15" t="str">
        <f t="shared" si="191"/>
        <v>no</v>
      </c>
      <c r="AD1022" s="15" t="str">
        <f t="shared" si="192"/>
        <v>no</v>
      </c>
      <c r="AE1022" s="16" t="str">
        <f t="shared" si="194"/>
        <v/>
      </c>
      <c r="AF1022" s="15" t="str">
        <f t="shared" si="195"/>
        <v>-</v>
      </c>
      <c r="AG1022" s="15" t="str">
        <f t="shared" si="193"/>
        <v/>
      </c>
    </row>
    <row r="1023" spans="3:33" x14ac:dyDescent="0.2">
      <c r="C1023" s="20"/>
      <c r="U1023" s="14">
        <f t="shared" si="187"/>
        <v>0</v>
      </c>
      <c r="V1023" s="14">
        <f t="shared" si="188"/>
        <v>0</v>
      </c>
      <c r="W1023" s="15" t="str">
        <f>IF(AG1023=0,IFERROR(VLOOKUP(TRIM(M1023),listaMateriales!A:K,11,0),"Sin especificar"),"Sin Producto")</f>
        <v>Sin Producto</v>
      </c>
      <c r="X1023" s="14">
        <f>IFERROR(IF(OR(W1023="Ladrillos (Campana)",W1023="Ladrillos (Olavarria)"),VLOOKUP(M1023,listaMateriales!A:E,5,0),0)*O1023/1000,0)</f>
        <v>0</v>
      </c>
      <c r="Y1023" s="14" t="e">
        <f>(VLOOKUP(TRIM(M1023),listaMateriales!A:E,5,0)*R1023)/1000</f>
        <v>#N/A</v>
      </c>
      <c r="Z1023" s="14">
        <f t="shared" si="189"/>
        <v>0</v>
      </c>
      <c r="AA1023" s="15" t="str">
        <f t="shared" si="190"/>
        <v/>
      </c>
      <c r="AB1023" s="15">
        <f>IFERROR(IFERROR(VLOOKUP(M1023,#REF!,11,FALSE),VLOOKUP(M1023,#REF!,13,FALSE)),0)</f>
        <v>0</v>
      </c>
      <c r="AC1023" s="15" t="str">
        <f t="shared" si="191"/>
        <v>no</v>
      </c>
      <c r="AD1023" s="15" t="str">
        <f t="shared" si="192"/>
        <v>no</v>
      </c>
      <c r="AE1023" s="16" t="str">
        <f t="shared" si="194"/>
        <v/>
      </c>
      <c r="AF1023" s="15" t="str">
        <f t="shared" si="195"/>
        <v>-</v>
      </c>
      <c r="AG1023" s="15" t="str">
        <f t="shared" si="193"/>
        <v/>
      </c>
    </row>
    <row r="1024" spans="3:33" x14ac:dyDescent="0.2">
      <c r="C1024" s="20"/>
      <c r="U1024" s="14">
        <f t="shared" si="187"/>
        <v>0</v>
      </c>
      <c r="V1024" s="14">
        <f t="shared" si="188"/>
        <v>0</v>
      </c>
      <c r="W1024" s="15" t="str">
        <f>IF(AG1024=0,IFERROR(VLOOKUP(TRIM(M1024),listaMateriales!A:K,11,0),"Sin especificar"),"Sin Producto")</f>
        <v>Sin Producto</v>
      </c>
      <c r="X1024" s="14">
        <f>IFERROR(IF(OR(W1024="Ladrillos (Campana)",W1024="Ladrillos (Olavarria)"),VLOOKUP(M1024,listaMateriales!A:E,5,0),0)*O1024/1000,0)</f>
        <v>0</v>
      </c>
      <c r="Y1024" s="14" t="e">
        <f>(VLOOKUP(TRIM(M1024),listaMateriales!A:E,5,0)*R1024)/1000</f>
        <v>#N/A</v>
      </c>
      <c r="Z1024" s="14">
        <f t="shared" si="189"/>
        <v>0</v>
      </c>
      <c r="AA1024" s="15" t="str">
        <f t="shared" si="190"/>
        <v/>
      </c>
      <c r="AB1024" s="15">
        <f>IFERROR(IFERROR(VLOOKUP(M1024,#REF!,11,FALSE),VLOOKUP(M1024,#REF!,13,FALSE)),0)</f>
        <v>0</v>
      </c>
      <c r="AC1024" s="15" t="str">
        <f t="shared" si="191"/>
        <v>no</v>
      </c>
      <c r="AD1024" s="15" t="str">
        <f t="shared" si="192"/>
        <v>no</v>
      </c>
      <c r="AE1024" s="16" t="str">
        <f t="shared" si="194"/>
        <v/>
      </c>
      <c r="AF1024" s="15" t="str">
        <f t="shared" si="195"/>
        <v>-</v>
      </c>
      <c r="AG1024" s="15" t="str">
        <f t="shared" si="193"/>
        <v/>
      </c>
    </row>
    <row r="1025" spans="3:33" x14ac:dyDescent="0.2">
      <c r="C1025" s="20"/>
      <c r="U1025" s="14">
        <f t="shared" ref="U1025:U1088" si="196">+T1025*O1025</f>
        <v>0</v>
      </c>
      <c r="V1025" s="14">
        <f t="shared" ref="V1025:V1088" si="197">+T1025*R1025</f>
        <v>0</v>
      </c>
      <c r="W1025" s="15" t="str">
        <f>IF(AG1025=0,IFERROR(VLOOKUP(TRIM(M1025),listaMateriales!A:K,11,0),"Sin especificar"),"Sin Producto")</f>
        <v>Sin Producto</v>
      </c>
      <c r="X1025" s="14">
        <f>IFERROR(IF(OR(W1025="Ladrillos (Campana)",W1025="Ladrillos (Olavarria)"),VLOOKUP(M1025,listaMateriales!A:E,5,0),0)*O1025/1000,0)</f>
        <v>0</v>
      </c>
      <c r="Y1025" s="14" t="e">
        <f>(VLOOKUP(TRIM(M1025),listaMateriales!A:E,5,0)*R1025)/1000</f>
        <v>#N/A</v>
      </c>
      <c r="Z1025" s="14">
        <f t="shared" ref="Z1025:Z1088" si="198">+IF(X1025=0,0,U1025/X1025)</f>
        <v>0</v>
      </c>
      <c r="AA1025" s="15" t="str">
        <f t="shared" ref="AA1025:AA1088" si="199">MID(M1025,14,1)</f>
        <v/>
      </c>
      <c r="AB1025" s="15">
        <f>IFERROR(IFERROR(VLOOKUP(M1025,#REF!,11,FALSE),VLOOKUP(M1025,#REF!,13,FALSE)),0)</f>
        <v>0</v>
      </c>
      <c r="AC1025" s="15" t="str">
        <f t="shared" ref="AC1025:AC1088" si="200">IF(IFERROR(FIND("PUL",N1025,1),0)&gt;1,"pulido","no")</f>
        <v>no</v>
      </c>
      <c r="AD1025" s="15" t="str">
        <f t="shared" ref="AD1025:AD1088" si="201">IF(IFERROR(FIND("BIOC",N1025,1),0)&gt;1,"BIOCITY","no")</f>
        <v>no</v>
      </c>
      <c r="AE1025" s="16" t="str">
        <f t="shared" si="194"/>
        <v/>
      </c>
      <c r="AF1025" s="15" t="str">
        <f t="shared" si="195"/>
        <v>-</v>
      </c>
      <c r="AG1025" s="15" t="str">
        <f t="shared" si="193"/>
        <v/>
      </c>
    </row>
    <row r="1026" spans="3:33" x14ac:dyDescent="0.2">
      <c r="C1026" s="20"/>
      <c r="U1026" s="14">
        <f t="shared" si="196"/>
        <v>0</v>
      </c>
      <c r="V1026" s="14">
        <f t="shared" si="197"/>
        <v>0</v>
      </c>
      <c r="W1026" s="15" t="str">
        <f>IF(AG1026=0,IFERROR(VLOOKUP(TRIM(M1026),listaMateriales!A:K,11,0),"Sin especificar"),"Sin Producto")</f>
        <v>Sin Producto</v>
      </c>
      <c r="X1026" s="14">
        <f>IFERROR(IF(OR(W1026="Ladrillos (Campana)",W1026="Ladrillos (Olavarria)"),VLOOKUP(M1026,listaMateriales!A:E,5,0),0)*O1026/1000,0)</f>
        <v>0</v>
      </c>
      <c r="Y1026" s="14" t="e">
        <f>(VLOOKUP(TRIM(M1026),listaMateriales!A:E,5,0)*R1026)/1000</f>
        <v>#N/A</v>
      </c>
      <c r="Z1026" s="14">
        <f t="shared" si="198"/>
        <v>0</v>
      </c>
      <c r="AA1026" s="15" t="str">
        <f t="shared" si="199"/>
        <v/>
      </c>
      <c r="AB1026" s="15">
        <f>IFERROR(IFERROR(VLOOKUP(M1026,#REF!,11,FALSE),VLOOKUP(M1026,#REF!,13,FALSE)),0)</f>
        <v>0</v>
      </c>
      <c r="AC1026" s="15" t="str">
        <f t="shared" si="200"/>
        <v>no</v>
      </c>
      <c r="AD1026" s="15" t="str">
        <f t="shared" si="201"/>
        <v>no</v>
      </c>
      <c r="AE1026" s="16" t="str">
        <f t="shared" si="194"/>
        <v/>
      </c>
      <c r="AF1026" s="15" t="str">
        <f t="shared" si="195"/>
        <v>-</v>
      </c>
      <c r="AG1026" s="15" t="str">
        <f t="shared" si="193"/>
        <v/>
      </c>
    </row>
    <row r="1027" spans="3:33" x14ac:dyDescent="0.2">
      <c r="C1027" s="20"/>
      <c r="U1027" s="14">
        <f t="shared" si="196"/>
        <v>0</v>
      </c>
      <c r="V1027" s="14">
        <f t="shared" si="197"/>
        <v>0</v>
      </c>
      <c r="W1027" s="15" t="str">
        <f>IF(AG1027=0,IFERROR(VLOOKUP(TRIM(M1027),listaMateriales!A:K,11,0),"Sin especificar"),"Sin Producto")</f>
        <v>Sin Producto</v>
      </c>
      <c r="X1027" s="14">
        <f>IFERROR(IF(OR(W1027="Ladrillos (Campana)",W1027="Ladrillos (Olavarria)"),VLOOKUP(M1027,listaMateriales!A:E,5,0),0)*O1027/1000,0)</f>
        <v>0</v>
      </c>
      <c r="Y1027" s="14" t="e">
        <f>(VLOOKUP(TRIM(M1027),listaMateriales!A:E,5,0)*R1027)/1000</f>
        <v>#N/A</v>
      </c>
      <c r="Z1027" s="14">
        <f t="shared" si="198"/>
        <v>0</v>
      </c>
      <c r="AA1027" s="15" t="str">
        <f t="shared" si="199"/>
        <v/>
      </c>
      <c r="AB1027" s="15">
        <f>IFERROR(IFERROR(VLOOKUP(M1027,#REF!,11,FALSE),VLOOKUP(M1027,#REF!,13,FALSE)),0)</f>
        <v>0</v>
      </c>
      <c r="AC1027" s="15" t="str">
        <f t="shared" si="200"/>
        <v>no</v>
      </c>
      <c r="AD1027" s="15" t="str">
        <f t="shared" si="201"/>
        <v>no</v>
      </c>
      <c r="AE1027" s="16" t="str">
        <f t="shared" si="194"/>
        <v/>
      </c>
      <c r="AF1027" s="15" t="str">
        <f t="shared" si="195"/>
        <v>-</v>
      </c>
      <c r="AG1027" s="15" t="str">
        <f t="shared" ref="AG1027:AG1090" si="202">A1027&amp;C1027&amp;M1027</f>
        <v/>
      </c>
    </row>
    <row r="1028" spans="3:33" x14ac:dyDescent="0.2">
      <c r="C1028" s="20"/>
      <c r="U1028" s="14">
        <f t="shared" si="196"/>
        <v>0</v>
      </c>
      <c r="V1028" s="14">
        <f t="shared" si="197"/>
        <v>0</v>
      </c>
      <c r="W1028" s="15" t="str">
        <f>IF(AG1028=0,IFERROR(VLOOKUP(TRIM(M1028),listaMateriales!A:K,11,0),"Sin especificar"),"Sin Producto")</f>
        <v>Sin Producto</v>
      </c>
      <c r="X1028" s="14">
        <f>IFERROR(IF(OR(W1028="Ladrillos (Campana)",W1028="Ladrillos (Olavarria)"),VLOOKUP(M1028,listaMateriales!A:E,5,0),0)*O1028/1000,0)</f>
        <v>0</v>
      </c>
      <c r="Y1028" s="14" t="e">
        <f>(VLOOKUP(TRIM(M1028),listaMateriales!A:E,5,0)*R1028)/1000</f>
        <v>#N/A</v>
      </c>
      <c r="Z1028" s="14">
        <f t="shared" si="198"/>
        <v>0</v>
      </c>
      <c r="AA1028" s="15" t="str">
        <f t="shared" si="199"/>
        <v/>
      </c>
      <c r="AB1028" s="15">
        <f>IFERROR(IFERROR(VLOOKUP(M1028,#REF!,11,FALSE),VLOOKUP(M1028,#REF!,13,FALSE)),0)</f>
        <v>0</v>
      </c>
      <c r="AC1028" s="15" t="str">
        <f t="shared" si="200"/>
        <v>no</v>
      </c>
      <c r="AD1028" s="15" t="str">
        <f t="shared" si="201"/>
        <v>no</v>
      </c>
      <c r="AE1028" s="16" t="str">
        <f t="shared" si="194"/>
        <v/>
      </c>
      <c r="AF1028" s="15" t="str">
        <f t="shared" si="195"/>
        <v>-</v>
      </c>
      <c r="AG1028" s="15" t="str">
        <f t="shared" si="202"/>
        <v/>
      </c>
    </row>
    <row r="1029" spans="3:33" x14ac:dyDescent="0.2">
      <c r="C1029" s="20"/>
      <c r="U1029" s="14">
        <f t="shared" si="196"/>
        <v>0</v>
      </c>
      <c r="V1029" s="14">
        <f t="shared" si="197"/>
        <v>0</v>
      </c>
      <c r="W1029" s="15" t="str">
        <f>IF(AG1029=0,IFERROR(VLOOKUP(TRIM(M1029),listaMateriales!A:K,11,0),"Sin especificar"),"Sin Producto")</f>
        <v>Sin Producto</v>
      </c>
      <c r="X1029" s="14">
        <f>IFERROR(IF(OR(W1029="Ladrillos (Campana)",W1029="Ladrillos (Olavarria)"),VLOOKUP(M1029,listaMateriales!A:E,5,0),0)*O1029/1000,0)</f>
        <v>0</v>
      </c>
      <c r="Y1029" s="14" t="e">
        <f>(VLOOKUP(TRIM(M1029),listaMateriales!A:E,5,0)*R1029)/1000</f>
        <v>#N/A</v>
      </c>
      <c r="Z1029" s="14">
        <f t="shared" si="198"/>
        <v>0</v>
      </c>
      <c r="AA1029" s="15" t="str">
        <f t="shared" si="199"/>
        <v/>
      </c>
      <c r="AB1029" s="15">
        <f>IFERROR(IFERROR(VLOOKUP(M1029,#REF!,11,FALSE),VLOOKUP(M1029,#REF!,13,FALSE)),0)</f>
        <v>0</v>
      </c>
      <c r="AC1029" s="15" t="str">
        <f t="shared" si="200"/>
        <v>no</v>
      </c>
      <c r="AD1029" s="15" t="str">
        <f t="shared" si="201"/>
        <v>no</v>
      </c>
      <c r="AE1029" s="16" t="str">
        <f t="shared" si="194"/>
        <v/>
      </c>
      <c r="AF1029" s="15" t="str">
        <f t="shared" si="195"/>
        <v>-</v>
      </c>
      <c r="AG1029" s="15" t="str">
        <f t="shared" si="202"/>
        <v/>
      </c>
    </row>
    <row r="1030" spans="3:33" x14ac:dyDescent="0.2">
      <c r="C1030" s="20"/>
      <c r="U1030" s="14">
        <f t="shared" si="196"/>
        <v>0</v>
      </c>
      <c r="V1030" s="14">
        <f t="shared" si="197"/>
        <v>0</v>
      </c>
      <c r="W1030" s="15" t="str">
        <f>IF(AG1030=0,IFERROR(VLOOKUP(TRIM(M1030),listaMateriales!A:K,11,0),"Sin especificar"),"Sin Producto")</f>
        <v>Sin Producto</v>
      </c>
      <c r="X1030" s="14">
        <f>IFERROR(IF(OR(W1030="Ladrillos (Campana)",W1030="Ladrillos (Olavarria)"),VLOOKUP(M1030,listaMateriales!A:E,5,0),0)*O1030/1000,0)</f>
        <v>0</v>
      </c>
      <c r="Y1030" s="14" t="e">
        <f>(VLOOKUP(TRIM(M1030),listaMateriales!A:E,5,0)*R1030)/1000</f>
        <v>#N/A</v>
      </c>
      <c r="Z1030" s="14">
        <f t="shared" si="198"/>
        <v>0</v>
      </c>
      <c r="AA1030" s="15" t="str">
        <f t="shared" si="199"/>
        <v/>
      </c>
      <c r="AB1030" s="15">
        <f>IFERROR(IFERROR(VLOOKUP(M1030,#REF!,11,FALSE),VLOOKUP(M1030,#REF!,13,FALSE)),0)</f>
        <v>0</v>
      </c>
      <c r="AC1030" s="15" t="str">
        <f t="shared" si="200"/>
        <v>no</v>
      </c>
      <c r="AD1030" s="15" t="str">
        <f t="shared" si="201"/>
        <v>no</v>
      </c>
      <c r="AE1030" s="16" t="str">
        <f t="shared" si="194"/>
        <v/>
      </c>
      <c r="AF1030" s="15" t="str">
        <f t="shared" si="195"/>
        <v>-</v>
      </c>
      <c r="AG1030" s="15" t="str">
        <f t="shared" si="202"/>
        <v/>
      </c>
    </row>
    <row r="1031" spans="3:33" x14ac:dyDescent="0.2">
      <c r="C1031" s="20"/>
      <c r="U1031" s="14">
        <f t="shared" si="196"/>
        <v>0</v>
      </c>
      <c r="V1031" s="14">
        <f t="shared" si="197"/>
        <v>0</v>
      </c>
      <c r="W1031" s="15" t="str">
        <f>IF(AG1031=0,IFERROR(VLOOKUP(TRIM(M1031),listaMateriales!A:K,11,0),"Sin especificar"),"Sin Producto")</f>
        <v>Sin Producto</v>
      </c>
      <c r="X1031" s="14">
        <f>IFERROR(IF(OR(W1031="Ladrillos (Campana)",W1031="Ladrillos (Olavarria)"),VLOOKUP(M1031,listaMateriales!A:E,5,0),0)*O1031/1000,0)</f>
        <v>0</v>
      </c>
      <c r="Y1031" s="14" t="e">
        <f>(VLOOKUP(TRIM(M1031),listaMateriales!A:E,5,0)*R1031)/1000</f>
        <v>#N/A</v>
      </c>
      <c r="Z1031" s="14">
        <f t="shared" si="198"/>
        <v>0</v>
      </c>
      <c r="AA1031" s="15" t="str">
        <f t="shared" si="199"/>
        <v/>
      </c>
      <c r="AB1031" s="15">
        <f>IFERROR(IFERROR(VLOOKUP(M1031,#REF!,11,FALSE),VLOOKUP(M1031,#REF!,13,FALSE)),0)</f>
        <v>0</v>
      </c>
      <c r="AC1031" s="15" t="str">
        <f t="shared" si="200"/>
        <v>no</v>
      </c>
      <c r="AD1031" s="15" t="str">
        <f t="shared" si="201"/>
        <v>no</v>
      </c>
      <c r="AE1031" s="16" t="str">
        <f t="shared" si="194"/>
        <v/>
      </c>
      <c r="AF1031" s="15" t="str">
        <f t="shared" si="195"/>
        <v>-</v>
      </c>
      <c r="AG1031" s="15" t="str">
        <f t="shared" si="202"/>
        <v/>
      </c>
    </row>
    <row r="1032" spans="3:33" x14ac:dyDescent="0.2">
      <c r="C1032" s="20"/>
      <c r="U1032" s="14">
        <f t="shared" si="196"/>
        <v>0</v>
      </c>
      <c r="V1032" s="14">
        <f t="shared" si="197"/>
        <v>0</v>
      </c>
      <c r="W1032" s="15" t="str">
        <f>IF(AG1032=0,IFERROR(VLOOKUP(TRIM(M1032),listaMateriales!A:K,11,0),"Sin especificar"),"Sin Producto")</f>
        <v>Sin Producto</v>
      </c>
      <c r="X1032" s="14">
        <f>IFERROR(IF(OR(W1032="Ladrillos (Campana)",W1032="Ladrillos (Olavarria)"),VLOOKUP(M1032,listaMateriales!A:E,5,0),0)*O1032/1000,0)</f>
        <v>0</v>
      </c>
      <c r="Y1032" s="14" t="e">
        <f>(VLOOKUP(TRIM(M1032),listaMateriales!A:E,5,0)*R1032)/1000</f>
        <v>#N/A</v>
      </c>
      <c r="Z1032" s="14">
        <f t="shared" si="198"/>
        <v>0</v>
      </c>
      <c r="AA1032" s="15" t="str">
        <f t="shared" si="199"/>
        <v/>
      </c>
      <c r="AB1032" s="15">
        <f>IFERROR(IFERROR(VLOOKUP(M1032,#REF!,11,FALSE),VLOOKUP(M1032,#REF!,13,FALSE)),0)</f>
        <v>0</v>
      </c>
      <c r="AC1032" s="15" t="str">
        <f t="shared" si="200"/>
        <v>no</v>
      </c>
      <c r="AD1032" s="15" t="str">
        <f t="shared" si="201"/>
        <v>no</v>
      </c>
      <c r="AE1032" s="16" t="str">
        <f t="shared" si="194"/>
        <v/>
      </c>
      <c r="AF1032" s="15" t="str">
        <f t="shared" si="195"/>
        <v>-</v>
      </c>
      <c r="AG1032" s="15" t="str">
        <f t="shared" si="202"/>
        <v/>
      </c>
    </row>
    <row r="1033" spans="3:33" x14ac:dyDescent="0.2">
      <c r="C1033" s="20"/>
      <c r="U1033" s="14">
        <f t="shared" si="196"/>
        <v>0</v>
      </c>
      <c r="V1033" s="14">
        <f t="shared" si="197"/>
        <v>0</v>
      </c>
      <c r="W1033" s="15" t="str">
        <f>IF(AG1033=0,IFERROR(VLOOKUP(TRIM(M1033),listaMateriales!A:K,11,0),"Sin especificar"),"Sin Producto")</f>
        <v>Sin Producto</v>
      </c>
      <c r="X1033" s="14">
        <f>IFERROR(IF(OR(W1033="Ladrillos (Campana)",W1033="Ladrillos (Olavarria)"),VLOOKUP(M1033,listaMateriales!A:E,5,0),0)*O1033/1000,0)</f>
        <v>0</v>
      </c>
      <c r="Y1033" s="14" t="e">
        <f>(VLOOKUP(TRIM(M1033),listaMateriales!A:E,5,0)*R1033)/1000</f>
        <v>#N/A</v>
      </c>
      <c r="Z1033" s="14">
        <f t="shared" si="198"/>
        <v>0</v>
      </c>
      <c r="AA1033" s="15" t="str">
        <f t="shared" si="199"/>
        <v/>
      </c>
      <c r="AB1033" s="15">
        <f>IFERROR(IFERROR(VLOOKUP(M1033,#REF!,11,FALSE),VLOOKUP(M1033,#REF!,13,FALSE)),0)</f>
        <v>0</v>
      </c>
      <c r="AC1033" s="15" t="str">
        <f t="shared" si="200"/>
        <v>no</v>
      </c>
      <c r="AD1033" s="15" t="str">
        <f t="shared" si="201"/>
        <v>no</v>
      </c>
      <c r="AE1033" s="16" t="str">
        <f t="shared" si="194"/>
        <v/>
      </c>
      <c r="AF1033" s="15" t="str">
        <f t="shared" si="195"/>
        <v>-</v>
      </c>
      <c r="AG1033" s="15" t="str">
        <f t="shared" si="202"/>
        <v/>
      </c>
    </row>
    <row r="1034" spans="3:33" x14ac:dyDescent="0.2">
      <c r="C1034" s="20"/>
      <c r="U1034" s="14">
        <f t="shared" si="196"/>
        <v>0</v>
      </c>
      <c r="V1034" s="14">
        <f t="shared" si="197"/>
        <v>0</v>
      </c>
      <c r="W1034" s="15" t="str">
        <f>IF(AG1034=0,IFERROR(VLOOKUP(TRIM(M1034),listaMateriales!A:K,11,0),"Sin especificar"),"Sin Producto")</f>
        <v>Sin Producto</v>
      </c>
      <c r="X1034" s="14">
        <f>IFERROR(IF(OR(W1034="Ladrillos (Campana)",W1034="Ladrillos (Olavarria)"),VLOOKUP(M1034,listaMateriales!A:E,5,0),0)*O1034/1000,0)</f>
        <v>0</v>
      </c>
      <c r="Y1034" s="14" t="e">
        <f>(VLOOKUP(TRIM(M1034),listaMateriales!A:E,5,0)*R1034)/1000</f>
        <v>#N/A</v>
      </c>
      <c r="Z1034" s="14">
        <f t="shared" si="198"/>
        <v>0</v>
      </c>
      <c r="AA1034" s="15" t="str">
        <f t="shared" si="199"/>
        <v/>
      </c>
      <c r="AB1034" s="15">
        <f>IFERROR(IFERROR(VLOOKUP(M1034,#REF!,11,FALSE),VLOOKUP(M1034,#REF!,13,FALSE)),0)</f>
        <v>0</v>
      </c>
      <c r="AC1034" s="15" t="str">
        <f t="shared" si="200"/>
        <v>no</v>
      </c>
      <c r="AD1034" s="15" t="str">
        <f t="shared" si="201"/>
        <v>no</v>
      </c>
      <c r="AE1034" s="16" t="str">
        <f t="shared" si="194"/>
        <v/>
      </c>
      <c r="AF1034" s="15" t="str">
        <f t="shared" si="195"/>
        <v>-</v>
      </c>
      <c r="AG1034" s="15" t="str">
        <f t="shared" si="202"/>
        <v/>
      </c>
    </row>
    <row r="1035" spans="3:33" x14ac:dyDescent="0.2">
      <c r="C1035" s="20"/>
      <c r="U1035" s="14">
        <f t="shared" si="196"/>
        <v>0</v>
      </c>
      <c r="V1035" s="14">
        <f t="shared" si="197"/>
        <v>0</v>
      </c>
      <c r="W1035" s="15" t="str">
        <f>IF(AG1035=0,IFERROR(VLOOKUP(TRIM(M1035),listaMateriales!A:K,11,0),"Sin especificar"),"Sin Producto")</f>
        <v>Sin Producto</v>
      </c>
      <c r="X1035" s="14">
        <f>IFERROR(IF(OR(W1035="Ladrillos (Campana)",W1035="Ladrillos (Olavarria)"),VLOOKUP(M1035,listaMateriales!A:E,5,0),0)*O1035/1000,0)</f>
        <v>0</v>
      </c>
      <c r="Y1035" s="14" t="e">
        <f>(VLOOKUP(TRIM(M1035),listaMateriales!A:E,5,0)*R1035)/1000</f>
        <v>#N/A</v>
      </c>
      <c r="Z1035" s="14">
        <f t="shared" si="198"/>
        <v>0</v>
      </c>
      <c r="AA1035" s="15" t="str">
        <f t="shared" si="199"/>
        <v/>
      </c>
      <c r="AB1035" s="15">
        <f>IFERROR(IFERROR(VLOOKUP(M1035,#REF!,11,FALSE),VLOOKUP(M1035,#REF!,13,FALSE)),0)</f>
        <v>0</v>
      </c>
      <c r="AC1035" s="15" t="str">
        <f t="shared" si="200"/>
        <v>no</v>
      </c>
      <c r="AD1035" s="15" t="str">
        <f t="shared" si="201"/>
        <v>no</v>
      </c>
      <c r="AE1035" s="16" t="str">
        <f t="shared" si="194"/>
        <v/>
      </c>
      <c r="AF1035" s="15" t="str">
        <f t="shared" si="195"/>
        <v>-</v>
      </c>
      <c r="AG1035" s="15" t="str">
        <f t="shared" si="202"/>
        <v/>
      </c>
    </row>
    <row r="1036" spans="3:33" x14ac:dyDescent="0.2">
      <c r="C1036" s="20"/>
      <c r="U1036" s="14">
        <f t="shared" si="196"/>
        <v>0</v>
      </c>
      <c r="V1036" s="14">
        <f t="shared" si="197"/>
        <v>0</v>
      </c>
      <c r="W1036" s="15" t="str">
        <f>IF(AG1036=0,IFERROR(VLOOKUP(TRIM(M1036),listaMateriales!A:K,11,0),"Sin especificar"),"Sin Producto")</f>
        <v>Sin Producto</v>
      </c>
      <c r="X1036" s="14">
        <f>IFERROR(IF(OR(W1036="Ladrillos (Campana)",W1036="Ladrillos (Olavarria)"),VLOOKUP(M1036,listaMateriales!A:E,5,0),0)*O1036/1000,0)</f>
        <v>0</v>
      </c>
      <c r="Y1036" s="14" t="e">
        <f>(VLOOKUP(TRIM(M1036),listaMateriales!A:E,5,0)*R1036)/1000</f>
        <v>#N/A</v>
      </c>
      <c r="Z1036" s="14">
        <f t="shared" si="198"/>
        <v>0</v>
      </c>
      <c r="AA1036" s="15" t="str">
        <f t="shared" si="199"/>
        <v/>
      </c>
      <c r="AB1036" s="15">
        <f>IFERROR(IFERROR(VLOOKUP(M1036,#REF!,11,FALSE),VLOOKUP(M1036,#REF!,13,FALSE)),0)</f>
        <v>0</v>
      </c>
      <c r="AC1036" s="15" t="str">
        <f t="shared" si="200"/>
        <v>no</v>
      </c>
      <c r="AD1036" s="15" t="str">
        <f t="shared" si="201"/>
        <v>no</v>
      </c>
      <c r="AE1036" s="16" t="str">
        <f t="shared" si="194"/>
        <v/>
      </c>
      <c r="AF1036" s="15" t="str">
        <f t="shared" si="195"/>
        <v>-</v>
      </c>
      <c r="AG1036" s="15" t="str">
        <f t="shared" si="202"/>
        <v/>
      </c>
    </row>
    <row r="1037" spans="3:33" x14ac:dyDescent="0.2">
      <c r="C1037" s="20"/>
      <c r="U1037" s="14">
        <f t="shared" si="196"/>
        <v>0</v>
      </c>
      <c r="V1037" s="14">
        <f t="shared" si="197"/>
        <v>0</v>
      </c>
      <c r="W1037" s="15" t="str">
        <f>IF(AG1037=0,IFERROR(VLOOKUP(TRIM(M1037),listaMateriales!A:K,11,0),"Sin especificar"),"Sin Producto")</f>
        <v>Sin Producto</v>
      </c>
      <c r="X1037" s="14">
        <f>IFERROR(IF(OR(W1037="Ladrillos (Campana)",W1037="Ladrillos (Olavarria)"),VLOOKUP(M1037,listaMateriales!A:E,5,0),0)*O1037/1000,0)</f>
        <v>0</v>
      </c>
      <c r="Y1037" s="14" t="e">
        <f>(VLOOKUP(TRIM(M1037),listaMateriales!A:E,5,0)*R1037)/1000</f>
        <v>#N/A</v>
      </c>
      <c r="Z1037" s="14">
        <f t="shared" si="198"/>
        <v>0</v>
      </c>
      <c r="AA1037" s="15" t="str">
        <f t="shared" si="199"/>
        <v/>
      </c>
      <c r="AB1037" s="15">
        <f>IFERROR(IFERROR(VLOOKUP(M1037,#REF!,11,FALSE),VLOOKUP(M1037,#REF!,13,FALSE)),0)</f>
        <v>0</v>
      </c>
      <c r="AC1037" s="15" t="str">
        <f t="shared" si="200"/>
        <v>no</v>
      </c>
      <c r="AD1037" s="15" t="str">
        <f t="shared" si="201"/>
        <v>no</v>
      </c>
      <c r="AE1037" s="16" t="str">
        <f t="shared" si="194"/>
        <v/>
      </c>
      <c r="AF1037" s="15" t="str">
        <f t="shared" si="195"/>
        <v>-</v>
      </c>
      <c r="AG1037" s="15" t="str">
        <f t="shared" si="202"/>
        <v/>
      </c>
    </row>
    <row r="1038" spans="3:33" x14ac:dyDescent="0.2">
      <c r="C1038" s="20"/>
      <c r="U1038" s="14">
        <f t="shared" si="196"/>
        <v>0</v>
      </c>
      <c r="V1038" s="14">
        <f t="shared" si="197"/>
        <v>0</v>
      </c>
      <c r="W1038" s="15" t="str">
        <f>IF(AG1038=0,IFERROR(VLOOKUP(TRIM(M1038),listaMateriales!A:K,11,0),"Sin especificar"),"Sin Producto")</f>
        <v>Sin Producto</v>
      </c>
      <c r="X1038" s="14">
        <f>IFERROR(IF(OR(W1038="Ladrillos (Campana)",W1038="Ladrillos (Olavarria)"),VLOOKUP(M1038,listaMateriales!A:E,5,0),0)*O1038/1000,0)</f>
        <v>0</v>
      </c>
      <c r="Y1038" s="14" t="e">
        <f>(VLOOKUP(TRIM(M1038),listaMateriales!A:E,5,0)*R1038)/1000</f>
        <v>#N/A</v>
      </c>
      <c r="Z1038" s="14">
        <f t="shared" si="198"/>
        <v>0</v>
      </c>
      <c r="AA1038" s="15" t="str">
        <f t="shared" si="199"/>
        <v/>
      </c>
      <c r="AB1038" s="15">
        <f>IFERROR(IFERROR(VLOOKUP(M1038,#REF!,11,FALSE),VLOOKUP(M1038,#REF!,13,FALSE)),0)</f>
        <v>0</v>
      </c>
      <c r="AC1038" s="15" t="str">
        <f t="shared" si="200"/>
        <v>no</v>
      </c>
      <c r="AD1038" s="15" t="str">
        <f t="shared" si="201"/>
        <v>no</v>
      </c>
      <c r="AE1038" s="16" t="str">
        <f t="shared" si="194"/>
        <v/>
      </c>
      <c r="AF1038" s="15" t="str">
        <f t="shared" si="195"/>
        <v>-</v>
      </c>
      <c r="AG1038" s="15" t="str">
        <f t="shared" si="202"/>
        <v/>
      </c>
    </row>
    <row r="1039" spans="3:33" x14ac:dyDescent="0.2">
      <c r="C1039" s="20"/>
      <c r="U1039" s="14">
        <f t="shared" si="196"/>
        <v>0</v>
      </c>
      <c r="V1039" s="14">
        <f t="shared" si="197"/>
        <v>0</v>
      </c>
      <c r="W1039" s="15" t="str">
        <f>IF(AG1039=0,IFERROR(VLOOKUP(TRIM(M1039),listaMateriales!A:K,11,0),"Sin especificar"),"Sin Producto")</f>
        <v>Sin Producto</v>
      </c>
      <c r="X1039" s="14">
        <f>IFERROR(IF(OR(W1039="Ladrillos (Campana)",W1039="Ladrillos (Olavarria)"),VLOOKUP(M1039,listaMateriales!A:E,5,0),0)*O1039/1000,0)</f>
        <v>0</v>
      </c>
      <c r="Y1039" s="14" t="e">
        <f>(VLOOKUP(TRIM(M1039),listaMateriales!A:E,5,0)*R1039)/1000</f>
        <v>#N/A</v>
      </c>
      <c r="Z1039" s="14">
        <f t="shared" si="198"/>
        <v>0</v>
      </c>
      <c r="AA1039" s="15" t="str">
        <f t="shared" si="199"/>
        <v/>
      </c>
      <c r="AB1039" s="15">
        <f>IFERROR(IFERROR(VLOOKUP(M1039,#REF!,11,FALSE),VLOOKUP(M1039,#REF!,13,FALSE)),0)</f>
        <v>0</v>
      </c>
      <c r="AC1039" s="15" t="str">
        <f t="shared" si="200"/>
        <v>no</v>
      </c>
      <c r="AD1039" s="15" t="str">
        <f t="shared" si="201"/>
        <v>no</v>
      </c>
      <c r="AE1039" s="16" t="str">
        <f t="shared" si="194"/>
        <v/>
      </c>
      <c r="AF1039" s="15" t="str">
        <f t="shared" si="195"/>
        <v>-</v>
      </c>
      <c r="AG1039" s="15" t="str">
        <f t="shared" si="202"/>
        <v/>
      </c>
    </row>
    <row r="1040" spans="3:33" x14ac:dyDescent="0.2">
      <c r="C1040" s="20"/>
      <c r="U1040" s="14">
        <f t="shared" si="196"/>
        <v>0</v>
      </c>
      <c r="V1040" s="14">
        <f t="shared" si="197"/>
        <v>0</v>
      </c>
      <c r="W1040" s="15" t="str">
        <f>IF(AG1040=0,IFERROR(VLOOKUP(TRIM(M1040),listaMateriales!A:K,11,0),"Sin especificar"),"Sin Producto")</f>
        <v>Sin Producto</v>
      </c>
      <c r="X1040" s="14">
        <f>IFERROR(IF(OR(W1040="Ladrillos (Campana)",W1040="Ladrillos (Olavarria)"),VLOOKUP(M1040,listaMateriales!A:E,5,0),0)*O1040/1000,0)</f>
        <v>0</v>
      </c>
      <c r="Y1040" s="14" t="e">
        <f>(VLOOKUP(TRIM(M1040),listaMateriales!A:E,5,0)*R1040)/1000</f>
        <v>#N/A</v>
      </c>
      <c r="Z1040" s="14">
        <f t="shared" si="198"/>
        <v>0</v>
      </c>
      <c r="AA1040" s="15" t="str">
        <f t="shared" si="199"/>
        <v/>
      </c>
      <c r="AB1040" s="15">
        <f>IFERROR(IFERROR(VLOOKUP(M1040,#REF!,11,FALSE),VLOOKUP(M1040,#REF!,13,FALSE)),0)</f>
        <v>0</v>
      </c>
      <c r="AC1040" s="15" t="str">
        <f t="shared" si="200"/>
        <v>no</v>
      </c>
      <c r="AD1040" s="15" t="str">
        <f t="shared" si="201"/>
        <v>no</v>
      </c>
      <c r="AE1040" s="16" t="str">
        <f t="shared" si="194"/>
        <v/>
      </c>
      <c r="AF1040" s="15" t="str">
        <f t="shared" si="195"/>
        <v>-</v>
      </c>
      <c r="AG1040" s="15" t="str">
        <f t="shared" si="202"/>
        <v/>
      </c>
    </row>
    <row r="1041" spans="3:33" x14ac:dyDescent="0.2">
      <c r="C1041" s="20"/>
      <c r="U1041" s="14">
        <f t="shared" si="196"/>
        <v>0</v>
      </c>
      <c r="V1041" s="14">
        <f t="shared" si="197"/>
        <v>0</v>
      </c>
      <c r="W1041" s="15" t="str">
        <f>IF(AG1041=0,IFERROR(VLOOKUP(TRIM(M1041),listaMateriales!A:K,11,0),"Sin especificar"),"Sin Producto")</f>
        <v>Sin Producto</v>
      </c>
      <c r="X1041" s="14">
        <f>IFERROR(IF(OR(W1041="Ladrillos (Campana)",W1041="Ladrillos (Olavarria)"),VLOOKUP(M1041,listaMateriales!A:E,5,0),0)*O1041/1000,0)</f>
        <v>0</v>
      </c>
      <c r="Y1041" s="14" t="e">
        <f>(VLOOKUP(TRIM(M1041),listaMateriales!A:E,5,0)*R1041)/1000</f>
        <v>#N/A</v>
      </c>
      <c r="Z1041" s="14">
        <f t="shared" si="198"/>
        <v>0</v>
      </c>
      <c r="AA1041" s="15" t="str">
        <f t="shared" si="199"/>
        <v/>
      </c>
      <c r="AB1041" s="15">
        <f>IFERROR(IFERROR(VLOOKUP(M1041,#REF!,11,FALSE),VLOOKUP(M1041,#REF!,13,FALSE)),0)</f>
        <v>0</v>
      </c>
      <c r="AC1041" s="15" t="str">
        <f t="shared" si="200"/>
        <v>no</v>
      </c>
      <c r="AD1041" s="15" t="str">
        <f t="shared" si="201"/>
        <v>no</v>
      </c>
      <c r="AE1041" s="16" t="str">
        <f t="shared" si="194"/>
        <v/>
      </c>
      <c r="AF1041" s="15" t="str">
        <f t="shared" si="195"/>
        <v>-</v>
      </c>
      <c r="AG1041" s="15" t="str">
        <f t="shared" si="202"/>
        <v/>
      </c>
    </row>
    <row r="1042" spans="3:33" x14ac:dyDescent="0.2">
      <c r="C1042" s="20"/>
      <c r="U1042" s="14">
        <f t="shared" si="196"/>
        <v>0</v>
      </c>
      <c r="V1042" s="14">
        <f t="shared" si="197"/>
        <v>0</v>
      </c>
      <c r="W1042" s="15" t="str">
        <f>IF(AG1042=0,IFERROR(VLOOKUP(TRIM(M1042),listaMateriales!A:K,11,0),"Sin especificar"),"Sin Producto")</f>
        <v>Sin Producto</v>
      </c>
      <c r="X1042" s="14">
        <f>IFERROR(IF(OR(W1042="Ladrillos (Campana)",W1042="Ladrillos (Olavarria)"),VLOOKUP(M1042,listaMateriales!A:E,5,0),0)*O1042/1000,0)</f>
        <v>0</v>
      </c>
      <c r="Y1042" s="14" t="e">
        <f>(VLOOKUP(TRIM(M1042),listaMateriales!A:E,5,0)*R1042)/1000</f>
        <v>#N/A</v>
      </c>
      <c r="Z1042" s="14">
        <f t="shared" si="198"/>
        <v>0</v>
      </c>
      <c r="AA1042" s="15" t="str">
        <f t="shared" si="199"/>
        <v/>
      </c>
      <c r="AB1042" s="15">
        <f>IFERROR(IFERROR(VLOOKUP(M1042,#REF!,11,FALSE),VLOOKUP(M1042,#REF!,13,FALSE)),0)</f>
        <v>0</v>
      </c>
      <c r="AC1042" s="15" t="str">
        <f t="shared" si="200"/>
        <v>no</v>
      </c>
      <c r="AD1042" s="15" t="str">
        <f t="shared" si="201"/>
        <v>no</v>
      </c>
      <c r="AE1042" s="16" t="str">
        <f t="shared" si="194"/>
        <v/>
      </c>
      <c r="AF1042" s="15" t="str">
        <f t="shared" si="195"/>
        <v>-</v>
      </c>
      <c r="AG1042" s="15" t="str">
        <f t="shared" si="202"/>
        <v/>
      </c>
    </row>
    <row r="1043" spans="3:33" x14ac:dyDescent="0.2">
      <c r="C1043" s="20"/>
      <c r="U1043" s="14">
        <f t="shared" si="196"/>
        <v>0</v>
      </c>
      <c r="V1043" s="14">
        <f t="shared" si="197"/>
        <v>0</v>
      </c>
      <c r="W1043" s="15" t="str">
        <f>IF(AG1043=0,IFERROR(VLOOKUP(TRIM(M1043),listaMateriales!A:K,11,0),"Sin especificar"),"Sin Producto")</f>
        <v>Sin Producto</v>
      </c>
      <c r="X1043" s="14">
        <f>IFERROR(IF(OR(W1043="Ladrillos (Campana)",W1043="Ladrillos (Olavarria)"),VLOOKUP(M1043,listaMateriales!A:E,5,0),0)*O1043/1000,0)</f>
        <v>0</v>
      </c>
      <c r="Y1043" s="14" t="e">
        <f>(VLOOKUP(TRIM(M1043),listaMateriales!A:E,5,0)*R1043)/1000</f>
        <v>#N/A</v>
      </c>
      <c r="Z1043" s="14">
        <f t="shared" si="198"/>
        <v>0</v>
      </c>
      <c r="AA1043" s="15" t="str">
        <f t="shared" si="199"/>
        <v/>
      </c>
      <c r="AB1043" s="15">
        <f>IFERROR(IFERROR(VLOOKUP(M1043,#REF!,11,FALSE),VLOOKUP(M1043,#REF!,13,FALSE)),0)</f>
        <v>0</v>
      </c>
      <c r="AC1043" s="15" t="str">
        <f t="shared" si="200"/>
        <v>no</v>
      </c>
      <c r="AD1043" s="15" t="str">
        <f t="shared" si="201"/>
        <v>no</v>
      </c>
      <c r="AE1043" s="16" t="str">
        <f t="shared" si="194"/>
        <v/>
      </c>
      <c r="AF1043" s="15" t="str">
        <f t="shared" si="195"/>
        <v>-</v>
      </c>
      <c r="AG1043" s="15" t="str">
        <f t="shared" si="202"/>
        <v/>
      </c>
    </row>
    <row r="1044" spans="3:33" x14ac:dyDescent="0.2">
      <c r="C1044" s="20"/>
      <c r="U1044" s="14">
        <f t="shared" si="196"/>
        <v>0</v>
      </c>
      <c r="V1044" s="14">
        <f t="shared" si="197"/>
        <v>0</v>
      </c>
      <c r="W1044" s="15" t="str">
        <f>IF(AG1044=0,IFERROR(VLOOKUP(TRIM(M1044),listaMateriales!A:K,11,0),"Sin especificar"),"Sin Producto")</f>
        <v>Sin Producto</v>
      </c>
      <c r="X1044" s="14">
        <f>IFERROR(IF(OR(W1044="Ladrillos (Campana)",W1044="Ladrillos (Olavarria)"),VLOOKUP(M1044,listaMateriales!A:E,5,0),0)*O1044/1000,0)</f>
        <v>0</v>
      </c>
      <c r="Y1044" s="14" t="e">
        <f>(VLOOKUP(TRIM(M1044),listaMateriales!A:E,5,0)*R1044)/1000</f>
        <v>#N/A</v>
      </c>
      <c r="Z1044" s="14">
        <f t="shared" si="198"/>
        <v>0</v>
      </c>
      <c r="AA1044" s="15" t="str">
        <f t="shared" si="199"/>
        <v/>
      </c>
      <c r="AB1044" s="15">
        <f>IFERROR(IFERROR(VLOOKUP(M1044,#REF!,11,FALSE),VLOOKUP(M1044,#REF!,13,FALSE)),0)</f>
        <v>0</v>
      </c>
      <c r="AC1044" s="15" t="str">
        <f t="shared" si="200"/>
        <v>no</v>
      </c>
      <c r="AD1044" s="15" t="str">
        <f t="shared" si="201"/>
        <v>no</v>
      </c>
      <c r="AE1044" s="16" t="str">
        <f t="shared" si="194"/>
        <v/>
      </c>
      <c r="AF1044" s="15" t="str">
        <f t="shared" si="195"/>
        <v>-</v>
      </c>
      <c r="AG1044" s="15" t="str">
        <f t="shared" si="202"/>
        <v/>
      </c>
    </row>
    <row r="1045" spans="3:33" x14ac:dyDescent="0.2">
      <c r="C1045" s="20"/>
      <c r="U1045" s="14">
        <f t="shared" si="196"/>
        <v>0</v>
      </c>
      <c r="V1045" s="14">
        <f t="shared" si="197"/>
        <v>0</v>
      </c>
      <c r="W1045" s="15" t="str">
        <f>IF(AG1045=0,IFERROR(VLOOKUP(TRIM(M1045),listaMateriales!A:K,11,0),"Sin especificar"),"Sin Producto")</f>
        <v>Sin Producto</v>
      </c>
      <c r="X1045" s="14">
        <f>IFERROR(IF(OR(W1045="Ladrillos (Campana)",W1045="Ladrillos (Olavarria)"),VLOOKUP(M1045,listaMateriales!A:E,5,0),0)*O1045/1000,0)</f>
        <v>0</v>
      </c>
      <c r="Y1045" s="14" t="e">
        <f>(VLOOKUP(TRIM(M1045),listaMateriales!A:E,5,0)*R1045)/1000</f>
        <v>#N/A</v>
      </c>
      <c r="Z1045" s="14">
        <f t="shared" si="198"/>
        <v>0</v>
      </c>
      <c r="AA1045" s="15" t="str">
        <f t="shared" si="199"/>
        <v/>
      </c>
      <c r="AB1045" s="15">
        <f>IFERROR(IFERROR(VLOOKUP(M1045,#REF!,11,FALSE),VLOOKUP(M1045,#REF!,13,FALSE)),0)</f>
        <v>0</v>
      </c>
      <c r="AC1045" s="15" t="str">
        <f t="shared" si="200"/>
        <v>no</v>
      </c>
      <c r="AD1045" s="15" t="str">
        <f t="shared" si="201"/>
        <v>no</v>
      </c>
      <c r="AE1045" s="16" t="str">
        <f t="shared" si="194"/>
        <v/>
      </c>
      <c r="AF1045" s="15" t="str">
        <f t="shared" si="195"/>
        <v>-</v>
      </c>
      <c r="AG1045" s="15" t="str">
        <f t="shared" si="202"/>
        <v/>
      </c>
    </row>
    <row r="1046" spans="3:33" x14ac:dyDescent="0.2">
      <c r="C1046" s="20"/>
      <c r="U1046" s="14">
        <f t="shared" si="196"/>
        <v>0</v>
      </c>
      <c r="V1046" s="14">
        <f t="shared" si="197"/>
        <v>0</v>
      </c>
      <c r="W1046" s="15" t="str">
        <f>IF(AG1046=0,IFERROR(VLOOKUP(TRIM(M1046),listaMateriales!A:K,11,0),"Sin especificar"),"Sin Producto")</f>
        <v>Sin Producto</v>
      </c>
      <c r="X1046" s="14">
        <f>IFERROR(IF(OR(W1046="Ladrillos (Campana)",W1046="Ladrillos (Olavarria)"),VLOOKUP(M1046,listaMateriales!A:E,5,0),0)*O1046/1000,0)</f>
        <v>0</v>
      </c>
      <c r="Y1046" s="14" t="e">
        <f>(VLOOKUP(TRIM(M1046),listaMateriales!A:E,5,0)*R1046)/1000</f>
        <v>#N/A</v>
      </c>
      <c r="Z1046" s="14">
        <f t="shared" si="198"/>
        <v>0</v>
      </c>
      <c r="AA1046" s="15" t="str">
        <f t="shared" si="199"/>
        <v/>
      </c>
      <c r="AB1046" s="15">
        <f>IFERROR(IFERROR(VLOOKUP(M1046,#REF!,11,FALSE),VLOOKUP(M1046,#REF!,13,FALSE)),0)</f>
        <v>0</v>
      </c>
      <c r="AC1046" s="15" t="str">
        <f t="shared" si="200"/>
        <v>no</v>
      </c>
      <c r="AD1046" s="15" t="str">
        <f t="shared" si="201"/>
        <v>no</v>
      </c>
      <c r="AE1046" s="16" t="str">
        <f t="shared" si="194"/>
        <v/>
      </c>
      <c r="AF1046" s="15" t="str">
        <f t="shared" si="195"/>
        <v>-</v>
      </c>
      <c r="AG1046" s="15" t="str">
        <f t="shared" si="202"/>
        <v/>
      </c>
    </row>
    <row r="1047" spans="3:33" x14ac:dyDescent="0.2">
      <c r="C1047" s="20"/>
      <c r="U1047" s="14">
        <f t="shared" si="196"/>
        <v>0</v>
      </c>
      <c r="V1047" s="14">
        <f t="shared" si="197"/>
        <v>0</v>
      </c>
      <c r="W1047" s="15" t="str">
        <f>IF(AG1047=0,IFERROR(VLOOKUP(TRIM(M1047),listaMateriales!A:K,11,0),"Sin especificar"),"Sin Producto")</f>
        <v>Sin Producto</v>
      </c>
      <c r="X1047" s="14">
        <f>IFERROR(IF(OR(W1047="Ladrillos (Campana)",W1047="Ladrillos (Olavarria)"),VLOOKUP(M1047,listaMateriales!A:E,5,0),0)*O1047/1000,0)</f>
        <v>0</v>
      </c>
      <c r="Y1047" s="14" t="e">
        <f>(VLOOKUP(TRIM(M1047),listaMateriales!A:E,5,0)*R1047)/1000</f>
        <v>#N/A</v>
      </c>
      <c r="Z1047" s="14">
        <f t="shared" si="198"/>
        <v>0</v>
      </c>
      <c r="AA1047" s="15" t="str">
        <f t="shared" si="199"/>
        <v/>
      </c>
      <c r="AB1047" s="15">
        <f>IFERROR(IFERROR(VLOOKUP(M1047,#REF!,11,FALSE),VLOOKUP(M1047,#REF!,13,FALSE)),0)</f>
        <v>0</v>
      </c>
      <c r="AC1047" s="15" t="str">
        <f t="shared" si="200"/>
        <v>no</v>
      </c>
      <c r="AD1047" s="15" t="str">
        <f t="shared" si="201"/>
        <v>no</v>
      </c>
      <c r="AE1047" s="16" t="str">
        <f t="shared" si="194"/>
        <v/>
      </c>
      <c r="AF1047" s="15" t="str">
        <f t="shared" si="195"/>
        <v>-</v>
      </c>
      <c r="AG1047" s="15" t="str">
        <f t="shared" si="202"/>
        <v/>
      </c>
    </row>
    <row r="1048" spans="3:33" x14ac:dyDescent="0.2">
      <c r="C1048" s="20"/>
      <c r="U1048" s="14">
        <f t="shared" si="196"/>
        <v>0</v>
      </c>
      <c r="V1048" s="14">
        <f t="shared" si="197"/>
        <v>0</v>
      </c>
      <c r="W1048" s="15" t="str">
        <f>IF(AG1048=0,IFERROR(VLOOKUP(TRIM(M1048),listaMateriales!A:K,11,0),"Sin especificar"),"Sin Producto")</f>
        <v>Sin Producto</v>
      </c>
      <c r="X1048" s="14">
        <f>IFERROR(IF(OR(W1048="Ladrillos (Campana)",W1048="Ladrillos (Olavarria)"),VLOOKUP(M1048,listaMateriales!A:E,5,0),0)*O1048/1000,0)</f>
        <v>0</v>
      </c>
      <c r="Y1048" s="14" t="e">
        <f>(VLOOKUP(TRIM(M1048),listaMateriales!A:E,5,0)*R1048)/1000</f>
        <v>#N/A</v>
      </c>
      <c r="Z1048" s="14">
        <f t="shared" si="198"/>
        <v>0</v>
      </c>
      <c r="AA1048" s="15" t="str">
        <f t="shared" si="199"/>
        <v/>
      </c>
      <c r="AB1048" s="15">
        <f>IFERROR(IFERROR(VLOOKUP(M1048,#REF!,11,FALSE),VLOOKUP(M1048,#REF!,13,FALSE)),0)</f>
        <v>0</v>
      </c>
      <c r="AC1048" s="15" t="str">
        <f t="shared" si="200"/>
        <v>no</v>
      </c>
      <c r="AD1048" s="15" t="str">
        <f t="shared" si="201"/>
        <v>no</v>
      </c>
      <c r="AE1048" s="16" t="str">
        <f t="shared" si="194"/>
        <v/>
      </c>
      <c r="AF1048" s="15" t="str">
        <f t="shared" si="195"/>
        <v>-</v>
      </c>
      <c r="AG1048" s="15" t="str">
        <f t="shared" si="202"/>
        <v/>
      </c>
    </row>
    <row r="1049" spans="3:33" x14ac:dyDescent="0.2">
      <c r="C1049" s="20"/>
      <c r="U1049" s="14">
        <f t="shared" si="196"/>
        <v>0</v>
      </c>
      <c r="V1049" s="14">
        <f t="shared" si="197"/>
        <v>0</v>
      </c>
      <c r="W1049" s="15" t="str">
        <f>IF(AG1049=0,IFERROR(VLOOKUP(TRIM(M1049),listaMateriales!A:K,11,0),"Sin especificar"),"Sin Producto")</f>
        <v>Sin Producto</v>
      </c>
      <c r="X1049" s="14">
        <f>IFERROR(IF(OR(W1049="Ladrillos (Campana)",W1049="Ladrillos (Olavarria)"),VLOOKUP(M1049,listaMateriales!A:E,5,0),0)*O1049/1000,0)</f>
        <v>0</v>
      </c>
      <c r="Y1049" s="14" t="e">
        <f>(VLOOKUP(TRIM(M1049),listaMateriales!A:E,5,0)*R1049)/1000</f>
        <v>#N/A</v>
      </c>
      <c r="Z1049" s="14">
        <f t="shared" si="198"/>
        <v>0</v>
      </c>
      <c r="AA1049" s="15" t="str">
        <f t="shared" si="199"/>
        <v/>
      </c>
      <c r="AB1049" s="15">
        <f>IFERROR(IFERROR(VLOOKUP(M1049,#REF!,11,FALSE),VLOOKUP(M1049,#REF!,13,FALSE)),0)</f>
        <v>0</v>
      </c>
      <c r="AC1049" s="15" t="str">
        <f t="shared" si="200"/>
        <v>no</v>
      </c>
      <c r="AD1049" s="15" t="str">
        <f t="shared" si="201"/>
        <v>no</v>
      </c>
      <c r="AE1049" s="16" t="str">
        <f t="shared" si="194"/>
        <v/>
      </c>
      <c r="AF1049" s="15" t="str">
        <f t="shared" si="195"/>
        <v>-</v>
      </c>
      <c r="AG1049" s="15" t="str">
        <f t="shared" si="202"/>
        <v/>
      </c>
    </row>
    <row r="1050" spans="3:33" x14ac:dyDescent="0.2">
      <c r="C1050" s="20"/>
      <c r="U1050" s="14">
        <f t="shared" si="196"/>
        <v>0</v>
      </c>
      <c r="V1050" s="14">
        <f t="shared" si="197"/>
        <v>0</v>
      </c>
      <c r="W1050" s="15" t="str">
        <f>IF(AG1050=0,IFERROR(VLOOKUP(TRIM(M1050),listaMateriales!A:K,11,0),"Sin especificar"),"Sin Producto")</f>
        <v>Sin Producto</v>
      </c>
      <c r="X1050" s="14">
        <f>IFERROR(IF(OR(W1050="Ladrillos (Campana)",W1050="Ladrillos (Olavarria)"),VLOOKUP(M1050,listaMateriales!A:E,5,0),0)*O1050/1000,0)</f>
        <v>0</v>
      </c>
      <c r="Y1050" s="14" t="e">
        <f>(VLOOKUP(TRIM(M1050),listaMateriales!A:E,5,0)*R1050)/1000</f>
        <v>#N/A</v>
      </c>
      <c r="Z1050" s="14">
        <f t="shared" si="198"/>
        <v>0</v>
      </c>
      <c r="AA1050" s="15" t="str">
        <f t="shared" si="199"/>
        <v/>
      </c>
      <c r="AB1050" s="15">
        <f>IFERROR(IFERROR(VLOOKUP(M1050,#REF!,11,FALSE),VLOOKUP(M1050,#REF!,13,FALSE)),0)</f>
        <v>0</v>
      </c>
      <c r="AC1050" s="15" t="str">
        <f t="shared" si="200"/>
        <v>no</v>
      </c>
      <c r="AD1050" s="15" t="str">
        <f t="shared" si="201"/>
        <v>no</v>
      </c>
      <c r="AE1050" s="16" t="str">
        <f t="shared" si="194"/>
        <v/>
      </c>
      <c r="AF1050" s="15" t="str">
        <f t="shared" si="195"/>
        <v>-</v>
      </c>
      <c r="AG1050" s="15" t="str">
        <f t="shared" si="202"/>
        <v/>
      </c>
    </row>
    <row r="1051" spans="3:33" x14ac:dyDescent="0.2">
      <c r="C1051" s="20"/>
      <c r="U1051" s="14">
        <f t="shared" si="196"/>
        <v>0</v>
      </c>
      <c r="V1051" s="14">
        <f t="shared" si="197"/>
        <v>0</v>
      </c>
      <c r="W1051" s="15" t="str">
        <f>IF(AG1051=0,IFERROR(VLOOKUP(TRIM(M1051),listaMateriales!A:K,11,0),"Sin especificar"),"Sin Producto")</f>
        <v>Sin Producto</v>
      </c>
      <c r="X1051" s="14">
        <f>IFERROR(IF(OR(W1051="Ladrillos (Campana)",W1051="Ladrillos (Olavarria)"),VLOOKUP(M1051,listaMateriales!A:E,5,0),0)*O1051/1000,0)</f>
        <v>0</v>
      </c>
      <c r="Y1051" s="14" t="e">
        <f>(VLOOKUP(TRIM(M1051),listaMateriales!A:E,5,0)*R1051)/1000</f>
        <v>#N/A</v>
      </c>
      <c r="Z1051" s="14">
        <f t="shared" si="198"/>
        <v>0</v>
      </c>
      <c r="AA1051" s="15" t="str">
        <f t="shared" si="199"/>
        <v/>
      </c>
      <c r="AB1051" s="15">
        <f>IFERROR(IFERROR(VLOOKUP(M1051,#REF!,11,FALSE),VLOOKUP(M1051,#REF!,13,FALSE)),0)</f>
        <v>0</v>
      </c>
      <c r="AC1051" s="15" t="str">
        <f t="shared" si="200"/>
        <v>no</v>
      </c>
      <c r="AD1051" s="15" t="str">
        <f t="shared" si="201"/>
        <v>no</v>
      </c>
      <c r="AE1051" s="16" t="str">
        <f t="shared" si="194"/>
        <v/>
      </c>
      <c r="AF1051" s="15" t="str">
        <f t="shared" si="195"/>
        <v>-</v>
      </c>
      <c r="AG1051" s="15" t="str">
        <f t="shared" si="202"/>
        <v/>
      </c>
    </row>
    <row r="1052" spans="3:33" x14ac:dyDescent="0.2">
      <c r="C1052" s="20"/>
      <c r="U1052" s="14">
        <f t="shared" si="196"/>
        <v>0</v>
      </c>
      <c r="V1052" s="14">
        <f t="shared" si="197"/>
        <v>0</v>
      </c>
      <c r="W1052" s="15" t="str">
        <f>IF(AG1052=0,IFERROR(VLOOKUP(TRIM(M1052),listaMateriales!A:K,11,0),"Sin especificar"),"Sin Producto")</f>
        <v>Sin Producto</v>
      </c>
      <c r="X1052" s="14">
        <f>IFERROR(IF(OR(W1052="Ladrillos (Campana)",W1052="Ladrillos (Olavarria)"),VLOOKUP(M1052,listaMateriales!A:E,5,0),0)*O1052/1000,0)</f>
        <v>0</v>
      </c>
      <c r="Y1052" s="14" t="e">
        <f>(VLOOKUP(TRIM(M1052),listaMateriales!A:E,5,0)*R1052)/1000</f>
        <v>#N/A</v>
      </c>
      <c r="Z1052" s="14">
        <f t="shared" si="198"/>
        <v>0</v>
      </c>
      <c r="AA1052" s="15" t="str">
        <f t="shared" si="199"/>
        <v/>
      </c>
      <c r="AB1052" s="15">
        <f>IFERROR(IFERROR(VLOOKUP(M1052,#REF!,11,FALSE),VLOOKUP(M1052,#REF!,13,FALSE)),0)</f>
        <v>0</v>
      </c>
      <c r="AC1052" s="15" t="str">
        <f t="shared" si="200"/>
        <v>no</v>
      </c>
      <c r="AD1052" s="15" t="str">
        <f t="shared" si="201"/>
        <v>no</v>
      </c>
      <c r="AE1052" s="16" t="str">
        <f t="shared" si="194"/>
        <v/>
      </c>
      <c r="AF1052" s="15" t="str">
        <f t="shared" si="195"/>
        <v>-</v>
      </c>
      <c r="AG1052" s="15" t="str">
        <f t="shared" si="202"/>
        <v/>
      </c>
    </row>
    <row r="1053" spans="3:33" x14ac:dyDescent="0.2">
      <c r="C1053" s="20"/>
      <c r="U1053" s="14">
        <f t="shared" si="196"/>
        <v>0</v>
      </c>
      <c r="V1053" s="14">
        <f t="shared" si="197"/>
        <v>0</v>
      </c>
      <c r="W1053" s="15" t="str">
        <f>IF(AG1053=0,IFERROR(VLOOKUP(TRIM(M1053),listaMateriales!A:K,11,0),"Sin especificar"),"Sin Producto")</f>
        <v>Sin Producto</v>
      </c>
      <c r="X1053" s="14">
        <f>IFERROR(IF(OR(W1053="Ladrillos (Campana)",W1053="Ladrillos (Olavarria)"),VLOOKUP(M1053,listaMateriales!A:E,5,0),0)*O1053/1000,0)</f>
        <v>0</v>
      </c>
      <c r="Y1053" s="14" t="e">
        <f>(VLOOKUP(TRIM(M1053),listaMateriales!A:E,5,0)*R1053)/1000</f>
        <v>#N/A</v>
      </c>
      <c r="Z1053" s="14">
        <f t="shared" si="198"/>
        <v>0</v>
      </c>
      <c r="AA1053" s="15" t="str">
        <f t="shared" si="199"/>
        <v/>
      </c>
      <c r="AB1053" s="15">
        <f>IFERROR(IFERROR(VLOOKUP(M1053,#REF!,11,FALSE),VLOOKUP(M1053,#REF!,13,FALSE)),0)</f>
        <v>0</v>
      </c>
      <c r="AC1053" s="15" t="str">
        <f t="shared" si="200"/>
        <v>no</v>
      </c>
      <c r="AD1053" s="15" t="str">
        <f t="shared" si="201"/>
        <v>no</v>
      </c>
      <c r="AE1053" s="16" t="str">
        <f t="shared" si="194"/>
        <v/>
      </c>
      <c r="AF1053" s="15" t="str">
        <f t="shared" si="195"/>
        <v>-</v>
      </c>
      <c r="AG1053" s="15" t="str">
        <f t="shared" si="202"/>
        <v/>
      </c>
    </row>
    <row r="1054" spans="3:33" x14ac:dyDescent="0.2">
      <c r="C1054" s="20"/>
      <c r="U1054" s="14">
        <f t="shared" si="196"/>
        <v>0</v>
      </c>
      <c r="V1054" s="14">
        <f t="shared" si="197"/>
        <v>0</v>
      </c>
      <c r="W1054" s="15" t="str">
        <f>IF(AG1054=0,IFERROR(VLOOKUP(TRIM(M1054),listaMateriales!A:K,11,0),"Sin especificar"),"Sin Producto")</f>
        <v>Sin Producto</v>
      </c>
      <c r="X1054" s="14">
        <f>IFERROR(IF(OR(W1054="Ladrillos (Campana)",W1054="Ladrillos (Olavarria)"),VLOOKUP(M1054,listaMateriales!A:E,5,0),0)*O1054/1000,0)</f>
        <v>0</v>
      </c>
      <c r="Y1054" s="14" t="e">
        <f>(VLOOKUP(TRIM(M1054),listaMateriales!A:E,5,0)*R1054)/1000</f>
        <v>#N/A</v>
      </c>
      <c r="Z1054" s="14">
        <f t="shared" si="198"/>
        <v>0</v>
      </c>
      <c r="AA1054" s="15" t="str">
        <f t="shared" si="199"/>
        <v/>
      </c>
      <c r="AB1054" s="15">
        <f>IFERROR(IFERROR(VLOOKUP(M1054,#REF!,11,FALSE),VLOOKUP(M1054,#REF!,13,FALSE)),0)</f>
        <v>0</v>
      </c>
      <c r="AC1054" s="15" t="str">
        <f t="shared" si="200"/>
        <v>no</v>
      </c>
      <c r="AD1054" s="15" t="str">
        <f t="shared" si="201"/>
        <v>no</v>
      </c>
      <c r="AE1054" s="16" t="str">
        <f t="shared" si="194"/>
        <v/>
      </c>
      <c r="AF1054" s="15" t="str">
        <f t="shared" si="195"/>
        <v>-</v>
      </c>
      <c r="AG1054" s="15" t="str">
        <f t="shared" si="202"/>
        <v/>
      </c>
    </row>
    <row r="1055" spans="3:33" x14ac:dyDescent="0.2">
      <c r="C1055" s="20"/>
      <c r="U1055" s="14">
        <f t="shared" si="196"/>
        <v>0</v>
      </c>
      <c r="V1055" s="14">
        <f t="shared" si="197"/>
        <v>0</v>
      </c>
      <c r="W1055" s="15" t="str">
        <f>IF(AG1055=0,IFERROR(VLOOKUP(TRIM(M1055),listaMateriales!A:K,11,0),"Sin especificar"),"Sin Producto")</f>
        <v>Sin Producto</v>
      </c>
      <c r="X1055" s="14">
        <f>IFERROR(IF(OR(W1055="Ladrillos (Campana)",W1055="Ladrillos (Olavarria)"),VLOOKUP(M1055,listaMateriales!A:E,5,0),0)*O1055/1000,0)</f>
        <v>0</v>
      </c>
      <c r="Y1055" s="14" t="e">
        <f>(VLOOKUP(TRIM(M1055),listaMateriales!A:E,5,0)*R1055)/1000</f>
        <v>#N/A</v>
      </c>
      <c r="Z1055" s="14">
        <f t="shared" si="198"/>
        <v>0</v>
      </c>
      <c r="AA1055" s="15" t="str">
        <f t="shared" si="199"/>
        <v/>
      </c>
      <c r="AB1055" s="15">
        <f>IFERROR(IFERROR(VLOOKUP(M1055,#REF!,11,FALSE),VLOOKUP(M1055,#REF!,13,FALSE)),0)</f>
        <v>0</v>
      </c>
      <c r="AC1055" s="15" t="str">
        <f t="shared" si="200"/>
        <v>no</v>
      </c>
      <c r="AD1055" s="15" t="str">
        <f t="shared" si="201"/>
        <v>no</v>
      </c>
      <c r="AE1055" s="16" t="str">
        <f t="shared" si="194"/>
        <v/>
      </c>
      <c r="AF1055" s="15" t="str">
        <f t="shared" si="195"/>
        <v>-</v>
      </c>
      <c r="AG1055" s="15" t="str">
        <f t="shared" si="202"/>
        <v/>
      </c>
    </row>
    <row r="1056" spans="3:33" x14ac:dyDescent="0.2">
      <c r="C1056" s="20"/>
      <c r="U1056" s="14">
        <f t="shared" si="196"/>
        <v>0</v>
      </c>
      <c r="V1056" s="14">
        <f t="shared" si="197"/>
        <v>0</v>
      </c>
      <c r="W1056" s="15" t="str">
        <f>IF(AG1056=0,IFERROR(VLOOKUP(TRIM(M1056),listaMateriales!A:K,11,0),"Sin especificar"),"Sin Producto")</f>
        <v>Sin Producto</v>
      </c>
      <c r="X1056" s="14">
        <f>IFERROR(IF(OR(W1056="Ladrillos (Campana)",W1056="Ladrillos (Olavarria)"),VLOOKUP(M1056,listaMateriales!A:E,5,0),0)*O1056/1000,0)</f>
        <v>0</v>
      </c>
      <c r="Y1056" s="14" t="e">
        <f>(VLOOKUP(TRIM(M1056),listaMateriales!A:E,5,0)*R1056)/1000</f>
        <v>#N/A</v>
      </c>
      <c r="Z1056" s="14">
        <f t="shared" si="198"/>
        <v>0</v>
      </c>
      <c r="AA1056" s="15" t="str">
        <f t="shared" si="199"/>
        <v/>
      </c>
      <c r="AB1056" s="15">
        <f>IFERROR(IFERROR(VLOOKUP(M1056,#REF!,11,FALSE),VLOOKUP(M1056,#REF!,13,FALSE)),0)</f>
        <v>0</v>
      </c>
      <c r="AC1056" s="15" t="str">
        <f t="shared" si="200"/>
        <v>no</v>
      </c>
      <c r="AD1056" s="15" t="str">
        <f t="shared" si="201"/>
        <v>no</v>
      </c>
      <c r="AE1056" s="16" t="str">
        <f t="shared" si="194"/>
        <v/>
      </c>
      <c r="AF1056" s="15" t="str">
        <f t="shared" si="195"/>
        <v>-</v>
      </c>
      <c r="AG1056" s="15" t="str">
        <f t="shared" si="202"/>
        <v/>
      </c>
    </row>
    <row r="1057" spans="3:33" x14ac:dyDescent="0.2">
      <c r="C1057" s="20"/>
      <c r="U1057" s="14">
        <f t="shared" si="196"/>
        <v>0</v>
      </c>
      <c r="V1057" s="14">
        <f t="shared" si="197"/>
        <v>0</v>
      </c>
      <c r="W1057" s="15" t="str">
        <f>IF(AG1057=0,IFERROR(VLOOKUP(TRIM(M1057),listaMateriales!A:K,11,0),"Sin especificar"),"Sin Producto")</f>
        <v>Sin Producto</v>
      </c>
      <c r="X1057" s="14">
        <f>IFERROR(IF(OR(W1057="Ladrillos (Campana)",W1057="Ladrillos (Olavarria)"),VLOOKUP(M1057,listaMateriales!A:E,5,0),0)*O1057/1000,0)</f>
        <v>0</v>
      </c>
      <c r="Y1057" s="14" t="e">
        <f>(VLOOKUP(TRIM(M1057),listaMateriales!A:E,5,0)*R1057)/1000</f>
        <v>#N/A</v>
      </c>
      <c r="Z1057" s="14">
        <f t="shared" si="198"/>
        <v>0</v>
      </c>
      <c r="AA1057" s="15" t="str">
        <f t="shared" si="199"/>
        <v/>
      </c>
      <c r="AB1057" s="15">
        <f>IFERROR(IFERROR(VLOOKUP(M1057,#REF!,11,FALSE),VLOOKUP(M1057,#REF!,13,FALSE)),0)</f>
        <v>0</v>
      </c>
      <c r="AC1057" s="15" t="str">
        <f t="shared" si="200"/>
        <v>no</v>
      </c>
      <c r="AD1057" s="15" t="str">
        <f t="shared" si="201"/>
        <v>no</v>
      </c>
      <c r="AE1057" s="16" t="str">
        <f t="shared" si="194"/>
        <v/>
      </c>
      <c r="AF1057" s="15" t="str">
        <f t="shared" si="195"/>
        <v>-</v>
      </c>
      <c r="AG1057" s="15" t="str">
        <f t="shared" si="202"/>
        <v/>
      </c>
    </row>
    <row r="1058" spans="3:33" x14ac:dyDescent="0.2">
      <c r="C1058" s="20"/>
      <c r="U1058" s="14">
        <f t="shared" si="196"/>
        <v>0</v>
      </c>
      <c r="V1058" s="14">
        <f t="shared" si="197"/>
        <v>0</v>
      </c>
      <c r="W1058" s="15" t="str">
        <f>IF(AG1058=0,IFERROR(VLOOKUP(TRIM(M1058),listaMateriales!A:K,11,0),"Sin especificar"),"Sin Producto")</f>
        <v>Sin Producto</v>
      </c>
      <c r="X1058" s="14">
        <f>IFERROR(IF(OR(W1058="Ladrillos (Campana)",W1058="Ladrillos (Olavarria)"),VLOOKUP(M1058,listaMateriales!A:E,5,0),0)*O1058/1000,0)</f>
        <v>0</v>
      </c>
      <c r="Y1058" s="14" t="e">
        <f>(VLOOKUP(TRIM(M1058),listaMateriales!A:E,5,0)*R1058)/1000</f>
        <v>#N/A</v>
      </c>
      <c r="Z1058" s="14">
        <f t="shared" si="198"/>
        <v>0</v>
      </c>
      <c r="AA1058" s="15" t="str">
        <f t="shared" si="199"/>
        <v/>
      </c>
      <c r="AB1058" s="15">
        <f>IFERROR(IFERROR(VLOOKUP(M1058,#REF!,11,FALSE),VLOOKUP(M1058,#REF!,13,FALSE)),0)</f>
        <v>0</v>
      </c>
      <c r="AC1058" s="15" t="str">
        <f t="shared" si="200"/>
        <v>no</v>
      </c>
      <c r="AD1058" s="15" t="str">
        <f t="shared" si="201"/>
        <v>no</v>
      </c>
      <c r="AE1058" s="16" t="str">
        <f t="shared" si="194"/>
        <v/>
      </c>
      <c r="AF1058" s="15" t="str">
        <f t="shared" si="195"/>
        <v>-</v>
      </c>
      <c r="AG1058" s="15" t="str">
        <f t="shared" si="202"/>
        <v/>
      </c>
    </row>
    <row r="1059" spans="3:33" x14ac:dyDescent="0.2">
      <c r="C1059" s="20"/>
      <c r="U1059" s="14">
        <f t="shared" si="196"/>
        <v>0</v>
      </c>
      <c r="V1059" s="14">
        <f t="shared" si="197"/>
        <v>0</v>
      </c>
      <c r="W1059" s="15" t="str">
        <f>IF(AG1059=0,IFERROR(VLOOKUP(TRIM(M1059),listaMateriales!A:K,11,0),"Sin especificar"),"Sin Producto")</f>
        <v>Sin Producto</v>
      </c>
      <c r="X1059" s="14">
        <f>IFERROR(IF(OR(W1059="Ladrillos (Campana)",W1059="Ladrillos (Olavarria)"),VLOOKUP(M1059,listaMateriales!A:E,5,0),0)*O1059/1000,0)</f>
        <v>0</v>
      </c>
      <c r="Y1059" s="14" t="e">
        <f>(VLOOKUP(TRIM(M1059),listaMateriales!A:E,5,0)*R1059)/1000</f>
        <v>#N/A</v>
      </c>
      <c r="Z1059" s="14">
        <f t="shared" si="198"/>
        <v>0</v>
      </c>
      <c r="AA1059" s="15" t="str">
        <f t="shared" si="199"/>
        <v/>
      </c>
      <c r="AB1059" s="15">
        <f>IFERROR(IFERROR(VLOOKUP(M1059,#REF!,11,FALSE),VLOOKUP(M1059,#REF!,13,FALSE)),0)</f>
        <v>0</v>
      </c>
      <c r="AC1059" s="15" t="str">
        <f t="shared" si="200"/>
        <v>no</v>
      </c>
      <c r="AD1059" s="15" t="str">
        <f t="shared" si="201"/>
        <v>no</v>
      </c>
      <c r="AE1059" s="16" t="str">
        <f t="shared" si="194"/>
        <v/>
      </c>
      <c r="AF1059" s="15" t="str">
        <f t="shared" si="195"/>
        <v>-</v>
      </c>
      <c r="AG1059" s="15" t="str">
        <f t="shared" si="202"/>
        <v/>
      </c>
    </row>
    <row r="1060" spans="3:33" x14ac:dyDescent="0.2">
      <c r="C1060" s="20"/>
      <c r="U1060" s="14">
        <f t="shared" si="196"/>
        <v>0</v>
      </c>
      <c r="V1060" s="14">
        <f t="shared" si="197"/>
        <v>0</v>
      </c>
      <c r="W1060" s="15" t="str">
        <f>IF(AG1060=0,IFERROR(VLOOKUP(TRIM(M1060),listaMateriales!A:K,11,0),"Sin especificar"),"Sin Producto")</f>
        <v>Sin Producto</v>
      </c>
      <c r="X1060" s="14">
        <f>IFERROR(IF(OR(W1060="Ladrillos (Campana)",W1060="Ladrillos (Olavarria)"),VLOOKUP(M1060,listaMateriales!A:E,5,0),0)*O1060/1000,0)</f>
        <v>0</v>
      </c>
      <c r="Y1060" s="14" t="e">
        <f>(VLOOKUP(TRIM(M1060),listaMateriales!A:E,5,0)*R1060)/1000</f>
        <v>#N/A</v>
      </c>
      <c r="Z1060" s="14">
        <f t="shared" si="198"/>
        <v>0</v>
      </c>
      <c r="AA1060" s="15" t="str">
        <f t="shared" si="199"/>
        <v/>
      </c>
      <c r="AB1060" s="15">
        <f>IFERROR(IFERROR(VLOOKUP(M1060,#REF!,11,FALSE),VLOOKUP(M1060,#REF!,13,FALSE)),0)</f>
        <v>0</v>
      </c>
      <c r="AC1060" s="15" t="str">
        <f t="shared" si="200"/>
        <v>no</v>
      </c>
      <c r="AD1060" s="15" t="str">
        <f t="shared" si="201"/>
        <v>no</v>
      </c>
      <c r="AE1060" s="16" t="str">
        <f t="shared" si="194"/>
        <v/>
      </c>
      <c r="AF1060" s="15" t="str">
        <f t="shared" si="195"/>
        <v>-</v>
      </c>
      <c r="AG1060" s="15" t="str">
        <f t="shared" si="202"/>
        <v/>
      </c>
    </row>
    <row r="1061" spans="3:33" x14ac:dyDescent="0.2">
      <c r="C1061" s="20"/>
      <c r="U1061" s="14">
        <f t="shared" si="196"/>
        <v>0</v>
      </c>
      <c r="V1061" s="14">
        <f t="shared" si="197"/>
        <v>0</v>
      </c>
      <c r="W1061" s="15" t="str">
        <f>IF(AG1061=0,IFERROR(VLOOKUP(TRIM(M1061),listaMateriales!A:K,11,0),"Sin especificar"),"Sin Producto")</f>
        <v>Sin Producto</v>
      </c>
      <c r="X1061" s="14">
        <f>IFERROR(IF(OR(W1061="Ladrillos (Campana)",W1061="Ladrillos (Olavarria)"),VLOOKUP(M1061,listaMateriales!A:E,5,0),0)*O1061/1000,0)</f>
        <v>0</v>
      </c>
      <c r="Y1061" s="14" t="e">
        <f>(VLOOKUP(TRIM(M1061),listaMateriales!A:E,5,0)*R1061)/1000</f>
        <v>#N/A</v>
      </c>
      <c r="Z1061" s="14">
        <f t="shared" si="198"/>
        <v>0</v>
      </c>
      <c r="AA1061" s="15" t="str">
        <f t="shared" si="199"/>
        <v/>
      </c>
      <c r="AB1061" s="15">
        <f>IFERROR(IFERROR(VLOOKUP(M1061,#REF!,11,FALSE),VLOOKUP(M1061,#REF!,13,FALSE)),0)</f>
        <v>0</v>
      </c>
      <c r="AC1061" s="15" t="str">
        <f t="shared" si="200"/>
        <v>no</v>
      </c>
      <c r="AD1061" s="15" t="str">
        <f t="shared" si="201"/>
        <v>no</v>
      </c>
      <c r="AE1061" s="16" t="str">
        <f t="shared" si="194"/>
        <v/>
      </c>
      <c r="AF1061" s="15" t="str">
        <f t="shared" si="195"/>
        <v>-</v>
      </c>
      <c r="AG1061" s="15" t="str">
        <f t="shared" si="202"/>
        <v/>
      </c>
    </row>
    <row r="1062" spans="3:33" x14ac:dyDescent="0.2">
      <c r="C1062" s="20"/>
      <c r="U1062" s="14">
        <f t="shared" si="196"/>
        <v>0</v>
      </c>
      <c r="V1062" s="14">
        <f t="shared" si="197"/>
        <v>0</v>
      </c>
      <c r="W1062" s="15" t="str">
        <f>IF(AG1062=0,IFERROR(VLOOKUP(TRIM(M1062),listaMateriales!A:K,11,0),"Sin especificar"),"Sin Producto")</f>
        <v>Sin Producto</v>
      </c>
      <c r="X1062" s="14">
        <f>IFERROR(IF(OR(W1062="Ladrillos (Campana)",W1062="Ladrillos (Olavarria)"),VLOOKUP(M1062,listaMateriales!A:E,5,0),0)*O1062/1000,0)</f>
        <v>0</v>
      </c>
      <c r="Y1062" s="14" t="e">
        <f>(VLOOKUP(TRIM(M1062),listaMateriales!A:E,5,0)*R1062)/1000</f>
        <v>#N/A</v>
      </c>
      <c r="Z1062" s="14">
        <f t="shared" si="198"/>
        <v>0</v>
      </c>
      <c r="AA1062" s="15" t="str">
        <f t="shared" si="199"/>
        <v/>
      </c>
      <c r="AB1062" s="15">
        <f>IFERROR(IFERROR(VLOOKUP(M1062,#REF!,11,FALSE),VLOOKUP(M1062,#REF!,13,FALSE)),0)</f>
        <v>0</v>
      </c>
      <c r="AC1062" s="15" t="str">
        <f t="shared" si="200"/>
        <v>no</v>
      </c>
      <c r="AD1062" s="15" t="str">
        <f t="shared" si="201"/>
        <v>no</v>
      </c>
      <c r="AE1062" s="16" t="str">
        <f t="shared" si="194"/>
        <v/>
      </c>
      <c r="AF1062" s="15" t="str">
        <f t="shared" si="195"/>
        <v>-</v>
      </c>
      <c r="AG1062" s="15" t="str">
        <f t="shared" si="202"/>
        <v/>
      </c>
    </row>
    <row r="1063" spans="3:33" x14ac:dyDescent="0.2">
      <c r="C1063" s="20"/>
      <c r="U1063" s="14">
        <f t="shared" si="196"/>
        <v>0</v>
      </c>
      <c r="V1063" s="14">
        <f t="shared" si="197"/>
        <v>0</v>
      </c>
      <c r="W1063" s="15" t="str">
        <f>IF(AG1063=0,IFERROR(VLOOKUP(TRIM(M1063),listaMateriales!A:K,11,0),"Sin especificar"),"Sin Producto")</f>
        <v>Sin Producto</v>
      </c>
      <c r="X1063" s="14">
        <f>IFERROR(IF(OR(W1063="Ladrillos (Campana)",W1063="Ladrillos (Olavarria)"),VLOOKUP(M1063,listaMateriales!A:E,5,0),0)*O1063/1000,0)</f>
        <v>0</v>
      </c>
      <c r="Y1063" s="14" t="e">
        <f>(VLOOKUP(TRIM(M1063),listaMateriales!A:E,5,0)*R1063)/1000</f>
        <v>#N/A</v>
      </c>
      <c r="Z1063" s="14">
        <f t="shared" si="198"/>
        <v>0</v>
      </c>
      <c r="AA1063" s="15" t="str">
        <f t="shared" si="199"/>
        <v/>
      </c>
      <c r="AB1063" s="15">
        <f>IFERROR(IFERROR(VLOOKUP(M1063,#REF!,11,FALSE),VLOOKUP(M1063,#REF!,13,FALSE)),0)</f>
        <v>0</v>
      </c>
      <c r="AC1063" s="15" t="str">
        <f t="shared" si="200"/>
        <v>no</v>
      </c>
      <c r="AD1063" s="15" t="str">
        <f t="shared" si="201"/>
        <v>no</v>
      </c>
      <c r="AE1063" s="16" t="str">
        <f t="shared" si="194"/>
        <v/>
      </c>
      <c r="AF1063" s="15" t="str">
        <f t="shared" si="195"/>
        <v>-</v>
      </c>
      <c r="AG1063" s="15" t="str">
        <f t="shared" si="202"/>
        <v/>
      </c>
    </row>
    <row r="1064" spans="3:33" x14ac:dyDescent="0.2">
      <c r="C1064" s="20"/>
      <c r="U1064" s="14">
        <f t="shared" si="196"/>
        <v>0</v>
      </c>
      <c r="V1064" s="14">
        <f t="shared" si="197"/>
        <v>0</v>
      </c>
      <c r="W1064" s="15" t="str">
        <f>IF(AG1064=0,IFERROR(VLOOKUP(TRIM(M1064),listaMateriales!A:K,11,0),"Sin especificar"),"Sin Producto")</f>
        <v>Sin Producto</v>
      </c>
      <c r="X1064" s="14">
        <f>IFERROR(IF(OR(W1064="Ladrillos (Campana)",W1064="Ladrillos (Olavarria)"),VLOOKUP(M1064,listaMateriales!A:E,5,0),0)*O1064/1000,0)</f>
        <v>0</v>
      </c>
      <c r="Y1064" s="14" t="e">
        <f>(VLOOKUP(TRIM(M1064),listaMateriales!A:E,5,0)*R1064)/1000</f>
        <v>#N/A</v>
      </c>
      <c r="Z1064" s="14">
        <f t="shared" si="198"/>
        <v>0</v>
      </c>
      <c r="AA1064" s="15" t="str">
        <f t="shared" si="199"/>
        <v/>
      </c>
      <c r="AB1064" s="15">
        <f>IFERROR(IFERROR(VLOOKUP(M1064,#REF!,11,FALSE),VLOOKUP(M1064,#REF!,13,FALSE)),0)</f>
        <v>0</v>
      </c>
      <c r="AC1064" s="15" t="str">
        <f t="shared" si="200"/>
        <v>no</v>
      </c>
      <c r="AD1064" s="15" t="str">
        <f t="shared" si="201"/>
        <v>no</v>
      </c>
      <c r="AE1064" s="16" t="str">
        <f t="shared" si="194"/>
        <v/>
      </c>
      <c r="AF1064" s="15" t="str">
        <f t="shared" si="195"/>
        <v>-</v>
      </c>
      <c r="AG1064" s="15" t="str">
        <f t="shared" si="202"/>
        <v/>
      </c>
    </row>
    <row r="1065" spans="3:33" x14ac:dyDescent="0.2">
      <c r="C1065" s="20"/>
      <c r="U1065" s="14">
        <f t="shared" si="196"/>
        <v>0</v>
      </c>
      <c r="V1065" s="14">
        <f t="shared" si="197"/>
        <v>0</v>
      </c>
      <c r="W1065" s="15" t="str">
        <f>IF(AG1065=0,IFERROR(VLOOKUP(TRIM(M1065),listaMateriales!A:K,11,0),"Sin especificar"),"Sin Producto")</f>
        <v>Sin Producto</v>
      </c>
      <c r="X1065" s="14">
        <f>IFERROR(IF(OR(W1065="Ladrillos (Campana)",W1065="Ladrillos (Olavarria)"),VLOOKUP(M1065,listaMateriales!A:E,5,0),0)*O1065/1000,0)</f>
        <v>0</v>
      </c>
      <c r="Y1065" s="14" t="e">
        <f>(VLOOKUP(TRIM(M1065),listaMateriales!A:E,5,0)*R1065)/1000</f>
        <v>#N/A</v>
      </c>
      <c r="Z1065" s="14">
        <f t="shared" si="198"/>
        <v>0</v>
      </c>
      <c r="AA1065" s="15" t="str">
        <f t="shared" si="199"/>
        <v/>
      </c>
      <c r="AB1065" s="15">
        <f>IFERROR(IFERROR(VLOOKUP(M1065,#REF!,11,FALSE),VLOOKUP(M1065,#REF!,13,FALSE)),0)</f>
        <v>0</v>
      </c>
      <c r="AC1065" s="15" t="str">
        <f t="shared" si="200"/>
        <v>no</v>
      </c>
      <c r="AD1065" s="15" t="str">
        <f t="shared" si="201"/>
        <v>no</v>
      </c>
      <c r="AE1065" s="16" t="str">
        <f t="shared" si="194"/>
        <v/>
      </c>
      <c r="AF1065" s="15" t="str">
        <f t="shared" si="195"/>
        <v>-</v>
      </c>
      <c r="AG1065" s="15" t="str">
        <f t="shared" si="202"/>
        <v/>
      </c>
    </row>
    <row r="1066" spans="3:33" x14ac:dyDescent="0.2">
      <c r="C1066" s="20"/>
      <c r="U1066" s="14">
        <f t="shared" si="196"/>
        <v>0</v>
      </c>
      <c r="V1066" s="14">
        <f t="shared" si="197"/>
        <v>0</v>
      </c>
      <c r="W1066" s="15" t="str">
        <f>IF(AG1066=0,IFERROR(VLOOKUP(TRIM(M1066),listaMateriales!A:K,11,0),"Sin especificar"),"Sin Producto")</f>
        <v>Sin Producto</v>
      </c>
      <c r="X1066" s="14">
        <f>IFERROR(IF(OR(W1066="Ladrillos (Campana)",W1066="Ladrillos (Olavarria)"),VLOOKUP(M1066,listaMateriales!A:E,5,0),0)*O1066/1000,0)</f>
        <v>0</v>
      </c>
      <c r="Y1066" s="14" t="e">
        <f>(VLOOKUP(TRIM(M1066),listaMateriales!A:E,5,0)*R1066)/1000</f>
        <v>#N/A</v>
      </c>
      <c r="Z1066" s="14">
        <f t="shared" si="198"/>
        <v>0</v>
      </c>
      <c r="AA1066" s="15" t="str">
        <f t="shared" si="199"/>
        <v/>
      </c>
      <c r="AB1066" s="15">
        <f>IFERROR(IFERROR(VLOOKUP(M1066,#REF!,11,FALSE),VLOOKUP(M1066,#REF!,13,FALSE)),0)</f>
        <v>0</v>
      </c>
      <c r="AC1066" s="15" t="str">
        <f t="shared" si="200"/>
        <v>no</v>
      </c>
      <c r="AD1066" s="15" t="str">
        <f t="shared" si="201"/>
        <v>no</v>
      </c>
      <c r="AE1066" s="16" t="str">
        <f t="shared" si="194"/>
        <v/>
      </c>
      <c r="AF1066" s="15" t="str">
        <f t="shared" si="195"/>
        <v>-</v>
      </c>
      <c r="AG1066" s="15" t="str">
        <f t="shared" si="202"/>
        <v/>
      </c>
    </row>
    <row r="1067" spans="3:33" x14ac:dyDescent="0.2">
      <c r="C1067" s="20"/>
      <c r="U1067" s="14">
        <f t="shared" si="196"/>
        <v>0</v>
      </c>
      <c r="V1067" s="14">
        <f t="shared" si="197"/>
        <v>0</v>
      </c>
      <c r="W1067" s="15" t="str">
        <f>IF(AG1067=0,IFERROR(VLOOKUP(TRIM(M1067),listaMateriales!A:K,11,0),"Sin especificar"),"Sin Producto")</f>
        <v>Sin Producto</v>
      </c>
      <c r="X1067" s="14">
        <f>IFERROR(IF(OR(W1067="Ladrillos (Campana)",W1067="Ladrillos (Olavarria)"),VLOOKUP(M1067,listaMateriales!A:E,5,0),0)*O1067/1000,0)</f>
        <v>0</v>
      </c>
      <c r="Y1067" s="14" t="e">
        <f>(VLOOKUP(TRIM(M1067),listaMateriales!A:E,5,0)*R1067)/1000</f>
        <v>#N/A</v>
      </c>
      <c r="Z1067" s="14">
        <f t="shared" si="198"/>
        <v>0</v>
      </c>
      <c r="AA1067" s="15" t="str">
        <f t="shared" si="199"/>
        <v/>
      </c>
      <c r="AB1067" s="15">
        <f>IFERROR(IFERROR(VLOOKUP(M1067,#REF!,11,FALSE),VLOOKUP(M1067,#REF!,13,FALSE)),0)</f>
        <v>0</v>
      </c>
      <c r="AC1067" s="15" t="str">
        <f t="shared" si="200"/>
        <v>no</v>
      </c>
      <c r="AD1067" s="15" t="str">
        <f t="shared" si="201"/>
        <v>no</v>
      </c>
      <c r="AE1067" s="16" t="str">
        <f t="shared" si="194"/>
        <v/>
      </c>
      <c r="AF1067" s="15" t="str">
        <f t="shared" si="195"/>
        <v>-</v>
      </c>
      <c r="AG1067" s="15" t="str">
        <f t="shared" si="202"/>
        <v/>
      </c>
    </row>
    <row r="1068" spans="3:33" x14ac:dyDescent="0.2">
      <c r="C1068" s="20"/>
      <c r="U1068" s="14">
        <f t="shared" si="196"/>
        <v>0</v>
      </c>
      <c r="V1068" s="14">
        <f t="shared" si="197"/>
        <v>0</v>
      </c>
      <c r="W1068" s="15" t="str">
        <f>IF(AG1068=0,IFERROR(VLOOKUP(TRIM(M1068),listaMateriales!A:K,11,0),"Sin especificar"),"Sin Producto")</f>
        <v>Sin Producto</v>
      </c>
      <c r="X1068" s="14">
        <f>IFERROR(IF(OR(W1068="Ladrillos (Campana)",W1068="Ladrillos (Olavarria)"),VLOOKUP(M1068,listaMateriales!A:E,5,0),0)*O1068/1000,0)</f>
        <v>0</v>
      </c>
      <c r="Y1068" s="14" t="e">
        <f>(VLOOKUP(TRIM(M1068),listaMateriales!A:E,5,0)*R1068)/1000</f>
        <v>#N/A</v>
      </c>
      <c r="Z1068" s="14">
        <f t="shared" si="198"/>
        <v>0</v>
      </c>
      <c r="AA1068" s="15" t="str">
        <f t="shared" si="199"/>
        <v/>
      </c>
      <c r="AB1068" s="15">
        <f>IFERROR(IFERROR(VLOOKUP(M1068,#REF!,11,FALSE),VLOOKUP(M1068,#REF!,13,FALSE)),0)</f>
        <v>0</v>
      </c>
      <c r="AC1068" s="15" t="str">
        <f t="shared" si="200"/>
        <v>no</v>
      </c>
      <c r="AD1068" s="15" t="str">
        <f t="shared" si="201"/>
        <v>no</v>
      </c>
      <c r="AE1068" s="16" t="str">
        <f t="shared" si="194"/>
        <v/>
      </c>
      <c r="AF1068" s="15" t="str">
        <f t="shared" si="195"/>
        <v>-</v>
      </c>
      <c r="AG1068" s="15" t="str">
        <f t="shared" si="202"/>
        <v/>
      </c>
    </row>
    <row r="1069" spans="3:33" x14ac:dyDescent="0.2">
      <c r="C1069" s="20"/>
      <c r="U1069" s="14">
        <f t="shared" si="196"/>
        <v>0</v>
      </c>
      <c r="V1069" s="14">
        <f t="shared" si="197"/>
        <v>0</v>
      </c>
      <c r="W1069" s="15" t="str">
        <f>IF(AG1069=0,IFERROR(VLOOKUP(TRIM(M1069),listaMateriales!A:K,11,0),"Sin especificar"),"Sin Producto")</f>
        <v>Sin Producto</v>
      </c>
      <c r="X1069" s="14">
        <f>IFERROR(IF(OR(W1069="Ladrillos (Campana)",W1069="Ladrillos (Olavarria)"),VLOOKUP(M1069,listaMateriales!A:E,5,0),0)*O1069/1000,0)</f>
        <v>0</v>
      </c>
      <c r="Y1069" s="14" t="e">
        <f>(VLOOKUP(TRIM(M1069),listaMateriales!A:E,5,0)*R1069)/1000</f>
        <v>#N/A</v>
      </c>
      <c r="Z1069" s="14">
        <f t="shared" si="198"/>
        <v>0</v>
      </c>
      <c r="AA1069" s="15" t="str">
        <f t="shared" si="199"/>
        <v/>
      </c>
      <c r="AB1069" s="15">
        <f>IFERROR(IFERROR(VLOOKUP(M1069,#REF!,11,FALSE),VLOOKUP(M1069,#REF!,13,FALSE)),0)</f>
        <v>0</v>
      </c>
      <c r="AC1069" s="15" t="str">
        <f t="shared" si="200"/>
        <v>no</v>
      </c>
      <c r="AD1069" s="15" t="str">
        <f t="shared" si="201"/>
        <v>no</v>
      </c>
      <c r="AE1069" s="16" t="str">
        <f t="shared" si="194"/>
        <v/>
      </c>
      <c r="AF1069" s="15" t="str">
        <f t="shared" si="195"/>
        <v>-</v>
      </c>
      <c r="AG1069" s="15" t="str">
        <f t="shared" si="202"/>
        <v/>
      </c>
    </row>
    <row r="1070" spans="3:33" x14ac:dyDescent="0.2">
      <c r="C1070" s="20"/>
      <c r="U1070" s="14">
        <f t="shared" si="196"/>
        <v>0</v>
      </c>
      <c r="V1070" s="14">
        <f t="shared" si="197"/>
        <v>0</v>
      </c>
      <c r="W1070" s="15" t="str">
        <f>IF(AG1070=0,IFERROR(VLOOKUP(TRIM(M1070),listaMateriales!A:K,11,0),"Sin especificar"),"Sin Producto")</f>
        <v>Sin Producto</v>
      </c>
      <c r="X1070" s="14">
        <f>IFERROR(IF(OR(W1070="Ladrillos (Campana)",W1070="Ladrillos (Olavarria)"),VLOOKUP(M1070,listaMateriales!A:E,5,0),0)*O1070/1000,0)</f>
        <v>0</v>
      </c>
      <c r="Y1070" s="14" t="e">
        <f>(VLOOKUP(TRIM(M1070),listaMateriales!A:E,5,0)*R1070)/1000</f>
        <v>#N/A</v>
      </c>
      <c r="Z1070" s="14">
        <f t="shared" si="198"/>
        <v>0</v>
      </c>
      <c r="AA1070" s="15" t="str">
        <f t="shared" si="199"/>
        <v/>
      </c>
      <c r="AB1070" s="15">
        <f>IFERROR(IFERROR(VLOOKUP(M1070,#REF!,11,FALSE),VLOOKUP(M1070,#REF!,13,FALSE)),0)</f>
        <v>0</v>
      </c>
      <c r="AC1070" s="15" t="str">
        <f t="shared" si="200"/>
        <v>no</v>
      </c>
      <c r="AD1070" s="15" t="str">
        <f t="shared" si="201"/>
        <v>no</v>
      </c>
      <c r="AE1070" s="16" t="str">
        <f t="shared" si="194"/>
        <v/>
      </c>
      <c r="AF1070" s="15" t="str">
        <f t="shared" si="195"/>
        <v>-</v>
      </c>
      <c r="AG1070" s="15" t="str">
        <f t="shared" si="202"/>
        <v/>
      </c>
    </row>
    <row r="1071" spans="3:33" x14ac:dyDescent="0.2">
      <c r="C1071" s="20"/>
      <c r="U1071" s="14">
        <f t="shared" si="196"/>
        <v>0</v>
      </c>
      <c r="V1071" s="14">
        <f t="shared" si="197"/>
        <v>0</v>
      </c>
      <c r="W1071" s="15" t="str">
        <f>IF(AG1071=0,IFERROR(VLOOKUP(TRIM(M1071),listaMateriales!A:K,11,0),"Sin especificar"),"Sin Producto")</f>
        <v>Sin Producto</v>
      </c>
      <c r="X1071" s="14">
        <f>IFERROR(IF(OR(W1071="Ladrillos (Campana)",W1071="Ladrillos (Olavarria)"),VLOOKUP(M1071,listaMateriales!A:E,5,0),0)*O1071/1000,0)</f>
        <v>0</v>
      </c>
      <c r="Y1071" s="14" t="e">
        <f>(VLOOKUP(TRIM(M1071),listaMateriales!A:E,5,0)*R1071)/1000</f>
        <v>#N/A</v>
      </c>
      <c r="Z1071" s="14">
        <f t="shared" si="198"/>
        <v>0</v>
      </c>
      <c r="AA1071" s="15" t="str">
        <f t="shared" si="199"/>
        <v/>
      </c>
      <c r="AB1071" s="15">
        <f>IFERROR(IFERROR(VLOOKUP(M1071,#REF!,11,FALSE),VLOOKUP(M1071,#REF!,13,FALSE)),0)</f>
        <v>0</v>
      </c>
      <c r="AC1071" s="15" t="str">
        <f t="shared" si="200"/>
        <v>no</v>
      </c>
      <c r="AD1071" s="15" t="str">
        <f t="shared" si="201"/>
        <v>no</v>
      </c>
      <c r="AE1071" s="16" t="str">
        <f t="shared" si="194"/>
        <v/>
      </c>
      <c r="AF1071" s="15" t="str">
        <f t="shared" si="195"/>
        <v>-</v>
      </c>
      <c r="AG1071" s="15" t="str">
        <f t="shared" si="202"/>
        <v/>
      </c>
    </row>
    <row r="1072" spans="3:33" x14ac:dyDescent="0.2">
      <c r="C1072" s="20"/>
      <c r="U1072" s="14">
        <f t="shared" si="196"/>
        <v>0</v>
      </c>
      <c r="V1072" s="14">
        <f t="shared" si="197"/>
        <v>0</v>
      </c>
      <c r="W1072" s="15" t="str">
        <f>IF(AG1072=0,IFERROR(VLOOKUP(TRIM(M1072),listaMateriales!A:K,11,0),"Sin especificar"),"Sin Producto")</f>
        <v>Sin Producto</v>
      </c>
      <c r="X1072" s="14">
        <f>IFERROR(IF(OR(W1072="Ladrillos (Campana)",W1072="Ladrillos (Olavarria)"),VLOOKUP(M1072,listaMateriales!A:E,5,0),0)*O1072/1000,0)</f>
        <v>0</v>
      </c>
      <c r="Y1072" s="14" t="e">
        <f>(VLOOKUP(TRIM(M1072),listaMateriales!A:E,5,0)*R1072)/1000</f>
        <v>#N/A</v>
      </c>
      <c r="Z1072" s="14">
        <f t="shared" si="198"/>
        <v>0</v>
      </c>
      <c r="AA1072" s="15" t="str">
        <f t="shared" si="199"/>
        <v/>
      </c>
      <c r="AB1072" s="15">
        <f>IFERROR(IFERROR(VLOOKUP(M1072,#REF!,11,FALSE),VLOOKUP(M1072,#REF!,13,FALSE)),0)</f>
        <v>0</v>
      </c>
      <c r="AC1072" s="15" t="str">
        <f t="shared" si="200"/>
        <v>no</v>
      </c>
      <c r="AD1072" s="15" t="str">
        <f t="shared" si="201"/>
        <v>no</v>
      </c>
      <c r="AE1072" s="16" t="str">
        <f t="shared" si="194"/>
        <v/>
      </c>
      <c r="AF1072" s="15" t="str">
        <f t="shared" si="195"/>
        <v>-</v>
      </c>
      <c r="AG1072" s="15" t="str">
        <f t="shared" si="202"/>
        <v/>
      </c>
    </row>
    <row r="1073" spans="3:33" x14ac:dyDescent="0.2">
      <c r="C1073" s="20"/>
      <c r="U1073" s="14">
        <f t="shared" si="196"/>
        <v>0</v>
      </c>
      <c r="V1073" s="14">
        <f t="shared" si="197"/>
        <v>0</v>
      </c>
      <c r="W1073" s="15" t="str">
        <f>IF(AG1073=0,IFERROR(VLOOKUP(TRIM(M1073),listaMateriales!A:K,11,0),"Sin especificar"),"Sin Producto")</f>
        <v>Sin Producto</v>
      </c>
      <c r="X1073" s="14">
        <f>IFERROR(IF(OR(W1073="Ladrillos (Campana)",W1073="Ladrillos (Olavarria)"),VLOOKUP(M1073,listaMateriales!A:E,5,0),0)*O1073/1000,0)</f>
        <v>0</v>
      </c>
      <c r="Y1073" s="14" t="e">
        <f>(VLOOKUP(TRIM(M1073),listaMateriales!A:E,5,0)*R1073)/1000</f>
        <v>#N/A</v>
      </c>
      <c r="Z1073" s="14">
        <f t="shared" si="198"/>
        <v>0</v>
      </c>
      <c r="AA1073" s="15" t="str">
        <f t="shared" si="199"/>
        <v/>
      </c>
      <c r="AB1073" s="15">
        <f>IFERROR(IFERROR(VLOOKUP(M1073,#REF!,11,FALSE),VLOOKUP(M1073,#REF!,13,FALSE)),0)</f>
        <v>0</v>
      </c>
      <c r="AC1073" s="15" t="str">
        <f t="shared" si="200"/>
        <v>no</v>
      </c>
      <c r="AD1073" s="15" t="str">
        <f t="shared" si="201"/>
        <v>no</v>
      </c>
      <c r="AE1073" s="16" t="str">
        <f t="shared" ref="AE1073:AE1136" si="203">SUBSTITUTE(C1073,".","/")</f>
        <v/>
      </c>
      <c r="AF1073" s="15" t="str">
        <f t="shared" ref="AF1073:AF1136" si="204">TRIM(G1073)&amp;"-"&amp;TRIM(I1073)</f>
        <v>-</v>
      </c>
      <c r="AG1073" s="15" t="str">
        <f t="shared" si="202"/>
        <v/>
      </c>
    </row>
    <row r="1074" spans="3:33" x14ac:dyDescent="0.2">
      <c r="C1074" s="20"/>
      <c r="U1074" s="14">
        <f t="shared" si="196"/>
        <v>0</v>
      </c>
      <c r="V1074" s="14">
        <f t="shared" si="197"/>
        <v>0</v>
      </c>
      <c r="W1074" s="15" t="str">
        <f>IF(AG1074=0,IFERROR(VLOOKUP(TRIM(M1074),listaMateriales!A:K,11,0),"Sin especificar"),"Sin Producto")</f>
        <v>Sin Producto</v>
      </c>
      <c r="X1074" s="14">
        <f>IFERROR(IF(OR(W1074="Ladrillos (Campana)",W1074="Ladrillos (Olavarria)"),VLOOKUP(M1074,listaMateriales!A:E,5,0),0)*O1074/1000,0)</f>
        <v>0</v>
      </c>
      <c r="Y1074" s="14" t="e">
        <f>(VLOOKUP(TRIM(M1074),listaMateriales!A:E,5,0)*R1074)/1000</f>
        <v>#N/A</v>
      </c>
      <c r="Z1074" s="14">
        <f t="shared" si="198"/>
        <v>0</v>
      </c>
      <c r="AA1074" s="15" t="str">
        <f t="shared" si="199"/>
        <v/>
      </c>
      <c r="AB1074" s="15">
        <f>IFERROR(IFERROR(VLOOKUP(M1074,#REF!,11,FALSE),VLOOKUP(M1074,#REF!,13,FALSE)),0)</f>
        <v>0</v>
      </c>
      <c r="AC1074" s="15" t="str">
        <f t="shared" si="200"/>
        <v>no</v>
      </c>
      <c r="AD1074" s="15" t="str">
        <f t="shared" si="201"/>
        <v>no</v>
      </c>
      <c r="AE1074" s="16" t="str">
        <f t="shared" si="203"/>
        <v/>
      </c>
      <c r="AF1074" s="15" t="str">
        <f t="shared" si="204"/>
        <v>-</v>
      </c>
      <c r="AG1074" s="15" t="str">
        <f t="shared" si="202"/>
        <v/>
      </c>
    </row>
    <row r="1075" spans="3:33" x14ac:dyDescent="0.2">
      <c r="C1075" s="20"/>
      <c r="U1075" s="14">
        <f t="shared" si="196"/>
        <v>0</v>
      </c>
      <c r="V1075" s="14">
        <f t="shared" si="197"/>
        <v>0</v>
      </c>
      <c r="W1075" s="15" t="str">
        <f>IF(AG1075=0,IFERROR(VLOOKUP(TRIM(M1075),listaMateriales!A:K,11,0),"Sin especificar"),"Sin Producto")</f>
        <v>Sin Producto</v>
      </c>
      <c r="X1075" s="14">
        <f>IFERROR(IF(OR(W1075="Ladrillos (Campana)",W1075="Ladrillos (Olavarria)"),VLOOKUP(M1075,listaMateriales!A:E,5,0),0)*O1075/1000,0)</f>
        <v>0</v>
      </c>
      <c r="Y1075" s="14" t="e">
        <f>(VLOOKUP(TRIM(M1075),listaMateriales!A:E,5,0)*R1075)/1000</f>
        <v>#N/A</v>
      </c>
      <c r="Z1075" s="14">
        <f t="shared" si="198"/>
        <v>0</v>
      </c>
      <c r="AA1075" s="15" t="str">
        <f t="shared" si="199"/>
        <v/>
      </c>
      <c r="AB1075" s="15">
        <f>IFERROR(IFERROR(VLOOKUP(M1075,#REF!,11,FALSE),VLOOKUP(M1075,#REF!,13,FALSE)),0)</f>
        <v>0</v>
      </c>
      <c r="AC1075" s="15" t="str">
        <f t="shared" si="200"/>
        <v>no</v>
      </c>
      <c r="AD1075" s="15" t="str">
        <f t="shared" si="201"/>
        <v>no</v>
      </c>
      <c r="AE1075" s="16" t="str">
        <f t="shared" si="203"/>
        <v/>
      </c>
      <c r="AF1075" s="15" t="str">
        <f t="shared" si="204"/>
        <v>-</v>
      </c>
      <c r="AG1075" s="15" t="str">
        <f t="shared" si="202"/>
        <v/>
      </c>
    </row>
    <row r="1076" spans="3:33" x14ac:dyDescent="0.2">
      <c r="C1076" s="20"/>
      <c r="U1076" s="14">
        <f t="shared" si="196"/>
        <v>0</v>
      </c>
      <c r="V1076" s="14">
        <f t="shared" si="197"/>
        <v>0</v>
      </c>
      <c r="W1076" s="15" t="str">
        <f>IF(AG1076=0,IFERROR(VLOOKUP(TRIM(M1076),listaMateriales!A:K,11,0),"Sin especificar"),"Sin Producto")</f>
        <v>Sin Producto</v>
      </c>
      <c r="X1076" s="14">
        <f>IFERROR(IF(OR(W1076="Ladrillos (Campana)",W1076="Ladrillos (Olavarria)"),VLOOKUP(M1076,listaMateriales!A:E,5,0),0)*O1076/1000,0)</f>
        <v>0</v>
      </c>
      <c r="Y1076" s="14" t="e">
        <f>(VLOOKUP(TRIM(M1076),listaMateriales!A:E,5,0)*R1076)/1000</f>
        <v>#N/A</v>
      </c>
      <c r="Z1076" s="14">
        <f t="shared" si="198"/>
        <v>0</v>
      </c>
      <c r="AA1076" s="15" t="str">
        <f t="shared" si="199"/>
        <v/>
      </c>
      <c r="AB1076" s="15">
        <f>IFERROR(IFERROR(VLOOKUP(M1076,#REF!,11,FALSE),VLOOKUP(M1076,#REF!,13,FALSE)),0)</f>
        <v>0</v>
      </c>
      <c r="AC1076" s="15" t="str">
        <f t="shared" si="200"/>
        <v>no</v>
      </c>
      <c r="AD1076" s="15" t="str">
        <f t="shared" si="201"/>
        <v>no</v>
      </c>
      <c r="AE1076" s="16" t="str">
        <f t="shared" si="203"/>
        <v/>
      </c>
      <c r="AF1076" s="15" t="str">
        <f t="shared" si="204"/>
        <v>-</v>
      </c>
      <c r="AG1076" s="15" t="str">
        <f t="shared" si="202"/>
        <v/>
      </c>
    </row>
    <row r="1077" spans="3:33" x14ac:dyDescent="0.2">
      <c r="C1077" s="20"/>
      <c r="U1077" s="14">
        <f t="shared" si="196"/>
        <v>0</v>
      </c>
      <c r="V1077" s="14">
        <f t="shared" si="197"/>
        <v>0</v>
      </c>
      <c r="W1077" s="15" t="str">
        <f>IF(AG1077=0,IFERROR(VLOOKUP(TRIM(M1077),listaMateriales!A:K,11,0),"Sin especificar"),"Sin Producto")</f>
        <v>Sin Producto</v>
      </c>
      <c r="X1077" s="14">
        <f>IFERROR(IF(OR(W1077="Ladrillos (Campana)",W1077="Ladrillos (Olavarria)"),VLOOKUP(M1077,listaMateriales!A:E,5,0),0)*O1077/1000,0)</f>
        <v>0</v>
      </c>
      <c r="Y1077" s="14" t="e">
        <f>(VLOOKUP(TRIM(M1077),listaMateriales!A:E,5,0)*R1077)/1000</f>
        <v>#N/A</v>
      </c>
      <c r="Z1077" s="14">
        <f t="shared" si="198"/>
        <v>0</v>
      </c>
      <c r="AA1077" s="15" t="str">
        <f t="shared" si="199"/>
        <v/>
      </c>
      <c r="AB1077" s="15">
        <f>IFERROR(IFERROR(VLOOKUP(M1077,#REF!,11,FALSE),VLOOKUP(M1077,#REF!,13,FALSE)),0)</f>
        <v>0</v>
      </c>
      <c r="AC1077" s="15" t="str">
        <f t="shared" si="200"/>
        <v>no</v>
      </c>
      <c r="AD1077" s="15" t="str">
        <f t="shared" si="201"/>
        <v>no</v>
      </c>
      <c r="AE1077" s="16" t="str">
        <f t="shared" si="203"/>
        <v/>
      </c>
      <c r="AF1077" s="15" t="str">
        <f t="shared" si="204"/>
        <v>-</v>
      </c>
      <c r="AG1077" s="15" t="str">
        <f t="shared" si="202"/>
        <v/>
      </c>
    </row>
    <row r="1078" spans="3:33" x14ac:dyDescent="0.2">
      <c r="C1078" s="20"/>
      <c r="U1078" s="14">
        <f t="shared" si="196"/>
        <v>0</v>
      </c>
      <c r="V1078" s="14">
        <f t="shared" si="197"/>
        <v>0</v>
      </c>
      <c r="W1078" s="15" t="str">
        <f>IF(AG1078=0,IFERROR(VLOOKUP(TRIM(M1078),listaMateriales!A:K,11,0),"Sin especificar"),"Sin Producto")</f>
        <v>Sin Producto</v>
      </c>
      <c r="X1078" s="14">
        <f>IFERROR(IF(OR(W1078="Ladrillos (Campana)",W1078="Ladrillos (Olavarria)"),VLOOKUP(M1078,listaMateriales!A:E,5,0),0)*O1078/1000,0)</f>
        <v>0</v>
      </c>
      <c r="Y1078" s="14" t="e">
        <f>(VLOOKUP(TRIM(M1078),listaMateriales!A:E,5,0)*R1078)/1000</f>
        <v>#N/A</v>
      </c>
      <c r="Z1078" s="14">
        <f t="shared" si="198"/>
        <v>0</v>
      </c>
      <c r="AA1078" s="15" t="str">
        <f t="shared" si="199"/>
        <v/>
      </c>
      <c r="AB1078" s="15">
        <f>IFERROR(IFERROR(VLOOKUP(M1078,#REF!,11,FALSE),VLOOKUP(M1078,#REF!,13,FALSE)),0)</f>
        <v>0</v>
      </c>
      <c r="AC1078" s="15" t="str">
        <f t="shared" si="200"/>
        <v>no</v>
      </c>
      <c r="AD1078" s="15" t="str">
        <f t="shared" si="201"/>
        <v>no</v>
      </c>
      <c r="AE1078" s="16" t="str">
        <f t="shared" si="203"/>
        <v/>
      </c>
      <c r="AF1078" s="15" t="str">
        <f t="shared" si="204"/>
        <v>-</v>
      </c>
      <c r="AG1078" s="15" t="str">
        <f t="shared" si="202"/>
        <v/>
      </c>
    </row>
    <row r="1079" spans="3:33" x14ac:dyDescent="0.2">
      <c r="C1079" s="20"/>
      <c r="U1079" s="14">
        <f t="shared" si="196"/>
        <v>0</v>
      </c>
      <c r="V1079" s="14">
        <f t="shared" si="197"/>
        <v>0</v>
      </c>
      <c r="W1079" s="15" t="str">
        <f>IF(AG1079=0,IFERROR(VLOOKUP(TRIM(M1079),listaMateriales!A:K,11,0),"Sin especificar"),"Sin Producto")</f>
        <v>Sin Producto</v>
      </c>
      <c r="X1079" s="14">
        <f>IFERROR(IF(OR(W1079="Ladrillos (Campana)",W1079="Ladrillos (Olavarria)"),VLOOKUP(M1079,listaMateriales!A:E,5,0),0)*O1079/1000,0)</f>
        <v>0</v>
      </c>
      <c r="Y1079" s="14" t="e">
        <f>(VLOOKUP(TRIM(M1079),listaMateriales!A:E,5,0)*R1079)/1000</f>
        <v>#N/A</v>
      </c>
      <c r="Z1079" s="14">
        <f t="shared" si="198"/>
        <v>0</v>
      </c>
      <c r="AA1079" s="15" t="str">
        <f t="shared" si="199"/>
        <v/>
      </c>
      <c r="AB1079" s="15">
        <f>IFERROR(IFERROR(VLOOKUP(M1079,#REF!,11,FALSE),VLOOKUP(M1079,#REF!,13,FALSE)),0)</f>
        <v>0</v>
      </c>
      <c r="AC1079" s="15" t="str">
        <f t="shared" si="200"/>
        <v>no</v>
      </c>
      <c r="AD1079" s="15" t="str">
        <f t="shared" si="201"/>
        <v>no</v>
      </c>
      <c r="AE1079" s="16" t="str">
        <f t="shared" si="203"/>
        <v/>
      </c>
      <c r="AF1079" s="15" t="str">
        <f t="shared" si="204"/>
        <v>-</v>
      </c>
      <c r="AG1079" s="15" t="str">
        <f t="shared" si="202"/>
        <v/>
      </c>
    </row>
    <row r="1080" spans="3:33" x14ac:dyDescent="0.2">
      <c r="C1080" s="20"/>
      <c r="U1080" s="14">
        <f t="shared" si="196"/>
        <v>0</v>
      </c>
      <c r="V1080" s="14">
        <f t="shared" si="197"/>
        <v>0</v>
      </c>
      <c r="W1080" s="15" t="str">
        <f>IF(AG1080=0,IFERROR(VLOOKUP(TRIM(M1080),listaMateriales!A:K,11,0),"Sin especificar"),"Sin Producto")</f>
        <v>Sin Producto</v>
      </c>
      <c r="X1080" s="14">
        <f>IFERROR(IF(OR(W1080="Ladrillos (Campana)",W1080="Ladrillos (Olavarria)"),VLOOKUP(M1080,listaMateriales!A:E,5,0),0)*O1080/1000,0)</f>
        <v>0</v>
      </c>
      <c r="Y1080" s="14" t="e">
        <f>(VLOOKUP(TRIM(M1080),listaMateriales!A:E,5,0)*R1080)/1000</f>
        <v>#N/A</v>
      </c>
      <c r="Z1080" s="14">
        <f t="shared" si="198"/>
        <v>0</v>
      </c>
      <c r="AA1080" s="15" t="str">
        <f t="shared" si="199"/>
        <v/>
      </c>
      <c r="AB1080" s="15">
        <f>IFERROR(IFERROR(VLOOKUP(M1080,#REF!,11,FALSE),VLOOKUP(M1080,#REF!,13,FALSE)),0)</f>
        <v>0</v>
      </c>
      <c r="AC1080" s="15" t="str">
        <f t="shared" si="200"/>
        <v>no</v>
      </c>
      <c r="AD1080" s="15" t="str">
        <f t="shared" si="201"/>
        <v>no</v>
      </c>
      <c r="AE1080" s="16" t="str">
        <f t="shared" si="203"/>
        <v/>
      </c>
      <c r="AF1080" s="15" t="str">
        <f t="shared" si="204"/>
        <v>-</v>
      </c>
      <c r="AG1080" s="15" t="str">
        <f t="shared" si="202"/>
        <v/>
      </c>
    </row>
    <row r="1081" spans="3:33" x14ac:dyDescent="0.2">
      <c r="C1081" s="20"/>
      <c r="U1081" s="14">
        <f t="shared" si="196"/>
        <v>0</v>
      </c>
      <c r="V1081" s="14">
        <f t="shared" si="197"/>
        <v>0</v>
      </c>
      <c r="W1081" s="15" t="str">
        <f>IF(AG1081=0,IFERROR(VLOOKUP(TRIM(M1081),listaMateriales!A:K,11,0),"Sin especificar"),"Sin Producto")</f>
        <v>Sin Producto</v>
      </c>
      <c r="X1081" s="14">
        <f>IFERROR(IF(OR(W1081="Ladrillos (Campana)",W1081="Ladrillos (Olavarria)"),VLOOKUP(M1081,listaMateriales!A:E,5,0),0)*O1081/1000,0)</f>
        <v>0</v>
      </c>
      <c r="Y1081" s="14" t="e">
        <f>(VLOOKUP(TRIM(M1081),listaMateriales!A:E,5,0)*R1081)/1000</f>
        <v>#N/A</v>
      </c>
      <c r="Z1081" s="14">
        <f t="shared" si="198"/>
        <v>0</v>
      </c>
      <c r="AA1081" s="15" t="str">
        <f t="shared" si="199"/>
        <v/>
      </c>
      <c r="AB1081" s="15">
        <f>IFERROR(IFERROR(VLOOKUP(M1081,#REF!,11,FALSE),VLOOKUP(M1081,#REF!,13,FALSE)),0)</f>
        <v>0</v>
      </c>
      <c r="AC1081" s="15" t="str">
        <f t="shared" si="200"/>
        <v>no</v>
      </c>
      <c r="AD1081" s="15" t="str">
        <f t="shared" si="201"/>
        <v>no</v>
      </c>
      <c r="AE1081" s="16" t="str">
        <f t="shared" si="203"/>
        <v/>
      </c>
      <c r="AF1081" s="15" t="str">
        <f t="shared" si="204"/>
        <v>-</v>
      </c>
      <c r="AG1081" s="15" t="str">
        <f t="shared" si="202"/>
        <v/>
      </c>
    </row>
    <row r="1082" spans="3:33" x14ac:dyDescent="0.2">
      <c r="C1082" s="20"/>
      <c r="U1082" s="14">
        <f t="shared" si="196"/>
        <v>0</v>
      </c>
      <c r="V1082" s="14">
        <f t="shared" si="197"/>
        <v>0</v>
      </c>
      <c r="W1082" s="15" t="str">
        <f>IF(AG1082=0,IFERROR(VLOOKUP(TRIM(M1082),listaMateriales!A:K,11,0),"Sin especificar"),"Sin Producto")</f>
        <v>Sin Producto</v>
      </c>
      <c r="X1082" s="14">
        <f>IFERROR(IF(OR(W1082="Ladrillos (Campana)",W1082="Ladrillos (Olavarria)"),VLOOKUP(M1082,listaMateriales!A:E,5,0),0)*O1082/1000,0)</f>
        <v>0</v>
      </c>
      <c r="Y1082" s="14" t="e">
        <f>(VLOOKUP(TRIM(M1082),listaMateriales!A:E,5,0)*R1082)/1000</f>
        <v>#N/A</v>
      </c>
      <c r="Z1082" s="14">
        <f t="shared" si="198"/>
        <v>0</v>
      </c>
      <c r="AA1082" s="15" t="str">
        <f t="shared" si="199"/>
        <v/>
      </c>
      <c r="AB1082" s="15">
        <f>IFERROR(IFERROR(VLOOKUP(M1082,#REF!,11,FALSE),VLOOKUP(M1082,#REF!,13,FALSE)),0)</f>
        <v>0</v>
      </c>
      <c r="AC1082" s="15" t="str">
        <f t="shared" si="200"/>
        <v>no</v>
      </c>
      <c r="AD1082" s="15" t="str">
        <f t="shared" si="201"/>
        <v>no</v>
      </c>
      <c r="AE1082" s="16" t="str">
        <f t="shared" si="203"/>
        <v/>
      </c>
      <c r="AF1082" s="15" t="str">
        <f t="shared" si="204"/>
        <v>-</v>
      </c>
      <c r="AG1082" s="15" t="str">
        <f t="shared" si="202"/>
        <v/>
      </c>
    </row>
    <row r="1083" spans="3:33" x14ac:dyDescent="0.2">
      <c r="C1083" s="20"/>
      <c r="U1083" s="14">
        <f t="shared" si="196"/>
        <v>0</v>
      </c>
      <c r="V1083" s="14">
        <f t="shared" si="197"/>
        <v>0</v>
      </c>
      <c r="W1083" s="15" t="str">
        <f>IF(AG1083=0,IFERROR(VLOOKUP(TRIM(M1083),listaMateriales!A:K,11,0),"Sin especificar"),"Sin Producto")</f>
        <v>Sin Producto</v>
      </c>
      <c r="X1083" s="14">
        <f>IFERROR(IF(OR(W1083="Ladrillos (Campana)",W1083="Ladrillos (Olavarria)"),VLOOKUP(M1083,listaMateriales!A:E,5,0),0)*O1083/1000,0)</f>
        <v>0</v>
      </c>
      <c r="Y1083" s="14" t="e">
        <f>(VLOOKUP(TRIM(M1083),listaMateriales!A:E,5,0)*R1083)/1000</f>
        <v>#N/A</v>
      </c>
      <c r="Z1083" s="14">
        <f t="shared" si="198"/>
        <v>0</v>
      </c>
      <c r="AA1083" s="15" t="str">
        <f t="shared" si="199"/>
        <v/>
      </c>
      <c r="AB1083" s="15">
        <f>IFERROR(IFERROR(VLOOKUP(M1083,#REF!,11,FALSE),VLOOKUP(M1083,#REF!,13,FALSE)),0)</f>
        <v>0</v>
      </c>
      <c r="AC1083" s="15" t="str">
        <f t="shared" si="200"/>
        <v>no</v>
      </c>
      <c r="AD1083" s="15" t="str">
        <f t="shared" si="201"/>
        <v>no</v>
      </c>
      <c r="AE1083" s="16" t="str">
        <f t="shared" si="203"/>
        <v/>
      </c>
      <c r="AF1083" s="15" t="str">
        <f t="shared" si="204"/>
        <v>-</v>
      </c>
      <c r="AG1083" s="15" t="str">
        <f t="shared" si="202"/>
        <v/>
      </c>
    </row>
    <row r="1084" spans="3:33" x14ac:dyDescent="0.2">
      <c r="C1084" s="20"/>
      <c r="U1084" s="14">
        <f t="shared" si="196"/>
        <v>0</v>
      </c>
      <c r="V1084" s="14">
        <f t="shared" si="197"/>
        <v>0</v>
      </c>
      <c r="W1084" s="15" t="str">
        <f>IF(AG1084=0,IFERROR(VLOOKUP(TRIM(M1084),listaMateriales!A:K,11,0),"Sin especificar"),"Sin Producto")</f>
        <v>Sin Producto</v>
      </c>
      <c r="X1084" s="14">
        <f>IFERROR(IF(OR(W1084="Ladrillos (Campana)",W1084="Ladrillos (Olavarria)"),VLOOKUP(M1084,listaMateriales!A:E,5,0),0)*O1084/1000,0)</f>
        <v>0</v>
      </c>
      <c r="Y1084" s="14" t="e">
        <f>(VLOOKUP(TRIM(M1084),listaMateriales!A:E,5,0)*R1084)/1000</f>
        <v>#N/A</v>
      </c>
      <c r="Z1084" s="14">
        <f t="shared" si="198"/>
        <v>0</v>
      </c>
      <c r="AA1084" s="15" t="str">
        <f t="shared" si="199"/>
        <v/>
      </c>
      <c r="AB1084" s="15">
        <f>IFERROR(IFERROR(VLOOKUP(M1084,#REF!,11,FALSE),VLOOKUP(M1084,#REF!,13,FALSE)),0)</f>
        <v>0</v>
      </c>
      <c r="AC1084" s="15" t="str">
        <f t="shared" si="200"/>
        <v>no</v>
      </c>
      <c r="AD1084" s="15" t="str">
        <f t="shared" si="201"/>
        <v>no</v>
      </c>
      <c r="AE1084" s="16" t="str">
        <f t="shared" si="203"/>
        <v/>
      </c>
      <c r="AF1084" s="15" t="str">
        <f t="shared" si="204"/>
        <v>-</v>
      </c>
      <c r="AG1084" s="15" t="str">
        <f t="shared" si="202"/>
        <v/>
      </c>
    </row>
    <row r="1085" spans="3:33" x14ac:dyDescent="0.2">
      <c r="C1085" s="20"/>
      <c r="U1085" s="14">
        <f t="shared" si="196"/>
        <v>0</v>
      </c>
      <c r="V1085" s="14">
        <f t="shared" si="197"/>
        <v>0</v>
      </c>
      <c r="W1085" s="15" t="str">
        <f>IF(AG1085=0,IFERROR(VLOOKUP(TRIM(M1085),listaMateriales!A:K,11,0),"Sin especificar"),"Sin Producto")</f>
        <v>Sin Producto</v>
      </c>
      <c r="X1085" s="14">
        <f>IFERROR(IF(OR(W1085="Ladrillos (Campana)",W1085="Ladrillos (Olavarria)"),VLOOKUP(M1085,listaMateriales!A:E,5,0),0)*O1085/1000,0)</f>
        <v>0</v>
      </c>
      <c r="Y1085" s="14" t="e">
        <f>(VLOOKUP(TRIM(M1085),listaMateriales!A:E,5,0)*R1085)/1000</f>
        <v>#N/A</v>
      </c>
      <c r="Z1085" s="14">
        <f t="shared" si="198"/>
        <v>0</v>
      </c>
      <c r="AA1085" s="15" t="str">
        <f t="shared" si="199"/>
        <v/>
      </c>
      <c r="AB1085" s="15">
        <f>IFERROR(IFERROR(VLOOKUP(M1085,#REF!,11,FALSE),VLOOKUP(M1085,#REF!,13,FALSE)),0)</f>
        <v>0</v>
      </c>
      <c r="AC1085" s="15" t="str">
        <f t="shared" si="200"/>
        <v>no</v>
      </c>
      <c r="AD1085" s="15" t="str">
        <f t="shared" si="201"/>
        <v>no</v>
      </c>
      <c r="AE1085" s="16" t="str">
        <f t="shared" si="203"/>
        <v/>
      </c>
      <c r="AF1085" s="15" t="str">
        <f t="shared" si="204"/>
        <v>-</v>
      </c>
      <c r="AG1085" s="15" t="str">
        <f t="shared" si="202"/>
        <v/>
      </c>
    </row>
    <row r="1086" spans="3:33" x14ac:dyDescent="0.2">
      <c r="C1086" s="20"/>
      <c r="U1086" s="14">
        <f t="shared" si="196"/>
        <v>0</v>
      </c>
      <c r="V1086" s="14">
        <f t="shared" si="197"/>
        <v>0</v>
      </c>
      <c r="W1086" s="15" t="str">
        <f>IF(AG1086=0,IFERROR(VLOOKUP(TRIM(M1086),listaMateriales!A:K,11,0),"Sin especificar"),"Sin Producto")</f>
        <v>Sin Producto</v>
      </c>
      <c r="X1086" s="14">
        <f>IFERROR(IF(OR(W1086="Ladrillos (Campana)",W1086="Ladrillos (Olavarria)"),VLOOKUP(M1086,listaMateriales!A:E,5,0),0)*O1086/1000,0)</f>
        <v>0</v>
      </c>
      <c r="Y1086" s="14" t="e">
        <f>(VLOOKUP(TRIM(M1086),listaMateriales!A:E,5,0)*R1086)/1000</f>
        <v>#N/A</v>
      </c>
      <c r="Z1086" s="14">
        <f t="shared" si="198"/>
        <v>0</v>
      </c>
      <c r="AA1086" s="15" t="str">
        <f t="shared" si="199"/>
        <v/>
      </c>
      <c r="AB1086" s="15">
        <f>IFERROR(IFERROR(VLOOKUP(M1086,#REF!,11,FALSE),VLOOKUP(M1086,#REF!,13,FALSE)),0)</f>
        <v>0</v>
      </c>
      <c r="AC1086" s="15" t="str">
        <f t="shared" si="200"/>
        <v>no</v>
      </c>
      <c r="AD1086" s="15" t="str">
        <f t="shared" si="201"/>
        <v>no</v>
      </c>
      <c r="AE1086" s="16" t="str">
        <f t="shared" si="203"/>
        <v/>
      </c>
      <c r="AF1086" s="15" t="str">
        <f t="shared" si="204"/>
        <v>-</v>
      </c>
      <c r="AG1086" s="15" t="str">
        <f t="shared" si="202"/>
        <v/>
      </c>
    </row>
    <row r="1087" spans="3:33" x14ac:dyDescent="0.2">
      <c r="C1087" s="20"/>
      <c r="U1087" s="14">
        <f t="shared" si="196"/>
        <v>0</v>
      </c>
      <c r="V1087" s="14">
        <f t="shared" si="197"/>
        <v>0</v>
      </c>
      <c r="W1087" s="15" t="str">
        <f>IF(AG1087=0,IFERROR(VLOOKUP(TRIM(M1087),listaMateriales!A:K,11,0),"Sin especificar"),"Sin Producto")</f>
        <v>Sin Producto</v>
      </c>
      <c r="X1087" s="14">
        <f>IFERROR(IF(OR(W1087="Ladrillos (Campana)",W1087="Ladrillos (Olavarria)"),VLOOKUP(M1087,listaMateriales!A:E,5,0),0)*O1087/1000,0)</f>
        <v>0</v>
      </c>
      <c r="Y1087" s="14" t="e">
        <f>(VLOOKUP(TRIM(M1087),listaMateriales!A:E,5,0)*R1087)/1000</f>
        <v>#N/A</v>
      </c>
      <c r="Z1087" s="14">
        <f t="shared" si="198"/>
        <v>0</v>
      </c>
      <c r="AA1087" s="15" t="str">
        <f t="shared" si="199"/>
        <v/>
      </c>
      <c r="AB1087" s="15">
        <f>IFERROR(IFERROR(VLOOKUP(M1087,#REF!,11,FALSE),VLOOKUP(M1087,#REF!,13,FALSE)),0)</f>
        <v>0</v>
      </c>
      <c r="AC1087" s="15" t="str">
        <f t="shared" si="200"/>
        <v>no</v>
      </c>
      <c r="AD1087" s="15" t="str">
        <f t="shared" si="201"/>
        <v>no</v>
      </c>
      <c r="AE1087" s="16" t="str">
        <f t="shared" si="203"/>
        <v/>
      </c>
      <c r="AF1087" s="15" t="str">
        <f t="shared" si="204"/>
        <v>-</v>
      </c>
      <c r="AG1087" s="15" t="str">
        <f t="shared" si="202"/>
        <v/>
      </c>
    </row>
    <row r="1088" spans="3:33" x14ac:dyDescent="0.2">
      <c r="C1088" s="20"/>
      <c r="U1088" s="14">
        <f t="shared" si="196"/>
        <v>0</v>
      </c>
      <c r="V1088" s="14">
        <f t="shared" si="197"/>
        <v>0</v>
      </c>
      <c r="W1088" s="15" t="str">
        <f>IF(AG1088=0,IFERROR(VLOOKUP(TRIM(M1088),listaMateriales!A:K,11,0),"Sin especificar"),"Sin Producto")</f>
        <v>Sin Producto</v>
      </c>
      <c r="X1088" s="14">
        <f>IFERROR(IF(OR(W1088="Ladrillos (Campana)",W1088="Ladrillos (Olavarria)"),VLOOKUP(M1088,listaMateriales!A:E,5,0),0)*O1088/1000,0)</f>
        <v>0</v>
      </c>
      <c r="Y1088" s="14" t="e">
        <f>(VLOOKUP(TRIM(M1088),listaMateriales!A:E,5,0)*R1088)/1000</f>
        <v>#N/A</v>
      </c>
      <c r="Z1088" s="14">
        <f t="shared" si="198"/>
        <v>0</v>
      </c>
      <c r="AA1088" s="15" t="str">
        <f t="shared" si="199"/>
        <v/>
      </c>
      <c r="AB1088" s="15">
        <f>IFERROR(IFERROR(VLOOKUP(M1088,#REF!,11,FALSE),VLOOKUP(M1088,#REF!,13,FALSE)),0)</f>
        <v>0</v>
      </c>
      <c r="AC1088" s="15" t="str">
        <f t="shared" si="200"/>
        <v>no</v>
      </c>
      <c r="AD1088" s="15" t="str">
        <f t="shared" si="201"/>
        <v>no</v>
      </c>
      <c r="AE1088" s="16" t="str">
        <f t="shared" si="203"/>
        <v/>
      </c>
      <c r="AF1088" s="15" t="str">
        <f t="shared" si="204"/>
        <v>-</v>
      </c>
      <c r="AG1088" s="15" t="str">
        <f t="shared" si="202"/>
        <v/>
      </c>
    </row>
    <row r="1089" spans="3:33" x14ac:dyDescent="0.2">
      <c r="C1089" s="20"/>
      <c r="U1089" s="14">
        <f t="shared" ref="U1089:U1152" si="205">+T1089*O1089</f>
        <v>0</v>
      </c>
      <c r="V1089" s="14">
        <f t="shared" ref="V1089:V1152" si="206">+T1089*R1089</f>
        <v>0</v>
      </c>
      <c r="W1089" s="15" t="str">
        <f>IF(AG1089=0,IFERROR(VLOOKUP(TRIM(M1089),listaMateriales!A:K,11,0),"Sin especificar"),"Sin Producto")</f>
        <v>Sin Producto</v>
      </c>
      <c r="X1089" s="14">
        <f>IFERROR(IF(OR(W1089="Ladrillos (Campana)",W1089="Ladrillos (Olavarria)"),VLOOKUP(M1089,listaMateriales!A:E,5,0),0)*O1089/1000,0)</f>
        <v>0</v>
      </c>
      <c r="Y1089" s="14" t="e">
        <f>(VLOOKUP(TRIM(M1089),listaMateriales!A:E,5,0)*R1089)/1000</f>
        <v>#N/A</v>
      </c>
      <c r="Z1089" s="14">
        <f t="shared" ref="Z1089:Z1152" si="207">+IF(X1089=0,0,U1089/X1089)</f>
        <v>0</v>
      </c>
      <c r="AA1089" s="15" t="str">
        <f t="shared" ref="AA1089:AA1152" si="208">MID(M1089,14,1)</f>
        <v/>
      </c>
      <c r="AB1089" s="15">
        <f>IFERROR(IFERROR(VLOOKUP(M1089,#REF!,11,FALSE),VLOOKUP(M1089,#REF!,13,FALSE)),0)</f>
        <v>0</v>
      </c>
      <c r="AC1089" s="15" t="str">
        <f t="shared" ref="AC1089:AC1152" si="209">IF(IFERROR(FIND("PUL",N1089,1),0)&gt;1,"pulido","no")</f>
        <v>no</v>
      </c>
      <c r="AD1089" s="15" t="str">
        <f t="shared" ref="AD1089:AD1152" si="210">IF(IFERROR(FIND("BIOC",N1089,1),0)&gt;1,"BIOCITY","no")</f>
        <v>no</v>
      </c>
      <c r="AE1089" s="16" t="str">
        <f t="shared" si="203"/>
        <v/>
      </c>
      <c r="AF1089" s="15" t="str">
        <f t="shared" si="204"/>
        <v>-</v>
      </c>
      <c r="AG1089" s="15" t="str">
        <f t="shared" si="202"/>
        <v/>
      </c>
    </row>
    <row r="1090" spans="3:33" x14ac:dyDescent="0.2">
      <c r="C1090" s="20"/>
      <c r="U1090" s="14">
        <f t="shared" si="205"/>
        <v>0</v>
      </c>
      <c r="V1090" s="14">
        <f t="shared" si="206"/>
        <v>0</v>
      </c>
      <c r="W1090" s="15" t="str">
        <f>IF(AG1090=0,IFERROR(VLOOKUP(TRIM(M1090),listaMateriales!A:K,11,0),"Sin especificar"),"Sin Producto")</f>
        <v>Sin Producto</v>
      </c>
      <c r="X1090" s="14">
        <f>IFERROR(IF(OR(W1090="Ladrillos (Campana)",W1090="Ladrillos (Olavarria)"),VLOOKUP(M1090,listaMateriales!A:E,5,0),0)*O1090/1000,0)</f>
        <v>0</v>
      </c>
      <c r="Y1090" s="14" t="e">
        <f>(VLOOKUP(TRIM(M1090),listaMateriales!A:E,5,0)*R1090)/1000</f>
        <v>#N/A</v>
      </c>
      <c r="Z1090" s="14">
        <f t="shared" si="207"/>
        <v>0</v>
      </c>
      <c r="AA1090" s="15" t="str">
        <f t="shared" si="208"/>
        <v/>
      </c>
      <c r="AB1090" s="15">
        <f>IFERROR(IFERROR(VLOOKUP(M1090,#REF!,11,FALSE),VLOOKUP(M1090,#REF!,13,FALSE)),0)</f>
        <v>0</v>
      </c>
      <c r="AC1090" s="15" t="str">
        <f t="shared" si="209"/>
        <v>no</v>
      </c>
      <c r="AD1090" s="15" t="str">
        <f t="shared" si="210"/>
        <v>no</v>
      </c>
      <c r="AE1090" s="16" t="str">
        <f t="shared" si="203"/>
        <v/>
      </c>
      <c r="AF1090" s="15" t="str">
        <f t="shared" si="204"/>
        <v>-</v>
      </c>
      <c r="AG1090" s="15" t="str">
        <f t="shared" si="202"/>
        <v/>
      </c>
    </row>
    <row r="1091" spans="3:33" x14ac:dyDescent="0.2">
      <c r="C1091" s="20"/>
      <c r="U1091" s="14">
        <f t="shared" si="205"/>
        <v>0</v>
      </c>
      <c r="V1091" s="14">
        <f t="shared" si="206"/>
        <v>0</v>
      </c>
      <c r="W1091" s="15" t="str">
        <f>IF(AG1091=0,IFERROR(VLOOKUP(TRIM(M1091),listaMateriales!A:K,11,0),"Sin especificar"),"Sin Producto")</f>
        <v>Sin Producto</v>
      </c>
      <c r="X1091" s="14">
        <f>IFERROR(IF(OR(W1091="Ladrillos (Campana)",W1091="Ladrillos (Olavarria)"),VLOOKUP(M1091,listaMateriales!A:E,5,0),0)*O1091/1000,0)</f>
        <v>0</v>
      </c>
      <c r="Y1091" s="14" t="e">
        <f>(VLOOKUP(TRIM(M1091),listaMateriales!A:E,5,0)*R1091)/1000</f>
        <v>#N/A</v>
      </c>
      <c r="Z1091" s="14">
        <f t="shared" si="207"/>
        <v>0</v>
      </c>
      <c r="AA1091" s="15" t="str">
        <f t="shared" si="208"/>
        <v/>
      </c>
      <c r="AB1091" s="15">
        <f>IFERROR(IFERROR(VLOOKUP(M1091,#REF!,11,FALSE),VLOOKUP(M1091,#REF!,13,FALSE)),0)</f>
        <v>0</v>
      </c>
      <c r="AC1091" s="15" t="str">
        <f t="shared" si="209"/>
        <v>no</v>
      </c>
      <c r="AD1091" s="15" t="str">
        <f t="shared" si="210"/>
        <v>no</v>
      </c>
      <c r="AE1091" s="16" t="str">
        <f t="shared" si="203"/>
        <v/>
      </c>
      <c r="AF1091" s="15" t="str">
        <f t="shared" si="204"/>
        <v>-</v>
      </c>
      <c r="AG1091" s="15" t="str">
        <f t="shared" ref="AG1091:AG1154" si="211">A1091&amp;C1091&amp;M1091</f>
        <v/>
      </c>
    </row>
    <row r="1092" spans="3:33" x14ac:dyDescent="0.2">
      <c r="C1092" s="20"/>
      <c r="U1092" s="14">
        <f t="shared" si="205"/>
        <v>0</v>
      </c>
      <c r="V1092" s="14">
        <f t="shared" si="206"/>
        <v>0</v>
      </c>
      <c r="W1092" s="15" t="str">
        <f>IF(AG1092=0,IFERROR(VLOOKUP(TRIM(M1092),listaMateriales!A:K,11,0),"Sin especificar"),"Sin Producto")</f>
        <v>Sin Producto</v>
      </c>
      <c r="X1092" s="14">
        <f>IFERROR(IF(OR(W1092="Ladrillos (Campana)",W1092="Ladrillos (Olavarria)"),VLOOKUP(M1092,listaMateriales!A:E,5,0),0)*O1092/1000,0)</f>
        <v>0</v>
      </c>
      <c r="Y1092" s="14" t="e">
        <f>(VLOOKUP(TRIM(M1092),listaMateriales!A:E,5,0)*R1092)/1000</f>
        <v>#N/A</v>
      </c>
      <c r="Z1092" s="14">
        <f t="shared" si="207"/>
        <v>0</v>
      </c>
      <c r="AA1092" s="15" t="str">
        <f t="shared" si="208"/>
        <v/>
      </c>
      <c r="AB1092" s="15">
        <f>IFERROR(IFERROR(VLOOKUP(M1092,#REF!,11,FALSE),VLOOKUP(M1092,#REF!,13,FALSE)),0)</f>
        <v>0</v>
      </c>
      <c r="AC1092" s="15" t="str">
        <f t="shared" si="209"/>
        <v>no</v>
      </c>
      <c r="AD1092" s="15" t="str">
        <f t="shared" si="210"/>
        <v>no</v>
      </c>
      <c r="AE1092" s="16" t="str">
        <f t="shared" si="203"/>
        <v/>
      </c>
      <c r="AF1092" s="15" t="str">
        <f t="shared" si="204"/>
        <v>-</v>
      </c>
      <c r="AG1092" s="15" t="str">
        <f t="shared" si="211"/>
        <v/>
      </c>
    </row>
    <row r="1093" spans="3:33" x14ac:dyDescent="0.2">
      <c r="C1093" s="20"/>
      <c r="U1093" s="14">
        <f t="shared" si="205"/>
        <v>0</v>
      </c>
      <c r="V1093" s="14">
        <f t="shared" si="206"/>
        <v>0</v>
      </c>
      <c r="W1093" s="15" t="str">
        <f>IF(AG1093=0,IFERROR(VLOOKUP(TRIM(M1093),listaMateriales!A:K,11,0),"Sin especificar"),"Sin Producto")</f>
        <v>Sin Producto</v>
      </c>
      <c r="X1093" s="14">
        <f>IFERROR(IF(OR(W1093="Ladrillos (Campana)",W1093="Ladrillos (Olavarria)"),VLOOKUP(M1093,listaMateriales!A:E,5,0),0)*O1093/1000,0)</f>
        <v>0</v>
      </c>
      <c r="Y1093" s="14" t="e">
        <f>(VLOOKUP(TRIM(M1093),listaMateriales!A:E,5,0)*R1093)/1000</f>
        <v>#N/A</v>
      </c>
      <c r="Z1093" s="14">
        <f t="shared" si="207"/>
        <v>0</v>
      </c>
      <c r="AA1093" s="15" t="str">
        <f t="shared" si="208"/>
        <v/>
      </c>
      <c r="AB1093" s="15">
        <f>IFERROR(IFERROR(VLOOKUP(M1093,#REF!,11,FALSE),VLOOKUP(M1093,#REF!,13,FALSE)),0)</f>
        <v>0</v>
      </c>
      <c r="AC1093" s="15" t="str">
        <f t="shared" si="209"/>
        <v>no</v>
      </c>
      <c r="AD1093" s="15" t="str">
        <f t="shared" si="210"/>
        <v>no</v>
      </c>
      <c r="AE1093" s="16" t="str">
        <f t="shared" si="203"/>
        <v/>
      </c>
      <c r="AF1093" s="15" t="str">
        <f t="shared" si="204"/>
        <v>-</v>
      </c>
      <c r="AG1093" s="15" t="str">
        <f t="shared" si="211"/>
        <v/>
      </c>
    </row>
    <row r="1094" spans="3:33" x14ac:dyDescent="0.2">
      <c r="C1094" s="20"/>
      <c r="U1094" s="14">
        <f t="shared" si="205"/>
        <v>0</v>
      </c>
      <c r="V1094" s="14">
        <f t="shared" si="206"/>
        <v>0</v>
      </c>
      <c r="W1094" s="15" t="str">
        <f>IF(AG1094=0,IFERROR(VLOOKUP(TRIM(M1094),listaMateriales!A:K,11,0),"Sin especificar"),"Sin Producto")</f>
        <v>Sin Producto</v>
      </c>
      <c r="X1094" s="14">
        <f>IFERROR(IF(OR(W1094="Ladrillos (Campana)",W1094="Ladrillos (Olavarria)"),VLOOKUP(M1094,listaMateriales!A:E,5,0),0)*O1094/1000,0)</f>
        <v>0</v>
      </c>
      <c r="Y1094" s="14" t="e">
        <f>(VLOOKUP(TRIM(M1094),listaMateriales!A:E,5,0)*R1094)/1000</f>
        <v>#N/A</v>
      </c>
      <c r="Z1094" s="14">
        <f t="shared" si="207"/>
        <v>0</v>
      </c>
      <c r="AA1094" s="15" t="str">
        <f t="shared" si="208"/>
        <v/>
      </c>
      <c r="AB1094" s="15">
        <f>IFERROR(IFERROR(VLOOKUP(M1094,#REF!,11,FALSE),VLOOKUP(M1094,#REF!,13,FALSE)),0)</f>
        <v>0</v>
      </c>
      <c r="AC1094" s="15" t="str">
        <f t="shared" si="209"/>
        <v>no</v>
      </c>
      <c r="AD1094" s="15" t="str">
        <f t="shared" si="210"/>
        <v>no</v>
      </c>
      <c r="AE1094" s="16" t="str">
        <f t="shared" si="203"/>
        <v/>
      </c>
      <c r="AF1094" s="15" t="str">
        <f t="shared" si="204"/>
        <v>-</v>
      </c>
      <c r="AG1094" s="15" t="str">
        <f t="shared" si="211"/>
        <v/>
      </c>
    </row>
    <row r="1095" spans="3:33" x14ac:dyDescent="0.2">
      <c r="C1095" s="20"/>
      <c r="U1095" s="14">
        <f t="shared" si="205"/>
        <v>0</v>
      </c>
      <c r="V1095" s="14">
        <f t="shared" si="206"/>
        <v>0</v>
      </c>
      <c r="W1095" s="15" t="str">
        <f>IF(AG1095=0,IFERROR(VLOOKUP(TRIM(M1095),listaMateriales!A:K,11,0),"Sin especificar"),"Sin Producto")</f>
        <v>Sin Producto</v>
      </c>
      <c r="X1095" s="14">
        <f>IFERROR(IF(OR(W1095="Ladrillos (Campana)",W1095="Ladrillos (Olavarria)"),VLOOKUP(M1095,listaMateriales!A:E,5,0),0)*O1095/1000,0)</f>
        <v>0</v>
      </c>
      <c r="Y1095" s="14" t="e">
        <f>(VLOOKUP(TRIM(M1095),listaMateriales!A:E,5,0)*R1095)/1000</f>
        <v>#N/A</v>
      </c>
      <c r="Z1095" s="14">
        <f t="shared" si="207"/>
        <v>0</v>
      </c>
      <c r="AA1095" s="15" t="str">
        <f t="shared" si="208"/>
        <v/>
      </c>
      <c r="AB1095" s="15">
        <f>IFERROR(IFERROR(VLOOKUP(M1095,#REF!,11,FALSE),VLOOKUP(M1095,#REF!,13,FALSE)),0)</f>
        <v>0</v>
      </c>
      <c r="AC1095" s="15" t="str">
        <f t="shared" si="209"/>
        <v>no</v>
      </c>
      <c r="AD1095" s="15" t="str">
        <f t="shared" si="210"/>
        <v>no</v>
      </c>
      <c r="AE1095" s="16" t="str">
        <f t="shared" si="203"/>
        <v/>
      </c>
      <c r="AF1095" s="15" t="str">
        <f t="shared" si="204"/>
        <v>-</v>
      </c>
      <c r="AG1095" s="15" t="str">
        <f t="shared" si="211"/>
        <v/>
      </c>
    </row>
    <row r="1096" spans="3:33" x14ac:dyDescent="0.2">
      <c r="C1096" s="20"/>
      <c r="U1096" s="14">
        <f t="shared" si="205"/>
        <v>0</v>
      </c>
      <c r="V1096" s="14">
        <f t="shared" si="206"/>
        <v>0</v>
      </c>
      <c r="W1096" s="15" t="str">
        <f>IF(AG1096=0,IFERROR(VLOOKUP(TRIM(M1096),listaMateriales!A:K,11,0),"Sin especificar"),"Sin Producto")</f>
        <v>Sin Producto</v>
      </c>
      <c r="X1096" s="14">
        <f>IFERROR(IF(OR(W1096="Ladrillos (Campana)",W1096="Ladrillos (Olavarria)"),VLOOKUP(M1096,listaMateriales!A:E,5,0),0)*O1096/1000,0)</f>
        <v>0</v>
      </c>
      <c r="Y1096" s="14" t="e">
        <f>(VLOOKUP(TRIM(M1096),listaMateriales!A:E,5,0)*R1096)/1000</f>
        <v>#N/A</v>
      </c>
      <c r="Z1096" s="14">
        <f t="shared" si="207"/>
        <v>0</v>
      </c>
      <c r="AA1096" s="15" t="str">
        <f t="shared" si="208"/>
        <v/>
      </c>
      <c r="AB1096" s="15">
        <f>IFERROR(IFERROR(VLOOKUP(M1096,#REF!,11,FALSE),VLOOKUP(M1096,#REF!,13,FALSE)),0)</f>
        <v>0</v>
      </c>
      <c r="AC1096" s="15" t="str">
        <f t="shared" si="209"/>
        <v>no</v>
      </c>
      <c r="AD1096" s="15" t="str">
        <f t="shared" si="210"/>
        <v>no</v>
      </c>
      <c r="AE1096" s="16" t="str">
        <f t="shared" si="203"/>
        <v/>
      </c>
      <c r="AF1096" s="15" t="str">
        <f t="shared" si="204"/>
        <v>-</v>
      </c>
      <c r="AG1096" s="15" t="str">
        <f t="shared" si="211"/>
        <v/>
      </c>
    </row>
    <row r="1097" spans="3:33" x14ac:dyDescent="0.2">
      <c r="C1097" s="20"/>
      <c r="U1097" s="14">
        <f t="shared" si="205"/>
        <v>0</v>
      </c>
      <c r="V1097" s="14">
        <f t="shared" si="206"/>
        <v>0</v>
      </c>
      <c r="W1097" s="15" t="str">
        <f>IF(AG1097=0,IFERROR(VLOOKUP(TRIM(M1097),listaMateriales!A:K,11,0),"Sin especificar"),"Sin Producto")</f>
        <v>Sin Producto</v>
      </c>
      <c r="X1097" s="14">
        <f>IFERROR(IF(OR(W1097="Ladrillos (Campana)",W1097="Ladrillos (Olavarria)"),VLOOKUP(M1097,listaMateriales!A:E,5,0),0)*O1097/1000,0)</f>
        <v>0</v>
      </c>
      <c r="Y1097" s="14" t="e">
        <f>(VLOOKUP(TRIM(M1097),listaMateriales!A:E,5,0)*R1097)/1000</f>
        <v>#N/A</v>
      </c>
      <c r="Z1097" s="14">
        <f t="shared" si="207"/>
        <v>0</v>
      </c>
      <c r="AA1097" s="15" t="str">
        <f t="shared" si="208"/>
        <v/>
      </c>
      <c r="AB1097" s="15">
        <f>IFERROR(IFERROR(VLOOKUP(M1097,#REF!,11,FALSE),VLOOKUP(M1097,#REF!,13,FALSE)),0)</f>
        <v>0</v>
      </c>
      <c r="AC1097" s="15" t="str">
        <f t="shared" si="209"/>
        <v>no</v>
      </c>
      <c r="AD1097" s="15" t="str">
        <f t="shared" si="210"/>
        <v>no</v>
      </c>
      <c r="AE1097" s="16" t="str">
        <f t="shared" si="203"/>
        <v/>
      </c>
      <c r="AF1097" s="15" t="str">
        <f t="shared" si="204"/>
        <v>-</v>
      </c>
      <c r="AG1097" s="15" t="str">
        <f t="shared" si="211"/>
        <v/>
      </c>
    </row>
    <row r="1098" spans="3:33" x14ac:dyDescent="0.2">
      <c r="C1098" s="20"/>
      <c r="U1098" s="14">
        <f t="shared" si="205"/>
        <v>0</v>
      </c>
      <c r="V1098" s="14">
        <f t="shared" si="206"/>
        <v>0</v>
      </c>
      <c r="W1098" s="15" t="str">
        <f>IF(AG1098=0,IFERROR(VLOOKUP(TRIM(M1098),listaMateriales!A:K,11,0),"Sin especificar"),"Sin Producto")</f>
        <v>Sin Producto</v>
      </c>
      <c r="X1098" s="14">
        <f>IFERROR(IF(OR(W1098="Ladrillos (Campana)",W1098="Ladrillos (Olavarria)"),VLOOKUP(M1098,listaMateriales!A:E,5,0),0)*O1098/1000,0)</f>
        <v>0</v>
      </c>
      <c r="Y1098" s="14" t="e">
        <f>(VLOOKUP(TRIM(M1098),listaMateriales!A:E,5,0)*R1098)/1000</f>
        <v>#N/A</v>
      </c>
      <c r="Z1098" s="14">
        <f t="shared" si="207"/>
        <v>0</v>
      </c>
      <c r="AA1098" s="15" t="str">
        <f t="shared" si="208"/>
        <v/>
      </c>
      <c r="AB1098" s="15">
        <f>IFERROR(IFERROR(VLOOKUP(M1098,#REF!,11,FALSE),VLOOKUP(M1098,#REF!,13,FALSE)),0)</f>
        <v>0</v>
      </c>
      <c r="AC1098" s="15" t="str">
        <f t="shared" si="209"/>
        <v>no</v>
      </c>
      <c r="AD1098" s="15" t="str">
        <f t="shared" si="210"/>
        <v>no</v>
      </c>
      <c r="AE1098" s="16" t="str">
        <f t="shared" si="203"/>
        <v/>
      </c>
      <c r="AF1098" s="15" t="str">
        <f t="shared" si="204"/>
        <v>-</v>
      </c>
      <c r="AG1098" s="15" t="str">
        <f t="shared" si="211"/>
        <v/>
      </c>
    </row>
    <row r="1099" spans="3:33" x14ac:dyDescent="0.2">
      <c r="C1099" s="20"/>
      <c r="U1099" s="14">
        <f t="shared" si="205"/>
        <v>0</v>
      </c>
      <c r="V1099" s="14">
        <f t="shared" si="206"/>
        <v>0</v>
      </c>
      <c r="W1099" s="15" t="str">
        <f>IF(AG1099=0,IFERROR(VLOOKUP(TRIM(M1099),listaMateriales!A:K,11,0),"Sin especificar"),"Sin Producto")</f>
        <v>Sin Producto</v>
      </c>
      <c r="X1099" s="14">
        <f>IFERROR(IF(OR(W1099="Ladrillos (Campana)",W1099="Ladrillos (Olavarria)"),VLOOKUP(M1099,listaMateriales!A:E,5,0),0)*O1099/1000,0)</f>
        <v>0</v>
      </c>
      <c r="Y1099" s="14" t="e">
        <f>(VLOOKUP(TRIM(M1099),listaMateriales!A:E,5,0)*R1099)/1000</f>
        <v>#N/A</v>
      </c>
      <c r="Z1099" s="14">
        <f t="shared" si="207"/>
        <v>0</v>
      </c>
      <c r="AA1099" s="15" t="str">
        <f t="shared" si="208"/>
        <v/>
      </c>
      <c r="AB1099" s="15">
        <f>IFERROR(IFERROR(VLOOKUP(M1099,#REF!,11,FALSE),VLOOKUP(M1099,#REF!,13,FALSE)),0)</f>
        <v>0</v>
      </c>
      <c r="AC1099" s="15" t="str">
        <f t="shared" si="209"/>
        <v>no</v>
      </c>
      <c r="AD1099" s="15" t="str">
        <f t="shared" si="210"/>
        <v>no</v>
      </c>
      <c r="AE1099" s="16" t="str">
        <f t="shared" si="203"/>
        <v/>
      </c>
      <c r="AF1099" s="15" t="str">
        <f t="shared" si="204"/>
        <v>-</v>
      </c>
      <c r="AG1099" s="15" t="str">
        <f t="shared" si="211"/>
        <v/>
      </c>
    </row>
    <row r="1100" spans="3:33" x14ac:dyDescent="0.2">
      <c r="C1100" s="20"/>
      <c r="U1100" s="14">
        <f t="shared" si="205"/>
        <v>0</v>
      </c>
      <c r="V1100" s="14">
        <f t="shared" si="206"/>
        <v>0</v>
      </c>
      <c r="W1100" s="15" t="str">
        <f>IF(AG1100=0,IFERROR(VLOOKUP(TRIM(M1100),listaMateriales!A:K,11,0),"Sin especificar"),"Sin Producto")</f>
        <v>Sin Producto</v>
      </c>
      <c r="X1100" s="14">
        <f>IFERROR(IF(OR(W1100="Ladrillos (Campana)",W1100="Ladrillos (Olavarria)"),VLOOKUP(M1100,listaMateriales!A:E,5,0),0)*O1100/1000,0)</f>
        <v>0</v>
      </c>
      <c r="Y1100" s="14" t="e">
        <f>(VLOOKUP(TRIM(M1100),listaMateriales!A:E,5,0)*R1100)/1000</f>
        <v>#N/A</v>
      </c>
      <c r="Z1100" s="14">
        <f t="shared" si="207"/>
        <v>0</v>
      </c>
      <c r="AA1100" s="15" t="str">
        <f t="shared" si="208"/>
        <v/>
      </c>
      <c r="AB1100" s="15">
        <f>IFERROR(IFERROR(VLOOKUP(M1100,#REF!,11,FALSE),VLOOKUP(M1100,#REF!,13,FALSE)),0)</f>
        <v>0</v>
      </c>
      <c r="AC1100" s="15" t="str">
        <f t="shared" si="209"/>
        <v>no</v>
      </c>
      <c r="AD1100" s="15" t="str">
        <f t="shared" si="210"/>
        <v>no</v>
      </c>
      <c r="AE1100" s="16" t="str">
        <f t="shared" si="203"/>
        <v/>
      </c>
      <c r="AF1100" s="15" t="str">
        <f t="shared" si="204"/>
        <v>-</v>
      </c>
      <c r="AG1100" s="15" t="str">
        <f t="shared" si="211"/>
        <v/>
      </c>
    </row>
    <row r="1101" spans="3:33" x14ac:dyDescent="0.2">
      <c r="C1101" s="20"/>
      <c r="U1101" s="14">
        <f t="shared" si="205"/>
        <v>0</v>
      </c>
      <c r="V1101" s="14">
        <f t="shared" si="206"/>
        <v>0</v>
      </c>
      <c r="W1101" s="15" t="str">
        <f>IF(AG1101=0,IFERROR(VLOOKUP(TRIM(M1101),listaMateriales!A:K,11,0),"Sin especificar"),"Sin Producto")</f>
        <v>Sin Producto</v>
      </c>
      <c r="X1101" s="14">
        <f>IFERROR(IF(OR(W1101="Ladrillos (Campana)",W1101="Ladrillos (Olavarria)"),VLOOKUP(M1101,listaMateriales!A:E,5,0),0)*O1101/1000,0)</f>
        <v>0</v>
      </c>
      <c r="Y1101" s="14" t="e">
        <f>(VLOOKUP(TRIM(M1101),listaMateriales!A:E,5,0)*R1101)/1000</f>
        <v>#N/A</v>
      </c>
      <c r="Z1101" s="14">
        <f t="shared" si="207"/>
        <v>0</v>
      </c>
      <c r="AA1101" s="15" t="str">
        <f t="shared" si="208"/>
        <v/>
      </c>
      <c r="AB1101" s="15">
        <f>IFERROR(IFERROR(VLOOKUP(M1101,#REF!,11,FALSE),VLOOKUP(M1101,#REF!,13,FALSE)),0)</f>
        <v>0</v>
      </c>
      <c r="AC1101" s="15" t="str">
        <f t="shared" si="209"/>
        <v>no</v>
      </c>
      <c r="AD1101" s="15" t="str">
        <f t="shared" si="210"/>
        <v>no</v>
      </c>
      <c r="AE1101" s="16" t="str">
        <f t="shared" si="203"/>
        <v/>
      </c>
      <c r="AF1101" s="15" t="str">
        <f t="shared" si="204"/>
        <v>-</v>
      </c>
      <c r="AG1101" s="15" t="str">
        <f t="shared" si="211"/>
        <v/>
      </c>
    </row>
    <row r="1102" spans="3:33" x14ac:dyDescent="0.2">
      <c r="C1102" s="20"/>
      <c r="U1102" s="14">
        <f t="shared" si="205"/>
        <v>0</v>
      </c>
      <c r="V1102" s="14">
        <f t="shared" si="206"/>
        <v>0</v>
      </c>
      <c r="W1102" s="15" t="str">
        <f>IF(AG1102=0,IFERROR(VLOOKUP(TRIM(M1102),listaMateriales!A:K,11,0),"Sin especificar"),"Sin Producto")</f>
        <v>Sin Producto</v>
      </c>
      <c r="X1102" s="14">
        <f>IFERROR(IF(OR(W1102="Ladrillos (Campana)",W1102="Ladrillos (Olavarria)"),VLOOKUP(M1102,listaMateriales!A:E,5,0),0)*O1102/1000,0)</f>
        <v>0</v>
      </c>
      <c r="Y1102" s="14" t="e">
        <f>(VLOOKUP(TRIM(M1102),listaMateriales!A:E,5,0)*R1102)/1000</f>
        <v>#N/A</v>
      </c>
      <c r="Z1102" s="14">
        <f t="shared" si="207"/>
        <v>0</v>
      </c>
      <c r="AA1102" s="15" t="str">
        <f t="shared" si="208"/>
        <v/>
      </c>
      <c r="AB1102" s="15">
        <f>IFERROR(IFERROR(VLOOKUP(M1102,#REF!,11,FALSE),VLOOKUP(M1102,#REF!,13,FALSE)),0)</f>
        <v>0</v>
      </c>
      <c r="AC1102" s="15" t="str">
        <f t="shared" si="209"/>
        <v>no</v>
      </c>
      <c r="AD1102" s="15" t="str">
        <f t="shared" si="210"/>
        <v>no</v>
      </c>
      <c r="AE1102" s="16" t="str">
        <f t="shared" si="203"/>
        <v/>
      </c>
      <c r="AF1102" s="15" t="str">
        <f t="shared" si="204"/>
        <v>-</v>
      </c>
      <c r="AG1102" s="15" t="str">
        <f t="shared" si="211"/>
        <v/>
      </c>
    </row>
    <row r="1103" spans="3:33" x14ac:dyDescent="0.2">
      <c r="C1103" s="20"/>
      <c r="U1103" s="14">
        <f t="shared" si="205"/>
        <v>0</v>
      </c>
      <c r="V1103" s="14">
        <f t="shared" si="206"/>
        <v>0</v>
      </c>
      <c r="W1103" s="15" t="str">
        <f>IF(AG1103=0,IFERROR(VLOOKUP(TRIM(M1103),listaMateriales!A:K,11,0),"Sin especificar"),"Sin Producto")</f>
        <v>Sin Producto</v>
      </c>
      <c r="X1103" s="14">
        <f>IFERROR(IF(OR(W1103="Ladrillos (Campana)",W1103="Ladrillos (Olavarria)"),VLOOKUP(M1103,listaMateriales!A:E,5,0),0)*O1103/1000,0)</f>
        <v>0</v>
      </c>
      <c r="Y1103" s="14" t="e">
        <f>(VLOOKUP(TRIM(M1103),listaMateriales!A:E,5,0)*R1103)/1000</f>
        <v>#N/A</v>
      </c>
      <c r="Z1103" s="14">
        <f t="shared" si="207"/>
        <v>0</v>
      </c>
      <c r="AA1103" s="15" t="str">
        <f t="shared" si="208"/>
        <v/>
      </c>
      <c r="AB1103" s="15">
        <f>IFERROR(IFERROR(VLOOKUP(M1103,#REF!,11,FALSE),VLOOKUP(M1103,#REF!,13,FALSE)),0)</f>
        <v>0</v>
      </c>
      <c r="AC1103" s="15" t="str">
        <f t="shared" si="209"/>
        <v>no</v>
      </c>
      <c r="AD1103" s="15" t="str">
        <f t="shared" si="210"/>
        <v>no</v>
      </c>
      <c r="AE1103" s="16" t="str">
        <f t="shared" si="203"/>
        <v/>
      </c>
      <c r="AF1103" s="15" t="str">
        <f t="shared" si="204"/>
        <v>-</v>
      </c>
      <c r="AG1103" s="15" t="str">
        <f t="shared" si="211"/>
        <v/>
      </c>
    </row>
    <row r="1104" spans="3:33" x14ac:dyDescent="0.2">
      <c r="C1104" s="20"/>
      <c r="U1104" s="14">
        <f t="shared" si="205"/>
        <v>0</v>
      </c>
      <c r="V1104" s="14">
        <f t="shared" si="206"/>
        <v>0</v>
      </c>
      <c r="W1104" s="15" t="str">
        <f>IF(AG1104=0,IFERROR(VLOOKUP(TRIM(M1104),listaMateriales!A:K,11,0),"Sin especificar"),"Sin Producto")</f>
        <v>Sin Producto</v>
      </c>
      <c r="X1104" s="14">
        <f>IFERROR(IF(OR(W1104="Ladrillos (Campana)",W1104="Ladrillos (Olavarria)"),VLOOKUP(M1104,listaMateriales!A:E,5,0),0)*O1104/1000,0)</f>
        <v>0</v>
      </c>
      <c r="Y1104" s="14" t="e">
        <f>(VLOOKUP(TRIM(M1104),listaMateriales!A:E,5,0)*R1104)/1000</f>
        <v>#N/A</v>
      </c>
      <c r="Z1104" s="14">
        <f t="shared" si="207"/>
        <v>0</v>
      </c>
      <c r="AA1104" s="15" t="str">
        <f t="shared" si="208"/>
        <v/>
      </c>
      <c r="AB1104" s="15">
        <f>IFERROR(IFERROR(VLOOKUP(M1104,#REF!,11,FALSE),VLOOKUP(M1104,#REF!,13,FALSE)),0)</f>
        <v>0</v>
      </c>
      <c r="AC1104" s="15" t="str">
        <f t="shared" si="209"/>
        <v>no</v>
      </c>
      <c r="AD1104" s="15" t="str">
        <f t="shared" si="210"/>
        <v>no</v>
      </c>
      <c r="AE1104" s="16" t="str">
        <f t="shared" si="203"/>
        <v/>
      </c>
      <c r="AF1104" s="15" t="str">
        <f t="shared" si="204"/>
        <v>-</v>
      </c>
      <c r="AG1104" s="15" t="str">
        <f t="shared" si="211"/>
        <v/>
      </c>
    </row>
    <row r="1105" spans="3:33" x14ac:dyDescent="0.2">
      <c r="C1105" s="20"/>
      <c r="U1105" s="14">
        <f t="shared" si="205"/>
        <v>0</v>
      </c>
      <c r="V1105" s="14">
        <f t="shared" si="206"/>
        <v>0</v>
      </c>
      <c r="W1105" s="15" t="str">
        <f>IF(AG1105=0,IFERROR(VLOOKUP(TRIM(M1105),listaMateriales!A:K,11,0),"Sin especificar"),"Sin Producto")</f>
        <v>Sin Producto</v>
      </c>
      <c r="X1105" s="14">
        <f>IFERROR(IF(OR(W1105="Ladrillos (Campana)",W1105="Ladrillos (Olavarria)"),VLOOKUP(M1105,listaMateriales!A:E,5,0),0)*O1105/1000,0)</f>
        <v>0</v>
      </c>
      <c r="Y1105" s="14" t="e">
        <f>(VLOOKUP(TRIM(M1105),listaMateriales!A:E,5,0)*R1105)/1000</f>
        <v>#N/A</v>
      </c>
      <c r="Z1105" s="14">
        <f t="shared" si="207"/>
        <v>0</v>
      </c>
      <c r="AA1105" s="15" t="str">
        <f t="shared" si="208"/>
        <v/>
      </c>
      <c r="AB1105" s="15">
        <f>IFERROR(IFERROR(VLOOKUP(M1105,#REF!,11,FALSE),VLOOKUP(M1105,#REF!,13,FALSE)),0)</f>
        <v>0</v>
      </c>
      <c r="AC1105" s="15" t="str">
        <f t="shared" si="209"/>
        <v>no</v>
      </c>
      <c r="AD1105" s="15" t="str">
        <f t="shared" si="210"/>
        <v>no</v>
      </c>
      <c r="AE1105" s="16" t="str">
        <f t="shared" si="203"/>
        <v/>
      </c>
      <c r="AF1105" s="15" t="str">
        <f t="shared" si="204"/>
        <v>-</v>
      </c>
      <c r="AG1105" s="15" t="str">
        <f t="shared" si="211"/>
        <v/>
      </c>
    </row>
    <row r="1106" spans="3:33" x14ac:dyDescent="0.2">
      <c r="C1106" s="20"/>
      <c r="U1106" s="14">
        <f t="shared" si="205"/>
        <v>0</v>
      </c>
      <c r="V1106" s="14">
        <f t="shared" si="206"/>
        <v>0</v>
      </c>
      <c r="W1106" s="15" t="str">
        <f>IF(AG1106=0,IFERROR(VLOOKUP(TRIM(M1106),listaMateriales!A:K,11,0),"Sin especificar"),"Sin Producto")</f>
        <v>Sin Producto</v>
      </c>
      <c r="X1106" s="14">
        <f>IFERROR(IF(OR(W1106="Ladrillos (Campana)",W1106="Ladrillos (Olavarria)"),VLOOKUP(M1106,listaMateriales!A:E,5,0),0)*O1106/1000,0)</f>
        <v>0</v>
      </c>
      <c r="Y1106" s="14" t="e">
        <f>(VLOOKUP(TRIM(M1106),listaMateriales!A:E,5,0)*R1106)/1000</f>
        <v>#N/A</v>
      </c>
      <c r="Z1106" s="14">
        <f t="shared" si="207"/>
        <v>0</v>
      </c>
      <c r="AA1106" s="15" t="str">
        <f t="shared" si="208"/>
        <v/>
      </c>
      <c r="AB1106" s="15">
        <f>IFERROR(IFERROR(VLOOKUP(M1106,#REF!,11,FALSE),VLOOKUP(M1106,#REF!,13,FALSE)),0)</f>
        <v>0</v>
      </c>
      <c r="AC1106" s="15" t="str">
        <f t="shared" si="209"/>
        <v>no</v>
      </c>
      <c r="AD1106" s="15" t="str">
        <f t="shared" si="210"/>
        <v>no</v>
      </c>
      <c r="AE1106" s="16" t="str">
        <f t="shared" si="203"/>
        <v/>
      </c>
      <c r="AF1106" s="15" t="str">
        <f t="shared" si="204"/>
        <v>-</v>
      </c>
      <c r="AG1106" s="15" t="str">
        <f t="shared" si="211"/>
        <v/>
      </c>
    </row>
    <row r="1107" spans="3:33" x14ac:dyDescent="0.2">
      <c r="C1107" s="20"/>
      <c r="U1107" s="14">
        <f t="shared" si="205"/>
        <v>0</v>
      </c>
      <c r="V1107" s="14">
        <f t="shared" si="206"/>
        <v>0</v>
      </c>
      <c r="W1107" s="15" t="str">
        <f>IF(AG1107=0,IFERROR(VLOOKUP(TRIM(M1107),listaMateriales!A:K,11,0),"Sin especificar"),"Sin Producto")</f>
        <v>Sin Producto</v>
      </c>
      <c r="X1107" s="14">
        <f>IFERROR(IF(OR(W1107="Ladrillos (Campana)",W1107="Ladrillos (Olavarria)"),VLOOKUP(M1107,listaMateriales!A:E,5,0),0)*O1107/1000,0)</f>
        <v>0</v>
      </c>
      <c r="Y1107" s="14" t="e">
        <f>(VLOOKUP(TRIM(M1107),listaMateriales!A:E,5,0)*R1107)/1000</f>
        <v>#N/A</v>
      </c>
      <c r="Z1107" s="14">
        <f t="shared" si="207"/>
        <v>0</v>
      </c>
      <c r="AA1107" s="15" t="str">
        <f t="shared" si="208"/>
        <v/>
      </c>
      <c r="AB1107" s="15">
        <f>IFERROR(IFERROR(VLOOKUP(M1107,#REF!,11,FALSE),VLOOKUP(M1107,#REF!,13,FALSE)),0)</f>
        <v>0</v>
      </c>
      <c r="AC1107" s="15" t="str">
        <f t="shared" si="209"/>
        <v>no</v>
      </c>
      <c r="AD1107" s="15" t="str">
        <f t="shared" si="210"/>
        <v>no</v>
      </c>
      <c r="AE1107" s="16" t="str">
        <f t="shared" si="203"/>
        <v/>
      </c>
      <c r="AF1107" s="15" t="str">
        <f t="shared" si="204"/>
        <v>-</v>
      </c>
      <c r="AG1107" s="15" t="str">
        <f t="shared" si="211"/>
        <v/>
      </c>
    </row>
    <row r="1108" spans="3:33" x14ac:dyDescent="0.2">
      <c r="C1108" s="20"/>
      <c r="U1108" s="14">
        <f t="shared" si="205"/>
        <v>0</v>
      </c>
      <c r="V1108" s="14">
        <f t="shared" si="206"/>
        <v>0</v>
      </c>
      <c r="W1108" s="15" t="str">
        <f>IF(AG1108=0,IFERROR(VLOOKUP(TRIM(M1108),listaMateriales!A:K,11,0),"Sin especificar"),"Sin Producto")</f>
        <v>Sin Producto</v>
      </c>
      <c r="X1108" s="14">
        <f>IFERROR(IF(OR(W1108="Ladrillos (Campana)",W1108="Ladrillos (Olavarria)"),VLOOKUP(M1108,listaMateriales!A:E,5,0),0)*O1108/1000,0)</f>
        <v>0</v>
      </c>
      <c r="Y1108" s="14" t="e">
        <f>(VLOOKUP(TRIM(M1108),listaMateriales!A:E,5,0)*R1108)/1000</f>
        <v>#N/A</v>
      </c>
      <c r="Z1108" s="14">
        <f t="shared" si="207"/>
        <v>0</v>
      </c>
      <c r="AA1108" s="15" t="str">
        <f t="shared" si="208"/>
        <v/>
      </c>
      <c r="AB1108" s="15">
        <f>IFERROR(IFERROR(VLOOKUP(M1108,#REF!,11,FALSE),VLOOKUP(M1108,#REF!,13,FALSE)),0)</f>
        <v>0</v>
      </c>
      <c r="AC1108" s="15" t="str">
        <f t="shared" si="209"/>
        <v>no</v>
      </c>
      <c r="AD1108" s="15" t="str">
        <f t="shared" si="210"/>
        <v>no</v>
      </c>
      <c r="AE1108" s="16" t="str">
        <f t="shared" si="203"/>
        <v/>
      </c>
      <c r="AF1108" s="15" t="str">
        <f t="shared" si="204"/>
        <v>-</v>
      </c>
      <c r="AG1108" s="15" t="str">
        <f t="shared" si="211"/>
        <v/>
      </c>
    </row>
    <row r="1109" spans="3:33" x14ac:dyDescent="0.2">
      <c r="C1109" s="20"/>
      <c r="U1109" s="14">
        <f t="shared" si="205"/>
        <v>0</v>
      </c>
      <c r="V1109" s="14">
        <f t="shared" si="206"/>
        <v>0</v>
      </c>
      <c r="W1109" s="15" t="str">
        <f>IF(AG1109=0,IFERROR(VLOOKUP(TRIM(M1109),listaMateriales!A:K,11,0),"Sin especificar"),"Sin Producto")</f>
        <v>Sin Producto</v>
      </c>
      <c r="X1109" s="14">
        <f>IFERROR(IF(OR(W1109="Ladrillos (Campana)",W1109="Ladrillos (Olavarria)"),VLOOKUP(M1109,listaMateriales!A:E,5,0),0)*O1109/1000,0)</f>
        <v>0</v>
      </c>
      <c r="Y1109" s="14" t="e">
        <f>(VLOOKUP(TRIM(M1109),listaMateriales!A:E,5,0)*R1109)/1000</f>
        <v>#N/A</v>
      </c>
      <c r="Z1109" s="14">
        <f t="shared" si="207"/>
        <v>0</v>
      </c>
      <c r="AA1109" s="15" t="str">
        <f t="shared" si="208"/>
        <v/>
      </c>
      <c r="AB1109" s="15">
        <f>IFERROR(IFERROR(VLOOKUP(M1109,#REF!,11,FALSE),VLOOKUP(M1109,#REF!,13,FALSE)),0)</f>
        <v>0</v>
      </c>
      <c r="AC1109" s="15" t="str">
        <f t="shared" si="209"/>
        <v>no</v>
      </c>
      <c r="AD1109" s="15" t="str">
        <f t="shared" si="210"/>
        <v>no</v>
      </c>
      <c r="AE1109" s="16" t="str">
        <f t="shared" si="203"/>
        <v/>
      </c>
      <c r="AF1109" s="15" t="str">
        <f t="shared" si="204"/>
        <v>-</v>
      </c>
      <c r="AG1109" s="15" t="str">
        <f t="shared" si="211"/>
        <v/>
      </c>
    </row>
    <row r="1110" spans="3:33" x14ac:dyDescent="0.2">
      <c r="C1110" s="20"/>
      <c r="U1110" s="14">
        <f t="shared" si="205"/>
        <v>0</v>
      </c>
      <c r="V1110" s="14">
        <f t="shared" si="206"/>
        <v>0</v>
      </c>
      <c r="W1110" s="15" t="str">
        <f>IF(AG1110=0,IFERROR(VLOOKUP(TRIM(M1110),listaMateriales!A:K,11,0),"Sin especificar"),"Sin Producto")</f>
        <v>Sin Producto</v>
      </c>
      <c r="X1110" s="14">
        <f>IFERROR(IF(OR(W1110="Ladrillos (Campana)",W1110="Ladrillos (Olavarria)"),VLOOKUP(M1110,listaMateriales!A:E,5,0),0)*O1110/1000,0)</f>
        <v>0</v>
      </c>
      <c r="Y1110" s="14" t="e">
        <f>(VLOOKUP(TRIM(M1110),listaMateriales!A:E,5,0)*R1110)/1000</f>
        <v>#N/A</v>
      </c>
      <c r="Z1110" s="14">
        <f t="shared" si="207"/>
        <v>0</v>
      </c>
      <c r="AA1110" s="15" t="str">
        <f t="shared" si="208"/>
        <v/>
      </c>
      <c r="AB1110" s="15">
        <f>IFERROR(IFERROR(VLOOKUP(M1110,#REF!,11,FALSE),VLOOKUP(M1110,#REF!,13,FALSE)),0)</f>
        <v>0</v>
      </c>
      <c r="AC1110" s="15" t="str">
        <f t="shared" si="209"/>
        <v>no</v>
      </c>
      <c r="AD1110" s="15" t="str">
        <f t="shared" si="210"/>
        <v>no</v>
      </c>
      <c r="AE1110" s="16" t="str">
        <f t="shared" si="203"/>
        <v/>
      </c>
      <c r="AF1110" s="15" t="str">
        <f t="shared" si="204"/>
        <v>-</v>
      </c>
      <c r="AG1110" s="15" t="str">
        <f t="shared" si="211"/>
        <v/>
      </c>
    </row>
    <row r="1111" spans="3:33" x14ac:dyDescent="0.2">
      <c r="C1111" s="20"/>
      <c r="U1111" s="14">
        <f t="shared" si="205"/>
        <v>0</v>
      </c>
      <c r="V1111" s="14">
        <f t="shared" si="206"/>
        <v>0</v>
      </c>
      <c r="W1111" s="15" t="str">
        <f>IF(AG1111=0,IFERROR(VLOOKUP(TRIM(M1111),listaMateriales!A:K,11,0),"Sin especificar"),"Sin Producto")</f>
        <v>Sin Producto</v>
      </c>
      <c r="X1111" s="14">
        <f>IFERROR(IF(OR(W1111="Ladrillos (Campana)",W1111="Ladrillos (Olavarria)"),VLOOKUP(M1111,listaMateriales!A:E,5,0),0)*O1111/1000,0)</f>
        <v>0</v>
      </c>
      <c r="Y1111" s="14" t="e">
        <f>(VLOOKUP(TRIM(M1111),listaMateriales!A:E,5,0)*R1111)/1000</f>
        <v>#N/A</v>
      </c>
      <c r="Z1111" s="14">
        <f t="shared" si="207"/>
        <v>0</v>
      </c>
      <c r="AA1111" s="15" t="str">
        <f t="shared" si="208"/>
        <v/>
      </c>
      <c r="AB1111" s="15">
        <f>IFERROR(IFERROR(VLOOKUP(M1111,#REF!,11,FALSE),VLOOKUP(M1111,#REF!,13,FALSE)),0)</f>
        <v>0</v>
      </c>
      <c r="AC1111" s="15" t="str">
        <f t="shared" si="209"/>
        <v>no</v>
      </c>
      <c r="AD1111" s="15" t="str">
        <f t="shared" si="210"/>
        <v>no</v>
      </c>
      <c r="AE1111" s="16" t="str">
        <f t="shared" si="203"/>
        <v/>
      </c>
      <c r="AF1111" s="15" t="str">
        <f t="shared" si="204"/>
        <v>-</v>
      </c>
      <c r="AG1111" s="15" t="str">
        <f t="shared" si="211"/>
        <v/>
      </c>
    </row>
    <row r="1112" spans="3:33" x14ac:dyDescent="0.2">
      <c r="C1112" s="20"/>
      <c r="U1112" s="14">
        <f t="shared" si="205"/>
        <v>0</v>
      </c>
      <c r="V1112" s="14">
        <f t="shared" si="206"/>
        <v>0</v>
      </c>
      <c r="W1112" s="15" t="str">
        <f>IF(AG1112=0,IFERROR(VLOOKUP(TRIM(M1112),listaMateriales!A:K,11,0),"Sin especificar"),"Sin Producto")</f>
        <v>Sin Producto</v>
      </c>
      <c r="X1112" s="14">
        <f>IFERROR(IF(OR(W1112="Ladrillos (Campana)",W1112="Ladrillos (Olavarria)"),VLOOKUP(M1112,listaMateriales!A:E,5,0),0)*O1112/1000,0)</f>
        <v>0</v>
      </c>
      <c r="Y1112" s="14" t="e">
        <f>(VLOOKUP(TRIM(M1112),listaMateriales!A:E,5,0)*R1112)/1000</f>
        <v>#N/A</v>
      </c>
      <c r="Z1112" s="14">
        <f t="shared" si="207"/>
        <v>0</v>
      </c>
      <c r="AA1112" s="15" t="str">
        <f t="shared" si="208"/>
        <v/>
      </c>
      <c r="AB1112" s="15">
        <f>IFERROR(IFERROR(VLOOKUP(M1112,#REF!,11,FALSE),VLOOKUP(M1112,#REF!,13,FALSE)),0)</f>
        <v>0</v>
      </c>
      <c r="AC1112" s="15" t="str">
        <f t="shared" si="209"/>
        <v>no</v>
      </c>
      <c r="AD1112" s="15" t="str">
        <f t="shared" si="210"/>
        <v>no</v>
      </c>
      <c r="AE1112" s="16" t="str">
        <f t="shared" si="203"/>
        <v/>
      </c>
      <c r="AF1112" s="15" t="str">
        <f t="shared" si="204"/>
        <v>-</v>
      </c>
      <c r="AG1112" s="15" t="str">
        <f t="shared" si="211"/>
        <v/>
      </c>
    </row>
    <row r="1113" spans="3:33" x14ac:dyDescent="0.2">
      <c r="C1113" s="20"/>
      <c r="U1113" s="14">
        <f t="shared" si="205"/>
        <v>0</v>
      </c>
      <c r="V1113" s="14">
        <f t="shared" si="206"/>
        <v>0</v>
      </c>
      <c r="W1113" s="15" t="str">
        <f>IF(AG1113=0,IFERROR(VLOOKUP(TRIM(M1113),listaMateriales!A:K,11,0),"Sin especificar"),"Sin Producto")</f>
        <v>Sin Producto</v>
      </c>
      <c r="X1113" s="14">
        <f>IFERROR(IF(OR(W1113="Ladrillos (Campana)",W1113="Ladrillos (Olavarria)"),VLOOKUP(M1113,listaMateriales!A:E,5,0),0)*O1113/1000,0)</f>
        <v>0</v>
      </c>
      <c r="Y1113" s="14" t="e">
        <f>(VLOOKUP(TRIM(M1113),listaMateriales!A:E,5,0)*R1113)/1000</f>
        <v>#N/A</v>
      </c>
      <c r="Z1113" s="14">
        <f t="shared" si="207"/>
        <v>0</v>
      </c>
      <c r="AA1113" s="15" t="str">
        <f t="shared" si="208"/>
        <v/>
      </c>
      <c r="AB1113" s="15">
        <f>IFERROR(IFERROR(VLOOKUP(M1113,#REF!,11,FALSE),VLOOKUP(M1113,#REF!,13,FALSE)),0)</f>
        <v>0</v>
      </c>
      <c r="AC1113" s="15" t="str">
        <f t="shared" si="209"/>
        <v>no</v>
      </c>
      <c r="AD1113" s="15" t="str">
        <f t="shared" si="210"/>
        <v>no</v>
      </c>
      <c r="AE1113" s="16" t="str">
        <f t="shared" si="203"/>
        <v/>
      </c>
      <c r="AF1113" s="15" t="str">
        <f t="shared" si="204"/>
        <v>-</v>
      </c>
      <c r="AG1113" s="15" t="str">
        <f t="shared" si="211"/>
        <v/>
      </c>
    </row>
    <row r="1114" spans="3:33" x14ac:dyDescent="0.2">
      <c r="C1114" s="20"/>
      <c r="U1114" s="14">
        <f t="shared" si="205"/>
        <v>0</v>
      </c>
      <c r="V1114" s="14">
        <f t="shared" si="206"/>
        <v>0</v>
      </c>
      <c r="W1114" s="15" t="str">
        <f>IF(AG1114=0,IFERROR(VLOOKUP(TRIM(M1114),listaMateriales!A:K,11,0),"Sin especificar"),"Sin Producto")</f>
        <v>Sin Producto</v>
      </c>
      <c r="X1114" s="14">
        <f>IFERROR(IF(OR(W1114="Ladrillos (Campana)",W1114="Ladrillos (Olavarria)"),VLOOKUP(M1114,listaMateriales!A:E,5,0),0)*O1114/1000,0)</f>
        <v>0</v>
      </c>
      <c r="Y1114" s="14" t="e">
        <f>(VLOOKUP(TRIM(M1114),listaMateriales!A:E,5,0)*R1114)/1000</f>
        <v>#N/A</v>
      </c>
      <c r="Z1114" s="14">
        <f t="shared" si="207"/>
        <v>0</v>
      </c>
      <c r="AA1114" s="15" t="str">
        <f t="shared" si="208"/>
        <v/>
      </c>
      <c r="AB1114" s="15">
        <f>IFERROR(IFERROR(VLOOKUP(M1114,#REF!,11,FALSE),VLOOKUP(M1114,#REF!,13,FALSE)),0)</f>
        <v>0</v>
      </c>
      <c r="AC1114" s="15" t="str">
        <f t="shared" si="209"/>
        <v>no</v>
      </c>
      <c r="AD1114" s="15" t="str">
        <f t="shared" si="210"/>
        <v>no</v>
      </c>
      <c r="AE1114" s="16" t="str">
        <f t="shared" si="203"/>
        <v/>
      </c>
      <c r="AF1114" s="15" t="str">
        <f t="shared" si="204"/>
        <v>-</v>
      </c>
      <c r="AG1114" s="15" t="str">
        <f t="shared" si="211"/>
        <v/>
      </c>
    </row>
    <row r="1115" spans="3:33" x14ac:dyDescent="0.2">
      <c r="C1115" s="20"/>
      <c r="U1115" s="14">
        <f t="shared" si="205"/>
        <v>0</v>
      </c>
      <c r="V1115" s="14">
        <f t="shared" si="206"/>
        <v>0</v>
      </c>
      <c r="W1115" s="15" t="str">
        <f>IF(AG1115=0,IFERROR(VLOOKUP(TRIM(M1115),listaMateriales!A:K,11,0),"Sin especificar"),"Sin Producto")</f>
        <v>Sin Producto</v>
      </c>
      <c r="X1115" s="14">
        <f>IFERROR(IF(OR(W1115="Ladrillos (Campana)",W1115="Ladrillos (Olavarria)"),VLOOKUP(M1115,listaMateriales!A:E,5,0),0)*O1115/1000,0)</f>
        <v>0</v>
      </c>
      <c r="Y1115" s="14" t="e">
        <f>(VLOOKUP(TRIM(M1115),listaMateriales!A:E,5,0)*R1115)/1000</f>
        <v>#N/A</v>
      </c>
      <c r="Z1115" s="14">
        <f t="shared" si="207"/>
        <v>0</v>
      </c>
      <c r="AA1115" s="15" t="str">
        <f t="shared" si="208"/>
        <v/>
      </c>
      <c r="AB1115" s="15">
        <f>IFERROR(IFERROR(VLOOKUP(M1115,#REF!,11,FALSE),VLOOKUP(M1115,#REF!,13,FALSE)),0)</f>
        <v>0</v>
      </c>
      <c r="AC1115" s="15" t="str">
        <f t="shared" si="209"/>
        <v>no</v>
      </c>
      <c r="AD1115" s="15" t="str">
        <f t="shared" si="210"/>
        <v>no</v>
      </c>
      <c r="AE1115" s="16" t="str">
        <f t="shared" si="203"/>
        <v/>
      </c>
      <c r="AF1115" s="15" t="str">
        <f t="shared" si="204"/>
        <v>-</v>
      </c>
      <c r="AG1115" s="15" t="str">
        <f t="shared" si="211"/>
        <v/>
      </c>
    </row>
    <row r="1116" spans="3:33" x14ac:dyDescent="0.2">
      <c r="C1116" s="20"/>
      <c r="U1116" s="14">
        <f t="shared" si="205"/>
        <v>0</v>
      </c>
      <c r="V1116" s="14">
        <f t="shared" si="206"/>
        <v>0</v>
      </c>
      <c r="W1116" s="15" t="str">
        <f>IF(AG1116=0,IFERROR(VLOOKUP(TRIM(M1116),listaMateriales!A:K,11,0),"Sin especificar"),"Sin Producto")</f>
        <v>Sin Producto</v>
      </c>
      <c r="X1116" s="14">
        <f>IFERROR(IF(OR(W1116="Ladrillos (Campana)",W1116="Ladrillos (Olavarria)"),VLOOKUP(M1116,listaMateriales!A:E,5,0),0)*O1116/1000,0)</f>
        <v>0</v>
      </c>
      <c r="Y1116" s="14" t="e">
        <f>(VLOOKUP(TRIM(M1116),listaMateriales!A:E,5,0)*R1116)/1000</f>
        <v>#N/A</v>
      </c>
      <c r="Z1116" s="14">
        <f t="shared" si="207"/>
        <v>0</v>
      </c>
      <c r="AA1116" s="15" t="str">
        <f t="shared" si="208"/>
        <v/>
      </c>
      <c r="AB1116" s="15">
        <f>IFERROR(IFERROR(VLOOKUP(M1116,#REF!,11,FALSE),VLOOKUP(M1116,#REF!,13,FALSE)),0)</f>
        <v>0</v>
      </c>
      <c r="AC1116" s="15" t="str">
        <f t="shared" si="209"/>
        <v>no</v>
      </c>
      <c r="AD1116" s="15" t="str">
        <f t="shared" si="210"/>
        <v>no</v>
      </c>
      <c r="AE1116" s="16" t="str">
        <f t="shared" si="203"/>
        <v/>
      </c>
      <c r="AF1116" s="15" t="str">
        <f t="shared" si="204"/>
        <v>-</v>
      </c>
      <c r="AG1116" s="15" t="str">
        <f t="shared" si="211"/>
        <v/>
      </c>
    </row>
    <row r="1117" spans="3:33" x14ac:dyDescent="0.2">
      <c r="C1117" s="20"/>
      <c r="U1117" s="14">
        <f t="shared" si="205"/>
        <v>0</v>
      </c>
      <c r="V1117" s="14">
        <f t="shared" si="206"/>
        <v>0</v>
      </c>
      <c r="W1117" s="15" t="str">
        <f>IF(AG1117=0,IFERROR(VLOOKUP(TRIM(M1117),listaMateriales!A:K,11,0),"Sin especificar"),"Sin Producto")</f>
        <v>Sin Producto</v>
      </c>
      <c r="X1117" s="14">
        <f>IFERROR(IF(OR(W1117="Ladrillos (Campana)",W1117="Ladrillos (Olavarria)"),VLOOKUP(M1117,listaMateriales!A:E,5,0),0)*O1117/1000,0)</f>
        <v>0</v>
      </c>
      <c r="Y1117" s="14" t="e">
        <f>(VLOOKUP(TRIM(M1117),listaMateriales!A:E,5,0)*R1117)/1000</f>
        <v>#N/A</v>
      </c>
      <c r="Z1117" s="14">
        <f t="shared" si="207"/>
        <v>0</v>
      </c>
      <c r="AA1117" s="15" t="str">
        <f t="shared" si="208"/>
        <v/>
      </c>
      <c r="AB1117" s="15">
        <f>IFERROR(IFERROR(VLOOKUP(M1117,#REF!,11,FALSE),VLOOKUP(M1117,#REF!,13,FALSE)),0)</f>
        <v>0</v>
      </c>
      <c r="AC1117" s="15" t="str">
        <f t="shared" si="209"/>
        <v>no</v>
      </c>
      <c r="AD1117" s="15" t="str">
        <f t="shared" si="210"/>
        <v>no</v>
      </c>
      <c r="AE1117" s="16" t="str">
        <f t="shared" si="203"/>
        <v/>
      </c>
      <c r="AF1117" s="15" t="str">
        <f t="shared" si="204"/>
        <v>-</v>
      </c>
      <c r="AG1117" s="15" t="str">
        <f t="shared" si="211"/>
        <v/>
      </c>
    </row>
    <row r="1118" spans="3:33" x14ac:dyDescent="0.2">
      <c r="C1118" s="20"/>
      <c r="U1118" s="14">
        <f t="shared" si="205"/>
        <v>0</v>
      </c>
      <c r="V1118" s="14">
        <f t="shared" si="206"/>
        <v>0</v>
      </c>
      <c r="W1118" s="15" t="str">
        <f>IF(AG1118=0,IFERROR(VLOOKUP(TRIM(M1118),listaMateriales!A:K,11,0),"Sin especificar"),"Sin Producto")</f>
        <v>Sin Producto</v>
      </c>
      <c r="X1118" s="14">
        <f>IFERROR(IF(OR(W1118="Ladrillos (Campana)",W1118="Ladrillos (Olavarria)"),VLOOKUP(M1118,listaMateriales!A:E,5,0),0)*O1118/1000,0)</f>
        <v>0</v>
      </c>
      <c r="Y1118" s="14" t="e">
        <f>(VLOOKUP(TRIM(M1118),listaMateriales!A:E,5,0)*R1118)/1000</f>
        <v>#N/A</v>
      </c>
      <c r="Z1118" s="14">
        <f t="shared" si="207"/>
        <v>0</v>
      </c>
      <c r="AA1118" s="15" t="str">
        <f t="shared" si="208"/>
        <v/>
      </c>
      <c r="AB1118" s="15">
        <f>IFERROR(IFERROR(VLOOKUP(M1118,#REF!,11,FALSE),VLOOKUP(M1118,#REF!,13,FALSE)),0)</f>
        <v>0</v>
      </c>
      <c r="AC1118" s="15" t="str">
        <f t="shared" si="209"/>
        <v>no</v>
      </c>
      <c r="AD1118" s="15" t="str">
        <f t="shared" si="210"/>
        <v>no</v>
      </c>
      <c r="AE1118" s="16" t="str">
        <f t="shared" si="203"/>
        <v/>
      </c>
      <c r="AF1118" s="15" t="str">
        <f t="shared" si="204"/>
        <v>-</v>
      </c>
      <c r="AG1118" s="15" t="str">
        <f t="shared" si="211"/>
        <v/>
      </c>
    </row>
    <row r="1119" spans="3:33" x14ac:dyDescent="0.2">
      <c r="C1119" s="20"/>
      <c r="U1119" s="14">
        <f t="shared" si="205"/>
        <v>0</v>
      </c>
      <c r="V1119" s="14">
        <f t="shared" si="206"/>
        <v>0</v>
      </c>
      <c r="W1119" s="15" t="str">
        <f>IF(AG1119=0,IFERROR(VLOOKUP(TRIM(M1119),listaMateriales!A:K,11,0),"Sin especificar"),"Sin Producto")</f>
        <v>Sin Producto</v>
      </c>
      <c r="X1119" s="14">
        <f>IFERROR(IF(OR(W1119="Ladrillos (Campana)",W1119="Ladrillos (Olavarria)"),VLOOKUP(M1119,listaMateriales!A:E,5,0),0)*O1119/1000,0)</f>
        <v>0</v>
      </c>
      <c r="Y1119" s="14" t="e">
        <f>(VLOOKUP(TRIM(M1119),listaMateriales!A:E,5,0)*R1119)/1000</f>
        <v>#N/A</v>
      </c>
      <c r="Z1119" s="14">
        <f t="shared" si="207"/>
        <v>0</v>
      </c>
      <c r="AA1119" s="15" t="str">
        <f t="shared" si="208"/>
        <v/>
      </c>
      <c r="AB1119" s="15">
        <f>IFERROR(IFERROR(VLOOKUP(M1119,#REF!,11,FALSE),VLOOKUP(M1119,#REF!,13,FALSE)),0)</f>
        <v>0</v>
      </c>
      <c r="AC1119" s="15" t="str">
        <f t="shared" si="209"/>
        <v>no</v>
      </c>
      <c r="AD1119" s="15" t="str">
        <f t="shared" si="210"/>
        <v>no</v>
      </c>
      <c r="AE1119" s="16" t="str">
        <f t="shared" si="203"/>
        <v/>
      </c>
      <c r="AF1119" s="15" t="str">
        <f t="shared" si="204"/>
        <v>-</v>
      </c>
      <c r="AG1119" s="15" t="str">
        <f t="shared" si="211"/>
        <v/>
      </c>
    </row>
    <row r="1120" spans="3:33" x14ac:dyDescent="0.2">
      <c r="C1120" s="20"/>
      <c r="U1120" s="14">
        <f t="shared" si="205"/>
        <v>0</v>
      </c>
      <c r="V1120" s="14">
        <f t="shared" si="206"/>
        <v>0</v>
      </c>
      <c r="W1120" s="15" t="str">
        <f>IF(AG1120=0,IFERROR(VLOOKUP(TRIM(M1120),listaMateriales!A:K,11,0),"Sin especificar"),"Sin Producto")</f>
        <v>Sin Producto</v>
      </c>
      <c r="X1120" s="14">
        <f>IFERROR(IF(OR(W1120="Ladrillos (Campana)",W1120="Ladrillos (Olavarria)"),VLOOKUP(M1120,listaMateriales!A:E,5,0),0)*O1120/1000,0)</f>
        <v>0</v>
      </c>
      <c r="Y1120" s="14" t="e">
        <f>(VLOOKUP(TRIM(M1120),listaMateriales!A:E,5,0)*R1120)/1000</f>
        <v>#N/A</v>
      </c>
      <c r="Z1120" s="14">
        <f t="shared" si="207"/>
        <v>0</v>
      </c>
      <c r="AA1120" s="15" t="str">
        <f t="shared" si="208"/>
        <v/>
      </c>
      <c r="AB1120" s="15">
        <f>IFERROR(IFERROR(VLOOKUP(M1120,#REF!,11,FALSE),VLOOKUP(M1120,#REF!,13,FALSE)),0)</f>
        <v>0</v>
      </c>
      <c r="AC1120" s="15" t="str">
        <f t="shared" si="209"/>
        <v>no</v>
      </c>
      <c r="AD1120" s="15" t="str">
        <f t="shared" si="210"/>
        <v>no</v>
      </c>
      <c r="AE1120" s="16" t="str">
        <f t="shared" si="203"/>
        <v/>
      </c>
      <c r="AF1120" s="15" t="str">
        <f t="shared" si="204"/>
        <v>-</v>
      </c>
      <c r="AG1120" s="15" t="str">
        <f t="shared" si="211"/>
        <v/>
      </c>
    </row>
    <row r="1121" spans="3:33" x14ac:dyDescent="0.2">
      <c r="C1121" s="20"/>
      <c r="U1121" s="14">
        <f t="shared" si="205"/>
        <v>0</v>
      </c>
      <c r="V1121" s="14">
        <f t="shared" si="206"/>
        <v>0</v>
      </c>
      <c r="W1121" s="15" t="str">
        <f>IF(AG1121=0,IFERROR(VLOOKUP(TRIM(M1121),listaMateriales!A:K,11,0),"Sin especificar"),"Sin Producto")</f>
        <v>Sin Producto</v>
      </c>
      <c r="X1121" s="14">
        <f>IFERROR(IF(OR(W1121="Ladrillos (Campana)",W1121="Ladrillos (Olavarria)"),VLOOKUP(M1121,listaMateriales!A:E,5,0),0)*O1121/1000,0)</f>
        <v>0</v>
      </c>
      <c r="Y1121" s="14" t="e">
        <f>(VLOOKUP(TRIM(M1121),listaMateriales!A:E,5,0)*R1121)/1000</f>
        <v>#N/A</v>
      </c>
      <c r="Z1121" s="14">
        <f t="shared" si="207"/>
        <v>0</v>
      </c>
      <c r="AA1121" s="15" t="str">
        <f t="shared" si="208"/>
        <v/>
      </c>
      <c r="AB1121" s="15">
        <f>IFERROR(IFERROR(VLOOKUP(M1121,#REF!,11,FALSE),VLOOKUP(M1121,#REF!,13,FALSE)),0)</f>
        <v>0</v>
      </c>
      <c r="AC1121" s="15" t="str">
        <f t="shared" si="209"/>
        <v>no</v>
      </c>
      <c r="AD1121" s="15" t="str">
        <f t="shared" si="210"/>
        <v>no</v>
      </c>
      <c r="AE1121" s="16" t="str">
        <f t="shared" si="203"/>
        <v/>
      </c>
      <c r="AF1121" s="15" t="str">
        <f t="shared" si="204"/>
        <v>-</v>
      </c>
      <c r="AG1121" s="15" t="str">
        <f t="shared" si="211"/>
        <v/>
      </c>
    </row>
    <row r="1122" spans="3:33" x14ac:dyDescent="0.2">
      <c r="C1122" s="20"/>
      <c r="U1122" s="14">
        <f t="shared" si="205"/>
        <v>0</v>
      </c>
      <c r="V1122" s="14">
        <f t="shared" si="206"/>
        <v>0</v>
      </c>
      <c r="W1122" s="15" t="str">
        <f>IF(AG1122=0,IFERROR(VLOOKUP(TRIM(M1122),listaMateriales!A:K,11,0),"Sin especificar"),"Sin Producto")</f>
        <v>Sin Producto</v>
      </c>
      <c r="X1122" s="14">
        <f>IFERROR(IF(OR(W1122="Ladrillos (Campana)",W1122="Ladrillos (Olavarria)"),VLOOKUP(M1122,listaMateriales!A:E,5,0),0)*O1122/1000,0)</f>
        <v>0</v>
      </c>
      <c r="Y1122" s="14" t="e">
        <f>(VLOOKUP(TRIM(M1122),listaMateriales!A:E,5,0)*R1122)/1000</f>
        <v>#N/A</v>
      </c>
      <c r="Z1122" s="14">
        <f t="shared" si="207"/>
        <v>0</v>
      </c>
      <c r="AA1122" s="15" t="str">
        <f t="shared" si="208"/>
        <v/>
      </c>
      <c r="AB1122" s="15">
        <f>IFERROR(IFERROR(VLOOKUP(M1122,#REF!,11,FALSE),VLOOKUP(M1122,#REF!,13,FALSE)),0)</f>
        <v>0</v>
      </c>
      <c r="AC1122" s="15" t="str">
        <f t="shared" si="209"/>
        <v>no</v>
      </c>
      <c r="AD1122" s="15" t="str">
        <f t="shared" si="210"/>
        <v>no</v>
      </c>
      <c r="AE1122" s="16" t="str">
        <f t="shared" si="203"/>
        <v/>
      </c>
      <c r="AF1122" s="15" t="str">
        <f t="shared" si="204"/>
        <v>-</v>
      </c>
      <c r="AG1122" s="15" t="str">
        <f t="shared" si="211"/>
        <v/>
      </c>
    </row>
    <row r="1123" spans="3:33" x14ac:dyDescent="0.2">
      <c r="C1123" s="20"/>
      <c r="U1123" s="14">
        <f t="shared" si="205"/>
        <v>0</v>
      </c>
      <c r="V1123" s="14">
        <f t="shared" si="206"/>
        <v>0</v>
      </c>
      <c r="W1123" s="15" t="str">
        <f>IF(AG1123=0,IFERROR(VLOOKUP(TRIM(M1123),listaMateriales!A:K,11,0),"Sin especificar"),"Sin Producto")</f>
        <v>Sin Producto</v>
      </c>
      <c r="X1123" s="14">
        <f>IFERROR(IF(OR(W1123="Ladrillos (Campana)",W1123="Ladrillos (Olavarria)"),VLOOKUP(M1123,listaMateriales!A:E,5,0),0)*O1123/1000,0)</f>
        <v>0</v>
      </c>
      <c r="Y1123" s="14" t="e">
        <f>(VLOOKUP(TRIM(M1123),listaMateriales!A:E,5,0)*R1123)/1000</f>
        <v>#N/A</v>
      </c>
      <c r="Z1123" s="14">
        <f t="shared" si="207"/>
        <v>0</v>
      </c>
      <c r="AA1123" s="15" t="str">
        <f t="shared" si="208"/>
        <v/>
      </c>
      <c r="AB1123" s="15">
        <f>IFERROR(IFERROR(VLOOKUP(M1123,#REF!,11,FALSE),VLOOKUP(M1123,#REF!,13,FALSE)),0)</f>
        <v>0</v>
      </c>
      <c r="AC1123" s="15" t="str">
        <f t="shared" si="209"/>
        <v>no</v>
      </c>
      <c r="AD1123" s="15" t="str">
        <f t="shared" si="210"/>
        <v>no</v>
      </c>
      <c r="AE1123" s="16" t="str">
        <f t="shared" si="203"/>
        <v/>
      </c>
      <c r="AF1123" s="15" t="str">
        <f t="shared" si="204"/>
        <v>-</v>
      </c>
      <c r="AG1123" s="15" t="str">
        <f t="shared" si="211"/>
        <v/>
      </c>
    </row>
    <row r="1124" spans="3:33" x14ac:dyDescent="0.2">
      <c r="C1124" s="20"/>
      <c r="U1124" s="14">
        <f t="shared" si="205"/>
        <v>0</v>
      </c>
      <c r="V1124" s="14">
        <f t="shared" si="206"/>
        <v>0</v>
      </c>
      <c r="W1124" s="15" t="str">
        <f>IF(AG1124=0,IFERROR(VLOOKUP(TRIM(M1124),listaMateriales!A:K,11,0),"Sin especificar"),"Sin Producto")</f>
        <v>Sin Producto</v>
      </c>
      <c r="X1124" s="14">
        <f>IFERROR(IF(OR(W1124="Ladrillos (Campana)",W1124="Ladrillos (Olavarria)"),VLOOKUP(M1124,listaMateriales!A:E,5,0),0)*O1124/1000,0)</f>
        <v>0</v>
      </c>
      <c r="Y1124" s="14" t="e">
        <f>(VLOOKUP(TRIM(M1124),listaMateriales!A:E,5,0)*R1124)/1000</f>
        <v>#N/A</v>
      </c>
      <c r="Z1124" s="14">
        <f t="shared" si="207"/>
        <v>0</v>
      </c>
      <c r="AA1124" s="15" t="str">
        <f t="shared" si="208"/>
        <v/>
      </c>
      <c r="AB1124" s="15">
        <f>IFERROR(IFERROR(VLOOKUP(M1124,#REF!,11,FALSE),VLOOKUP(M1124,#REF!,13,FALSE)),0)</f>
        <v>0</v>
      </c>
      <c r="AC1124" s="15" t="str">
        <f t="shared" si="209"/>
        <v>no</v>
      </c>
      <c r="AD1124" s="15" t="str">
        <f t="shared" si="210"/>
        <v>no</v>
      </c>
      <c r="AE1124" s="16" t="str">
        <f t="shared" si="203"/>
        <v/>
      </c>
      <c r="AF1124" s="15" t="str">
        <f t="shared" si="204"/>
        <v>-</v>
      </c>
      <c r="AG1124" s="15" t="str">
        <f t="shared" si="211"/>
        <v/>
      </c>
    </row>
    <row r="1125" spans="3:33" x14ac:dyDescent="0.2">
      <c r="C1125" s="20"/>
      <c r="U1125" s="14">
        <f t="shared" si="205"/>
        <v>0</v>
      </c>
      <c r="V1125" s="14">
        <f t="shared" si="206"/>
        <v>0</v>
      </c>
      <c r="W1125" s="15" t="str">
        <f>IF(AG1125=0,IFERROR(VLOOKUP(TRIM(M1125),listaMateriales!A:K,11,0),"Sin especificar"),"Sin Producto")</f>
        <v>Sin Producto</v>
      </c>
      <c r="X1125" s="14">
        <f>IFERROR(IF(OR(W1125="Ladrillos (Campana)",W1125="Ladrillos (Olavarria)"),VLOOKUP(M1125,listaMateriales!A:E,5,0),0)*O1125/1000,0)</f>
        <v>0</v>
      </c>
      <c r="Y1125" s="14" t="e">
        <f>(VLOOKUP(TRIM(M1125),listaMateriales!A:E,5,0)*R1125)/1000</f>
        <v>#N/A</v>
      </c>
      <c r="Z1125" s="14">
        <f t="shared" si="207"/>
        <v>0</v>
      </c>
      <c r="AA1125" s="15" t="str">
        <f t="shared" si="208"/>
        <v/>
      </c>
      <c r="AB1125" s="15">
        <f>IFERROR(IFERROR(VLOOKUP(M1125,#REF!,11,FALSE),VLOOKUP(M1125,#REF!,13,FALSE)),0)</f>
        <v>0</v>
      </c>
      <c r="AC1125" s="15" t="str">
        <f t="shared" si="209"/>
        <v>no</v>
      </c>
      <c r="AD1125" s="15" t="str">
        <f t="shared" si="210"/>
        <v>no</v>
      </c>
      <c r="AE1125" s="16" t="str">
        <f t="shared" si="203"/>
        <v/>
      </c>
      <c r="AF1125" s="15" t="str">
        <f t="shared" si="204"/>
        <v>-</v>
      </c>
      <c r="AG1125" s="15" t="str">
        <f t="shared" si="211"/>
        <v/>
      </c>
    </row>
    <row r="1126" spans="3:33" x14ac:dyDescent="0.2">
      <c r="C1126" s="20"/>
      <c r="U1126" s="14">
        <f t="shared" si="205"/>
        <v>0</v>
      </c>
      <c r="V1126" s="14">
        <f t="shared" si="206"/>
        <v>0</v>
      </c>
      <c r="W1126" s="15" t="str">
        <f>IF(AG1126=0,IFERROR(VLOOKUP(TRIM(M1126),listaMateriales!A:K,11,0),"Sin especificar"),"Sin Producto")</f>
        <v>Sin Producto</v>
      </c>
      <c r="X1126" s="14">
        <f>IFERROR(IF(OR(W1126="Ladrillos (Campana)",W1126="Ladrillos (Olavarria)"),VLOOKUP(M1126,listaMateriales!A:E,5,0),0)*O1126/1000,0)</f>
        <v>0</v>
      </c>
      <c r="Y1126" s="14" t="e">
        <f>(VLOOKUP(TRIM(M1126),listaMateriales!A:E,5,0)*R1126)/1000</f>
        <v>#N/A</v>
      </c>
      <c r="Z1126" s="14">
        <f t="shared" si="207"/>
        <v>0</v>
      </c>
      <c r="AA1126" s="15" t="str">
        <f t="shared" si="208"/>
        <v/>
      </c>
      <c r="AB1126" s="15">
        <f>IFERROR(IFERROR(VLOOKUP(M1126,#REF!,11,FALSE),VLOOKUP(M1126,#REF!,13,FALSE)),0)</f>
        <v>0</v>
      </c>
      <c r="AC1126" s="15" t="str">
        <f t="shared" si="209"/>
        <v>no</v>
      </c>
      <c r="AD1126" s="15" t="str">
        <f t="shared" si="210"/>
        <v>no</v>
      </c>
      <c r="AE1126" s="16" t="str">
        <f t="shared" si="203"/>
        <v/>
      </c>
      <c r="AF1126" s="15" t="str">
        <f t="shared" si="204"/>
        <v>-</v>
      </c>
      <c r="AG1126" s="15" t="str">
        <f t="shared" si="211"/>
        <v/>
      </c>
    </row>
    <row r="1127" spans="3:33" x14ac:dyDescent="0.2">
      <c r="C1127" s="20"/>
      <c r="U1127" s="14">
        <f t="shared" si="205"/>
        <v>0</v>
      </c>
      <c r="V1127" s="14">
        <f t="shared" si="206"/>
        <v>0</v>
      </c>
      <c r="W1127" s="15" t="str">
        <f>IF(AG1127=0,IFERROR(VLOOKUP(TRIM(M1127),listaMateriales!A:K,11,0),"Sin especificar"),"Sin Producto")</f>
        <v>Sin Producto</v>
      </c>
      <c r="X1127" s="14">
        <f>IFERROR(IF(OR(W1127="Ladrillos (Campana)",W1127="Ladrillos (Olavarria)"),VLOOKUP(M1127,listaMateriales!A:E,5,0),0)*O1127/1000,0)</f>
        <v>0</v>
      </c>
      <c r="Y1127" s="14" t="e">
        <f>(VLOOKUP(TRIM(M1127),listaMateriales!A:E,5,0)*R1127)/1000</f>
        <v>#N/A</v>
      </c>
      <c r="Z1127" s="14">
        <f t="shared" si="207"/>
        <v>0</v>
      </c>
      <c r="AA1127" s="15" t="str">
        <f t="shared" si="208"/>
        <v/>
      </c>
      <c r="AB1127" s="15">
        <f>IFERROR(IFERROR(VLOOKUP(M1127,#REF!,11,FALSE),VLOOKUP(M1127,#REF!,13,FALSE)),0)</f>
        <v>0</v>
      </c>
      <c r="AC1127" s="15" t="str">
        <f t="shared" si="209"/>
        <v>no</v>
      </c>
      <c r="AD1127" s="15" t="str">
        <f t="shared" si="210"/>
        <v>no</v>
      </c>
      <c r="AE1127" s="16" t="str">
        <f t="shared" si="203"/>
        <v/>
      </c>
      <c r="AF1127" s="15" t="str">
        <f t="shared" si="204"/>
        <v>-</v>
      </c>
      <c r="AG1127" s="15" t="str">
        <f t="shared" si="211"/>
        <v/>
      </c>
    </row>
    <row r="1128" spans="3:33" x14ac:dyDescent="0.2">
      <c r="C1128" s="20"/>
      <c r="U1128" s="14">
        <f t="shared" si="205"/>
        <v>0</v>
      </c>
      <c r="V1128" s="14">
        <f t="shared" si="206"/>
        <v>0</v>
      </c>
      <c r="W1128" s="15" t="str">
        <f>IF(AG1128=0,IFERROR(VLOOKUP(TRIM(M1128),listaMateriales!A:K,11,0),"Sin especificar"),"Sin Producto")</f>
        <v>Sin Producto</v>
      </c>
      <c r="X1128" s="14">
        <f>IFERROR(IF(OR(W1128="Ladrillos (Campana)",W1128="Ladrillos (Olavarria)"),VLOOKUP(M1128,listaMateriales!A:E,5,0),0)*O1128/1000,0)</f>
        <v>0</v>
      </c>
      <c r="Y1128" s="14" t="e">
        <f>(VLOOKUP(TRIM(M1128),listaMateriales!A:E,5,0)*R1128)/1000</f>
        <v>#N/A</v>
      </c>
      <c r="Z1128" s="14">
        <f t="shared" si="207"/>
        <v>0</v>
      </c>
      <c r="AA1128" s="15" t="str">
        <f t="shared" si="208"/>
        <v/>
      </c>
      <c r="AB1128" s="15">
        <f>IFERROR(IFERROR(VLOOKUP(M1128,#REF!,11,FALSE),VLOOKUP(M1128,#REF!,13,FALSE)),0)</f>
        <v>0</v>
      </c>
      <c r="AC1128" s="15" t="str">
        <f t="shared" si="209"/>
        <v>no</v>
      </c>
      <c r="AD1128" s="15" t="str">
        <f t="shared" si="210"/>
        <v>no</v>
      </c>
      <c r="AE1128" s="16" t="str">
        <f t="shared" si="203"/>
        <v/>
      </c>
      <c r="AF1128" s="15" t="str">
        <f t="shared" si="204"/>
        <v>-</v>
      </c>
      <c r="AG1128" s="15" t="str">
        <f t="shared" si="211"/>
        <v/>
      </c>
    </row>
    <row r="1129" spans="3:33" x14ac:dyDescent="0.2">
      <c r="C1129" s="20"/>
      <c r="U1129" s="14">
        <f t="shared" si="205"/>
        <v>0</v>
      </c>
      <c r="V1129" s="14">
        <f t="shared" si="206"/>
        <v>0</v>
      </c>
      <c r="W1129" s="15" t="str">
        <f>IF(AG1129=0,IFERROR(VLOOKUP(TRIM(M1129),listaMateriales!A:K,11,0),"Sin especificar"),"Sin Producto")</f>
        <v>Sin Producto</v>
      </c>
      <c r="X1129" s="14">
        <f>IFERROR(IF(OR(W1129="Ladrillos (Campana)",W1129="Ladrillos (Olavarria)"),VLOOKUP(M1129,listaMateriales!A:E,5,0),0)*O1129/1000,0)</f>
        <v>0</v>
      </c>
      <c r="Y1129" s="14" t="e">
        <f>(VLOOKUP(TRIM(M1129),listaMateriales!A:E,5,0)*R1129)/1000</f>
        <v>#N/A</v>
      </c>
      <c r="Z1129" s="14">
        <f t="shared" si="207"/>
        <v>0</v>
      </c>
      <c r="AA1129" s="15" t="str">
        <f t="shared" si="208"/>
        <v/>
      </c>
      <c r="AB1129" s="15">
        <f>IFERROR(IFERROR(VLOOKUP(M1129,#REF!,11,FALSE),VLOOKUP(M1129,#REF!,13,FALSE)),0)</f>
        <v>0</v>
      </c>
      <c r="AC1129" s="15" t="str">
        <f t="shared" si="209"/>
        <v>no</v>
      </c>
      <c r="AD1129" s="15" t="str">
        <f t="shared" si="210"/>
        <v>no</v>
      </c>
      <c r="AE1129" s="16" t="str">
        <f t="shared" si="203"/>
        <v/>
      </c>
      <c r="AF1129" s="15" t="str">
        <f t="shared" si="204"/>
        <v>-</v>
      </c>
      <c r="AG1129" s="15" t="str">
        <f t="shared" si="211"/>
        <v/>
      </c>
    </row>
    <row r="1130" spans="3:33" x14ac:dyDescent="0.2">
      <c r="C1130" s="20"/>
      <c r="U1130" s="14">
        <f t="shared" si="205"/>
        <v>0</v>
      </c>
      <c r="V1130" s="14">
        <f t="shared" si="206"/>
        <v>0</v>
      </c>
      <c r="W1130" s="15" t="str">
        <f>IF(AG1130=0,IFERROR(VLOOKUP(TRIM(M1130),listaMateriales!A:K,11,0),"Sin especificar"),"Sin Producto")</f>
        <v>Sin Producto</v>
      </c>
      <c r="X1130" s="14">
        <f>IFERROR(IF(OR(W1130="Ladrillos (Campana)",W1130="Ladrillos (Olavarria)"),VLOOKUP(M1130,listaMateriales!A:E,5,0),0)*O1130/1000,0)</f>
        <v>0</v>
      </c>
      <c r="Y1130" s="14" t="e">
        <f>(VLOOKUP(TRIM(M1130),listaMateriales!A:E,5,0)*R1130)/1000</f>
        <v>#N/A</v>
      </c>
      <c r="Z1130" s="14">
        <f t="shared" si="207"/>
        <v>0</v>
      </c>
      <c r="AA1130" s="15" t="str">
        <f t="shared" si="208"/>
        <v/>
      </c>
      <c r="AB1130" s="15">
        <f>IFERROR(IFERROR(VLOOKUP(M1130,#REF!,11,FALSE),VLOOKUP(M1130,#REF!,13,FALSE)),0)</f>
        <v>0</v>
      </c>
      <c r="AC1130" s="15" t="str">
        <f t="shared" si="209"/>
        <v>no</v>
      </c>
      <c r="AD1130" s="15" t="str">
        <f t="shared" si="210"/>
        <v>no</v>
      </c>
      <c r="AE1130" s="16" t="str">
        <f t="shared" si="203"/>
        <v/>
      </c>
      <c r="AF1130" s="15" t="str">
        <f t="shared" si="204"/>
        <v>-</v>
      </c>
      <c r="AG1130" s="15" t="str">
        <f t="shared" si="211"/>
        <v/>
      </c>
    </row>
    <row r="1131" spans="3:33" x14ac:dyDescent="0.2">
      <c r="C1131" s="20"/>
      <c r="U1131" s="14">
        <f t="shared" si="205"/>
        <v>0</v>
      </c>
      <c r="V1131" s="14">
        <f t="shared" si="206"/>
        <v>0</v>
      </c>
      <c r="W1131" s="15" t="str">
        <f>IF(AG1131=0,IFERROR(VLOOKUP(TRIM(M1131),listaMateriales!A:K,11,0),"Sin especificar"),"Sin Producto")</f>
        <v>Sin Producto</v>
      </c>
      <c r="X1131" s="14">
        <f>IFERROR(IF(OR(W1131="Ladrillos (Campana)",W1131="Ladrillos (Olavarria)"),VLOOKUP(M1131,listaMateriales!A:E,5,0),0)*O1131/1000,0)</f>
        <v>0</v>
      </c>
      <c r="Y1131" s="14" t="e">
        <f>(VLOOKUP(TRIM(M1131),listaMateriales!A:E,5,0)*R1131)/1000</f>
        <v>#N/A</v>
      </c>
      <c r="Z1131" s="14">
        <f t="shared" si="207"/>
        <v>0</v>
      </c>
      <c r="AA1131" s="15" t="str">
        <f t="shared" si="208"/>
        <v/>
      </c>
      <c r="AB1131" s="15">
        <f>IFERROR(IFERROR(VLOOKUP(M1131,#REF!,11,FALSE),VLOOKUP(M1131,#REF!,13,FALSE)),0)</f>
        <v>0</v>
      </c>
      <c r="AC1131" s="15" t="str">
        <f t="shared" si="209"/>
        <v>no</v>
      </c>
      <c r="AD1131" s="15" t="str">
        <f t="shared" si="210"/>
        <v>no</v>
      </c>
      <c r="AE1131" s="16" t="str">
        <f t="shared" si="203"/>
        <v/>
      </c>
      <c r="AF1131" s="15" t="str">
        <f t="shared" si="204"/>
        <v>-</v>
      </c>
      <c r="AG1131" s="15" t="str">
        <f t="shared" si="211"/>
        <v/>
      </c>
    </row>
    <row r="1132" spans="3:33" x14ac:dyDescent="0.2">
      <c r="C1132" s="20"/>
      <c r="U1132" s="14">
        <f t="shared" si="205"/>
        <v>0</v>
      </c>
      <c r="V1132" s="14">
        <f t="shared" si="206"/>
        <v>0</v>
      </c>
      <c r="W1132" s="15" t="str">
        <f>IF(AG1132=0,IFERROR(VLOOKUP(TRIM(M1132),listaMateriales!A:K,11,0),"Sin especificar"),"Sin Producto")</f>
        <v>Sin Producto</v>
      </c>
      <c r="X1132" s="14">
        <f>IFERROR(IF(OR(W1132="Ladrillos (Campana)",W1132="Ladrillos (Olavarria)"),VLOOKUP(M1132,listaMateriales!A:E,5,0),0)*O1132/1000,0)</f>
        <v>0</v>
      </c>
      <c r="Y1132" s="14" t="e">
        <f>(VLOOKUP(TRIM(M1132),listaMateriales!A:E,5,0)*R1132)/1000</f>
        <v>#N/A</v>
      </c>
      <c r="Z1132" s="14">
        <f t="shared" si="207"/>
        <v>0</v>
      </c>
      <c r="AA1132" s="15" t="str">
        <f t="shared" si="208"/>
        <v/>
      </c>
      <c r="AB1132" s="15">
        <f>IFERROR(IFERROR(VLOOKUP(M1132,#REF!,11,FALSE),VLOOKUP(M1132,#REF!,13,FALSE)),0)</f>
        <v>0</v>
      </c>
      <c r="AC1132" s="15" t="str">
        <f t="shared" si="209"/>
        <v>no</v>
      </c>
      <c r="AD1132" s="15" t="str">
        <f t="shared" si="210"/>
        <v>no</v>
      </c>
      <c r="AE1132" s="16" t="str">
        <f t="shared" si="203"/>
        <v/>
      </c>
      <c r="AF1132" s="15" t="str">
        <f t="shared" si="204"/>
        <v>-</v>
      </c>
      <c r="AG1132" s="15" t="str">
        <f t="shared" si="211"/>
        <v/>
      </c>
    </row>
    <row r="1133" spans="3:33" x14ac:dyDescent="0.2">
      <c r="C1133" s="20"/>
      <c r="U1133" s="14">
        <f t="shared" si="205"/>
        <v>0</v>
      </c>
      <c r="V1133" s="14">
        <f t="shared" si="206"/>
        <v>0</v>
      </c>
      <c r="W1133" s="15" t="str">
        <f>IF(AG1133=0,IFERROR(VLOOKUP(TRIM(M1133),listaMateriales!A:K,11,0),"Sin especificar"),"Sin Producto")</f>
        <v>Sin Producto</v>
      </c>
      <c r="X1133" s="14">
        <f>IFERROR(IF(OR(W1133="Ladrillos (Campana)",W1133="Ladrillos (Olavarria)"),VLOOKUP(M1133,listaMateriales!A:E,5,0),0)*O1133/1000,0)</f>
        <v>0</v>
      </c>
      <c r="Y1133" s="14" t="e">
        <f>(VLOOKUP(TRIM(M1133),listaMateriales!A:E,5,0)*R1133)/1000</f>
        <v>#N/A</v>
      </c>
      <c r="Z1133" s="14">
        <f t="shared" si="207"/>
        <v>0</v>
      </c>
      <c r="AA1133" s="15" t="str">
        <f t="shared" si="208"/>
        <v/>
      </c>
      <c r="AB1133" s="15">
        <f>IFERROR(IFERROR(VLOOKUP(M1133,#REF!,11,FALSE),VLOOKUP(M1133,#REF!,13,FALSE)),0)</f>
        <v>0</v>
      </c>
      <c r="AC1133" s="15" t="str">
        <f t="shared" si="209"/>
        <v>no</v>
      </c>
      <c r="AD1133" s="15" t="str">
        <f t="shared" si="210"/>
        <v>no</v>
      </c>
      <c r="AE1133" s="16" t="str">
        <f t="shared" si="203"/>
        <v/>
      </c>
      <c r="AF1133" s="15" t="str">
        <f t="shared" si="204"/>
        <v>-</v>
      </c>
      <c r="AG1133" s="15" t="str">
        <f t="shared" si="211"/>
        <v/>
      </c>
    </row>
    <row r="1134" spans="3:33" x14ac:dyDescent="0.2">
      <c r="C1134" s="20"/>
      <c r="U1134" s="14">
        <f t="shared" si="205"/>
        <v>0</v>
      </c>
      <c r="V1134" s="14">
        <f t="shared" si="206"/>
        <v>0</v>
      </c>
      <c r="W1134" s="15" t="str">
        <f>IF(AG1134=0,IFERROR(VLOOKUP(TRIM(M1134),listaMateriales!A:K,11,0),"Sin especificar"),"Sin Producto")</f>
        <v>Sin Producto</v>
      </c>
      <c r="X1134" s="14">
        <f>IFERROR(IF(OR(W1134="Ladrillos (Campana)",W1134="Ladrillos (Olavarria)"),VLOOKUP(M1134,listaMateriales!A:E,5,0),0)*O1134/1000,0)</f>
        <v>0</v>
      </c>
      <c r="Y1134" s="14" t="e">
        <f>(VLOOKUP(TRIM(M1134),listaMateriales!A:E,5,0)*R1134)/1000</f>
        <v>#N/A</v>
      </c>
      <c r="Z1134" s="14">
        <f t="shared" si="207"/>
        <v>0</v>
      </c>
      <c r="AA1134" s="15" t="str">
        <f t="shared" si="208"/>
        <v/>
      </c>
      <c r="AB1134" s="15">
        <f>IFERROR(IFERROR(VLOOKUP(M1134,#REF!,11,FALSE),VLOOKUP(M1134,#REF!,13,FALSE)),0)</f>
        <v>0</v>
      </c>
      <c r="AC1134" s="15" t="str">
        <f t="shared" si="209"/>
        <v>no</v>
      </c>
      <c r="AD1134" s="15" t="str">
        <f t="shared" si="210"/>
        <v>no</v>
      </c>
      <c r="AE1134" s="16" t="str">
        <f t="shared" si="203"/>
        <v/>
      </c>
      <c r="AF1134" s="15" t="str">
        <f t="shared" si="204"/>
        <v>-</v>
      </c>
      <c r="AG1134" s="15" t="str">
        <f t="shared" si="211"/>
        <v/>
      </c>
    </row>
    <row r="1135" spans="3:33" x14ac:dyDescent="0.2">
      <c r="C1135" s="20"/>
      <c r="U1135" s="14">
        <f t="shared" si="205"/>
        <v>0</v>
      </c>
      <c r="V1135" s="14">
        <f t="shared" si="206"/>
        <v>0</v>
      </c>
      <c r="W1135" s="15" t="str">
        <f>IF(AG1135=0,IFERROR(VLOOKUP(TRIM(M1135),listaMateriales!A:K,11,0),"Sin especificar"),"Sin Producto")</f>
        <v>Sin Producto</v>
      </c>
      <c r="X1135" s="14">
        <f>IFERROR(IF(OR(W1135="Ladrillos (Campana)",W1135="Ladrillos (Olavarria)"),VLOOKUP(M1135,listaMateriales!A:E,5,0),0)*O1135/1000,0)</f>
        <v>0</v>
      </c>
      <c r="Y1135" s="14" t="e">
        <f>(VLOOKUP(TRIM(M1135),listaMateriales!A:E,5,0)*R1135)/1000</f>
        <v>#N/A</v>
      </c>
      <c r="Z1135" s="14">
        <f t="shared" si="207"/>
        <v>0</v>
      </c>
      <c r="AA1135" s="15" t="str">
        <f t="shared" si="208"/>
        <v/>
      </c>
      <c r="AB1135" s="15">
        <f>IFERROR(IFERROR(VLOOKUP(M1135,#REF!,11,FALSE),VLOOKUP(M1135,#REF!,13,FALSE)),0)</f>
        <v>0</v>
      </c>
      <c r="AC1135" s="15" t="str">
        <f t="shared" si="209"/>
        <v>no</v>
      </c>
      <c r="AD1135" s="15" t="str">
        <f t="shared" si="210"/>
        <v>no</v>
      </c>
      <c r="AE1135" s="16" t="str">
        <f t="shared" si="203"/>
        <v/>
      </c>
      <c r="AF1135" s="15" t="str">
        <f t="shared" si="204"/>
        <v>-</v>
      </c>
      <c r="AG1135" s="15" t="str">
        <f t="shared" si="211"/>
        <v/>
      </c>
    </row>
    <row r="1136" spans="3:33" x14ac:dyDescent="0.2">
      <c r="C1136" s="20"/>
      <c r="U1136" s="14">
        <f t="shared" si="205"/>
        <v>0</v>
      </c>
      <c r="V1136" s="14">
        <f t="shared" si="206"/>
        <v>0</v>
      </c>
      <c r="W1136" s="15" t="str">
        <f>IF(AG1136=0,IFERROR(VLOOKUP(TRIM(M1136),listaMateriales!A:K,11,0),"Sin especificar"),"Sin Producto")</f>
        <v>Sin Producto</v>
      </c>
      <c r="X1136" s="14">
        <f>IFERROR(IF(OR(W1136="Ladrillos (Campana)",W1136="Ladrillos (Olavarria)"),VLOOKUP(M1136,listaMateriales!A:E,5,0),0)*O1136/1000,0)</f>
        <v>0</v>
      </c>
      <c r="Y1136" s="14" t="e">
        <f>(VLOOKUP(TRIM(M1136),listaMateriales!A:E,5,0)*R1136)/1000</f>
        <v>#N/A</v>
      </c>
      <c r="Z1136" s="14">
        <f t="shared" si="207"/>
        <v>0</v>
      </c>
      <c r="AA1136" s="15" t="str">
        <f t="shared" si="208"/>
        <v/>
      </c>
      <c r="AB1136" s="15">
        <f>IFERROR(IFERROR(VLOOKUP(M1136,#REF!,11,FALSE),VLOOKUP(M1136,#REF!,13,FALSE)),0)</f>
        <v>0</v>
      </c>
      <c r="AC1136" s="15" t="str">
        <f t="shared" si="209"/>
        <v>no</v>
      </c>
      <c r="AD1136" s="15" t="str">
        <f t="shared" si="210"/>
        <v>no</v>
      </c>
      <c r="AE1136" s="16" t="str">
        <f t="shared" si="203"/>
        <v/>
      </c>
      <c r="AF1136" s="15" t="str">
        <f t="shared" si="204"/>
        <v>-</v>
      </c>
      <c r="AG1136" s="15" t="str">
        <f t="shared" si="211"/>
        <v/>
      </c>
    </row>
    <row r="1137" spans="3:33" x14ac:dyDescent="0.2">
      <c r="C1137" s="20"/>
      <c r="U1137" s="14">
        <f t="shared" si="205"/>
        <v>0</v>
      </c>
      <c r="V1137" s="14">
        <f t="shared" si="206"/>
        <v>0</v>
      </c>
      <c r="W1137" s="15" t="str">
        <f>IF(AG1137=0,IFERROR(VLOOKUP(TRIM(M1137),listaMateriales!A:K,11,0),"Sin especificar"),"Sin Producto")</f>
        <v>Sin Producto</v>
      </c>
      <c r="X1137" s="14">
        <f>IFERROR(IF(OR(W1137="Ladrillos (Campana)",W1137="Ladrillos (Olavarria)"),VLOOKUP(M1137,listaMateriales!A:E,5,0),0)*O1137/1000,0)</f>
        <v>0</v>
      </c>
      <c r="Y1137" s="14" t="e">
        <f>(VLOOKUP(TRIM(M1137),listaMateriales!A:E,5,0)*R1137)/1000</f>
        <v>#N/A</v>
      </c>
      <c r="Z1137" s="14">
        <f t="shared" si="207"/>
        <v>0</v>
      </c>
      <c r="AA1137" s="15" t="str">
        <f t="shared" si="208"/>
        <v/>
      </c>
      <c r="AB1137" s="15">
        <f>IFERROR(IFERROR(VLOOKUP(M1137,#REF!,11,FALSE),VLOOKUP(M1137,#REF!,13,FALSE)),0)</f>
        <v>0</v>
      </c>
      <c r="AC1137" s="15" t="str">
        <f t="shared" si="209"/>
        <v>no</v>
      </c>
      <c r="AD1137" s="15" t="str">
        <f t="shared" si="210"/>
        <v>no</v>
      </c>
      <c r="AE1137" s="16" t="str">
        <f t="shared" ref="AE1137:AE1200" si="212">SUBSTITUTE(C1137,".","/")</f>
        <v/>
      </c>
      <c r="AF1137" s="15" t="str">
        <f t="shared" ref="AF1137:AF1200" si="213">TRIM(G1137)&amp;"-"&amp;TRIM(I1137)</f>
        <v>-</v>
      </c>
      <c r="AG1137" s="15" t="str">
        <f t="shared" si="211"/>
        <v/>
      </c>
    </row>
    <row r="1138" spans="3:33" x14ac:dyDescent="0.2">
      <c r="C1138" s="20"/>
      <c r="U1138" s="14">
        <f t="shared" si="205"/>
        <v>0</v>
      </c>
      <c r="V1138" s="14">
        <f t="shared" si="206"/>
        <v>0</v>
      </c>
      <c r="W1138" s="15" t="str">
        <f>IF(AG1138=0,IFERROR(VLOOKUP(TRIM(M1138),listaMateriales!A:K,11,0),"Sin especificar"),"Sin Producto")</f>
        <v>Sin Producto</v>
      </c>
      <c r="X1138" s="14">
        <f>IFERROR(IF(OR(W1138="Ladrillos (Campana)",W1138="Ladrillos (Olavarria)"),VLOOKUP(M1138,listaMateriales!A:E,5,0),0)*O1138/1000,0)</f>
        <v>0</v>
      </c>
      <c r="Y1138" s="14" t="e">
        <f>(VLOOKUP(TRIM(M1138),listaMateriales!A:E,5,0)*R1138)/1000</f>
        <v>#N/A</v>
      </c>
      <c r="Z1138" s="14">
        <f t="shared" si="207"/>
        <v>0</v>
      </c>
      <c r="AA1138" s="15" t="str">
        <f t="shared" si="208"/>
        <v/>
      </c>
      <c r="AB1138" s="15">
        <f>IFERROR(IFERROR(VLOOKUP(M1138,#REF!,11,FALSE),VLOOKUP(M1138,#REF!,13,FALSE)),0)</f>
        <v>0</v>
      </c>
      <c r="AC1138" s="15" t="str">
        <f t="shared" si="209"/>
        <v>no</v>
      </c>
      <c r="AD1138" s="15" t="str">
        <f t="shared" si="210"/>
        <v>no</v>
      </c>
      <c r="AE1138" s="16" t="str">
        <f t="shared" si="212"/>
        <v/>
      </c>
      <c r="AF1138" s="15" t="str">
        <f t="shared" si="213"/>
        <v>-</v>
      </c>
      <c r="AG1138" s="15" t="str">
        <f t="shared" si="211"/>
        <v/>
      </c>
    </row>
    <row r="1139" spans="3:33" x14ac:dyDescent="0.2">
      <c r="C1139" s="20"/>
      <c r="U1139" s="14">
        <f t="shared" si="205"/>
        <v>0</v>
      </c>
      <c r="V1139" s="14">
        <f t="shared" si="206"/>
        <v>0</v>
      </c>
      <c r="W1139" s="15" t="str">
        <f>IF(AG1139=0,IFERROR(VLOOKUP(TRIM(M1139),listaMateriales!A:K,11,0),"Sin especificar"),"Sin Producto")</f>
        <v>Sin Producto</v>
      </c>
      <c r="X1139" s="14">
        <f>IFERROR(IF(OR(W1139="Ladrillos (Campana)",W1139="Ladrillos (Olavarria)"),VLOOKUP(M1139,listaMateriales!A:E,5,0),0)*O1139/1000,0)</f>
        <v>0</v>
      </c>
      <c r="Y1139" s="14" t="e">
        <f>(VLOOKUP(TRIM(M1139),listaMateriales!A:E,5,0)*R1139)/1000</f>
        <v>#N/A</v>
      </c>
      <c r="Z1139" s="14">
        <f t="shared" si="207"/>
        <v>0</v>
      </c>
      <c r="AA1139" s="15" t="str">
        <f t="shared" si="208"/>
        <v/>
      </c>
      <c r="AB1139" s="15">
        <f>IFERROR(IFERROR(VLOOKUP(M1139,#REF!,11,FALSE),VLOOKUP(M1139,#REF!,13,FALSE)),0)</f>
        <v>0</v>
      </c>
      <c r="AC1139" s="15" t="str">
        <f t="shared" si="209"/>
        <v>no</v>
      </c>
      <c r="AD1139" s="15" t="str">
        <f t="shared" si="210"/>
        <v>no</v>
      </c>
      <c r="AE1139" s="16" t="str">
        <f t="shared" si="212"/>
        <v/>
      </c>
      <c r="AF1139" s="15" t="str">
        <f t="shared" si="213"/>
        <v>-</v>
      </c>
      <c r="AG1139" s="15" t="str">
        <f t="shared" si="211"/>
        <v/>
      </c>
    </row>
    <row r="1140" spans="3:33" x14ac:dyDescent="0.2">
      <c r="C1140" s="20"/>
      <c r="U1140" s="14">
        <f t="shared" si="205"/>
        <v>0</v>
      </c>
      <c r="V1140" s="14">
        <f t="shared" si="206"/>
        <v>0</v>
      </c>
      <c r="W1140" s="15" t="str">
        <f>IF(AG1140=0,IFERROR(VLOOKUP(TRIM(M1140),listaMateriales!A:K,11,0),"Sin especificar"),"Sin Producto")</f>
        <v>Sin Producto</v>
      </c>
      <c r="X1140" s="14">
        <f>IFERROR(IF(OR(W1140="Ladrillos (Campana)",W1140="Ladrillos (Olavarria)"),VLOOKUP(M1140,listaMateriales!A:E,5,0),0)*O1140/1000,0)</f>
        <v>0</v>
      </c>
      <c r="Y1140" s="14" t="e">
        <f>(VLOOKUP(TRIM(M1140),listaMateriales!A:E,5,0)*R1140)/1000</f>
        <v>#N/A</v>
      </c>
      <c r="Z1140" s="14">
        <f t="shared" si="207"/>
        <v>0</v>
      </c>
      <c r="AA1140" s="15" t="str">
        <f t="shared" si="208"/>
        <v/>
      </c>
      <c r="AB1140" s="15">
        <f>IFERROR(IFERROR(VLOOKUP(M1140,#REF!,11,FALSE),VLOOKUP(M1140,#REF!,13,FALSE)),0)</f>
        <v>0</v>
      </c>
      <c r="AC1140" s="15" t="str">
        <f t="shared" si="209"/>
        <v>no</v>
      </c>
      <c r="AD1140" s="15" t="str">
        <f t="shared" si="210"/>
        <v>no</v>
      </c>
      <c r="AE1140" s="16" t="str">
        <f t="shared" si="212"/>
        <v/>
      </c>
      <c r="AF1140" s="15" t="str">
        <f t="shared" si="213"/>
        <v>-</v>
      </c>
      <c r="AG1140" s="15" t="str">
        <f t="shared" si="211"/>
        <v/>
      </c>
    </row>
    <row r="1141" spans="3:33" x14ac:dyDescent="0.2">
      <c r="C1141" s="20"/>
      <c r="U1141" s="14">
        <f t="shared" si="205"/>
        <v>0</v>
      </c>
      <c r="V1141" s="14">
        <f t="shared" si="206"/>
        <v>0</v>
      </c>
      <c r="W1141" s="15" t="str">
        <f>IF(AG1141=0,IFERROR(VLOOKUP(TRIM(M1141),listaMateriales!A:K,11,0),"Sin especificar"),"Sin Producto")</f>
        <v>Sin Producto</v>
      </c>
      <c r="X1141" s="14">
        <f>IFERROR(IF(OR(W1141="Ladrillos (Campana)",W1141="Ladrillos (Olavarria)"),VLOOKUP(M1141,listaMateriales!A:E,5,0),0)*O1141/1000,0)</f>
        <v>0</v>
      </c>
      <c r="Y1141" s="14" t="e">
        <f>(VLOOKUP(TRIM(M1141),listaMateriales!A:E,5,0)*R1141)/1000</f>
        <v>#N/A</v>
      </c>
      <c r="Z1141" s="14">
        <f t="shared" si="207"/>
        <v>0</v>
      </c>
      <c r="AA1141" s="15" t="str">
        <f t="shared" si="208"/>
        <v/>
      </c>
      <c r="AB1141" s="15">
        <f>IFERROR(IFERROR(VLOOKUP(M1141,#REF!,11,FALSE),VLOOKUP(M1141,#REF!,13,FALSE)),0)</f>
        <v>0</v>
      </c>
      <c r="AC1141" s="15" t="str">
        <f t="shared" si="209"/>
        <v>no</v>
      </c>
      <c r="AD1141" s="15" t="str">
        <f t="shared" si="210"/>
        <v>no</v>
      </c>
      <c r="AE1141" s="16" t="str">
        <f t="shared" si="212"/>
        <v/>
      </c>
      <c r="AF1141" s="15" t="str">
        <f t="shared" si="213"/>
        <v>-</v>
      </c>
      <c r="AG1141" s="15" t="str">
        <f t="shared" si="211"/>
        <v/>
      </c>
    </row>
    <row r="1142" spans="3:33" x14ac:dyDescent="0.2">
      <c r="C1142" s="20"/>
      <c r="U1142" s="14">
        <f t="shared" si="205"/>
        <v>0</v>
      </c>
      <c r="V1142" s="14">
        <f t="shared" si="206"/>
        <v>0</v>
      </c>
      <c r="W1142" s="15" t="str">
        <f>IF(AG1142=0,IFERROR(VLOOKUP(TRIM(M1142),listaMateriales!A:K,11,0),"Sin especificar"),"Sin Producto")</f>
        <v>Sin Producto</v>
      </c>
      <c r="X1142" s="14">
        <f>IFERROR(IF(OR(W1142="Ladrillos (Campana)",W1142="Ladrillos (Olavarria)"),VLOOKUP(M1142,listaMateriales!A:E,5,0),0)*O1142/1000,0)</f>
        <v>0</v>
      </c>
      <c r="Y1142" s="14" t="e">
        <f>(VLOOKUP(TRIM(M1142),listaMateriales!A:E,5,0)*R1142)/1000</f>
        <v>#N/A</v>
      </c>
      <c r="Z1142" s="14">
        <f t="shared" si="207"/>
        <v>0</v>
      </c>
      <c r="AA1142" s="15" t="str">
        <f t="shared" si="208"/>
        <v/>
      </c>
      <c r="AB1142" s="15">
        <f>IFERROR(IFERROR(VLOOKUP(M1142,#REF!,11,FALSE),VLOOKUP(M1142,#REF!,13,FALSE)),0)</f>
        <v>0</v>
      </c>
      <c r="AC1142" s="15" t="str">
        <f t="shared" si="209"/>
        <v>no</v>
      </c>
      <c r="AD1142" s="15" t="str">
        <f t="shared" si="210"/>
        <v>no</v>
      </c>
      <c r="AE1142" s="16" t="str">
        <f t="shared" si="212"/>
        <v/>
      </c>
      <c r="AF1142" s="15" t="str">
        <f t="shared" si="213"/>
        <v>-</v>
      </c>
      <c r="AG1142" s="15" t="str">
        <f t="shared" si="211"/>
        <v/>
      </c>
    </row>
    <row r="1143" spans="3:33" x14ac:dyDescent="0.2">
      <c r="C1143" s="20"/>
      <c r="U1143" s="14">
        <f t="shared" si="205"/>
        <v>0</v>
      </c>
      <c r="V1143" s="14">
        <f t="shared" si="206"/>
        <v>0</v>
      </c>
      <c r="W1143" s="15" t="str">
        <f>IF(AG1143=0,IFERROR(VLOOKUP(TRIM(M1143),listaMateriales!A:K,11,0),"Sin especificar"),"Sin Producto")</f>
        <v>Sin Producto</v>
      </c>
      <c r="X1143" s="14">
        <f>IFERROR(IF(OR(W1143="Ladrillos (Campana)",W1143="Ladrillos (Olavarria)"),VLOOKUP(M1143,listaMateriales!A:E,5,0),0)*O1143/1000,0)</f>
        <v>0</v>
      </c>
      <c r="Y1143" s="14" t="e">
        <f>(VLOOKUP(TRIM(M1143),listaMateriales!A:E,5,0)*R1143)/1000</f>
        <v>#N/A</v>
      </c>
      <c r="Z1143" s="14">
        <f t="shared" si="207"/>
        <v>0</v>
      </c>
      <c r="AA1143" s="15" t="str">
        <f t="shared" si="208"/>
        <v/>
      </c>
      <c r="AB1143" s="15">
        <f>IFERROR(IFERROR(VLOOKUP(M1143,#REF!,11,FALSE),VLOOKUP(M1143,#REF!,13,FALSE)),0)</f>
        <v>0</v>
      </c>
      <c r="AC1143" s="15" t="str">
        <f t="shared" si="209"/>
        <v>no</v>
      </c>
      <c r="AD1143" s="15" t="str">
        <f t="shared" si="210"/>
        <v>no</v>
      </c>
      <c r="AE1143" s="16" t="str">
        <f t="shared" si="212"/>
        <v/>
      </c>
      <c r="AF1143" s="15" t="str">
        <f t="shared" si="213"/>
        <v>-</v>
      </c>
      <c r="AG1143" s="15" t="str">
        <f t="shared" si="211"/>
        <v/>
      </c>
    </row>
    <row r="1144" spans="3:33" x14ac:dyDescent="0.2">
      <c r="C1144" s="20"/>
      <c r="U1144" s="14">
        <f t="shared" si="205"/>
        <v>0</v>
      </c>
      <c r="V1144" s="14">
        <f t="shared" si="206"/>
        <v>0</v>
      </c>
      <c r="W1144" s="15" t="str">
        <f>IF(AG1144=0,IFERROR(VLOOKUP(TRIM(M1144),listaMateriales!A:K,11,0),"Sin especificar"),"Sin Producto")</f>
        <v>Sin Producto</v>
      </c>
      <c r="X1144" s="14">
        <f>IFERROR(IF(OR(W1144="Ladrillos (Campana)",W1144="Ladrillos (Olavarria)"),VLOOKUP(M1144,listaMateriales!A:E,5,0),0)*O1144/1000,0)</f>
        <v>0</v>
      </c>
      <c r="Y1144" s="14" t="e">
        <f>(VLOOKUP(TRIM(M1144),listaMateriales!A:E,5,0)*R1144)/1000</f>
        <v>#N/A</v>
      </c>
      <c r="Z1144" s="14">
        <f t="shared" si="207"/>
        <v>0</v>
      </c>
      <c r="AA1144" s="15" t="str">
        <f t="shared" si="208"/>
        <v/>
      </c>
      <c r="AB1144" s="15">
        <f>IFERROR(IFERROR(VLOOKUP(M1144,#REF!,11,FALSE),VLOOKUP(M1144,#REF!,13,FALSE)),0)</f>
        <v>0</v>
      </c>
      <c r="AC1144" s="15" t="str">
        <f t="shared" si="209"/>
        <v>no</v>
      </c>
      <c r="AD1144" s="15" t="str">
        <f t="shared" si="210"/>
        <v>no</v>
      </c>
      <c r="AE1144" s="16" t="str">
        <f t="shared" si="212"/>
        <v/>
      </c>
      <c r="AF1144" s="15" t="str">
        <f t="shared" si="213"/>
        <v>-</v>
      </c>
      <c r="AG1144" s="15" t="str">
        <f t="shared" si="211"/>
        <v/>
      </c>
    </row>
    <row r="1145" spans="3:33" x14ac:dyDescent="0.2">
      <c r="C1145" s="20"/>
      <c r="U1145" s="14">
        <f t="shared" si="205"/>
        <v>0</v>
      </c>
      <c r="V1145" s="14">
        <f t="shared" si="206"/>
        <v>0</v>
      </c>
      <c r="W1145" s="15" t="str">
        <f>IF(AG1145=0,IFERROR(VLOOKUP(TRIM(M1145),listaMateriales!A:K,11,0),"Sin especificar"),"Sin Producto")</f>
        <v>Sin Producto</v>
      </c>
      <c r="X1145" s="14">
        <f>IFERROR(IF(OR(W1145="Ladrillos (Campana)",W1145="Ladrillos (Olavarria)"),VLOOKUP(M1145,listaMateriales!A:E,5,0),0)*O1145/1000,0)</f>
        <v>0</v>
      </c>
      <c r="Y1145" s="14" t="e">
        <f>(VLOOKUP(TRIM(M1145),listaMateriales!A:E,5,0)*R1145)/1000</f>
        <v>#N/A</v>
      </c>
      <c r="Z1145" s="14">
        <f t="shared" si="207"/>
        <v>0</v>
      </c>
      <c r="AA1145" s="15" t="str">
        <f t="shared" si="208"/>
        <v/>
      </c>
      <c r="AB1145" s="15">
        <f>IFERROR(IFERROR(VLOOKUP(M1145,#REF!,11,FALSE),VLOOKUP(M1145,#REF!,13,FALSE)),0)</f>
        <v>0</v>
      </c>
      <c r="AC1145" s="15" t="str">
        <f t="shared" si="209"/>
        <v>no</v>
      </c>
      <c r="AD1145" s="15" t="str">
        <f t="shared" si="210"/>
        <v>no</v>
      </c>
      <c r="AE1145" s="16" t="str">
        <f t="shared" si="212"/>
        <v/>
      </c>
      <c r="AF1145" s="15" t="str">
        <f t="shared" si="213"/>
        <v>-</v>
      </c>
      <c r="AG1145" s="15" t="str">
        <f t="shared" si="211"/>
        <v/>
      </c>
    </row>
    <row r="1146" spans="3:33" x14ac:dyDescent="0.2">
      <c r="C1146" s="20"/>
      <c r="U1146" s="14">
        <f t="shared" si="205"/>
        <v>0</v>
      </c>
      <c r="V1146" s="14">
        <f t="shared" si="206"/>
        <v>0</v>
      </c>
      <c r="W1146" s="15" t="str">
        <f>IF(AG1146=0,IFERROR(VLOOKUP(TRIM(M1146),listaMateriales!A:K,11,0),"Sin especificar"),"Sin Producto")</f>
        <v>Sin Producto</v>
      </c>
      <c r="X1146" s="14">
        <f>IFERROR(IF(OR(W1146="Ladrillos (Campana)",W1146="Ladrillos (Olavarria)"),VLOOKUP(M1146,listaMateriales!A:E,5,0),0)*O1146/1000,0)</f>
        <v>0</v>
      </c>
      <c r="Y1146" s="14" t="e">
        <f>(VLOOKUP(TRIM(M1146),listaMateriales!A:E,5,0)*R1146)/1000</f>
        <v>#N/A</v>
      </c>
      <c r="Z1146" s="14">
        <f t="shared" si="207"/>
        <v>0</v>
      </c>
      <c r="AA1146" s="15" t="str">
        <f t="shared" si="208"/>
        <v/>
      </c>
      <c r="AB1146" s="15">
        <f>IFERROR(IFERROR(VLOOKUP(M1146,#REF!,11,FALSE),VLOOKUP(M1146,#REF!,13,FALSE)),0)</f>
        <v>0</v>
      </c>
      <c r="AC1146" s="15" t="str">
        <f t="shared" si="209"/>
        <v>no</v>
      </c>
      <c r="AD1146" s="15" t="str">
        <f t="shared" si="210"/>
        <v>no</v>
      </c>
      <c r="AE1146" s="16" t="str">
        <f t="shared" si="212"/>
        <v/>
      </c>
      <c r="AF1146" s="15" t="str">
        <f t="shared" si="213"/>
        <v>-</v>
      </c>
      <c r="AG1146" s="15" t="str">
        <f t="shared" si="211"/>
        <v/>
      </c>
    </row>
    <row r="1147" spans="3:33" x14ac:dyDescent="0.2">
      <c r="C1147" s="20"/>
      <c r="U1147" s="14">
        <f t="shared" si="205"/>
        <v>0</v>
      </c>
      <c r="V1147" s="14">
        <f t="shared" si="206"/>
        <v>0</v>
      </c>
      <c r="W1147" s="15" t="str">
        <f>IF(AG1147=0,IFERROR(VLOOKUP(TRIM(M1147),listaMateriales!A:K,11,0),"Sin especificar"),"Sin Producto")</f>
        <v>Sin Producto</v>
      </c>
      <c r="X1147" s="14">
        <f>IFERROR(IF(OR(W1147="Ladrillos (Campana)",W1147="Ladrillos (Olavarria)"),VLOOKUP(M1147,listaMateriales!A:E,5,0),0)*O1147/1000,0)</f>
        <v>0</v>
      </c>
      <c r="Y1147" s="14" t="e">
        <f>(VLOOKUP(TRIM(M1147),listaMateriales!A:E,5,0)*R1147)/1000</f>
        <v>#N/A</v>
      </c>
      <c r="Z1147" s="14">
        <f t="shared" si="207"/>
        <v>0</v>
      </c>
      <c r="AA1147" s="15" t="str">
        <f t="shared" si="208"/>
        <v/>
      </c>
      <c r="AB1147" s="15">
        <f>IFERROR(IFERROR(VLOOKUP(M1147,#REF!,11,FALSE),VLOOKUP(M1147,#REF!,13,FALSE)),0)</f>
        <v>0</v>
      </c>
      <c r="AC1147" s="15" t="str">
        <f t="shared" si="209"/>
        <v>no</v>
      </c>
      <c r="AD1147" s="15" t="str">
        <f t="shared" si="210"/>
        <v>no</v>
      </c>
      <c r="AE1147" s="16" t="str">
        <f t="shared" si="212"/>
        <v/>
      </c>
      <c r="AF1147" s="15" t="str">
        <f t="shared" si="213"/>
        <v>-</v>
      </c>
      <c r="AG1147" s="15" t="str">
        <f t="shared" si="211"/>
        <v/>
      </c>
    </row>
    <row r="1148" spans="3:33" x14ac:dyDescent="0.2">
      <c r="C1148" s="20"/>
      <c r="U1148" s="14">
        <f t="shared" si="205"/>
        <v>0</v>
      </c>
      <c r="V1148" s="14">
        <f t="shared" si="206"/>
        <v>0</v>
      </c>
      <c r="W1148" s="15" t="str">
        <f>IF(AG1148=0,IFERROR(VLOOKUP(TRIM(M1148),listaMateriales!A:K,11,0),"Sin especificar"),"Sin Producto")</f>
        <v>Sin Producto</v>
      </c>
      <c r="X1148" s="14">
        <f>IFERROR(IF(OR(W1148="Ladrillos (Campana)",W1148="Ladrillos (Olavarria)"),VLOOKUP(M1148,listaMateriales!A:E,5,0),0)*O1148/1000,0)</f>
        <v>0</v>
      </c>
      <c r="Y1148" s="14" t="e">
        <f>(VLOOKUP(TRIM(M1148),listaMateriales!A:E,5,0)*R1148)/1000</f>
        <v>#N/A</v>
      </c>
      <c r="Z1148" s="14">
        <f t="shared" si="207"/>
        <v>0</v>
      </c>
      <c r="AA1148" s="15" t="str">
        <f t="shared" si="208"/>
        <v/>
      </c>
      <c r="AB1148" s="15">
        <f>IFERROR(IFERROR(VLOOKUP(M1148,#REF!,11,FALSE),VLOOKUP(M1148,#REF!,13,FALSE)),0)</f>
        <v>0</v>
      </c>
      <c r="AC1148" s="15" t="str">
        <f t="shared" si="209"/>
        <v>no</v>
      </c>
      <c r="AD1148" s="15" t="str">
        <f t="shared" si="210"/>
        <v>no</v>
      </c>
      <c r="AE1148" s="16" t="str">
        <f t="shared" si="212"/>
        <v/>
      </c>
      <c r="AF1148" s="15" t="str">
        <f t="shared" si="213"/>
        <v>-</v>
      </c>
      <c r="AG1148" s="15" t="str">
        <f t="shared" si="211"/>
        <v/>
      </c>
    </row>
    <row r="1149" spans="3:33" x14ac:dyDescent="0.2">
      <c r="C1149" s="20"/>
      <c r="U1149" s="14">
        <f t="shared" si="205"/>
        <v>0</v>
      </c>
      <c r="V1149" s="14">
        <f t="shared" si="206"/>
        <v>0</v>
      </c>
      <c r="W1149" s="15" t="str">
        <f>IF(AG1149=0,IFERROR(VLOOKUP(TRIM(M1149),listaMateriales!A:K,11,0),"Sin especificar"),"Sin Producto")</f>
        <v>Sin Producto</v>
      </c>
      <c r="X1149" s="14">
        <f>IFERROR(IF(OR(W1149="Ladrillos (Campana)",W1149="Ladrillos (Olavarria)"),VLOOKUP(M1149,listaMateriales!A:E,5,0),0)*O1149/1000,0)</f>
        <v>0</v>
      </c>
      <c r="Y1149" s="14" t="e">
        <f>(VLOOKUP(TRIM(M1149),listaMateriales!A:E,5,0)*R1149)/1000</f>
        <v>#N/A</v>
      </c>
      <c r="Z1149" s="14">
        <f t="shared" si="207"/>
        <v>0</v>
      </c>
      <c r="AA1149" s="15" t="str">
        <f t="shared" si="208"/>
        <v/>
      </c>
      <c r="AB1149" s="15">
        <f>IFERROR(IFERROR(VLOOKUP(M1149,#REF!,11,FALSE),VLOOKUP(M1149,#REF!,13,FALSE)),0)</f>
        <v>0</v>
      </c>
      <c r="AC1149" s="15" t="str">
        <f t="shared" si="209"/>
        <v>no</v>
      </c>
      <c r="AD1149" s="15" t="str">
        <f t="shared" si="210"/>
        <v>no</v>
      </c>
      <c r="AE1149" s="16" t="str">
        <f t="shared" si="212"/>
        <v/>
      </c>
      <c r="AF1149" s="15" t="str">
        <f t="shared" si="213"/>
        <v>-</v>
      </c>
      <c r="AG1149" s="15" t="str">
        <f t="shared" si="211"/>
        <v/>
      </c>
    </row>
    <row r="1150" spans="3:33" x14ac:dyDescent="0.2">
      <c r="C1150" s="20"/>
      <c r="U1150" s="14">
        <f t="shared" si="205"/>
        <v>0</v>
      </c>
      <c r="V1150" s="14">
        <f t="shared" si="206"/>
        <v>0</v>
      </c>
      <c r="W1150" s="15" t="str">
        <f>IF(AG1150=0,IFERROR(VLOOKUP(TRIM(M1150),listaMateriales!A:K,11,0),"Sin especificar"),"Sin Producto")</f>
        <v>Sin Producto</v>
      </c>
      <c r="X1150" s="14">
        <f>IFERROR(IF(OR(W1150="Ladrillos (Campana)",W1150="Ladrillos (Olavarria)"),VLOOKUP(M1150,listaMateriales!A:E,5,0),0)*O1150/1000,0)</f>
        <v>0</v>
      </c>
      <c r="Y1150" s="14" t="e">
        <f>(VLOOKUP(TRIM(M1150),listaMateriales!A:E,5,0)*R1150)/1000</f>
        <v>#N/A</v>
      </c>
      <c r="Z1150" s="14">
        <f t="shared" si="207"/>
        <v>0</v>
      </c>
      <c r="AA1150" s="15" t="str">
        <f t="shared" si="208"/>
        <v/>
      </c>
      <c r="AB1150" s="15">
        <f>IFERROR(IFERROR(VLOOKUP(M1150,#REF!,11,FALSE),VLOOKUP(M1150,#REF!,13,FALSE)),0)</f>
        <v>0</v>
      </c>
      <c r="AC1150" s="15" t="str">
        <f t="shared" si="209"/>
        <v>no</v>
      </c>
      <c r="AD1150" s="15" t="str">
        <f t="shared" si="210"/>
        <v>no</v>
      </c>
      <c r="AE1150" s="16" t="str">
        <f t="shared" si="212"/>
        <v/>
      </c>
      <c r="AF1150" s="15" t="str">
        <f t="shared" si="213"/>
        <v>-</v>
      </c>
      <c r="AG1150" s="15" t="str">
        <f t="shared" si="211"/>
        <v/>
      </c>
    </row>
    <row r="1151" spans="3:33" x14ac:dyDescent="0.2">
      <c r="C1151" s="20"/>
      <c r="U1151" s="14">
        <f t="shared" si="205"/>
        <v>0</v>
      </c>
      <c r="V1151" s="14">
        <f t="shared" si="206"/>
        <v>0</v>
      </c>
      <c r="W1151" s="15" t="str">
        <f>IF(AG1151=0,IFERROR(VLOOKUP(TRIM(M1151),listaMateriales!A:K,11,0),"Sin especificar"),"Sin Producto")</f>
        <v>Sin Producto</v>
      </c>
      <c r="X1151" s="14">
        <f>IFERROR(IF(OR(W1151="Ladrillos (Campana)",W1151="Ladrillos (Olavarria)"),VLOOKUP(M1151,listaMateriales!A:E,5,0),0)*O1151/1000,0)</f>
        <v>0</v>
      </c>
      <c r="Y1151" s="14" t="e">
        <f>(VLOOKUP(TRIM(M1151),listaMateriales!A:E,5,0)*R1151)/1000</f>
        <v>#N/A</v>
      </c>
      <c r="Z1151" s="14">
        <f t="shared" si="207"/>
        <v>0</v>
      </c>
      <c r="AA1151" s="15" t="str">
        <f t="shared" si="208"/>
        <v/>
      </c>
      <c r="AB1151" s="15">
        <f>IFERROR(IFERROR(VLOOKUP(M1151,#REF!,11,FALSE),VLOOKUP(M1151,#REF!,13,FALSE)),0)</f>
        <v>0</v>
      </c>
      <c r="AC1151" s="15" t="str">
        <f t="shared" si="209"/>
        <v>no</v>
      </c>
      <c r="AD1151" s="15" t="str">
        <f t="shared" si="210"/>
        <v>no</v>
      </c>
      <c r="AE1151" s="16" t="str">
        <f t="shared" si="212"/>
        <v/>
      </c>
      <c r="AF1151" s="15" t="str">
        <f t="shared" si="213"/>
        <v>-</v>
      </c>
      <c r="AG1151" s="15" t="str">
        <f t="shared" si="211"/>
        <v/>
      </c>
    </row>
    <row r="1152" spans="3:33" x14ac:dyDescent="0.2">
      <c r="C1152" s="20"/>
      <c r="U1152" s="14">
        <f t="shared" si="205"/>
        <v>0</v>
      </c>
      <c r="V1152" s="14">
        <f t="shared" si="206"/>
        <v>0</v>
      </c>
      <c r="W1152" s="15" t="str">
        <f>IF(AG1152=0,IFERROR(VLOOKUP(TRIM(M1152),listaMateriales!A:K,11,0),"Sin especificar"),"Sin Producto")</f>
        <v>Sin Producto</v>
      </c>
      <c r="X1152" s="14">
        <f>IFERROR(IF(OR(W1152="Ladrillos (Campana)",W1152="Ladrillos (Olavarria)"),VLOOKUP(M1152,listaMateriales!A:E,5,0),0)*O1152/1000,0)</f>
        <v>0</v>
      </c>
      <c r="Y1152" s="14" t="e">
        <f>(VLOOKUP(TRIM(M1152),listaMateriales!A:E,5,0)*R1152)/1000</f>
        <v>#N/A</v>
      </c>
      <c r="Z1152" s="14">
        <f t="shared" si="207"/>
        <v>0</v>
      </c>
      <c r="AA1152" s="15" t="str">
        <f t="shared" si="208"/>
        <v/>
      </c>
      <c r="AB1152" s="15">
        <f>IFERROR(IFERROR(VLOOKUP(M1152,#REF!,11,FALSE),VLOOKUP(M1152,#REF!,13,FALSE)),0)</f>
        <v>0</v>
      </c>
      <c r="AC1152" s="15" t="str">
        <f t="shared" si="209"/>
        <v>no</v>
      </c>
      <c r="AD1152" s="15" t="str">
        <f t="shared" si="210"/>
        <v>no</v>
      </c>
      <c r="AE1152" s="16" t="str">
        <f t="shared" si="212"/>
        <v/>
      </c>
      <c r="AF1152" s="15" t="str">
        <f t="shared" si="213"/>
        <v>-</v>
      </c>
      <c r="AG1152" s="15" t="str">
        <f t="shared" si="211"/>
        <v/>
      </c>
    </row>
    <row r="1153" spans="3:33" x14ac:dyDescent="0.2">
      <c r="C1153" s="20"/>
      <c r="U1153" s="14">
        <f t="shared" ref="U1153:U1216" si="214">+T1153*O1153</f>
        <v>0</v>
      </c>
      <c r="V1153" s="14">
        <f t="shared" ref="V1153:V1216" si="215">+T1153*R1153</f>
        <v>0</v>
      </c>
      <c r="W1153" s="15" t="str">
        <f>IF(AG1153=0,IFERROR(VLOOKUP(TRIM(M1153),listaMateriales!A:K,11,0),"Sin especificar"),"Sin Producto")</f>
        <v>Sin Producto</v>
      </c>
      <c r="X1153" s="14">
        <f>IFERROR(IF(OR(W1153="Ladrillos (Campana)",W1153="Ladrillos (Olavarria)"),VLOOKUP(M1153,listaMateriales!A:E,5,0),0)*O1153/1000,0)</f>
        <v>0</v>
      </c>
      <c r="Y1153" s="14" t="e">
        <f>(VLOOKUP(TRIM(M1153),listaMateriales!A:E,5,0)*R1153)/1000</f>
        <v>#N/A</v>
      </c>
      <c r="Z1153" s="14">
        <f t="shared" ref="Z1153:Z1216" si="216">+IF(X1153=0,0,U1153/X1153)</f>
        <v>0</v>
      </c>
      <c r="AA1153" s="15" t="str">
        <f t="shared" ref="AA1153:AA1216" si="217">MID(M1153,14,1)</f>
        <v/>
      </c>
      <c r="AB1153" s="15">
        <f>IFERROR(IFERROR(VLOOKUP(M1153,#REF!,11,FALSE),VLOOKUP(M1153,#REF!,13,FALSE)),0)</f>
        <v>0</v>
      </c>
      <c r="AC1153" s="15" t="str">
        <f t="shared" ref="AC1153:AC1216" si="218">IF(IFERROR(FIND("PUL",N1153,1),0)&gt;1,"pulido","no")</f>
        <v>no</v>
      </c>
      <c r="AD1153" s="15" t="str">
        <f t="shared" ref="AD1153:AD1216" si="219">IF(IFERROR(FIND("BIOC",N1153,1),0)&gt;1,"BIOCITY","no")</f>
        <v>no</v>
      </c>
      <c r="AE1153" s="16" t="str">
        <f t="shared" si="212"/>
        <v/>
      </c>
      <c r="AF1153" s="15" t="str">
        <f t="shared" si="213"/>
        <v>-</v>
      </c>
      <c r="AG1153" s="15" t="str">
        <f t="shared" si="211"/>
        <v/>
      </c>
    </row>
    <row r="1154" spans="3:33" x14ac:dyDescent="0.2">
      <c r="C1154" s="20"/>
      <c r="U1154" s="14">
        <f t="shared" si="214"/>
        <v>0</v>
      </c>
      <c r="V1154" s="14">
        <f t="shared" si="215"/>
        <v>0</v>
      </c>
      <c r="W1154" s="15" t="str">
        <f>IF(AG1154=0,IFERROR(VLOOKUP(TRIM(M1154),listaMateriales!A:K,11,0),"Sin especificar"),"Sin Producto")</f>
        <v>Sin Producto</v>
      </c>
      <c r="X1154" s="14">
        <f>IFERROR(IF(OR(W1154="Ladrillos (Campana)",W1154="Ladrillos (Olavarria)"),VLOOKUP(M1154,listaMateriales!A:E,5,0),0)*O1154/1000,0)</f>
        <v>0</v>
      </c>
      <c r="Y1154" s="14" t="e">
        <f>(VLOOKUP(TRIM(M1154),listaMateriales!A:E,5,0)*R1154)/1000</f>
        <v>#N/A</v>
      </c>
      <c r="Z1154" s="14">
        <f t="shared" si="216"/>
        <v>0</v>
      </c>
      <c r="AA1154" s="15" t="str">
        <f t="shared" si="217"/>
        <v/>
      </c>
      <c r="AB1154" s="15">
        <f>IFERROR(IFERROR(VLOOKUP(M1154,#REF!,11,FALSE),VLOOKUP(M1154,#REF!,13,FALSE)),0)</f>
        <v>0</v>
      </c>
      <c r="AC1154" s="15" t="str">
        <f t="shared" si="218"/>
        <v>no</v>
      </c>
      <c r="AD1154" s="15" t="str">
        <f t="shared" si="219"/>
        <v>no</v>
      </c>
      <c r="AE1154" s="16" t="str">
        <f t="shared" si="212"/>
        <v/>
      </c>
      <c r="AF1154" s="15" t="str">
        <f t="shared" si="213"/>
        <v>-</v>
      </c>
      <c r="AG1154" s="15" t="str">
        <f t="shared" si="211"/>
        <v/>
      </c>
    </row>
    <row r="1155" spans="3:33" x14ac:dyDescent="0.2">
      <c r="C1155" s="20"/>
      <c r="U1155" s="14">
        <f t="shared" si="214"/>
        <v>0</v>
      </c>
      <c r="V1155" s="14">
        <f t="shared" si="215"/>
        <v>0</v>
      </c>
      <c r="W1155" s="15" t="str">
        <f>IF(AG1155=0,IFERROR(VLOOKUP(TRIM(M1155),listaMateriales!A:K,11,0),"Sin especificar"),"Sin Producto")</f>
        <v>Sin Producto</v>
      </c>
      <c r="X1155" s="14">
        <f>IFERROR(IF(OR(W1155="Ladrillos (Campana)",W1155="Ladrillos (Olavarria)"),VLOOKUP(M1155,listaMateriales!A:E,5,0),0)*O1155/1000,0)</f>
        <v>0</v>
      </c>
      <c r="Y1155" s="14" t="e">
        <f>(VLOOKUP(TRIM(M1155),listaMateriales!A:E,5,0)*R1155)/1000</f>
        <v>#N/A</v>
      </c>
      <c r="Z1155" s="14">
        <f t="shared" si="216"/>
        <v>0</v>
      </c>
      <c r="AA1155" s="15" t="str">
        <f t="shared" si="217"/>
        <v/>
      </c>
      <c r="AB1155" s="15">
        <f>IFERROR(IFERROR(VLOOKUP(M1155,#REF!,11,FALSE),VLOOKUP(M1155,#REF!,13,FALSE)),0)</f>
        <v>0</v>
      </c>
      <c r="AC1155" s="15" t="str">
        <f t="shared" si="218"/>
        <v>no</v>
      </c>
      <c r="AD1155" s="15" t="str">
        <f t="shared" si="219"/>
        <v>no</v>
      </c>
      <c r="AE1155" s="16" t="str">
        <f t="shared" si="212"/>
        <v/>
      </c>
      <c r="AF1155" s="15" t="str">
        <f t="shared" si="213"/>
        <v>-</v>
      </c>
      <c r="AG1155" s="15" t="str">
        <f t="shared" ref="AG1155:AG1218" si="220">A1155&amp;C1155&amp;M1155</f>
        <v/>
      </c>
    </row>
    <row r="1156" spans="3:33" x14ac:dyDescent="0.2">
      <c r="C1156" s="20"/>
      <c r="U1156" s="14">
        <f t="shared" si="214"/>
        <v>0</v>
      </c>
      <c r="V1156" s="14">
        <f t="shared" si="215"/>
        <v>0</v>
      </c>
      <c r="W1156" s="15" t="str">
        <f>IF(AG1156=0,IFERROR(VLOOKUP(TRIM(M1156),listaMateriales!A:K,11,0),"Sin especificar"),"Sin Producto")</f>
        <v>Sin Producto</v>
      </c>
      <c r="X1156" s="14">
        <f>IFERROR(IF(OR(W1156="Ladrillos (Campana)",W1156="Ladrillos (Olavarria)"),VLOOKUP(M1156,listaMateriales!A:E,5,0),0)*O1156/1000,0)</f>
        <v>0</v>
      </c>
      <c r="Y1156" s="14" t="e">
        <f>(VLOOKUP(TRIM(M1156),listaMateriales!A:E,5,0)*R1156)/1000</f>
        <v>#N/A</v>
      </c>
      <c r="Z1156" s="14">
        <f t="shared" si="216"/>
        <v>0</v>
      </c>
      <c r="AA1156" s="15" t="str">
        <f t="shared" si="217"/>
        <v/>
      </c>
      <c r="AB1156" s="15">
        <f>IFERROR(IFERROR(VLOOKUP(M1156,#REF!,11,FALSE),VLOOKUP(M1156,#REF!,13,FALSE)),0)</f>
        <v>0</v>
      </c>
      <c r="AC1156" s="15" t="str">
        <f t="shared" si="218"/>
        <v>no</v>
      </c>
      <c r="AD1156" s="15" t="str">
        <f t="shared" si="219"/>
        <v>no</v>
      </c>
      <c r="AE1156" s="16" t="str">
        <f t="shared" si="212"/>
        <v/>
      </c>
      <c r="AF1156" s="15" t="str">
        <f t="shared" si="213"/>
        <v>-</v>
      </c>
      <c r="AG1156" s="15" t="str">
        <f t="shared" si="220"/>
        <v/>
      </c>
    </row>
    <row r="1157" spans="3:33" x14ac:dyDescent="0.2">
      <c r="C1157" s="20"/>
      <c r="U1157" s="14">
        <f t="shared" si="214"/>
        <v>0</v>
      </c>
      <c r="V1157" s="14">
        <f t="shared" si="215"/>
        <v>0</v>
      </c>
      <c r="W1157" s="15" t="str">
        <f>IF(AG1157=0,IFERROR(VLOOKUP(TRIM(M1157),listaMateriales!A:K,11,0),"Sin especificar"),"Sin Producto")</f>
        <v>Sin Producto</v>
      </c>
      <c r="X1157" s="14">
        <f>IFERROR(IF(OR(W1157="Ladrillos (Campana)",W1157="Ladrillos (Olavarria)"),VLOOKUP(M1157,listaMateriales!A:E,5,0),0)*O1157/1000,0)</f>
        <v>0</v>
      </c>
      <c r="Y1157" s="14" t="e">
        <f>(VLOOKUP(TRIM(M1157),listaMateriales!A:E,5,0)*R1157)/1000</f>
        <v>#N/A</v>
      </c>
      <c r="Z1157" s="14">
        <f t="shared" si="216"/>
        <v>0</v>
      </c>
      <c r="AA1157" s="15" t="str">
        <f t="shared" si="217"/>
        <v/>
      </c>
      <c r="AB1157" s="15">
        <f>IFERROR(IFERROR(VLOOKUP(M1157,#REF!,11,FALSE),VLOOKUP(M1157,#REF!,13,FALSE)),0)</f>
        <v>0</v>
      </c>
      <c r="AC1157" s="15" t="str">
        <f t="shared" si="218"/>
        <v>no</v>
      </c>
      <c r="AD1157" s="15" t="str">
        <f t="shared" si="219"/>
        <v>no</v>
      </c>
      <c r="AE1157" s="16" t="str">
        <f t="shared" si="212"/>
        <v/>
      </c>
      <c r="AF1157" s="15" t="str">
        <f t="shared" si="213"/>
        <v>-</v>
      </c>
      <c r="AG1157" s="15" t="str">
        <f t="shared" si="220"/>
        <v/>
      </c>
    </row>
    <row r="1158" spans="3:33" x14ac:dyDescent="0.2">
      <c r="C1158" s="20"/>
      <c r="U1158" s="14">
        <f t="shared" si="214"/>
        <v>0</v>
      </c>
      <c r="V1158" s="14">
        <f t="shared" si="215"/>
        <v>0</v>
      </c>
      <c r="W1158" s="15" t="str">
        <f>IF(AG1158=0,IFERROR(VLOOKUP(TRIM(M1158),listaMateriales!A:K,11,0),"Sin especificar"),"Sin Producto")</f>
        <v>Sin Producto</v>
      </c>
      <c r="X1158" s="14">
        <f>IFERROR(IF(OR(W1158="Ladrillos (Campana)",W1158="Ladrillos (Olavarria)"),VLOOKUP(M1158,listaMateriales!A:E,5,0),0)*O1158/1000,0)</f>
        <v>0</v>
      </c>
      <c r="Y1158" s="14" t="e">
        <f>(VLOOKUP(TRIM(M1158),listaMateriales!A:E,5,0)*R1158)/1000</f>
        <v>#N/A</v>
      </c>
      <c r="Z1158" s="14">
        <f t="shared" si="216"/>
        <v>0</v>
      </c>
      <c r="AA1158" s="15" t="str">
        <f t="shared" si="217"/>
        <v/>
      </c>
      <c r="AB1158" s="15">
        <f>IFERROR(IFERROR(VLOOKUP(M1158,#REF!,11,FALSE),VLOOKUP(M1158,#REF!,13,FALSE)),0)</f>
        <v>0</v>
      </c>
      <c r="AC1158" s="15" t="str">
        <f t="shared" si="218"/>
        <v>no</v>
      </c>
      <c r="AD1158" s="15" t="str">
        <f t="shared" si="219"/>
        <v>no</v>
      </c>
      <c r="AE1158" s="16" t="str">
        <f t="shared" si="212"/>
        <v/>
      </c>
      <c r="AF1158" s="15" t="str">
        <f t="shared" si="213"/>
        <v>-</v>
      </c>
      <c r="AG1158" s="15" t="str">
        <f t="shared" si="220"/>
        <v/>
      </c>
    </row>
    <row r="1159" spans="3:33" x14ac:dyDescent="0.2">
      <c r="C1159" s="20"/>
      <c r="U1159" s="14">
        <f t="shared" si="214"/>
        <v>0</v>
      </c>
      <c r="V1159" s="14">
        <f t="shared" si="215"/>
        <v>0</v>
      </c>
      <c r="W1159" s="15" t="str">
        <f>IF(AG1159=0,IFERROR(VLOOKUP(TRIM(M1159),listaMateriales!A:K,11,0),"Sin especificar"),"Sin Producto")</f>
        <v>Sin Producto</v>
      </c>
      <c r="X1159" s="14">
        <f>IFERROR(IF(OR(W1159="Ladrillos (Campana)",W1159="Ladrillos (Olavarria)"),VLOOKUP(M1159,listaMateriales!A:E,5,0),0)*O1159/1000,0)</f>
        <v>0</v>
      </c>
      <c r="Y1159" s="14" t="e">
        <f>(VLOOKUP(TRIM(M1159),listaMateriales!A:E,5,0)*R1159)/1000</f>
        <v>#N/A</v>
      </c>
      <c r="Z1159" s="14">
        <f t="shared" si="216"/>
        <v>0</v>
      </c>
      <c r="AA1159" s="15" t="str">
        <f t="shared" si="217"/>
        <v/>
      </c>
      <c r="AB1159" s="15">
        <f>IFERROR(IFERROR(VLOOKUP(M1159,#REF!,11,FALSE),VLOOKUP(M1159,#REF!,13,FALSE)),0)</f>
        <v>0</v>
      </c>
      <c r="AC1159" s="15" t="str">
        <f t="shared" si="218"/>
        <v>no</v>
      </c>
      <c r="AD1159" s="15" t="str">
        <f t="shared" si="219"/>
        <v>no</v>
      </c>
      <c r="AE1159" s="16" t="str">
        <f t="shared" si="212"/>
        <v/>
      </c>
      <c r="AF1159" s="15" t="str">
        <f t="shared" si="213"/>
        <v>-</v>
      </c>
      <c r="AG1159" s="15" t="str">
        <f t="shared" si="220"/>
        <v/>
      </c>
    </row>
    <row r="1160" spans="3:33" x14ac:dyDescent="0.2">
      <c r="C1160" s="20"/>
      <c r="U1160" s="14">
        <f t="shared" si="214"/>
        <v>0</v>
      </c>
      <c r="V1160" s="14">
        <f t="shared" si="215"/>
        <v>0</v>
      </c>
      <c r="W1160" s="15" t="str">
        <f>IF(AG1160=0,IFERROR(VLOOKUP(TRIM(M1160),listaMateriales!A:K,11,0),"Sin especificar"),"Sin Producto")</f>
        <v>Sin Producto</v>
      </c>
      <c r="X1160" s="14">
        <f>IFERROR(IF(OR(W1160="Ladrillos (Campana)",W1160="Ladrillos (Olavarria)"),VLOOKUP(M1160,listaMateriales!A:E,5,0),0)*O1160/1000,0)</f>
        <v>0</v>
      </c>
      <c r="Y1160" s="14" t="e">
        <f>(VLOOKUP(TRIM(M1160),listaMateriales!A:E,5,0)*R1160)/1000</f>
        <v>#N/A</v>
      </c>
      <c r="Z1160" s="14">
        <f t="shared" si="216"/>
        <v>0</v>
      </c>
      <c r="AA1160" s="15" t="str">
        <f t="shared" si="217"/>
        <v/>
      </c>
      <c r="AB1160" s="15">
        <f>IFERROR(IFERROR(VLOOKUP(M1160,#REF!,11,FALSE),VLOOKUP(M1160,#REF!,13,FALSE)),0)</f>
        <v>0</v>
      </c>
      <c r="AC1160" s="15" t="str">
        <f t="shared" si="218"/>
        <v>no</v>
      </c>
      <c r="AD1160" s="15" t="str">
        <f t="shared" si="219"/>
        <v>no</v>
      </c>
      <c r="AE1160" s="16" t="str">
        <f t="shared" si="212"/>
        <v/>
      </c>
      <c r="AF1160" s="15" t="str">
        <f t="shared" si="213"/>
        <v>-</v>
      </c>
      <c r="AG1160" s="15" t="str">
        <f t="shared" si="220"/>
        <v/>
      </c>
    </row>
    <row r="1161" spans="3:33" x14ac:dyDescent="0.2">
      <c r="C1161" s="20"/>
      <c r="U1161" s="14">
        <f t="shared" si="214"/>
        <v>0</v>
      </c>
      <c r="V1161" s="14">
        <f t="shared" si="215"/>
        <v>0</v>
      </c>
      <c r="W1161" s="15" t="str">
        <f>IF(AG1161=0,IFERROR(VLOOKUP(TRIM(M1161),listaMateriales!A:K,11,0),"Sin especificar"),"Sin Producto")</f>
        <v>Sin Producto</v>
      </c>
      <c r="X1161" s="14">
        <f>IFERROR(IF(OR(W1161="Ladrillos (Campana)",W1161="Ladrillos (Olavarria)"),VLOOKUP(M1161,listaMateriales!A:E,5,0),0)*O1161/1000,0)</f>
        <v>0</v>
      </c>
      <c r="Y1161" s="14" t="e">
        <f>(VLOOKUP(TRIM(M1161),listaMateriales!A:E,5,0)*R1161)/1000</f>
        <v>#N/A</v>
      </c>
      <c r="Z1161" s="14">
        <f t="shared" si="216"/>
        <v>0</v>
      </c>
      <c r="AA1161" s="15" t="str">
        <f t="shared" si="217"/>
        <v/>
      </c>
      <c r="AB1161" s="15">
        <f>IFERROR(IFERROR(VLOOKUP(M1161,#REF!,11,FALSE),VLOOKUP(M1161,#REF!,13,FALSE)),0)</f>
        <v>0</v>
      </c>
      <c r="AC1161" s="15" t="str">
        <f t="shared" si="218"/>
        <v>no</v>
      </c>
      <c r="AD1161" s="15" t="str">
        <f t="shared" si="219"/>
        <v>no</v>
      </c>
      <c r="AE1161" s="16" t="str">
        <f t="shared" si="212"/>
        <v/>
      </c>
      <c r="AF1161" s="15" t="str">
        <f t="shared" si="213"/>
        <v>-</v>
      </c>
      <c r="AG1161" s="15" t="str">
        <f t="shared" si="220"/>
        <v/>
      </c>
    </row>
    <row r="1162" spans="3:33" x14ac:dyDescent="0.2">
      <c r="C1162" s="20"/>
      <c r="U1162" s="14">
        <f t="shared" si="214"/>
        <v>0</v>
      </c>
      <c r="V1162" s="14">
        <f t="shared" si="215"/>
        <v>0</v>
      </c>
      <c r="W1162" s="15" t="str">
        <f>IF(AG1162=0,IFERROR(VLOOKUP(TRIM(M1162),listaMateriales!A:K,11,0),"Sin especificar"),"Sin Producto")</f>
        <v>Sin Producto</v>
      </c>
      <c r="X1162" s="14">
        <f>IFERROR(IF(OR(W1162="Ladrillos (Campana)",W1162="Ladrillos (Olavarria)"),VLOOKUP(M1162,listaMateriales!A:E,5,0),0)*O1162/1000,0)</f>
        <v>0</v>
      </c>
      <c r="Y1162" s="14" t="e">
        <f>(VLOOKUP(TRIM(M1162),listaMateriales!A:E,5,0)*R1162)/1000</f>
        <v>#N/A</v>
      </c>
      <c r="Z1162" s="14">
        <f t="shared" si="216"/>
        <v>0</v>
      </c>
      <c r="AA1162" s="15" t="str">
        <f t="shared" si="217"/>
        <v/>
      </c>
      <c r="AB1162" s="15">
        <f>IFERROR(IFERROR(VLOOKUP(M1162,#REF!,11,FALSE),VLOOKUP(M1162,#REF!,13,FALSE)),0)</f>
        <v>0</v>
      </c>
      <c r="AC1162" s="15" t="str">
        <f t="shared" si="218"/>
        <v>no</v>
      </c>
      <c r="AD1162" s="15" t="str">
        <f t="shared" si="219"/>
        <v>no</v>
      </c>
      <c r="AE1162" s="16" t="str">
        <f t="shared" si="212"/>
        <v/>
      </c>
      <c r="AF1162" s="15" t="str">
        <f t="shared" si="213"/>
        <v>-</v>
      </c>
      <c r="AG1162" s="15" t="str">
        <f t="shared" si="220"/>
        <v/>
      </c>
    </row>
    <row r="1163" spans="3:33" x14ac:dyDescent="0.2">
      <c r="C1163" s="20"/>
      <c r="U1163" s="14">
        <f t="shared" si="214"/>
        <v>0</v>
      </c>
      <c r="V1163" s="14">
        <f t="shared" si="215"/>
        <v>0</v>
      </c>
      <c r="W1163" s="15" t="str">
        <f>IF(AG1163=0,IFERROR(VLOOKUP(TRIM(M1163),listaMateriales!A:K,11,0),"Sin especificar"),"Sin Producto")</f>
        <v>Sin Producto</v>
      </c>
      <c r="X1163" s="14">
        <f>IFERROR(IF(OR(W1163="Ladrillos (Campana)",W1163="Ladrillos (Olavarria)"),VLOOKUP(M1163,listaMateriales!A:E,5,0),0)*O1163/1000,0)</f>
        <v>0</v>
      </c>
      <c r="Y1163" s="14" t="e">
        <f>(VLOOKUP(TRIM(M1163),listaMateriales!A:E,5,0)*R1163)/1000</f>
        <v>#N/A</v>
      </c>
      <c r="Z1163" s="14">
        <f t="shared" si="216"/>
        <v>0</v>
      </c>
      <c r="AA1163" s="15" t="str">
        <f t="shared" si="217"/>
        <v/>
      </c>
      <c r="AB1163" s="15">
        <f>IFERROR(IFERROR(VLOOKUP(M1163,#REF!,11,FALSE),VLOOKUP(M1163,#REF!,13,FALSE)),0)</f>
        <v>0</v>
      </c>
      <c r="AC1163" s="15" t="str">
        <f t="shared" si="218"/>
        <v>no</v>
      </c>
      <c r="AD1163" s="15" t="str">
        <f t="shared" si="219"/>
        <v>no</v>
      </c>
      <c r="AE1163" s="16" t="str">
        <f t="shared" si="212"/>
        <v/>
      </c>
      <c r="AF1163" s="15" t="str">
        <f t="shared" si="213"/>
        <v>-</v>
      </c>
      <c r="AG1163" s="15" t="str">
        <f t="shared" si="220"/>
        <v/>
      </c>
    </row>
    <row r="1164" spans="3:33" x14ac:dyDescent="0.2">
      <c r="C1164" s="20"/>
      <c r="U1164" s="14">
        <f t="shared" si="214"/>
        <v>0</v>
      </c>
      <c r="V1164" s="14">
        <f t="shared" si="215"/>
        <v>0</v>
      </c>
      <c r="W1164" s="15" t="str">
        <f>IF(AG1164=0,IFERROR(VLOOKUP(TRIM(M1164),listaMateriales!A:K,11,0),"Sin especificar"),"Sin Producto")</f>
        <v>Sin Producto</v>
      </c>
      <c r="X1164" s="14">
        <f>IFERROR(IF(OR(W1164="Ladrillos (Campana)",W1164="Ladrillos (Olavarria)"),VLOOKUP(M1164,listaMateriales!A:E,5,0),0)*O1164/1000,0)</f>
        <v>0</v>
      </c>
      <c r="Y1164" s="14" t="e">
        <f>(VLOOKUP(TRIM(M1164),listaMateriales!A:E,5,0)*R1164)/1000</f>
        <v>#N/A</v>
      </c>
      <c r="Z1164" s="14">
        <f t="shared" si="216"/>
        <v>0</v>
      </c>
      <c r="AA1164" s="15" t="str">
        <f t="shared" si="217"/>
        <v/>
      </c>
      <c r="AB1164" s="15">
        <f>IFERROR(IFERROR(VLOOKUP(M1164,#REF!,11,FALSE),VLOOKUP(M1164,#REF!,13,FALSE)),0)</f>
        <v>0</v>
      </c>
      <c r="AC1164" s="15" t="str">
        <f t="shared" si="218"/>
        <v>no</v>
      </c>
      <c r="AD1164" s="15" t="str">
        <f t="shared" si="219"/>
        <v>no</v>
      </c>
      <c r="AE1164" s="16" t="str">
        <f t="shared" si="212"/>
        <v/>
      </c>
      <c r="AF1164" s="15" t="str">
        <f t="shared" si="213"/>
        <v>-</v>
      </c>
      <c r="AG1164" s="15" t="str">
        <f t="shared" si="220"/>
        <v/>
      </c>
    </row>
    <row r="1165" spans="3:33" x14ac:dyDescent="0.2">
      <c r="C1165" s="20"/>
      <c r="U1165" s="14">
        <f t="shared" si="214"/>
        <v>0</v>
      </c>
      <c r="V1165" s="14">
        <f t="shared" si="215"/>
        <v>0</v>
      </c>
      <c r="W1165" s="15" t="str">
        <f>IF(AG1165=0,IFERROR(VLOOKUP(TRIM(M1165),listaMateriales!A:K,11,0),"Sin especificar"),"Sin Producto")</f>
        <v>Sin Producto</v>
      </c>
      <c r="X1165" s="14">
        <f>IFERROR(IF(OR(W1165="Ladrillos (Campana)",W1165="Ladrillos (Olavarria)"),VLOOKUP(M1165,listaMateriales!A:E,5,0),0)*O1165/1000,0)</f>
        <v>0</v>
      </c>
      <c r="Y1165" s="14" t="e">
        <f>(VLOOKUP(TRIM(M1165),listaMateriales!A:E,5,0)*R1165)/1000</f>
        <v>#N/A</v>
      </c>
      <c r="Z1165" s="14">
        <f t="shared" si="216"/>
        <v>0</v>
      </c>
      <c r="AA1165" s="15" t="str">
        <f t="shared" si="217"/>
        <v/>
      </c>
      <c r="AB1165" s="15">
        <f>IFERROR(IFERROR(VLOOKUP(M1165,#REF!,11,FALSE),VLOOKUP(M1165,#REF!,13,FALSE)),0)</f>
        <v>0</v>
      </c>
      <c r="AC1165" s="15" t="str">
        <f t="shared" si="218"/>
        <v>no</v>
      </c>
      <c r="AD1165" s="15" t="str">
        <f t="shared" si="219"/>
        <v>no</v>
      </c>
      <c r="AE1165" s="16" t="str">
        <f t="shared" si="212"/>
        <v/>
      </c>
      <c r="AF1165" s="15" t="str">
        <f t="shared" si="213"/>
        <v>-</v>
      </c>
      <c r="AG1165" s="15" t="str">
        <f t="shared" si="220"/>
        <v/>
      </c>
    </row>
    <row r="1166" spans="3:33" x14ac:dyDescent="0.2">
      <c r="C1166" s="20"/>
      <c r="U1166" s="14">
        <f t="shared" si="214"/>
        <v>0</v>
      </c>
      <c r="V1166" s="14">
        <f t="shared" si="215"/>
        <v>0</v>
      </c>
      <c r="W1166" s="15" t="str">
        <f>IF(AG1166=0,IFERROR(VLOOKUP(TRIM(M1166),listaMateriales!A:K,11,0),"Sin especificar"),"Sin Producto")</f>
        <v>Sin Producto</v>
      </c>
      <c r="X1166" s="14">
        <f>IFERROR(IF(OR(W1166="Ladrillos (Campana)",W1166="Ladrillos (Olavarria)"),VLOOKUP(M1166,listaMateriales!A:E,5,0),0)*O1166/1000,0)</f>
        <v>0</v>
      </c>
      <c r="Y1166" s="14" t="e">
        <f>(VLOOKUP(TRIM(M1166),listaMateriales!A:E,5,0)*R1166)/1000</f>
        <v>#N/A</v>
      </c>
      <c r="Z1166" s="14">
        <f t="shared" si="216"/>
        <v>0</v>
      </c>
      <c r="AA1166" s="15" t="str">
        <f t="shared" si="217"/>
        <v/>
      </c>
      <c r="AB1166" s="15">
        <f>IFERROR(IFERROR(VLOOKUP(M1166,#REF!,11,FALSE),VLOOKUP(M1166,#REF!,13,FALSE)),0)</f>
        <v>0</v>
      </c>
      <c r="AC1166" s="15" t="str">
        <f t="shared" si="218"/>
        <v>no</v>
      </c>
      <c r="AD1166" s="15" t="str">
        <f t="shared" si="219"/>
        <v>no</v>
      </c>
      <c r="AE1166" s="16" t="str">
        <f t="shared" si="212"/>
        <v/>
      </c>
      <c r="AF1166" s="15" t="str">
        <f t="shared" si="213"/>
        <v>-</v>
      </c>
      <c r="AG1166" s="15" t="str">
        <f t="shared" si="220"/>
        <v/>
      </c>
    </row>
    <row r="1167" spans="3:33" x14ac:dyDescent="0.2">
      <c r="C1167" s="20"/>
      <c r="U1167" s="14">
        <f t="shared" si="214"/>
        <v>0</v>
      </c>
      <c r="V1167" s="14">
        <f t="shared" si="215"/>
        <v>0</v>
      </c>
      <c r="W1167" s="15" t="str">
        <f>IF(AG1167=0,IFERROR(VLOOKUP(TRIM(M1167),listaMateriales!A:K,11,0),"Sin especificar"),"Sin Producto")</f>
        <v>Sin Producto</v>
      </c>
      <c r="X1167" s="14">
        <f>IFERROR(IF(OR(W1167="Ladrillos (Campana)",W1167="Ladrillos (Olavarria)"),VLOOKUP(M1167,listaMateriales!A:E,5,0),0)*O1167/1000,0)</f>
        <v>0</v>
      </c>
      <c r="Y1167" s="14" t="e">
        <f>(VLOOKUP(TRIM(M1167),listaMateriales!A:E,5,0)*R1167)/1000</f>
        <v>#N/A</v>
      </c>
      <c r="Z1167" s="14">
        <f t="shared" si="216"/>
        <v>0</v>
      </c>
      <c r="AA1167" s="15" t="str">
        <f t="shared" si="217"/>
        <v/>
      </c>
      <c r="AB1167" s="15">
        <f>IFERROR(IFERROR(VLOOKUP(M1167,#REF!,11,FALSE),VLOOKUP(M1167,#REF!,13,FALSE)),0)</f>
        <v>0</v>
      </c>
      <c r="AC1167" s="15" t="str">
        <f t="shared" si="218"/>
        <v>no</v>
      </c>
      <c r="AD1167" s="15" t="str">
        <f t="shared" si="219"/>
        <v>no</v>
      </c>
      <c r="AE1167" s="16" t="str">
        <f t="shared" si="212"/>
        <v/>
      </c>
      <c r="AF1167" s="15" t="str">
        <f t="shared" si="213"/>
        <v>-</v>
      </c>
      <c r="AG1167" s="15" t="str">
        <f t="shared" si="220"/>
        <v/>
      </c>
    </row>
    <row r="1168" spans="3:33" x14ac:dyDescent="0.2">
      <c r="C1168" s="20"/>
      <c r="U1168" s="14">
        <f t="shared" si="214"/>
        <v>0</v>
      </c>
      <c r="V1168" s="14">
        <f t="shared" si="215"/>
        <v>0</v>
      </c>
      <c r="W1168" s="15" t="str">
        <f>IF(AG1168=0,IFERROR(VLOOKUP(TRIM(M1168),listaMateriales!A:K,11,0),"Sin especificar"),"Sin Producto")</f>
        <v>Sin Producto</v>
      </c>
      <c r="X1168" s="14">
        <f>IFERROR(IF(OR(W1168="Ladrillos (Campana)",W1168="Ladrillos (Olavarria)"),VLOOKUP(M1168,listaMateriales!A:E,5,0),0)*O1168/1000,0)</f>
        <v>0</v>
      </c>
      <c r="Y1168" s="14" t="e">
        <f>(VLOOKUP(TRIM(M1168),listaMateriales!A:E,5,0)*R1168)/1000</f>
        <v>#N/A</v>
      </c>
      <c r="Z1168" s="14">
        <f t="shared" si="216"/>
        <v>0</v>
      </c>
      <c r="AA1168" s="15" t="str">
        <f t="shared" si="217"/>
        <v/>
      </c>
      <c r="AB1168" s="15">
        <f>IFERROR(IFERROR(VLOOKUP(M1168,#REF!,11,FALSE),VLOOKUP(M1168,#REF!,13,FALSE)),0)</f>
        <v>0</v>
      </c>
      <c r="AC1168" s="15" t="str">
        <f t="shared" si="218"/>
        <v>no</v>
      </c>
      <c r="AD1168" s="15" t="str">
        <f t="shared" si="219"/>
        <v>no</v>
      </c>
      <c r="AE1168" s="16" t="str">
        <f t="shared" si="212"/>
        <v/>
      </c>
      <c r="AF1168" s="15" t="str">
        <f t="shared" si="213"/>
        <v>-</v>
      </c>
      <c r="AG1168" s="15" t="str">
        <f t="shared" si="220"/>
        <v/>
      </c>
    </row>
    <row r="1169" spans="3:33" x14ac:dyDescent="0.2">
      <c r="C1169" s="20"/>
      <c r="U1169" s="14">
        <f t="shared" si="214"/>
        <v>0</v>
      </c>
      <c r="V1169" s="14">
        <f t="shared" si="215"/>
        <v>0</v>
      </c>
      <c r="W1169" s="15" t="str">
        <f>IF(AG1169=0,IFERROR(VLOOKUP(TRIM(M1169),listaMateriales!A:K,11,0),"Sin especificar"),"Sin Producto")</f>
        <v>Sin Producto</v>
      </c>
      <c r="X1169" s="14">
        <f>IFERROR(IF(OR(W1169="Ladrillos (Campana)",W1169="Ladrillos (Olavarria)"),VLOOKUP(M1169,listaMateriales!A:E,5,0),0)*O1169/1000,0)</f>
        <v>0</v>
      </c>
      <c r="Y1169" s="14" t="e">
        <f>(VLOOKUP(TRIM(M1169),listaMateriales!A:E,5,0)*R1169)/1000</f>
        <v>#N/A</v>
      </c>
      <c r="Z1169" s="14">
        <f t="shared" si="216"/>
        <v>0</v>
      </c>
      <c r="AA1169" s="15" t="str">
        <f t="shared" si="217"/>
        <v/>
      </c>
      <c r="AB1169" s="15">
        <f>IFERROR(IFERROR(VLOOKUP(M1169,#REF!,11,FALSE),VLOOKUP(M1169,#REF!,13,FALSE)),0)</f>
        <v>0</v>
      </c>
      <c r="AC1169" s="15" t="str">
        <f t="shared" si="218"/>
        <v>no</v>
      </c>
      <c r="AD1169" s="15" t="str">
        <f t="shared" si="219"/>
        <v>no</v>
      </c>
      <c r="AE1169" s="16" t="str">
        <f t="shared" si="212"/>
        <v/>
      </c>
      <c r="AF1169" s="15" t="str">
        <f t="shared" si="213"/>
        <v>-</v>
      </c>
      <c r="AG1169" s="15" t="str">
        <f t="shared" si="220"/>
        <v/>
      </c>
    </row>
    <row r="1170" spans="3:33" x14ac:dyDescent="0.2">
      <c r="C1170" s="20"/>
      <c r="U1170" s="14">
        <f t="shared" si="214"/>
        <v>0</v>
      </c>
      <c r="V1170" s="14">
        <f t="shared" si="215"/>
        <v>0</v>
      </c>
      <c r="W1170" s="15" t="str">
        <f>IF(AG1170=0,IFERROR(VLOOKUP(TRIM(M1170),listaMateriales!A:K,11,0),"Sin especificar"),"Sin Producto")</f>
        <v>Sin Producto</v>
      </c>
      <c r="X1170" s="14">
        <f>IFERROR(IF(OR(W1170="Ladrillos (Campana)",W1170="Ladrillos (Olavarria)"),VLOOKUP(M1170,listaMateriales!A:E,5,0),0)*O1170/1000,0)</f>
        <v>0</v>
      </c>
      <c r="Y1170" s="14" t="e">
        <f>(VLOOKUP(TRIM(M1170),listaMateriales!A:E,5,0)*R1170)/1000</f>
        <v>#N/A</v>
      </c>
      <c r="Z1170" s="14">
        <f t="shared" si="216"/>
        <v>0</v>
      </c>
      <c r="AA1170" s="15" t="str">
        <f t="shared" si="217"/>
        <v/>
      </c>
      <c r="AB1170" s="15">
        <f>IFERROR(IFERROR(VLOOKUP(M1170,#REF!,11,FALSE),VLOOKUP(M1170,#REF!,13,FALSE)),0)</f>
        <v>0</v>
      </c>
      <c r="AC1170" s="15" t="str">
        <f t="shared" si="218"/>
        <v>no</v>
      </c>
      <c r="AD1170" s="15" t="str">
        <f t="shared" si="219"/>
        <v>no</v>
      </c>
      <c r="AE1170" s="16" t="str">
        <f t="shared" si="212"/>
        <v/>
      </c>
      <c r="AF1170" s="15" t="str">
        <f t="shared" si="213"/>
        <v>-</v>
      </c>
      <c r="AG1170" s="15" t="str">
        <f t="shared" si="220"/>
        <v/>
      </c>
    </row>
    <row r="1171" spans="3:33" x14ac:dyDescent="0.2">
      <c r="C1171" s="20"/>
      <c r="U1171" s="14">
        <f t="shared" si="214"/>
        <v>0</v>
      </c>
      <c r="V1171" s="14">
        <f t="shared" si="215"/>
        <v>0</v>
      </c>
      <c r="W1171" s="15" t="str">
        <f>IF(AG1171=0,IFERROR(VLOOKUP(TRIM(M1171),listaMateriales!A:K,11,0),"Sin especificar"),"Sin Producto")</f>
        <v>Sin Producto</v>
      </c>
      <c r="X1171" s="14">
        <f>IFERROR(IF(OR(W1171="Ladrillos (Campana)",W1171="Ladrillos (Olavarria)"),VLOOKUP(M1171,listaMateriales!A:E,5,0),0)*O1171/1000,0)</f>
        <v>0</v>
      </c>
      <c r="Y1171" s="14" t="e">
        <f>(VLOOKUP(TRIM(M1171),listaMateriales!A:E,5,0)*R1171)/1000</f>
        <v>#N/A</v>
      </c>
      <c r="Z1171" s="14">
        <f t="shared" si="216"/>
        <v>0</v>
      </c>
      <c r="AA1171" s="15" t="str">
        <f t="shared" si="217"/>
        <v/>
      </c>
      <c r="AB1171" s="15">
        <f>IFERROR(IFERROR(VLOOKUP(M1171,#REF!,11,FALSE),VLOOKUP(M1171,#REF!,13,FALSE)),0)</f>
        <v>0</v>
      </c>
      <c r="AC1171" s="15" t="str">
        <f t="shared" si="218"/>
        <v>no</v>
      </c>
      <c r="AD1171" s="15" t="str">
        <f t="shared" si="219"/>
        <v>no</v>
      </c>
      <c r="AE1171" s="16" t="str">
        <f t="shared" si="212"/>
        <v/>
      </c>
      <c r="AF1171" s="15" t="str">
        <f t="shared" si="213"/>
        <v>-</v>
      </c>
      <c r="AG1171" s="15" t="str">
        <f t="shared" si="220"/>
        <v/>
      </c>
    </row>
    <row r="1172" spans="3:33" x14ac:dyDescent="0.2">
      <c r="C1172" s="20"/>
      <c r="U1172" s="14">
        <f t="shared" si="214"/>
        <v>0</v>
      </c>
      <c r="V1172" s="14">
        <f t="shared" si="215"/>
        <v>0</v>
      </c>
      <c r="W1172" s="15" t="str">
        <f>IF(AG1172=0,IFERROR(VLOOKUP(TRIM(M1172),listaMateriales!A:K,11,0),"Sin especificar"),"Sin Producto")</f>
        <v>Sin Producto</v>
      </c>
      <c r="X1172" s="14">
        <f>IFERROR(IF(OR(W1172="Ladrillos (Campana)",W1172="Ladrillos (Olavarria)"),VLOOKUP(M1172,listaMateriales!A:E,5,0),0)*O1172/1000,0)</f>
        <v>0</v>
      </c>
      <c r="Y1172" s="14" t="e">
        <f>(VLOOKUP(TRIM(M1172),listaMateriales!A:E,5,0)*R1172)/1000</f>
        <v>#N/A</v>
      </c>
      <c r="Z1172" s="14">
        <f t="shared" si="216"/>
        <v>0</v>
      </c>
      <c r="AA1172" s="15" t="str">
        <f t="shared" si="217"/>
        <v/>
      </c>
      <c r="AB1172" s="15">
        <f>IFERROR(IFERROR(VLOOKUP(M1172,#REF!,11,FALSE),VLOOKUP(M1172,#REF!,13,FALSE)),0)</f>
        <v>0</v>
      </c>
      <c r="AC1172" s="15" t="str">
        <f t="shared" si="218"/>
        <v>no</v>
      </c>
      <c r="AD1172" s="15" t="str">
        <f t="shared" si="219"/>
        <v>no</v>
      </c>
      <c r="AE1172" s="16" t="str">
        <f t="shared" si="212"/>
        <v/>
      </c>
      <c r="AF1172" s="15" t="str">
        <f t="shared" si="213"/>
        <v>-</v>
      </c>
      <c r="AG1172" s="15" t="str">
        <f t="shared" si="220"/>
        <v/>
      </c>
    </row>
    <row r="1173" spans="3:33" x14ac:dyDescent="0.2">
      <c r="C1173" s="20"/>
      <c r="U1173" s="14">
        <f t="shared" si="214"/>
        <v>0</v>
      </c>
      <c r="V1173" s="14">
        <f t="shared" si="215"/>
        <v>0</v>
      </c>
      <c r="W1173" s="15" t="str">
        <f>IF(AG1173=0,IFERROR(VLOOKUP(TRIM(M1173),listaMateriales!A:K,11,0),"Sin especificar"),"Sin Producto")</f>
        <v>Sin Producto</v>
      </c>
      <c r="X1173" s="14">
        <f>IFERROR(IF(OR(W1173="Ladrillos (Campana)",W1173="Ladrillos (Olavarria)"),VLOOKUP(M1173,listaMateriales!A:E,5,0),0)*O1173/1000,0)</f>
        <v>0</v>
      </c>
      <c r="Y1173" s="14" t="e">
        <f>(VLOOKUP(TRIM(M1173),listaMateriales!A:E,5,0)*R1173)/1000</f>
        <v>#N/A</v>
      </c>
      <c r="Z1173" s="14">
        <f t="shared" si="216"/>
        <v>0</v>
      </c>
      <c r="AA1173" s="15" t="str">
        <f t="shared" si="217"/>
        <v/>
      </c>
      <c r="AB1173" s="15">
        <f>IFERROR(IFERROR(VLOOKUP(M1173,#REF!,11,FALSE),VLOOKUP(M1173,#REF!,13,FALSE)),0)</f>
        <v>0</v>
      </c>
      <c r="AC1173" s="15" t="str">
        <f t="shared" si="218"/>
        <v>no</v>
      </c>
      <c r="AD1173" s="15" t="str">
        <f t="shared" si="219"/>
        <v>no</v>
      </c>
      <c r="AE1173" s="16" t="str">
        <f t="shared" si="212"/>
        <v/>
      </c>
      <c r="AF1173" s="15" t="str">
        <f t="shared" si="213"/>
        <v>-</v>
      </c>
      <c r="AG1173" s="15" t="str">
        <f t="shared" si="220"/>
        <v/>
      </c>
    </row>
    <row r="1174" spans="3:33" x14ac:dyDescent="0.2">
      <c r="C1174" s="20"/>
      <c r="U1174" s="14">
        <f t="shared" si="214"/>
        <v>0</v>
      </c>
      <c r="V1174" s="14">
        <f t="shared" si="215"/>
        <v>0</v>
      </c>
      <c r="W1174" s="15" t="str">
        <f>IF(AG1174=0,IFERROR(VLOOKUP(TRIM(M1174),listaMateriales!A:K,11,0),"Sin especificar"),"Sin Producto")</f>
        <v>Sin Producto</v>
      </c>
      <c r="X1174" s="14">
        <f>IFERROR(IF(OR(W1174="Ladrillos (Campana)",W1174="Ladrillos (Olavarria)"),VLOOKUP(M1174,listaMateriales!A:E,5,0),0)*O1174/1000,0)</f>
        <v>0</v>
      </c>
      <c r="Y1174" s="14" t="e">
        <f>(VLOOKUP(TRIM(M1174),listaMateriales!A:E,5,0)*R1174)/1000</f>
        <v>#N/A</v>
      </c>
      <c r="Z1174" s="14">
        <f t="shared" si="216"/>
        <v>0</v>
      </c>
      <c r="AA1174" s="15" t="str">
        <f t="shared" si="217"/>
        <v/>
      </c>
      <c r="AB1174" s="15">
        <f>IFERROR(IFERROR(VLOOKUP(M1174,#REF!,11,FALSE),VLOOKUP(M1174,#REF!,13,FALSE)),0)</f>
        <v>0</v>
      </c>
      <c r="AC1174" s="15" t="str">
        <f t="shared" si="218"/>
        <v>no</v>
      </c>
      <c r="AD1174" s="15" t="str">
        <f t="shared" si="219"/>
        <v>no</v>
      </c>
      <c r="AE1174" s="16" t="str">
        <f t="shared" si="212"/>
        <v/>
      </c>
      <c r="AF1174" s="15" t="str">
        <f t="shared" si="213"/>
        <v>-</v>
      </c>
      <c r="AG1174" s="15" t="str">
        <f t="shared" si="220"/>
        <v/>
      </c>
    </row>
    <row r="1175" spans="3:33" x14ac:dyDescent="0.2">
      <c r="C1175" s="20"/>
      <c r="U1175" s="14">
        <f t="shared" si="214"/>
        <v>0</v>
      </c>
      <c r="V1175" s="14">
        <f t="shared" si="215"/>
        <v>0</v>
      </c>
      <c r="W1175" s="15" t="str">
        <f>IF(AG1175=0,IFERROR(VLOOKUP(TRIM(M1175),listaMateriales!A:K,11,0),"Sin especificar"),"Sin Producto")</f>
        <v>Sin Producto</v>
      </c>
      <c r="X1175" s="14">
        <f>IFERROR(IF(OR(W1175="Ladrillos (Campana)",W1175="Ladrillos (Olavarria)"),VLOOKUP(M1175,listaMateriales!A:E,5,0),0)*O1175/1000,0)</f>
        <v>0</v>
      </c>
      <c r="Y1175" s="14" t="e">
        <f>(VLOOKUP(TRIM(M1175),listaMateriales!A:E,5,0)*R1175)/1000</f>
        <v>#N/A</v>
      </c>
      <c r="Z1175" s="14">
        <f t="shared" si="216"/>
        <v>0</v>
      </c>
      <c r="AA1175" s="15" t="str">
        <f t="shared" si="217"/>
        <v/>
      </c>
      <c r="AB1175" s="15">
        <f>IFERROR(IFERROR(VLOOKUP(M1175,#REF!,11,FALSE),VLOOKUP(M1175,#REF!,13,FALSE)),0)</f>
        <v>0</v>
      </c>
      <c r="AC1175" s="15" t="str">
        <f t="shared" si="218"/>
        <v>no</v>
      </c>
      <c r="AD1175" s="15" t="str">
        <f t="shared" si="219"/>
        <v>no</v>
      </c>
      <c r="AE1175" s="16" t="str">
        <f t="shared" si="212"/>
        <v/>
      </c>
      <c r="AF1175" s="15" t="str">
        <f t="shared" si="213"/>
        <v>-</v>
      </c>
      <c r="AG1175" s="15" t="str">
        <f t="shared" si="220"/>
        <v/>
      </c>
    </row>
    <row r="1176" spans="3:33" x14ac:dyDescent="0.2">
      <c r="C1176" s="20"/>
      <c r="U1176" s="14">
        <f t="shared" si="214"/>
        <v>0</v>
      </c>
      <c r="V1176" s="14">
        <f t="shared" si="215"/>
        <v>0</v>
      </c>
      <c r="W1176" s="15" t="str">
        <f>IF(AG1176=0,IFERROR(VLOOKUP(TRIM(M1176),listaMateriales!A:K,11,0),"Sin especificar"),"Sin Producto")</f>
        <v>Sin Producto</v>
      </c>
      <c r="X1176" s="14">
        <f>IFERROR(IF(OR(W1176="Ladrillos (Campana)",W1176="Ladrillos (Olavarria)"),VLOOKUP(M1176,listaMateriales!A:E,5,0),0)*O1176/1000,0)</f>
        <v>0</v>
      </c>
      <c r="Y1176" s="14" t="e">
        <f>(VLOOKUP(TRIM(M1176),listaMateriales!A:E,5,0)*R1176)/1000</f>
        <v>#N/A</v>
      </c>
      <c r="Z1176" s="14">
        <f t="shared" si="216"/>
        <v>0</v>
      </c>
      <c r="AA1176" s="15" t="str">
        <f t="shared" si="217"/>
        <v/>
      </c>
      <c r="AB1176" s="15">
        <f>IFERROR(IFERROR(VLOOKUP(M1176,#REF!,11,FALSE),VLOOKUP(M1176,#REF!,13,FALSE)),0)</f>
        <v>0</v>
      </c>
      <c r="AC1176" s="15" t="str">
        <f t="shared" si="218"/>
        <v>no</v>
      </c>
      <c r="AD1176" s="15" t="str">
        <f t="shared" si="219"/>
        <v>no</v>
      </c>
      <c r="AE1176" s="16" t="str">
        <f t="shared" si="212"/>
        <v/>
      </c>
      <c r="AF1176" s="15" t="str">
        <f t="shared" si="213"/>
        <v>-</v>
      </c>
      <c r="AG1176" s="15" t="str">
        <f t="shared" si="220"/>
        <v/>
      </c>
    </row>
    <row r="1177" spans="3:33" x14ac:dyDescent="0.2">
      <c r="C1177" s="20"/>
      <c r="U1177" s="14">
        <f t="shared" si="214"/>
        <v>0</v>
      </c>
      <c r="V1177" s="14">
        <f t="shared" si="215"/>
        <v>0</v>
      </c>
      <c r="W1177" s="15" t="str">
        <f>IF(AG1177=0,IFERROR(VLOOKUP(TRIM(M1177),listaMateriales!A:K,11,0),"Sin especificar"),"Sin Producto")</f>
        <v>Sin Producto</v>
      </c>
      <c r="X1177" s="14">
        <f>IFERROR(IF(OR(W1177="Ladrillos (Campana)",W1177="Ladrillos (Olavarria)"),VLOOKUP(M1177,listaMateriales!A:E,5,0),0)*O1177/1000,0)</f>
        <v>0</v>
      </c>
      <c r="Y1177" s="14" t="e">
        <f>(VLOOKUP(TRIM(M1177),listaMateriales!A:E,5,0)*R1177)/1000</f>
        <v>#N/A</v>
      </c>
      <c r="Z1177" s="14">
        <f t="shared" si="216"/>
        <v>0</v>
      </c>
      <c r="AA1177" s="15" t="str">
        <f t="shared" si="217"/>
        <v/>
      </c>
      <c r="AB1177" s="15">
        <f>IFERROR(IFERROR(VLOOKUP(M1177,#REF!,11,FALSE),VLOOKUP(M1177,#REF!,13,FALSE)),0)</f>
        <v>0</v>
      </c>
      <c r="AC1177" s="15" t="str">
        <f t="shared" si="218"/>
        <v>no</v>
      </c>
      <c r="AD1177" s="15" t="str">
        <f t="shared" si="219"/>
        <v>no</v>
      </c>
      <c r="AE1177" s="16" t="str">
        <f t="shared" si="212"/>
        <v/>
      </c>
      <c r="AF1177" s="15" t="str">
        <f t="shared" si="213"/>
        <v>-</v>
      </c>
      <c r="AG1177" s="15" t="str">
        <f t="shared" si="220"/>
        <v/>
      </c>
    </row>
    <row r="1178" spans="3:33" x14ac:dyDescent="0.2">
      <c r="C1178" s="20"/>
      <c r="U1178" s="14">
        <f t="shared" si="214"/>
        <v>0</v>
      </c>
      <c r="V1178" s="14">
        <f t="shared" si="215"/>
        <v>0</v>
      </c>
      <c r="W1178" s="15" t="str">
        <f>IF(AG1178=0,IFERROR(VLOOKUP(TRIM(M1178),listaMateriales!A:K,11,0),"Sin especificar"),"Sin Producto")</f>
        <v>Sin Producto</v>
      </c>
      <c r="X1178" s="14">
        <f>IFERROR(IF(OR(W1178="Ladrillos (Campana)",W1178="Ladrillos (Olavarria)"),VLOOKUP(M1178,listaMateriales!A:E,5,0),0)*O1178/1000,0)</f>
        <v>0</v>
      </c>
      <c r="Y1178" s="14" t="e">
        <f>(VLOOKUP(TRIM(M1178),listaMateriales!A:E,5,0)*R1178)/1000</f>
        <v>#N/A</v>
      </c>
      <c r="Z1178" s="14">
        <f t="shared" si="216"/>
        <v>0</v>
      </c>
      <c r="AA1178" s="15" t="str">
        <f t="shared" si="217"/>
        <v/>
      </c>
      <c r="AB1178" s="15">
        <f>IFERROR(IFERROR(VLOOKUP(M1178,#REF!,11,FALSE),VLOOKUP(M1178,#REF!,13,FALSE)),0)</f>
        <v>0</v>
      </c>
      <c r="AC1178" s="15" t="str">
        <f t="shared" si="218"/>
        <v>no</v>
      </c>
      <c r="AD1178" s="15" t="str">
        <f t="shared" si="219"/>
        <v>no</v>
      </c>
      <c r="AE1178" s="16" t="str">
        <f t="shared" si="212"/>
        <v/>
      </c>
      <c r="AF1178" s="15" t="str">
        <f t="shared" si="213"/>
        <v>-</v>
      </c>
      <c r="AG1178" s="15" t="str">
        <f t="shared" si="220"/>
        <v/>
      </c>
    </row>
    <row r="1179" spans="3:33" x14ac:dyDescent="0.2">
      <c r="C1179" s="20"/>
      <c r="U1179" s="14">
        <f t="shared" si="214"/>
        <v>0</v>
      </c>
      <c r="V1179" s="14">
        <f t="shared" si="215"/>
        <v>0</v>
      </c>
      <c r="W1179" s="15" t="str">
        <f>IF(AG1179=0,IFERROR(VLOOKUP(TRIM(M1179),listaMateriales!A:K,11,0),"Sin especificar"),"Sin Producto")</f>
        <v>Sin Producto</v>
      </c>
      <c r="X1179" s="14">
        <f>IFERROR(IF(OR(W1179="Ladrillos (Campana)",W1179="Ladrillos (Olavarria)"),VLOOKUP(M1179,listaMateriales!A:E,5,0),0)*O1179/1000,0)</f>
        <v>0</v>
      </c>
      <c r="Y1179" s="14" t="e">
        <f>(VLOOKUP(TRIM(M1179),listaMateriales!A:E,5,0)*R1179)/1000</f>
        <v>#N/A</v>
      </c>
      <c r="Z1179" s="14">
        <f t="shared" si="216"/>
        <v>0</v>
      </c>
      <c r="AA1179" s="15" t="str">
        <f t="shared" si="217"/>
        <v/>
      </c>
      <c r="AB1179" s="15">
        <f>IFERROR(IFERROR(VLOOKUP(M1179,#REF!,11,FALSE),VLOOKUP(M1179,#REF!,13,FALSE)),0)</f>
        <v>0</v>
      </c>
      <c r="AC1179" s="15" t="str">
        <f t="shared" si="218"/>
        <v>no</v>
      </c>
      <c r="AD1179" s="15" t="str">
        <f t="shared" si="219"/>
        <v>no</v>
      </c>
      <c r="AE1179" s="16" t="str">
        <f t="shared" si="212"/>
        <v/>
      </c>
      <c r="AF1179" s="15" t="str">
        <f t="shared" si="213"/>
        <v>-</v>
      </c>
      <c r="AG1179" s="15" t="str">
        <f t="shared" si="220"/>
        <v/>
      </c>
    </row>
    <row r="1180" spans="3:33" x14ac:dyDescent="0.2">
      <c r="C1180" s="20"/>
      <c r="U1180" s="14">
        <f t="shared" si="214"/>
        <v>0</v>
      </c>
      <c r="V1180" s="14">
        <f t="shared" si="215"/>
        <v>0</v>
      </c>
      <c r="W1180" s="15" t="str">
        <f>IF(AG1180=0,IFERROR(VLOOKUP(TRIM(M1180),listaMateriales!A:K,11,0),"Sin especificar"),"Sin Producto")</f>
        <v>Sin Producto</v>
      </c>
      <c r="X1180" s="14">
        <f>IFERROR(IF(OR(W1180="Ladrillos (Campana)",W1180="Ladrillos (Olavarria)"),VLOOKUP(M1180,listaMateriales!A:E,5,0),0)*O1180/1000,0)</f>
        <v>0</v>
      </c>
      <c r="Y1180" s="14" t="e">
        <f>(VLOOKUP(TRIM(M1180),listaMateriales!A:E,5,0)*R1180)/1000</f>
        <v>#N/A</v>
      </c>
      <c r="Z1180" s="14">
        <f t="shared" si="216"/>
        <v>0</v>
      </c>
      <c r="AA1180" s="15" t="str">
        <f t="shared" si="217"/>
        <v/>
      </c>
      <c r="AB1180" s="15">
        <f>IFERROR(IFERROR(VLOOKUP(M1180,#REF!,11,FALSE),VLOOKUP(M1180,#REF!,13,FALSE)),0)</f>
        <v>0</v>
      </c>
      <c r="AC1180" s="15" t="str">
        <f t="shared" si="218"/>
        <v>no</v>
      </c>
      <c r="AD1180" s="15" t="str">
        <f t="shared" si="219"/>
        <v>no</v>
      </c>
      <c r="AE1180" s="16" t="str">
        <f t="shared" si="212"/>
        <v/>
      </c>
      <c r="AF1180" s="15" t="str">
        <f t="shared" si="213"/>
        <v>-</v>
      </c>
      <c r="AG1180" s="15" t="str">
        <f t="shared" si="220"/>
        <v/>
      </c>
    </row>
    <row r="1181" spans="3:33" x14ac:dyDescent="0.2">
      <c r="C1181" s="20"/>
      <c r="U1181" s="14">
        <f t="shared" si="214"/>
        <v>0</v>
      </c>
      <c r="V1181" s="14">
        <f t="shared" si="215"/>
        <v>0</v>
      </c>
      <c r="W1181" s="15" t="str">
        <f>IF(AG1181=0,IFERROR(VLOOKUP(TRIM(M1181),listaMateriales!A:K,11,0),"Sin especificar"),"Sin Producto")</f>
        <v>Sin Producto</v>
      </c>
      <c r="X1181" s="14">
        <f>IFERROR(IF(OR(W1181="Ladrillos (Campana)",W1181="Ladrillos (Olavarria)"),VLOOKUP(M1181,listaMateriales!A:E,5,0),0)*O1181/1000,0)</f>
        <v>0</v>
      </c>
      <c r="Y1181" s="14" t="e">
        <f>(VLOOKUP(TRIM(M1181),listaMateriales!A:E,5,0)*R1181)/1000</f>
        <v>#N/A</v>
      </c>
      <c r="Z1181" s="14">
        <f t="shared" si="216"/>
        <v>0</v>
      </c>
      <c r="AA1181" s="15" t="str">
        <f t="shared" si="217"/>
        <v/>
      </c>
      <c r="AB1181" s="15">
        <f>IFERROR(IFERROR(VLOOKUP(M1181,#REF!,11,FALSE),VLOOKUP(M1181,#REF!,13,FALSE)),0)</f>
        <v>0</v>
      </c>
      <c r="AC1181" s="15" t="str">
        <f t="shared" si="218"/>
        <v>no</v>
      </c>
      <c r="AD1181" s="15" t="str">
        <f t="shared" si="219"/>
        <v>no</v>
      </c>
      <c r="AE1181" s="16" t="str">
        <f t="shared" si="212"/>
        <v/>
      </c>
      <c r="AF1181" s="15" t="str">
        <f t="shared" si="213"/>
        <v>-</v>
      </c>
      <c r="AG1181" s="15" t="str">
        <f t="shared" si="220"/>
        <v/>
      </c>
    </row>
    <row r="1182" spans="3:33" x14ac:dyDescent="0.2">
      <c r="C1182" s="20"/>
      <c r="U1182" s="14">
        <f t="shared" si="214"/>
        <v>0</v>
      </c>
      <c r="V1182" s="14">
        <f t="shared" si="215"/>
        <v>0</v>
      </c>
      <c r="W1182" s="15" t="str">
        <f>IF(AG1182=0,IFERROR(VLOOKUP(TRIM(M1182),listaMateriales!A:K,11,0),"Sin especificar"),"Sin Producto")</f>
        <v>Sin Producto</v>
      </c>
      <c r="X1182" s="14">
        <f>IFERROR(IF(OR(W1182="Ladrillos (Campana)",W1182="Ladrillos (Olavarria)"),VLOOKUP(M1182,listaMateriales!A:E,5,0),0)*O1182/1000,0)</f>
        <v>0</v>
      </c>
      <c r="Y1182" s="14" t="e">
        <f>(VLOOKUP(TRIM(M1182),listaMateriales!A:E,5,0)*R1182)/1000</f>
        <v>#N/A</v>
      </c>
      <c r="Z1182" s="14">
        <f t="shared" si="216"/>
        <v>0</v>
      </c>
      <c r="AA1182" s="15" t="str">
        <f t="shared" si="217"/>
        <v/>
      </c>
      <c r="AB1182" s="15">
        <f>IFERROR(IFERROR(VLOOKUP(M1182,#REF!,11,FALSE),VLOOKUP(M1182,#REF!,13,FALSE)),0)</f>
        <v>0</v>
      </c>
      <c r="AC1182" s="15" t="str">
        <f t="shared" si="218"/>
        <v>no</v>
      </c>
      <c r="AD1182" s="15" t="str">
        <f t="shared" si="219"/>
        <v>no</v>
      </c>
      <c r="AE1182" s="16" t="str">
        <f t="shared" si="212"/>
        <v/>
      </c>
      <c r="AF1182" s="15" t="str">
        <f t="shared" si="213"/>
        <v>-</v>
      </c>
      <c r="AG1182" s="15" t="str">
        <f t="shared" si="220"/>
        <v/>
      </c>
    </row>
    <row r="1183" spans="3:33" x14ac:dyDescent="0.2">
      <c r="C1183" s="20"/>
      <c r="U1183" s="14">
        <f t="shared" si="214"/>
        <v>0</v>
      </c>
      <c r="V1183" s="14">
        <f t="shared" si="215"/>
        <v>0</v>
      </c>
      <c r="W1183" s="15" t="str">
        <f>IF(AG1183=0,IFERROR(VLOOKUP(TRIM(M1183),listaMateriales!A:K,11,0),"Sin especificar"),"Sin Producto")</f>
        <v>Sin Producto</v>
      </c>
      <c r="X1183" s="14">
        <f>IFERROR(IF(OR(W1183="Ladrillos (Campana)",W1183="Ladrillos (Olavarria)"),VLOOKUP(M1183,listaMateriales!A:E,5,0),0)*O1183/1000,0)</f>
        <v>0</v>
      </c>
      <c r="Y1183" s="14" t="e">
        <f>(VLOOKUP(TRIM(M1183),listaMateriales!A:E,5,0)*R1183)/1000</f>
        <v>#N/A</v>
      </c>
      <c r="Z1183" s="14">
        <f t="shared" si="216"/>
        <v>0</v>
      </c>
      <c r="AA1183" s="15" t="str">
        <f t="shared" si="217"/>
        <v/>
      </c>
      <c r="AB1183" s="15">
        <f>IFERROR(IFERROR(VLOOKUP(M1183,#REF!,11,FALSE),VLOOKUP(M1183,#REF!,13,FALSE)),0)</f>
        <v>0</v>
      </c>
      <c r="AC1183" s="15" t="str">
        <f t="shared" si="218"/>
        <v>no</v>
      </c>
      <c r="AD1183" s="15" t="str">
        <f t="shared" si="219"/>
        <v>no</v>
      </c>
      <c r="AE1183" s="16" t="str">
        <f t="shared" si="212"/>
        <v/>
      </c>
      <c r="AF1183" s="15" t="str">
        <f t="shared" si="213"/>
        <v>-</v>
      </c>
      <c r="AG1183" s="15" t="str">
        <f t="shared" si="220"/>
        <v/>
      </c>
    </row>
    <row r="1184" spans="3:33" x14ac:dyDescent="0.2">
      <c r="C1184" s="20"/>
      <c r="U1184" s="14">
        <f t="shared" si="214"/>
        <v>0</v>
      </c>
      <c r="V1184" s="14">
        <f t="shared" si="215"/>
        <v>0</v>
      </c>
      <c r="W1184" s="15" t="str">
        <f>IF(AG1184=0,IFERROR(VLOOKUP(TRIM(M1184),listaMateriales!A:K,11,0),"Sin especificar"),"Sin Producto")</f>
        <v>Sin Producto</v>
      </c>
      <c r="X1184" s="14">
        <f>IFERROR(IF(OR(W1184="Ladrillos (Campana)",W1184="Ladrillos (Olavarria)"),VLOOKUP(M1184,listaMateriales!A:E,5,0),0)*O1184/1000,0)</f>
        <v>0</v>
      </c>
      <c r="Y1184" s="14" t="e">
        <f>(VLOOKUP(TRIM(M1184),listaMateriales!A:E,5,0)*R1184)/1000</f>
        <v>#N/A</v>
      </c>
      <c r="Z1184" s="14">
        <f t="shared" si="216"/>
        <v>0</v>
      </c>
      <c r="AA1184" s="15" t="str">
        <f t="shared" si="217"/>
        <v/>
      </c>
      <c r="AB1184" s="15">
        <f>IFERROR(IFERROR(VLOOKUP(M1184,#REF!,11,FALSE),VLOOKUP(M1184,#REF!,13,FALSE)),0)</f>
        <v>0</v>
      </c>
      <c r="AC1184" s="15" t="str">
        <f t="shared" si="218"/>
        <v>no</v>
      </c>
      <c r="AD1184" s="15" t="str">
        <f t="shared" si="219"/>
        <v>no</v>
      </c>
      <c r="AE1184" s="16" t="str">
        <f t="shared" si="212"/>
        <v/>
      </c>
      <c r="AF1184" s="15" t="str">
        <f t="shared" si="213"/>
        <v>-</v>
      </c>
      <c r="AG1184" s="15" t="str">
        <f t="shared" si="220"/>
        <v/>
      </c>
    </row>
    <row r="1185" spans="3:33" x14ac:dyDescent="0.2">
      <c r="C1185" s="20"/>
      <c r="U1185" s="14">
        <f t="shared" si="214"/>
        <v>0</v>
      </c>
      <c r="V1185" s="14">
        <f t="shared" si="215"/>
        <v>0</v>
      </c>
      <c r="W1185" s="15" t="str">
        <f>IF(AG1185=0,IFERROR(VLOOKUP(TRIM(M1185),listaMateriales!A:K,11,0),"Sin especificar"),"Sin Producto")</f>
        <v>Sin Producto</v>
      </c>
      <c r="X1185" s="14">
        <f>IFERROR(IF(OR(W1185="Ladrillos (Campana)",W1185="Ladrillos (Olavarria)"),VLOOKUP(M1185,listaMateriales!A:E,5,0),0)*O1185/1000,0)</f>
        <v>0</v>
      </c>
      <c r="Y1185" s="14" t="e">
        <f>(VLOOKUP(TRIM(M1185),listaMateriales!A:E,5,0)*R1185)/1000</f>
        <v>#N/A</v>
      </c>
      <c r="Z1185" s="14">
        <f t="shared" si="216"/>
        <v>0</v>
      </c>
      <c r="AA1185" s="15" t="str">
        <f t="shared" si="217"/>
        <v/>
      </c>
      <c r="AB1185" s="15">
        <f>IFERROR(IFERROR(VLOOKUP(M1185,#REF!,11,FALSE),VLOOKUP(M1185,#REF!,13,FALSE)),0)</f>
        <v>0</v>
      </c>
      <c r="AC1185" s="15" t="str">
        <f t="shared" si="218"/>
        <v>no</v>
      </c>
      <c r="AD1185" s="15" t="str">
        <f t="shared" si="219"/>
        <v>no</v>
      </c>
      <c r="AE1185" s="16" t="str">
        <f t="shared" si="212"/>
        <v/>
      </c>
      <c r="AF1185" s="15" t="str">
        <f t="shared" si="213"/>
        <v>-</v>
      </c>
      <c r="AG1185" s="15" t="str">
        <f t="shared" si="220"/>
        <v/>
      </c>
    </row>
    <row r="1186" spans="3:33" x14ac:dyDescent="0.2">
      <c r="C1186" s="20"/>
      <c r="U1186" s="14">
        <f t="shared" si="214"/>
        <v>0</v>
      </c>
      <c r="V1186" s="14">
        <f t="shared" si="215"/>
        <v>0</v>
      </c>
      <c r="W1186" s="15" t="str">
        <f>IF(AG1186=0,IFERROR(VLOOKUP(TRIM(M1186),listaMateriales!A:K,11,0),"Sin especificar"),"Sin Producto")</f>
        <v>Sin Producto</v>
      </c>
      <c r="X1186" s="14">
        <f>IFERROR(IF(OR(W1186="Ladrillos (Campana)",W1186="Ladrillos (Olavarria)"),VLOOKUP(M1186,listaMateriales!A:E,5,0),0)*O1186/1000,0)</f>
        <v>0</v>
      </c>
      <c r="Y1186" s="14" t="e">
        <f>(VLOOKUP(TRIM(M1186),listaMateriales!A:E,5,0)*R1186)/1000</f>
        <v>#N/A</v>
      </c>
      <c r="Z1186" s="14">
        <f t="shared" si="216"/>
        <v>0</v>
      </c>
      <c r="AA1186" s="15" t="str">
        <f t="shared" si="217"/>
        <v/>
      </c>
      <c r="AB1186" s="15">
        <f>IFERROR(IFERROR(VLOOKUP(M1186,#REF!,11,FALSE),VLOOKUP(M1186,#REF!,13,FALSE)),0)</f>
        <v>0</v>
      </c>
      <c r="AC1186" s="15" t="str">
        <f t="shared" si="218"/>
        <v>no</v>
      </c>
      <c r="AD1186" s="15" t="str">
        <f t="shared" si="219"/>
        <v>no</v>
      </c>
      <c r="AE1186" s="16" t="str">
        <f t="shared" si="212"/>
        <v/>
      </c>
      <c r="AF1186" s="15" t="str">
        <f t="shared" si="213"/>
        <v>-</v>
      </c>
      <c r="AG1186" s="15" t="str">
        <f t="shared" si="220"/>
        <v/>
      </c>
    </row>
    <row r="1187" spans="3:33" x14ac:dyDescent="0.2">
      <c r="C1187" s="20"/>
      <c r="U1187" s="14">
        <f t="shared" si="214"/>
        <v>0</v>
      </c>
      <c r="V1187" s="14">
        <f t="shared" si="215"/>
        <v>0</v>
      </c>
      <c r="W1187" s="15" t="str">
        <f>IF(AG1187=0,IFERROR(VLOOKUP(TRIM(M1187),listaMateriales!A:K,11,0),"Sin especificar"),"Sin Producto")</f>
        <v>Sin Producto</v>
      </c>
      <c r="X1187" s="14">
        <f>IFERROR(IF(OR(W1187="Ladrillos (Campana)",W1187="Ladrillos (Olavarria)"),VLOOKUP(M1187,listaMateriales!A:E,5,0),0)*O1187/1000,0)</f>
        <v>0</v>
      </c>
      <c r="Y1187" s="14" t="e">
        <f>(VLOOKUP(TRIM(M1187),listaMateriales!A:E,5,0)*R1187)/1000</f>
        <v>#N/A</v>
      </c>
      <c r="Z1187" s="14">
        <f t="shared" si="216"/>
        <v>0</v>
      </c>
      <c r="AA1187" s="15" t="str">
        <f t="shared" si="217"/>
        <v/>
      </c>
      <c r="AB1187" s="15">
        <f>IFERROR(IFERROR(VLOOKUP(M1187,#REF!,11,FALSE),VLOOKUP(M1187,#REF!,13,FALSE)),0)</f>
        <v>0</v>
      </c>
      <c r="AC1187" s="15" t="str">
        <f t="shared" si="218"/>
        <v>no</v>
      </c>
      <c r="AD1187" s="15" t="str">
        <f t="shared" si="219"/>
        <v>no</v>
      </c>
      <c r="AE1187" s="16" t="str">
        <f t="shared" si="212"/>
        <v/>
      </c>
      <c r="AF1187" s="15" t="str">
        <f t="shared" si="213"/>
        <v>-</v>
      </c>
      <c r="AG1187" s="15" t="str">
        <f t="shared" si="220"/>
        <v/>
      </c>
    </row>
    <row r="1188" spans="3:33" x14ac:dyDescent="0.2">
      <c r="C1188" s="20"/>
      <c r="U1188" s="14">
        <f t="shared" si="214"/>
        <v>0</v>
      </c>
      <c r="V1188" s="14">
        <f t="shared" si="215"/>
        <v>0</v>
      </c>
      <c r="W1188" s="15" t="str">
        <f>IF(AG1188=0,IFERROR(VLOOKUP(TRIM(M1188),listaMateriales!A:K,11,0),"Sin especificar"),"Sin Producto")</f>
        <v>Sin Producto</v>
      </c>
      <c r="X1188" s="14">
        <f>IFERROR(IF(OR(W1188="Ladrillos (Campana)",W1188="Ladrillos (Olavarria)"),VLOOKUP(M1188,listaMateriales!A:E,5,0),0)*O1188/1000,0)</f>
        <v>0</v>
      </c>
      <c r="Y1188" s="14" t="e">
        <f>(VLOOKUP(TRIM(M1188),listaMateriales!A:E,5,0)*R1188)/1000</f>
        <v>#N/A</v>
      </c>
      <c r="Z1188" s="14">
        <f t="shared" si="216"/>
        <v>0</v>
      </c>
      <c r="AA1188" s="15" t="str">
        <f t="shared" si="217"/>
        <v/>
      </c>
      <c r="AB1188" s="15">
        <f>IFERROR(IFERROR(VLOOKUP(M1188,#REF!,11,FALSE),VLOOKUP(M1188,#REF!,13,FALSE)),0)</f>
        <v>0</v>
      </c>
      <c r="AC1188" s="15" t="str">
        <f t="shared" si="218"/>
        <v>no</v>
      </c>
      <c r="AD1188" s="15" t="str">
        <f t="shared" si="219"/>
        <v>no</v>
      </c>
      <c r="AE1188" s="16" t="str">
        <f t="shared" si="212"/>
        <v/>
      </c>
      <c r="AF1188" s="15" t="str">
        <f t="shared" si="213"/>
        <v>-</v>
      </c>
      <c r="AG1188" s="15" t="str">
        <f t="shared" si="220"/>
        <v/>
      </c>
    </row>
    <row r="1189" spans="3:33" x14ac:dyDescent="0.2">
      <c r="C1189" s="20"/>
      <c r="U1189" s="14">
        <f t="shared" si="214"/>
        <v>0</v>
      </c>
      <c r="V1189" s="14">
        <f t="shared" si="215"/>
        <v>0</v>
      </c>
      <c r="W1189" s="15" t="str">
        <f>IF(AG1189=0,IFERROR(VLOOKUP(TRIM(M1189),listaMateriales!A:K,11,0),"Sin especificar"),"Sin Producto")</f>
        <v>Sin Producto</v>
      </c>
      <c r="X1189" s="14">
        <f>IFERROR(IF(OR(W1189="Ladrillos (Campana)",W1189="Ladrillos (Olavarria)"),VLOOKUP(M1189,listaMateriales!A:E,5,0),0)*O1189/1000,0)</f>
        <v>0</v>
      </c>
      <c r="Y1189" s="14" t="e">
        <f>(VLOOKUP(TRIM(M1189),listaMateriales!A:E,5,0)*R1189)/1000</f>
        <v>#N/A</v>
      </c>
      <c r="Z1189" s="14">
        <f t="shared" si="216"/>
        <v>0</v>
      </c>
      <c r="AA1189" s="15" t="str">
        <f t="shared" si="217"/>
        <v/>
      </c>
      <c r="AB1189" s="15">
        <f>IFERROR(IFERROR(VLOOKUP(M1189,#REF!,11,FALSE),VLOOKUP(M1189,#REF!,13,FALSE)),0)</f>
        <v>0</v>
      </c>
      <c r="AC1189" s="15" t="str">
        <f t="shared" si="218"/>
        <v>no</v>
      </c>
      <c r="AD1189" s="15" t="str">
        <f t="shared" si="219"/>
        <v>no</v>
      </c>
      <c r="AE1189" s="16" t="str">
        <f t="shared" si="212"/>
        <v/>
      </c>
      <c r="AF1189" s="15" t="str">
        <f t="shared" si="213"/>
        <v>-</v>
      </c>
      <c r="AG1189" s="15" t="str">
        <f t="shared" si="220"/>
        <v/>
      </c>
    </row>
    <row r="1190" spans="3:33" x14ac:dyDescent="0.2">
      <c r="C1190" s="20"/>
      <c r="U1190" s="14">
        <f t="shared" si="214"/>
        <v>0</v>
      </c>
      <c r="V1190" s="14">
        <f t="shared" si="215"/>
        <v>0</v>
      </c>
      <c r="W1190" s="15" t="str">
        <f>IF(AG1190=0,IFERROR(VLOOKUP(TRIM(M1190),listaMateriales!A:K,11,0),"Sin especificar"),"Sin Producto")</f>
        <v>Sin Producto</v>
      </c>
      <c r="X1190" s="14">
        <f>IFERROR(IF(OR(W1190="Ladrillos (Campana)",W1190="Ladrillos (Olavarria)"),VLOOKUP(M1190,listaMateriales!A:E,5,0),0)*O1190/1000,0)</f>
        <v>0</v>
      </c>
      <c r="Y1190" s="14" t="e">
        <f>(VLOOKUP(TRIM(M1190),listaMateriales!A:E,5,0)*R1190)/1000</f>
        <v>#N/A</v>
      </c>
      <c r="Z1190" s="14">
        <f t="shared" si="216"/>
        <v>0</v>
      </c>
      <c r="AA1190" s="15" t="str">
        <f t="shared" si="217"/>
        <v/>
      </c>
      <c r="AB1190" s="15">
        <f>IFERROR(IFERROR(VLOOKUP(M1190,#REF!,11,FALSE),VLOOKUP(M1190,#REF!,13,FALSE)),0)</f>
        <v>0</v>
      </c>
      <c r="AC1190" s="15" t="str">
        <f t="shared" si="218"/>
        <v>no</v>
      </c>
      <c r="AD1190" s="15" t="str">
        <f t="shared" si="219"/>
        <v>no</v>
      </c>
      <c r="AE1190" s="16" t="str">
        <f t="shared" si="212"/>
        <v/>
      </c>
      <c r="AF1190" s="15" t="str">
        <f t="shared" si="213"/>
        <v>-</v>
      </c>
      <c r="AG1190" s="15" t="str">
        <f t="shared" si="220"/>
        <v/>
      </c>
    </row>
    <row r="1191" spans="3:33" x14ac:dyDescent="0.2">
      <c r="C1191" s="20"/>
      <c r="U1191" s="14">
        <f t="shared" si="214"/>
        <v>0</v>
      </c>
      <c r="V1191" s="14">
        <f t="shared" si="215"/>
        <v>0</v>
      </c>
      <c r="W1191" s="15" t="str">
        <f>IF(AG1191=0,IFERROR(VLOOKUP(TRIM(M1191),listaMateriales!A:K,11,0),"Sin especificar"),"Sin Producto")</f>
        <v>Sin Producto</v>
      </c>
      <c r="X1191" s="14">
        <f>IFERROR(IF(OR(W1191="Ladrillos (Campana)",W1191="Ladrillos (Olavarria)"),VLOOKUP(M1191,listaMateriales!A:E,5,0),0)*O1191/1000,0)</f>
        <v>0</v>
      </c>
      <c r="Y1191" s="14" t="e">
        <f>(VLOOKUP(TRIM(M1191),listaMateriales!A:E,5,0)*R1191)/1000</f>
        <v>#N/A</v>
      </c>
      <c r="Z1191" s="14">
        <f t="shared" si="216"/>
        <v>0</v>
      </c>
      <c r="AA1191" s="15" t="str">
        <f t="shared" si="217"/>
        <v/>
      </c>
      <c r="AB1191" s="15">
        <f>IFERROR(IFERROR(VLOOKUP(M1191,#REF!,11,FALSE),VLOOKUP(M1191,#REF!,13,FALSE)),0)</f>
        <v>0</v>
      </c>
      <c r="AC1191" s="15" t="str">
        <f t="shared" si="218"/>
        <v>no</v>
      </c>
      <c r="AD1191" s="15" t="str">
        <f t="shared" si="219"/>
        <v>no</v>
      </c>
      <c r="AE1191" s="16" t="str">
        <f t="shared" si="212"/>
        <v/>
      </c>
      <c r="AF1191" s="15" t="str">
        <f t="shared" si="213"/>
        <v>-</v>
      </c>
      <c r="AG1191" s="15" t="str">
        <f t="shared" si="220"/>
        <v/>
      </c>
    </row>
    <row r="1192" spans="3:33" x14ac:dyDescent="0.2">
      <c r="C1192" s="20"/>
      <c r="U1192" s="14">
        <f t="shared" si="214"/>
        <v>0</v>
      </c>
      <c r="V1192" s="14">
        <f t="shared" si="215"/>
        <v>0</v>
      </c>
      <c r="W1192" s="15" t="str">
        <f>IF(AG1192=0,IFERROR(VLOOKUP(TRIM(M1192),listaMateriales!A:K,11,0),"Sin especificar"),"Sin Producto")</f>
        <v>Sin Producto</v>
      </c>
      <c r="X1192" s="14">
        <f>IFERROR(IF(OR(W1192="Ladrillos (Campana)",W1192="Ladrillos (Olavarria)"),VLOOKUP(M1192,listaMateriales!A:E,5,0),0)*O1192/1000,0)</f>
        <v>0</v>
      </c>
      <c r="Y1192" s="14" t="e">
        <f>(VLOOKUP(TRIM(M1192),listaMateriales!A:E,5,0)*R1192)/1000</f>
        <v>#N/A</v>
      </c>
      <c r="Z1192" s="14">
        <f t="shared" si="216"/>
        <v>0</v>
      </c>
      <c r="AA1192" s="15" t="str">
        <f t="shared" si="217"/>
        <v/>
      </c>
      <c r="AB1192" s="15">
        <f>IFERROR(IFERROR(VLOOKUP(M1192,#REF!,11,FALSE),VLOOKUP(M1192,#REF!,13,FALSE)),0)</f>
        <v>0</v>
      </c>
      <c r="AC1192" s="15" t="str">
        <f t="shared" si="218"/>
        <v>no</v>
      </c>
      <c r="AD1192" s="15" t="str">
        <f t="shared" si="219"/>
        <v>no</v>
      </c>
      <c r="AE1192" s="16" t="str">
        <f t="shared" si="212"/>
        <v/>
      </c>
      <c r="AF1192" s="15" t="str">
        <f t="shared" si="213"/>
        <v>-</v>
      </c>
      <c r="AG1192" s="15" t="str">
        <f t="shared" si="220"/>
        <v/>
      </c>
    </row>
    <row r="1193" spans="3:33" x14ac:dyDescent="0.2">
      <c r="C1193" s="20"/>
      <c r="U1193" s="14">
        <f t="shared" si="214"/>
        <v>0</v>
      </c>
      <c r="V1193" s="14">
        <f t="shared" si="215"/>
        <v>0</v>
      </c>
      <c r="W1193" s="15" t="str">
        <f>IF(AG1193=0,IFERROR(VLOOKUP(TRIM(M1193),listaMateriales!A:K,11,0),"Sin especificar"),"Sin Producto")</f>
        <v>Sin Producto</v>
      </c>
      <c r="X1193" s="14">
        <f>IFERROR(IF(OR(W1193="Ladrillos (Campana)",W1193="Ladrillos (Olavarria)"),VLOOKUP(M1193,listaMateriales!A:E,5,0),0)*O1193/1000,0)</f>
        <v>0</v>
      </c>
      <c r="Y1193" s="14" t="e">
        <f>(VLOOKUP(TRIM(M1193),listaMateriales!A:E,5,0)*R1193)/1000</f>
        <v>#N/A</v>
      </c>
      <c r="Z1193" s="14">
        <f t="shared" si="216"/>
        <v>0</v>
      </c>
      <c r="AA1193" s="15" t="str">
        <f t="shared" si="217"/>
        <v/>
      </c>
      <c r="AB1193" s="15">
        <f>IFERROR(IFERROR(VLOOKUP(M1193,#REF!,11,FALSE),VLOOKUP(M1193,#REF!,13,FALSE)),0)</f>
        <v>0</v>
      </c>
      <c r="AC1193" s="15" t="str">
        <f t="shared" si="218"/>
        <v>no</v>
      </c>
      <c r="AD1193" s="15" t="str">
        <f t="shared" si="219"/>
        <v>no</v>
      </c>
      <c r="AE1193" s="16" t="str">
        <f t="shared" si="212"/>
        <v/>
      </c>
      <c r="AF1193" s="15" t="str">
        <f t="shared" si="213"/>
        <v>-</v>
      </c>
      <c r="AG1193" s="15" t="str">
        <f t="shared" si="220"/>
        <v/>
      </c>
    </row>
    <row r="1194" spans="3:33" x14ac:dyDescent="0.2">
      <c r="C1194" s="20"/>
      <c r="U1194" s="14">
        <f t="shared" si="214"/>
        <v>0</v>
      </c>
      <c r="V1194" s="14">
        <f t="shared" si="215"/>
        <v>0</v>
      </c>
      <c r="W1194" s="15" t="str">
        <f>IF(AG1194=0,IFERROR(VLOOKUP(TRIM(M1194),listaMateriales!A:K,11,0),"Sin especificar"),"Sin Producto")</f>
        <v>Sin Producto</v>
      </c>
      <c r="X1194" s="14">
        <f>IFERROR(IF(OR(W1194="Ladrillos (Campana)",W1194="Ladrillos (Olavarria)"),VLOOKUP(M1194,listaMateriales!A:E,5,0),0)*O1194/1000,0)</f>
        <v>0</v>
      </c>
      <c r="Y1194" s="14" t="e">
        <f>(VLOOKUP(TRIM(M1194),listaMateriales!A:E,5,0)*R1194)/1000</f>
        <v>#N/A</v>
      </c>
      <c r="Z1194" s="14">
        <f t="shared" si="216"/>
        <v>0</v>
      </c>
      <c r="AA1194" s="15" t="str">
        <f t="shared" si="217"/>
        <v/>
      </c>
      <c r="AB1194" s="15">
        <f>IFERROR(IFERROR(VLOOKUP(M1194,#REF!,11,FALSE),VLOOKUP(M1194,#REF!,13,FALSE)),0)</f>
        <v>0</v>
      </c>
      <c r="AC1194" s="15" t="str">
        <f t="shared" si="218"/>
        <v>no</v>
      </c>
      <c r="AD1194" s="15" t="str">
        <f t="shared" si="219"/>
        <v>no</v>
      </c>
      <c r="AE1194" s="16" t="str">
        <f t="shared" si="212"/>
        <v/>
      </c>
      <c r="AF1194" s="15" t="str">
        <f t="shared" si="213"/>
        <v>-</v>
      </c>
      <c r="AG1194" s="15" t="str">
        <f t="shared" si="220"/>
        <v/>
      </c>
    </row>
    <row r="1195" spans="3:33" x14ac:dyDescent="0.2">
      <c r="C1195" s="20"/>
      <c r="U1195" s="14">
        <f t="shared" si="214"/>
        <v>0</v>
      </c>
      <c r="V1195" s="14">
        <f t="shared" si="215"/>
        <v>0</v>
      </c>
      <c r="W1195" s="15" t="str">
        <f>IF(AG1195=0,IFERROR(VLOOKUP(TRIM(M1195),listaMateriales!A:K,11,0),"Sin especificar"),"Sin Producto")</f>
        <v>Sin Producto</v>
      </c>
      <c r="X1195" s="14">
        <f>IFERROR(IF(OR(W1195="Ladrillos (Campana)",W1195="Ladrillos (Olavarria)"),VLOOKUP(M1195,listaMateriales!A:E,5,0),0)*O1195/1000,0)</f>
        <v>0</v>
      </c>
      <c r="Y1195" s="14" t="e">
        <f>(VLOOKUP(TRIM(M1195),listaMateriales!A:E,5,0)*R1195)/1000</f>
        <v>#N/A</v>
      </c>
      <c r="Z1195" s="14">
        <f t="shared" si="216"/>
        <v>0</v>
      </c>
      <c r="AA1195" s="15" t="str">
        <f t="shared" si="217"/>
        <v/>
      </c>
      <c r="AB1195" s="15">
        <f>IFERROR(IFERROR(VLOOKUP(M1195,#REF!,11,FALSE),VLOOKUP(M1195,#REF!,13,FALSE)),0)</f>
        <v>0</v>
      </c>
      <c r="AC1195" s="15" t="str">
        <f t="shared" si="218"/>
        <v>no</v>
      </c>
      <c r="AD1195" s="15" t="str">
        <f t="shared" si="219"/>
        <v>no</v>
      </c>
      <c r="AE1195" s="16" t="str">
        <f t="shared" si="212"/>
        <v/>
      </c>
      <c r="AF1195" s="15" t="str">
        <f t="shared" si="213"/>
        <v>-</v>
      </c>
      <c r="AG1195" s="15" t="str">
        <f t="shared" si="220"/>
        <v/>
      </c>
    </row>
    <row r="1196" spans="3:33" x14ac:dyDescent="0.2">
      <c r="C1196" s="20"/>
      <c r="U1196" s="14">
        <f t="shared" si="214"/>
        <v>0</v>
      </c>
      <c r="V1196" s="14">
        <f t="shared" si="215"/>
        <v>0</v>
      </c>
      <c r="W1196" s="15" t="str">
        <f>IF(AG1196=0,IFERROR(VLOOKUP(TRIM(M1196),listaMateriales!A:K,11,0),"Sin especificar"),"Sin Producto")</f>
        <v>Sin Producto</v>
      </c>
      <c r="X1196" s="14">
        <f>IFERROR(IF(OR(W1196="Ladrillos (Campana)",W1196="Ladrillos (Olavarria)"),VLOOKUP(M1196,listaMateriales!A:E,5,0),0)*O1196/1000,0)</f>
        <v>0</v>
      </c>
      <c r="Y1196" s="14" t="e">
        <f>(VLOOKUP(TRIM(M1196),listaMateriales!A:E,5,0)*R1196)/1000</f>
        <v>#N/A</v>
      </c>
      <c r="Z1196" s="14">
        <f t="shared" si="216"/>
        <v>0</v>
      </c>
      <c r="AA1196" s="15" t="str">
        <f t="shared" si="217"/>
        <v/>
      </c>
      <c r="AB1196" s="15">
        <f>IFERROR(IFERROR(VLOOKUP(M1196,#REF!,11,FALSE),VLOOKUP(M1196,#REF!,13,FALSE)),0)</f>
        <v>0</v>
      </c>
      <c r="AC1196" s="15" t="str">
        <f t="shared" si="218"/>
        <v>no</v>
      </c>
      <c r="AD1196" s="15" t="str">
        <f t="shared" si="219"/>
        <v>no</v>
      </c>
      <c r="AE1196" s="16" t="str">
        <f t="shared" si="212"/>
        <v/>
      </c>
      <c r="AF1196" s="15" t="str">
        <f t="shared" si="213"/>
        <v>-</v>
      </c>
      <c r="AG1196" s="15" t="str">
        <f t="shared" si="220"/>
        <v/>
      </c>
    </row>
    <row r="1197" spans="3:33" x14ac:dyDescent="0.2">
      <c r="C1197" s="20"/>
      <c r="U1197" s="14">
        <f t="shared" si="214"/>
        <v>0</v>
      </c>
      <c r="V1197" s="14">
        <f t="shared" si="215"/>
        <v>0</v>
      </c>
      <c r="W1197" s="15" t="str">
        <f>IF(AG1197=0,IFERROR(VLOOKUP(TRIM(M1197),listaMateriales!A:K,11,0),"Sin especificar"),"Sin Producto")</f>
        <v>Sin Producto</v>
      </c>
      <c r="X1197" s="14">
        <f>IFERROR(IF(OR(W1197="Ladrillos (Campana)",W1197="Ladrillos (Olavarria)"),VLOOKUP(M1197,listaMateriales!A:E,5,0),0)*O1197/1000,0)</f>
        <v>0</v>
      </c>
      <c r="Y1197" s="14" t="e">
        <f>(VLOOKUP(TRIM(M1197),listaMateriales!A:E,5,0)*R1197)/1000</f>
        <v>#N/A</v>
      </c>
      <c r="Z1197" s="14">
        <f t="shared" si="216"/>
        <v>0</v>
      </c>
      <c r="AA1197" s="15" t="str">
        <f t="shared" si="217"/>
        <v/>
      </c>
      <c r="AB1197" s="15">
        <f>IFERROR(IFERROR(VLOOKUP(M1197,#REF!,11,FALSE),VLOOKUP(M1197,#REF!,13,FALSE)),0)</f>
        <v>0</v>
      </c>
      <c r="AC1197" s="15" t="str">
        <f t="shared" si="218"/>
        <v>no</v>
      </c>
      <c r="AD1197" s="15" t="str">
        <f t="shared" si="219"/>
        <v>no</v>
      </c>
      <c r="AE1197" s="16" t="str">
        <f t="shared" si="212"/>
        <v/>
      </c>
      <c r="AF1197" s="15" t="str">
        <f t="shared" si="213"/>
        <v>-</v>
      </c>
      <c r="AG1197" s="15" t="str">
        <f t="shared" si="220"/>
        <v/>
      </c>
    </row>
    <row r="1198" spans="3:33" x14ac:dyDescent="0.2">
      <c r="C1198" s="20"/>
      <c r="U1198" s="14">
        <f t="shared" si="214"/>
        <v>0</v>
      </c>
      <c r="V1198" s="14">
        <f t="shared" si="215"/>
        <v>0</v>
      </c>
      <c r="W1198" s="15" t="str">
        <f>IF(AG1198=0,IFERROR(VLOOKUP(TRIM(M1198),listaMateriales!A:K,11,0),"Sin especificar"),"Sin Producto")</f>
        <v>Sin Producto</v>
      </c>
      <c r="X1198" s="14">
        <f>IFERROR(IF(OR(W1198="Ladrillos (Campana)",W1198="Ladrillos (Olavarria)"),VLOOKUP(M1198,listaMateriales!A:E,5,0),0)*O1198/1000,0)</f>
        <v>0</v>
      </c>
      <c r="Y1198" s="14" t="e">
        <f>(VLOOKUP(TRIM(M1198),listaMateriales!A:E,5,0)*R1198)/1000</f>
        <v>#N/A</v>
      </c>
      <c r="Z1198" s="14">
        <f t="shared" si="216"/>
        <v>0</v>
      </c>
      <c r="AA1198" s="15" t="str">
        <f t="shared" si="217"/>
        <v/>
      </c>
      <c r="AB1198" s="15">
        <f>IFERROR(IFERROR(VLOOKUP(M1198,#REF!,11,FALSE),VLOOKUP(M1198,#REF!,13,FALSE)),0)</f>
        <v>0</v>
      </c>
      <c r="AC1198" s="15" t="str">
        <f t="shared" si="218"/>
        <v>no</v>
      </c>
      <c r="AD1198" s="15" t="str">
        <f t="shared" si="219"/>
        <v>no</v>
      </c>
      <c r="AE1198" s="16" t="str">
        <f t="shared" si="212"/>
        <v/>
      </c>
      <c r="AF1198" s="15" t="str">
        <f t="shared" si="213"/>
        <v>-</v>
      </c>
      <c r="AG1198" s="15" t="str">
        <f t="shared" si="220"/>
        <v/>
      </c>
    </row>
    <row r="1199" spans="3:33" x14ac:dyDescent="0.2">
      <c r="C1199" s="20"/>
      <c r="U1199" s="14">
        <f t="shared" si="214"/>
        <v>0</v>
      </c>
      <c r="V1199" s="14">
        <f t="shared" si="215"/>
        <v>0</v>
      </c>
      <c r="W1199" s="15" t="str">
        <f>IF(AG1199=0,IFERROR(VLOOKUP(TRIM(M1199),listaMateriales!A:K,11,0),"Sin especificar"),"Sin Producto")</f>
        <v>Sin Producto</v>
      </c>
      <c r="X1199" s="14">
        <f>IFERROR(IF(OR(W1199="Ladrillos (Campana)",W1199="Ladrillos (Olavarria)"),VLOOKUP(M1199,listaMateriales!A:E,5,0),0)*O1199/1000,0)</f>
        <v>0</v>
      </c>
      <c r="Y1199" s="14" t="e">
        <f>(VLOOKUP(TRIM(M1199),listaMateriales!A:E,5,0)*R1199)/1000</f>
        <v>#N/A</v>
      </c>
      <c r="Z1199" s="14">
        <f t="shared" si="216"/>
        <v>0</v>
      </c>
      <c r="AA1199" s="15" t="str">
        <f t="shared" si="217"/>
        <v/>
      </c>
      <c r="AB1199" s="15">
        <f>IFERROR(IFERROR(VLOOKUP(M1199,#REF!,11,FALSE),VLOOKUP(M1199,#REF!,13,FALSE)),0)</f>
        <v>0</v>
      </c>
      <c r="AC1199" s="15" t="str">
        <f t="shared" si="218"/>
        <v>no</v>
      </c>
      <c r="AD1199" s="15" t="str">
        <f t="shared" si="219"/>
        <v>no</v>
      </c>
      <c r="AE1199" s="16" t="str">
        <f t="shared" si="212"/>
        <v/>
      </c>
      <c r="AF1199" s="15" t="str">
        <f t="shared" si="213"/>
        <v>-</v>
      </c>
      <c r="AG1199" s="15" t="str">
        <f t="shared" si="220"/>
        <v/>
      </c>
    </row>
    <row r="1200" spans="3:33" x14ac:dyDescent="0.2">
      <c r="C1200" s="20"/>
      <c r="U1200" s="14">
        <f t="shared" si="214"/>
        <v>0</v>
      </c>
      <c r="V1200" s="14">
        <f t="shared" si="215"/>
        <v>0</v>
      </c>
      <c r="W1200" s="15" t="str">
        <f>IF(AG1200=0,IFERROR(VLOOKUP(TRIM(M1200),listaMateriales!A:K,11,0),"Sin especificar"),"Sin Producto")</f>
        <v>Sin Producto</v>
      </c>
      <c r="X1200" s="14">
        <f>IFERROR(IF(OR(W1200="Ladrillos (Campana)",W1200="Ladrillos (Olavarria)"),VLOOKUP(M1200,listaMateriales!A:E,5,0),0)*O1200/1000,0)</f>
        <v>0</v>
      </c>
      <c r="Y1200" s="14" t="e">
        <f>(VLOOKUP(TRIM(M1200),listaMateriales!A:E,5,0)*R1200)/1000</f>
        <v>#N/A</v>
      </c>
      <c r="Z1200" s="14">
        <f t="shared" si="216"/>
        <v>0</v>
      </c>
      <c r="AA1200" s="15" t="str">
        <f t="shared" si="217"/>
        <v/>
      </c>
      <c r="AB1200" s="15">
        <f>IFERROR(IFERROR(VLOOKUP(M1200,#REF!,11,FALSE),VLOOKUP(M1200,#REF!,13,FALSE)),0)</f>
        <v>0</v>
      </c>
      <c r="AC1200" s="15" t="str">
        <f t="shared" si="218"/>
        <v>no</v>
      </c>
      <c r="AD1200" s="15" t="str">
        <f t="shared" si="219"/>
        <v>no</v>
      </c>
      <c r="AE1200" s="16" t="str">
        <f t="shared" si="212"/>
        <v/>
      </c>
      <c r="AF1200" s="15" t="str">
        <f t="shared" si="213"/>
        <v>-</v>
      </c>
      <c r="AG1200" s="15" t="str">
        <f t="shared" si="220"/>
        <v/>
      </c>
    </row>
    <row r="1201" spans="3:33" x14ac:dyDescent="0.2">
      <c r="C1201" s="20"/>
      <c r="U1201" s="14">
        <f t="shared" si="214"/>
        <v>0</v>
      </c>
      <c r="V1201" s="14">
        <f t="shared" si="215"/>
        <v>0</v>
      </c>
      <c r="W1201" s="15" t="str">
        <f>IF(AG1201=0,IFERROR(VLOOKUP(TRIM(M1201),listaMateriales!A:K,11,0),"Sin especificar"),"Sin Producto")</f>
        <v>Sin Producto</v>
      </c>
      <c r="X1201" s="14">
        <f>IFERROR(IF(OR(W1201="Ladrillos (Campana)",W1201="Ladrillos (Olavarria)"),VLOOKUP(M1201,listaMateriales!A:E,5,0),0)*O1201/1000,0)</f>
        <v>0</v>
      </c>
      <c r="Y1201" s="14" t="e">
        <f>(VLOOKUP(TRIM(M1201),listaMateriales!A:E,5,0)*R1201)/1000</f>
        <v>#N/A</v>
      </c>
      <c r="Z1201" s="14">
        <f t="shared" si="216"/>
        <v>0</v>
      </c>
      <c r="AA1201" s="15" t="str">
        <f t="shared" si="217"/>
        <v/>
      </c>
      <c r="AB1201" s="15">
        <f>IFERROR(IFERROR(VLOOKUP(M1201,#REF!,11,FALSE),VLOOKUP(M1201,#REF!,13,FALSE)),0)</f>
        <v>0</v>
      </c>
      <c r="AC1201" s="15" t="str">
        <f t="shared" si="218"/>
        <v>no</v>
      </c>
      <c r="AD1201" s="15" t="str">
        <f t="shared" si="219"/>
        <v>no</v>
      </c>
      <c r="AE1201" s="16" t="str">
        <f t="shared" ref="AE1201:AE1264" si="221">SUBSTITUTE(C1201,".","/")</f>
        <v/>
      </c>
      <c r="AF1201" s="15" t="str">
        <f t="shared" ref="AF1201:AF1264" si="222">TRIM(G1201)&amp;"-"&amp;TRIM(I1201)</f>
        <v>-</v>
      </c>
      <c r="AG1201" s="15" t="str">
        <f t="shared" si="220"/>
        <v/>
      </c>
    </row>
    <row r="1202" spans="3:33" x14ac:dyDescent="0.2">
      <c r="C1202" s="20"/>
      <c r="U1202" s="14">
        <f t="shared" si="214"/>
        <v>0</v>
      </c>
      <c r="V1202" s="14">
        <f t="shared" si="215"/>
        <v>0</v>
      </c>
      <c r="W1202" s="15" t="str">
        <f>IF(AG1202=0,IFERROR(VLOOKUP(TRIM(M1202),listaMateriales!A:K,11,0),"Sin especificar"),"Sin Producto")</f>
        <v>Sin Producto</v>
      </c>
      <c r="X1202" s="14">
        <f>IFERROR(IF(OR(W1202="Ladrillos (Campana)",W1202="Ladrillos (Olavarria)"),VLOOKUP(M1202,listaMateriales!A:E,5,0),0)*O1202/1000,0)</f>
        <v>0</v>
      </c>
      <c r="Y1202" s="14" t="e">
        <f>(VLOOKUP(TRIM(M1202),listaMateriales!A:E,5,0)*R1202)/1000</f>
        <v>#N/A</v>
      </c>
      <c r="Z1202" s="14">
        <f t="shared" si="216"/>
        <v>0</v>
      </c>
      <c r="AA1202" s="15" t="str">
        <f t="shared" si="217"/>
        <v/>
      </c>
      <c r="AB1202" s="15">
        <f>IFERROR(IFERROR(VLOOKUP(M1202,#REF!,11,FALSE),VLOOKUP(M1202,#REF!,13,FALSE)),0)</f>
        <v>0</v>
      </c>
      <c r="AC1202" s="15" t="str">
        <f t="shared" si="218"/>
        <v>no</v>
      </c>
      <c r="AD1202" s="15" t="str">
        <f t="shared" si="219"/>
        <v>no</v>
      </c>
      <c r="AE1202" s="16" t="str">
        <f t="shared" si="221"/>
        <v/>
      </c>
      <c r="AF1202" s="15" t="str">
        <f t="shared" si="222"/>
        <v>-</v>
      </c>
      <c r="AG1202" s="15" t="str">
        <f t="shared" si="220"/>
        <v/>
      </c>
    </row>
    <row r="1203" spans="3:33" x14ac:dyDescent="0.2">
      <c r="C1203" s="20"/>
      <c r="U1203" s="14">
        <f t="shared" si="214"/>
        <v>0</v>
      </c>
      <c r="V1203" s="14">
        <f t="shared" si="215"/>
        <v>0</v>
      </c>
      <c r="W1203" s="15" t="str">
        <f>IF(AG1203=0,IFERROR(VLOOKUP(TRIM(M1203),listaMateriales!A:K,11,0),"Sin especificar"),"Sin Producto")</f>
        <v>Sin Producto</v>
      </c>
      <c r="X1203" s="14">
        <f>IFERROR(IF(OR(W1203="Ladrillos (Campana)",W1203="Ladrillos (Olavarria)"),VLOOKUP(M1203,listaMateriales!A:E,5,0),0)*O1203/1000,0)</f>
        <v>0</v>
      </c>
      <c r="Y1203" s="14" t="e">
        <f>(VLOOKUP(TRIM(M1203),listaMateriales!A:E,5,0)*R1203)/1000</f>
        <v>#N/A</v>
      </c>
      <c r="Z1203" s="14">
        <f t="shared" si="216"/>
        <v>0</v>
      </c>
      <c r="AA1203" s="15" t="str">
        <f t="shared" si="217"/>
        <v/>
      </c>
      <c r="AB1203" s="15">
        <f>IFERROR(IFERROR(VLOOKUP(M1203,#REF!,11,FALSE),VLOOKUP(M1203,#REF!,13,FALSE)),0)</f>
        <v>0</v>
      </c>
      <c r="AC1203" s="15" t="str">
        <f t="shared" si="218"/>
        <v>no</v>
      </c>
      <c r="AD1203" s="15" t="str">
        <f t="shared" si="219"/>
        <v>no</v>
      </c>
      <c r="AE1203" s="16" t="str">
        <f t="shared" si="221"/>
        <v/>
      </c>
      <c r="AF1203" s="15" t="str">
        <f t="shared" si="222"/>
        <v>-</v>
      </c>
      <c r="AG1203" s="15" t="str">
        <f t="shared" si="220"/>
        <v/>
      </c>
    </row>
    <row r="1204" spans="3:33" x14ac:dyDescent="0.2">
      <c r="C1204" s="20"/>
      <c r="U1204" s="14">
        <f t="shared" si="214"/>
        <v>0</v>
      </c>
      <c r="V1204" s="14">
        <f t="shared" si="215"/>
        <v>0</v>
      </c>
      <c r="W1204" s="15" t="str">
        <f>IF(AG1204=0,IFERROR(VLOOKUP(TRIM(M1204),listaMateriales!A:K,11,0),"Sin especificar"),"Sin Producto")</f>
        <v>Sin Producto</v>
      </c>
      <c r="X1204" s="14">
        <f>IFERROR(IF(OR(W1204="Ladrillos (Campana)",W1204="Ladrillos (Olavarria)"),VLOOKUP(M1204,listaMateriales!A:E,5,0),0)*O1204/1000,0)</f>
        <v>0</v>
      </c>
      <c r="Y1204" s="14" t="e">
        <f>(VLOOKUP(TRIM(M1204),listaMateriales!A:E,5,0)*R1204)/1000</f>
        <v>#N/A</v>
      </c>
      <c r="Z1204" s="14">
        <f t="shared" si="216"/>
        <v>0</v>
      </c>
      <c r="AA1204" s="15" t="str">
        <f t="shared" si="217"/>
        <v/>
      </c>
      <c r="AB1204" s="15">
        <f>IFERROR(IFERROR(VLOOKUP(M1204,#REF!,11,FALSE),VLOOKUP(M1204,#REF!,13,FALSE)),0)</f>
        <v>0</v>
      </c>
      <c r="AC1204" s="15" t="str">
        <f t="shared" si="218"/>
        <v>no</v>
      </c>
      <c r="AD1204" s="15" t="str">
        <f t="shared" si="219"/>
        <v>no</v>
      </c>
      <c r="AE1204" s="16" t="str">
        <f t="shared" si="221"/>
        <v/>
      </c>
      <c r="AF1204" s="15" t="str">
        <f t="shared" si="222"/>
        <v>-</v>
      </c>
      <c r="AG1204" s="15" t="str">
        <f t="shared" si="220"/>
        <v/>
      </c>
    </row>
    <row r="1205" spans="3:33" x14ac:dyDescent="0.2">
      <c r="C1205" s="20"/>
      <c r="U1205" s="14">
        <f t="shared" si="214"/>
        <v>0</v>
      </c>
      <c r="V1205" s="14">
        <f t="shared" si="215"/>
        <v>0</v>
      </c>
      <c r="W1205" s="15" t="str">
        <f>IF(AG1205=0,IFERROR(VLOOKUP(TRIM(M1205),listaMateriales!A:K,11,0),"Sin especificar"),"Sin Producto")</f>
        <v>Sin Producto</v>
      </c>
      <c r="X1205" s="14">
        <f>IFERROR(IF(OR(W1205="Ladrillos (Campana)",W1205="Ladrillos (Olavarria)"),VLOOKUP(M1205,listaMateriales!A:E,5,0),0)*O1205/1000,0)</f>
        <v>0</v>
      </c>
      <c r="Y1205" s="14" t="e">
        <f>(VLOOKUP(TRIM(M1205),listaMateriales!A:E,5,0)*R1205)/1000</f>
        <v>#N/A</v>
      </c>
      <c r="Z1205" s="14">
        <f t="shared" si="216"/>
        <v>0</v>
      </c>
      <c r="AA1205" s="15" t="str">
        <f t="shared" si="217"/>
        <v/>
      </c>
      <c r="AB1205" s="15">
        <f>IFERROR(IFERROR(VLOOKUP(M1205,#REF!,11,FALSE),VLOOKUP(M1205,#REF!,13,FALSE)),0)</f>
        <v>0</v>
      </c>
      <c r="AC1205" s="15" t="str">
        <f t="shared" si="218"/>
        <v>no</v>
      </c>
      <c r="AD1205" s="15" t="str">
        <f t="shared" si="219"/>
        <v>no</v>
      </c>
      <c r="AE1205" s="16" t="str">
        <f t="shared" si="221"/>
        <v/>
      </c>
      <c r="AF1205" s="15" t="str">
        <f t="shared" si="222"/>
        <v>-</v>
      </c>
      <c r="AG1205" s="15" t="str">
        <f t="shared" si="220"/>
        <v/>
      </c>
    </row>
    <row r="1206" spans="3:33" x14ac:dyDescent="0.2">
      <c r="C1206" s="20"/>
      <c r="U1206" s="14">
        <f t="shared" si="214"/>
        <v>0</v>
      </c>
      <c r="V1206" s="14">
        <f t="shared" si="215"/>
        <v>0</v>
      </c>
      <c r="W1206" s="15" t="str">
        <f>IF(AG1206=0,IFERROR(VLOOKUP(TRIM(M1206),listaMateriales!A:K,11,0),"Sin especificar"),"Sin Producto")</f>
        <v>Sin Producto</v>
      </c>
      <c r="X1206" s="14">
        <f>IFERROR(IF(OR(W1206="Ladrillos (Campana)",W1206="Ladrillos (Olavarria)"),VLOOKUP(M1206,listaMateriales!A:E,5,0),0)*O1206/1000,0)</f>
        <v>0</v>
      </c>
      <c r="Y1206" s="14" t="e">
        <f>(VLOOKUP(TRIM(M1206),listaMateriales!A:E,5,0)*R1206)/1000</f>
        <v>#N/A</v>
      </c>
      <c r="Z1206" s="14">
        <f t="shared" si="216"/>
        <v>0</v>
      </c>
      <c r="AA1206" s="15" t="str">
        <f t="shared" si="217"/>
        <v/>
      </c>
      <c r="AB1206" s="15">
        <f>IFERROR(IFERROR(VLOOKUP(M1206,#REF!,11,FALSE),VLOOKUP(M1206,#REF!,13,FALSE)),0)</f>
        <v>0</v>
      </c>
      <c r="AC1206" s="15" t="str">
        <f t="shared" si="218"/>
        <v>no</v>
      </c>
      <c r="AD1206" s="15" t="str">
        <f t="shared" si="219"/>
        <v>no</v>
      </c>
      <c r="AE1206" s="16" t="str">
        <f t="shared" si="221"/>
        <v/>
      </c>
      <c r="AF1206" s="15" t="str">
        <f t="shared" si="222"/>
        <v>-</v>
      </c>
      <c r="AG1206" s="15" t="str">
        <f t="shared" si="220"/>
        <v/>
      </c>
    </row>
    <row r="1207" spans="3:33" x14ac:dyDescent="0.2">
      <c r="C1207" s="20"/>
      <c r="U1207" s="14">
        <f t="shared" si="214"/>
        <v>0</v>
      </c>
      <c r="V1207" s="14">
        <f t="shared" si="215"/>
        <v>0</v>
      </c>
      <c r="W1207" s="15" t="str">
        <f>IF(AG1207=0,IFERROR(VLOOKUP(TRIM(M1207),listaMateriales!A:K,11,0),"Sin especificar"),"Sin Producto")</f>
        <v>Sin Producto</v>
      </c>
      <c r="X1207" s="14">
        <f>IFERROR(IF(OR(W1207="Ladrillos (Campana)",W1207="Ladrillos (Olavarria)"),VLOOKUP(M1207,listaMateriales!A:E,5,0),0)*O1207/1000,0)</f>
        <v>0</v>
      </c>
      <c r="Y1207" s="14" t="e">
        <f>(VLOOKUP(TRIM(M1207),listaMateriales!A:E,5,0)*R1207)/1000</f>
        <v>#N/A</v>
      </c>
      <c r="Z1207" s="14">
        <f t="shared" si="216"/>
        <v>0</v>
      </c>
      <c r="AA1207" s="15" t="str">
        <f t="shared" si="217"/>
        <v/>
      </c>
      <c r="AB1207" s="15">
        <f>IFERROR(IFERROR(VLOOKUP(M1207,#REF!,11,FALSE),VLOOKUP(M1207,#REF!,13,FALSE)),0)</f>
        <v>0</v>
      </c>
      <c r="AC1207" s="15" t="str">
        <f t="shared" si="218"/>
        <v>no</v>
      </c>
      <c r="AD1207" s="15" t="str">
        <f t="shared" si="219"/>
        <v>no</v>
      </c>
      <c r="AE1207" s="16" t="str">
        <f t="shared" si="221"/>
        <v/>
      </c>
      <c r="AF1207" s="15" t="str">
        <f t="shared" si="222"/>
        <v>-</v>
      </c>
      <c r="AG1207" s="15" t="str">
        <f t="shared" si="220"/>
        <v/>
      </c>
    </row>
    <row r="1208" spans="3:33" x14ac:dyDescent="0.2">
      <c r="C1208" s="20"/>
      <c r="U1208" s="14">
        <f t="shared" si="214"/>
        <v>0</v>
      </c>
      <c r="V1208" s="14">
        <f t="shared" si="215"/>
        <v>0</v>
      </c>
      <c r="W1208" s="15" t="str">
        <f>IF(AG1208=0,IFERROR(VLOOKUP(TRIM(M1208),listaMateriales!A:K,11,0),"Sin especificar"),"Sin Producto")</f>
        <v>Sin Producto</v>
      </c>
      <c r="X1208" s="14">
        <f>IFERROR(IF(OR(W1208="Ladrillos (Campana)",W1208="Ladrillos (Olavarria)"),VLOOKUP(M1208,listaMateriales!A:E,5,0),0)*O1208/1000,0)</f>
        <v>0</v>
      </c>
      <c r="Y1208" s="14" t="e">
        <f>(VLOOKUP(TRIM(M1208),listaMateriales!A:E,5,0)*R1208)/1000</f>
        <v>#N/A</v>
      </c>
      <c r="Z1208" s="14">
        <f t="shared" si="216"/>
        <v>0</v>
      </c>
      <c r="AA1208" s="15" t="str">
        <f t="shared" si="217"/>
        <v/>
      </c>
      <c r="AB1208" s="15">
        <f>IFERROR(IFERROR(VLOOKUP(M1208,#REF!,11,FALSE),VLOOKUP(M1208,#REF!,13,FALSE)),0)</f>
        <v>0</v>
      </c>
      <c r="AC1208" s="15" t="str">
        <f t="shared" si="218"/>
        <v>no</v>
      </c>
      <c r="AD1208" s="15" t="str">
        <f t="shared" si="219"/>
        <v>no</v>
      </c>
      <c r="AE1208" s="16" t="str">
        <f t="shared" si="221"/>
        <v/>
      </c>
      <c r="AF1208" s="15" t="str">
        <f t="shared" si="222"/>
        <v>-</v>
      </c>
      <c r="AG1208" s="15" t="str">
        <f t="shared" si="220"/>
        <v/>
      </c>
    </row>
    <row r="1209" spans="3:33" x14ac:dyDescent="0.2">
      <c r="C1209" s="20"/>
      <c r="U1209" s="14">
        <f t="shared" si="214"/>
        <v>0</v>
      </c>
      <c r="V1209" s="14">
        <f t="shared" si="215"/>
        <v>0</v>
      </c>
      <c r="W1209" s="15" t="str">
        <f>IF(AG1209=0,IFERROR(VLOOKUP(TRIM(M1209),listaMateriales!A:K,11,0),"Sin especificar"),"Sin Producto")</f>
        <v>Sin Producto</v>
      </c>
      <c r="X1209" s="14">
        <f>IFERROR(IF(OR(W1209="Ladrillos (Campana)",W1209="Ladrillos (Olavarria)"),VLOOKUP(M1209,listaMateriales!A:E,5,0),0)*O1209/1000,0)</f>
        <v>0</v>
      </c>
      <c r="Y1209" s="14" t="e">
        <f>(VLOOKUP(TRIM(M1209),listaMateriales!A:E,5,0)*R1209)/1000</f>
        <v>#N/A</v>
      </c>
      <c r="Z1209" s="14">
        <f t="shared" si="216"/>
        <v>0</v>
      </c>
      <c r="AA1209" s="15" t="str">
        <f t="shared" si="217"/>
        <v/>
      </c>
      <c r="AB1209" s="15">
        <f>IFERROR(IFERROR(VLOOKUP(M1209,#REF!,11,FALSE),VLOOKUP(M1209,#REF!,13,FALSE)),0)</f>
        <v>0</v>
      </c>
      <c r="AC1209" s="15" t="str">
        <f t="shared" si="218"/>
        <v>no</v>
      </c>
      <c r="AD1209" s="15" t="str">
        <f t="shared" si="219"/>
        <v>no</v>
      </c>
      <c r="AE1209" s="16" t="str">
        <f t="shared" si="221"/>
        <v/>
      </c>
      <c r="AF1209" s="15" t="str">
        <f t="shared" si="222"/>
        <v>-</v>
      </c>
      <c r="AG1209" s="15" t="str">
        <f t="shared" si="220"/>
        <v/>
      </c>
    </row>
    <row r="1210" spans="3:33" x14ac:dyDescent="0.2">
      <c r="C1210" s="20"/>
      <c r="U1210" s="14">
        <f t="shared" si="214"/>
        <v>0</v>
      </c>
      <c r="V1210" s="14">
        <f t="shared" si="215"/>
        <v>0</v>
      </c>
      <c r="W1210" s="15" t="str">
        <f>IF(AG1210=0,IFERROR(VLOOKUP(TRIM(M1210),listaMateriales!A:K,11,0),"Sin especificar"),"Sin Producto")</f>
        <v>Sin Producto</v>
      </c>
      <c r="X1210" s="14">
        <f>IFERROR(IF(OR(W1210="Ladrillos (Campana)",W1210="Ladrillos (Olavarria)"),VLOOKUP(M1210,listaMateriales!A:E,5,0),0)*O1210/1000,0)</f>
        <v>0</v>
      </c>
      <c r="Y1210" s="14" t="e">
        <f>(VLOOKUP(TRIM(M1210),listaMateriales!A:E,5,0)*R1210)/1000</f>
        <v>#N/A</v>
      </c>
      <c r="Z1210" s="14">
        <f t="shared" si="216"/>
        <v>0</v>
      </c>
      <c r="AA1210" s="15" t="str">
        <f t="shared" si="217"/>
        <v/>
      </c>
      <c r="AB1210" s="15">
        <f>IFERROR(IFERROR(VLOOKUP(M1210,#REF!,11,FALSE),VLOOKUP(M1210,#REF!,13,FALSE)),0)</f>
        <v>0</v>
      </c>
      <c r="AC1210" s="15" t="str">
        <f t="shared" si="218"/>
        <v>no</v>
      </c>
      <c r="AD1210" s="15" t="str">
        <f t="shared" si="219"/>
        <v>no</v>
      </c>
      <c r="AE1210" s="16" t="str">
        <f t="shared" si="221"/>
        <v/>
      </c>
      <c r="AF1210" s="15" t="str">
        <f t="shared" si="222"/>
        <v>-</v>
      </c>
      <c r="AG1210" s="15" t="str">
        <f t="shared" si="220"/>
        <v/>
      </c>
    </row>
    <row r="1211" spans="3:33" x14ac:dyDescent="0.2">
      <c r="C1211" s="20"/>
      <c r="U1211" s="14">
        <f t="shared" si="214"/>
        <v>0</v>
      </c>
      <c r="V1211" s="14">
        <f t="shared" si="215"/>
        <v>0</v>
      </c>
      <c r="W1211" s="15" t="str">
        <f>IF(AG1211=0,IFERROR(VLOOKUP(TRIM(M1211),listaMateriales!A:K,11,0),"Sin especificar"),"Sin Producto")</f>
        <v>Sin Producto</v>
      </c>
      <c r="X1211" s="14">
        <f>IFERROR(IF(OR(W1211="Ladrillos (Campana)",W1211="Ladrillos (Olavarria)"),VLOOKUP(M1211,listaMateriales!A:E,5,0),0)*O1211/1000,0)</f>
        <v>0</v>
      </c>
      <c r="Y1211" s="14" t="e">
        <f>(VLOOKUP(TRIM(M1211),listaMateriales!A:E,5,0)*R1211)/1000</f>
        <v>#N/A</v>
      </c>
      <c r="Z1211" s="14">
        <f t="shared" si="216"/>
        <v>0</v>
      </c>
      <c r="AA1211" s="15" t="str">
        <f t="shared" si="217"/>
        <v/>
      </c>
      <c r="AB1211" s="15">
        <f>IFERROR(IFERROR(VLOOKUP(M1211,#REF!,11,FALSE),VLOOKUP(M1211,#REF!,13,FALSE)),0)</f>
        <v>0</v>
      </c>
      <c r="AC1211" s="15" t="str">
        <f t="shared" si="218"/>
        <v>no</v>
      </c>
      <c r="AD1211" s="15" t="str">
        <f t="shared" si="219"/>
        <v>no</v>
      </c>
      <c r="AE1211" s="16" t="str">
        <f t="shared" si="221"/>
        <v/>
      </c>
      <c r="AF1211" s="15" t="str">
        <f t="shared" si="222"/>
        <v>-</v>
      </c>
      <c r="AG1211" s="15" t="str">
        <f t="shared" si="220"/>
        <v/>
      </c>
    </row>
    <row r="1212" spans="3:33" x14ac:dyDescent="0.2">
      <c r="C1212" s="20"/>
      <c r="U1212" s="14">
        <f t="shared" si="214"/>
        <v>0</v>
      </c>
      <c r="V1212" s="14">
        <f t="shared" si="215"/>
        <v>0</v>
      </c>
      <c r="W1212" s="15" t="str">
        <f>IF(AG1212=0,IFERROR(VLOOKUP(TRIM(M1212),listaMateriales!A:K,11,0),"Sin especificar"),"Sin Producto")</f>
        <v>Sin Producto</v>
      </c>
      <c r="X1212" s="14">
        <f>IFERROR(IF(OR(W1212="Ladrillos (Campana)",W1212="Ladrillos (Olavarria)"),VLOOKUP(M1212,listaMateriales!A:E,5,0),0)*O1212/1000,0)</f>
        <v>0</v>
      </c>
      <c r="Y1212" s="14" t="e">
        <f>(VLOOKUP(TRIM(M1212),listaMateriales!A:E,5,0)*R1212)/1000</f>
        <v>#N/A</v>
      </c>
      <c r="Z1212" s="14">
        <f t="shared" si="216"/>
        <v>0</v>
      </c>
      <c r="AA1212" s="15" t="str">
        <f t="shared" si="217"/>
        <v/>
      </c>
      <c r="AB1212" s="15">
        <f>IFERROR(IFERROR(VLOOKUP(M1212,#REF!,11,FALSE),VLOOKUP(M1212,#REF!,13,FALSE)),0)</f>
        <v>0</v>
      </c>
      <c r="AC1212" s="15" t="str">
        <f t="shared" si="218"/>
        <v>no</v>
      </c>
      <c r="AD1212" s="15" t="str">
        <f t="shared" si="219"/>
        <v>no</v>
      </c>
      <c r="AE1212" s="16" t="str">
        <f t="shared" si="221"/>
        <v/>
      </c>
      <c r="AF1212" s="15" t="str">
        <f t="shared" si="222"/>
        <v>-</v>
      </c>
      <c r="AG1212" s="15" t="str">
        <f t="shared" si="220"/>
        <v/>
      </c>
    </row>
    <row r="1213" spans="3:33" x14ac:dyDescent="0.2">
      <c r="C1213" s="20"/>
      <c r="U1213" s="14">
        <f t="shared" si="214"/>
        <v>0</v>
      </c>
      <c r="V1213" s="14">
        <f t="shared" si="215"/>
        <v>0</v>
      </c>
      <c r="W1213" s="15" t="str">
        <f>IF(AG1213=0,IFERROR(VLOOKUP(TRIM(M1213),listaMateriales!A:K,11,0),"Sin especificar"),"Sin Producto")</f>
        <v>Sin Producto</v>
      </c>
      <c r="X1213" s="14">
        <f>IFERROR(IF(OR(W1213="Ladrillos (Campana)",W1213="Ladrillos (Olavarria)"),VLOOKUP(M1213,listaMateriales!A:E,5,0),0)*O1213/1000,0)</f>
        <v>0</v>
      </c>
      <c r="Y1213" s="14" t="e">
        <f>(VLOOKUP(TRIM(M1213),listaMateriales!A:E,5,0)*R1213)/1000</f>
        <v>#N/A</v>
      </c>
      <c r="Z1213" s="14">
        <f t="shared" si="216"/>
        <v>0</v>
      </c>
      <c r="AA1213" s="15" t="str">
        <f t="shared" si="217"/>
        <v/>
      </c>
      <c r="AB1213" s="15">
        <f>IFERROR(IFERROR(VLOOKUP(M1213,#REF!,11,FALSE),VLOOKUP(M1213,#REF!,13,FALSE)),0)</f>
        <v>0</v>
      </c>
      <c r="AC1213" s="15" t="str">
        <f t="shared" si="218"/>
        <v>no</v>
      </c>
      <c r="AD1213" s="15" t="str">
        <f t="shared" si="219"/>
        <v>no</v>
      </c>
      <c r="AE1213" s="16" t="str">
        <f t="shared" si="221"/>
        <v/>
      </c>
      <c r="AF1213" s="15" t="str">
        <f t="shared" si="222"/>
        <v>-</v>
      </c>
      <c r="AG1213" s="15" t="str">
        <f t="shared" si="220"/>
        <v/>
      </c>
    </row>
    <row r="1214" spans="3:33" x14ac:dyDescent="0.2">
      <c r="C1214" s="20"/>
      <c r="U1214" s="14">
        <f t="shared" si="214"/>
        <v>0</v>
      </c>
      <c r="V1214" s="14">
        <f t="shared" si="215"/>
        <v>0</v>
      </c>
      <c r="W1214" s="15" t="str">
        <f>IF(AG1214=0,IFERROR(VLOOKUP(TRIM(M1214),listaMateriales!A:K,11,0),"Sin especificar"),"Sin Producto")</f>
        <v>Sin Producto</v>
      </c>
      <c r="X1214" s="14">
        <f>IFERROR(IF(OR(W1214="Ladrillos (Campana)",W1214="Ladrillos (Olavarria)"),VLOOKUP(M1214,listaMateriales!A:E,5,0),0)*O1214/1000,0)</f>
        <v>0</v>
      </c>
      <c r="Y1214" s="14" t="e">
        <f>(VLOOKUP(TRIM(M1214),listaMateriales!A:E,5,0)*R1214)/1000</f>
        <v>#N/A</v>
      </c>
      <c r="Z1214" s="14">
        <f t="shared" si="216"/>
        <v>0</v>
      </c>
      <c r="AA1214" s="15" t="str">
        <f t="shared" si="217"/>
        <v/>
      </c>
      <c r="AB1214" s="15">
        <f>IFERROR(IFERROR(VLOOKUP(M1214,#REF!,11,FALSE),VLOOKUP(M1214,#REF!,13,FALSE)),0)</f>
        <v>0</v>
      </c>
      <c r="AC1214" s="15" t="str">
        <f t="shared" si="218"/>
        <v>no</v>
      </c>
      <c r="AD1214" s="15" t="str">
        <f t="shared" si="219"/>
        <v>no</v>
      </c>
      <c r="AE1214" s="16" t="str">
        <f t="shared" si="221"/>
        <v/>
      </c>
      <c r="AF1214" s="15" t="str">
        <f t="shared" si="222"/>
        <v>-</v>
      </c>
      <c r="AG1214" s="15" t="str">
        <f t="shared" si="220"/>
        <v/>
      </c>
    </row>
    <row r="1215" spans="3:33" x14ac:dyDescent="0.2">
      <c r="C1215" s="20"/>
      <c r="U1215" s="14">
        <f t="shared" si="214"/>
        <v>0</v>
      </c>
      <c r="V1215" s="14">
        <f t="shared" si="215"/>
        <v>0</v>
      </c>
      <c r="W1215" s="15" t="str">
        <f>IF(AG1215=0,IFERROR(VLOOKUP(TRIM(M1215),listaMateriales!A:K,11,0),"Sin especificar"),"Sin Producto")</f>
        <v>Sin Producto</v>
      </c>
      <c r="X1215" s="14">
        <f>IFERROR(IF(OR(W1215="Ladrillos (Campana)",W1215="Ladrillos (Olavarria)"),VLOOKUP(M1215,listaMateriales!A:E,5,0),0)*O1215/1000,0)</f>
        <v>0</v>
      </c>
      <c r="Y1215" s="14" t="e">
        <f>(VLOOKUP(TRIM(M1215),listaMateriales!A:E,5,0)*R1215)/1000</f>
        <v>#N/A</v>
      </c>
      <c r="Z1215" s="14">
        <f t="shared" si="216"/>
        <v>0</v>
      </c>
      <c r="AA1215" s="15" t="str">
        <f t="shared" si="217"/>
        <v/>
      </c>
      <c r="AB1215" s="15">
        <f>IFERROR(IFERROR(VLOOKUP(M1215,#REF!,11,FALSE),VLOOKUP(M1215,#REF!,13,FALSE)),0)</f>
        <v>0</v>
      </c>
      <c r="AC1215" s="15" t="str">
        <f t="shared" si="218"/>
        <v>no</v>
      </c>
      <c r="AD1215" s="15" t="str">
        <f t="shared" si="219"/>
        <v>no</v>
      </c>
      <c r="AE1215" s="16" t="str">
        <f t="shared" si="221"/>
        <v/>
      </c>
      <c r="AF1215" s="15" t="str">
        <f t="shared" si="222"/>
        <v>-</v>
      </c>
      <c r="AG1215" s="15" t="str">
        <f t="shared" si="220"/>
        <v/>
      </c>
    </row>
    <row r="1216" spans="3:33" x14ac:dyDescent="0.2">
      <c r="C1216" s="20"/>
      <c r="U1216" s="14">
        <f t="shared" si="214"/>
        <v>0</v>
      </c>
      <c r="V1216" s="14">
        <f t="shared" si="215"/>
        <v>0</v>
      </c>
      <c r="W1216" s="15" t="str">
        <f>IF(AG1216=0,IFERROR(VLOOKUP(TRIM(M1216),listaMateriales!A:K,11,0),"Sin especificar"),"Sin Producto")</f>
        <v>Sin Producto</v>
      </c>
      <c r="X1216" s="14">
        <f>IFERROR(IF(OR(W1216="Ladrillos (Campana)",W1216="Ladrillos (Olavarria)"),VLOOKUP(M1216,listaMateriales!A:E,5,0),0)*O1216/1000,0)</f>
        <v>0</v>
      </c>
      <c r="Y1216" s="14" t="e">
        <f>(VLOOKUP(TRIM(M1216),listaMateriales!A:E,5,0)*R1216)/1000</f>
        <v>#N/A</v>
      </c>
      <c r="Z1216" s="14">
        <f t="shared" si="216"/>
        <v>0</v>
      </c>
      <c r="AA1216" s="15" t="str">
        <f t="shared" si="217"/>
        <v/>
      </c>
      <c r="AB1216" s="15">
        <f>IFERROR(IFERROR(VLOOKUP(M1216,#REF!,11,FALSE),VLOOKUP(M1216,#REF!,13,FALSE)),0)</f>
        <v>0</v>
      </c>
      <c r="AC1216" s="15" t="str">
        <f t="shared" si="218"/>
        <v>no</v>
      </c>
      <c r="AD1216" s="15" t="str">
        <f t="shared" si="219"/>
        <v>no</v>
      </c>
      <c r="AE1216" s="16" t="str">
        <f t="shared" si="221"/>
        <v/>
      </c>
      <c r="AF1216" s="15" t="str">
        <f t="shared" si="222"/>
        <v>-</v>
      </c>
      <c r="AG1216" s="15" t="str">
        <f t="shared" si="220"/>
        <v/>
      </c>
    </row>
    <row r="1217" spans="3:33" x14ac:dyDescent="0.2">
      <c r="C1217" s="20"/>
      <c r="U1217" s="14">
        <f t="shared" ref="U1217:U1280" si="223">+T1217*O1217</f>
        <v>0</v>
      </c>
      <c r="V1217" s="14">
        <f t="shared" ref="V1217:V1280" si="224">+T1217*R1217</f>
        <v>0</v>
      </c>
      <c r="W1217" s="15" t="str">
        <f>IF(AG1217=0,IFERROR(VLOOKUP(TRIM(M1217),listaMateriales!A:K,11,0),"Sin especificar"),"Sin Producto")</f>
        <v>Sin Producto</v>
      </c>
      <c r="X1217" s="14">
        <f>IFERROR(IF(OR(W1217="Ladrillos (Campana)",W1217="Ladrillos (Olavarria)"),VLOOKUP(M1217,listaMateriales!A:E,5,0),0)*O1217/1000,0)</f>
        <v>0</v>
      </c>
      <c r="Y1217" s="14" t="e">
        <f>(VLOOKUP(TRIM(M1217),listaMateriales!A:E,5,0)*R1217)/1000</f>
        <v>#N/A</v>
      </c>
      <c r="Z1217" s="14">
        <f t="shared" ref="Z1217:Z1280" si="225">+IF(X1217=0,0,U1217/X1217)</f>
        <v>0</v>
      </c>
      <c r="AA1217" s="15" t="str">
        <f t="shared" ref="AA1217:AA1280" si="226">MID(M1217,14,1)</f>
        <v/>
      </c>
      <c r="AB1217" s="15">
        <f>IFERROR(IFERROR(VLOOKUP(M1217,#REF!,11,FALSE),VLOOKUP(M1217,#REF!,13,FALSE)),0)</f>
        <v>0</v>
      </c>
      <c r="AC1217" s="15" t="str">
        <f t="shared" ref="AC1217:AC1280" si="227">IF(IFERROR(FIND("PUL",N1217,1),0)&gt;1,"pulido","no")</f>
        <v>no</v>
      </c>
      <c r="AD1217" s="15" t="str">
        <f t="shared" ref="AD1217:AD1280" si="228">IF(IFERROR(FIND("BIOC",N1217,1),0)&gt;1,"BIOCITY","no")</f>
        <v>no</v>
      </c>
      <c r="AE1217" s="16" t="str">
        <f t="shared" si="221"/>
        <v/>
      </c>
      <c r="AF1217" s="15" t="str">
        <f t="shared" si="222"/>
        <v>-</v>
      </c>
      <c r="AG1217" s="15" t="str">
        <f t="shared" si="220"/>
        <v/>
      </c>
    </row>
    <row r="1218" spans="3:33" x14ac:dyDescent="0.2">
      <c r="C1218" s="20"/>
      <c r="U1218" s="14">
        <f t="shared" si="223"/>
        <v>0</v>
      </c>
      <c r="V1218" s="14">
        <f t="shared" si="224"/>
        <v>0</v>
      </c>
      <c r="W1218" s="15" t="str">
        <f>IF(AG1218=0,IFERROR(VLOOKUP(TRIM(M1218),listaMateriales!A:K,11,0),"Sin especificar"),"Sin Producto")</f>
        <v>Sin Producto</v>
      </c>
      <c r="X1218" s="14">
        <f>IFERROR(IF(OR(W1218="Ladrillos (Campana)",W1218="Ladrillos (Olavarria)"),VLOOKUP(M1218,listaMateriales!A:E,5,0),0)*O1218/1000,0)</f>
        <v>0</v>
      </c>
      <c r="Y1218" s="14" t="e">
        <f>(VLOOKUP(TRIM(M1218),listaMateriales!A:E,5,0)*R1218)/1000</f>
        <v>#N/A</v>
      </c>
      <c r="Z1218" s="14">
        <f t="shared" si="225"/>
        <v>0</v>
      </c>
      <c r="AA1218" s="15" t="str">
        <f t="shared" si="226"/>
        <v/>
      </c>
      <c r="AB1218" s="15">
        <f>IFERROR(IFERROR(VLOOKUP(M1218,#REF!,11,FALSE),VLOOKUP(M1218,#REF!,13,FALSE)),0)</f>
        <v>0</v>
      </c>
      <c r="AC1218" s="15" t="str">
        <f t="shared" si="227"/>
        <v>no</v>
      </c>
      <c r="AD1218" s="15" t="str">
        <f t="shared" si="228"/>
        <v>no</v>
      </c>
      <c r="AE1218" s="16" t="str">
        <f t="shared" si="221"/>
        <v/>
      </c>
      <c r="AF1218" s="15" t="str">
        <f t="shared" si="222"/>
        <v>-</v>
      </c>
      <c r="AG1218" s="15" t="str">
        <f t="shared" si="220"/>
        <v/>
      </c>
    </row>
    <row r="1219" spans="3:33" x14ac:dyDescent="0.2">
      <c r="C1219" s="20"/>
      <c r="U1219" s="14">
        <f t="shared" si="223"/>
        <v>0</v>
      </c>
      <c r="V1219" s="14">
        <f t="shared" si="224"/>
        <v>0</v>
      </c>
      <c r="W1219" s="15" t="str">
        <f>IF(AG1219=0,IFERROR(VLOOKUP(TRIM(M1219),listaMateriales!A:K,11,0),"Sin especificar"),"Sin Producto")</f>
        <v>Sin Producto</v>
      </c>
      <c r="X1219" s="14">
        <f>IFERROR(IF(OR(W1219="Ladrillos (Campana)",W1219="Ladrillos (Olavarria)"),VLOOKUP(M1219,listaMateriales!A:E,5,0),0)*O1219/1000,0)</f>
        <v>0</v>
      </c>
      <c r="Y1219" s="14" t="e">
        <f>(VLOOKUP(TRIM(M1219),listaMateriales!A:E,5,0)*R1219)/1000</f>
        <v>#N/A</v>
      </c>
      <c r="Z1219" s="14">
        <f t="shared" si="225"/>
        <v>0</v>
      </c>
      <c r="AA1219" s="15" t="str">
        <f t="shared" si="226"/>
        <v/>
      </c>
      <c r="AB1219" s="15">
        <f>IFERROR(IFERROR(VLOOKUP(M1219,#REF!,11,FALSE),VLOOKUP(M1219,#REF!,13,FALSE)),0)</f>
        <v>0</v>
      </c>
      <c r="AC1219" s="15" t="str">
        <f t="shared" si="227"/>
        <v>no</v>
      </c>
      <c r="AD1219" s="15" t="str">
        <f t="shared" si="228"/>
        <v>no</v>
      </c>
      <c r="AE1219" s="16" t="str">
        <f t="shared" si="221"/>
        <v/>
      </c>
      <c r="AF1219" s="15" t="str">
        <f t="shared" si="222"/>
        <v>-</v>
      </c>
      <c r="AG1219" s="15" t="str">
        <f t="shared" ref="AG1219:AG1282" si="229">A1219&amp;C1219&amp;M1219</f>
        <v/>
      </c>
    </row>
    <row r="1220" spans="3:33" x14ac:dyDescent="0.2">
      <c r="C1220" s="20"/>
      <c r="U1220" s="14">
        <f t="shared" si="223"/>
        <v>0</v>
      </c>
      <c r="V1220" s="14">
        <f t="shared" si="224"/>
        <v>0</v>
      </c>
      <c r="W1220" s="15" t="str">
        <f>IF(AG1220=0,IFERROR(VLOOKUP(TRIM(M1220),listaMateriales!A:K,11,0),"Sin especificar"),"Sin Producto")</f>
        <v>Sin Producto</v>
      </c>
      <c r="X1220" s="14">
        <f>IFERROR(IF(OR(W1220="Ladrillos (Campana)",W1220="Ladrillos (Olavarria)"),VLOOKUP(M1220,listaMateriales!A:E,5,0),0)*O1220/1000,0)</f>
        <v>0</v>
      </c>
      <c r="Y1220" s="14" t="e">
        <f>(VLOOKUP(TRIM(M1220),listaMateriales!A:E,5,0)*R1220)/1000</f>
        <v>#N/A</v>
      </c>
      <c r="Z1220" s="14">
        <f t="shared" si="225"/>
        <v>0</v>
      </c>
      <c r="AA1220" s="15" t="str">
        <f t="shared" si="226"/>
        <v/>
      </c>
      <c r="AB1220" s="15">
        <f>IFERROR(IFERROR(VLOOKUP(M1220,#REF!,11,FALSE),VLOOKUP(M1220,#REF!,13,FALSE)),0)</f>
        <v>0</v>
      </c>
      <c r="AC1220" s="15" t="str">
        <f t="shared" si="227"/>
        <v>no</v>
      </c>
      <c r="AD1220" s="15" t="str">
        <f t="shared" si="228"/>
        <v>no</v>
      </c>
      <c r="AE1220" s="16" t="str">
        <f t="shared" si="221"/>
        <v/>
      </c>
      <c r="AF1220" s="15" t="str">
        <f t="shared" si="222"/>
        <v>-</v>
      </c>
      <c r="AG1220" s="15" t="str">
        <f t="shared" si="229"/>
        <v/>
      </c>
    </row>
    <row r="1221" spans="3:33" x14ac:dyDescent="0.2">
      <c r="C1221" s="20"/>
      <c r="U1221" s="14">
        <f t="shared" si="223"/>
        <v>0</v>
      </c>
      <c r="V1221" s="14">
        <f t="shared" si="224"/>
        <v>0</v>
      </c>
      <c r="W1221" s="15" t="str">
        <f>IF(AG1221=0,IFERROR(VLOOKUP(TRIM(M1221),listaMateriales!A:K,11,0),"Sin especificar"),"Sin Producto")</f>
        <v>Sin Producto</v>
      </c>
      <c r="X1221" s="14">
        <f>IFERROR(IF(OR(W1221="Ladrillos (Campana)",W1221="Ladrillos (Olavarria)"),VLOOKUP(M1221,listaMateriales!A:E,5,0),0)*O1221/1000,0)</f>
        <v>0</v>
      </c>
      <c r="Y1221" s="14" t="e">
        <f>(VLOOKUP(TRIM(M1221),listaMateriales!A:E,5,0)*R1221)/1000</f>
        <v>#N/A</v>
      </c>
      <c r="Z1221" s="14">
        <f t="shared" si="225"/>
        <v>0</v>
      </c>
      <c r="AA1221" s="15" t="str">
        <f t="shared" si="226"/>
        <v/>
      </c>
      <c r="AB1221" s="15">
        <f>IFERROR(IFERROR(VLOOKUP(M1221,#REF!,11,FALSE),VLOOKUP(M1221,#REF!,13,FALSE)),0)</f>
        <v>0</v>
      </c>
      <c r="AC1221" s="15" t="str">
        <f t="shared" si="227"/>
        <v>no</v>
      </c>
      <c r="AD1221" s="15" t="str">
        <f t="shared" si="228"/>
        <v>no</v>
      </c>
      <c r="AE1221" s="16" t="str">
        <f t="shared" si="221"/>
        <v/>
      </c>
      <c r="AF1221" s="15" t="str">
        <f t="shared" si="222"/>
        <v>-</v>
      </c>
      <c r="AG1221" s="15" t="str">
        <f t="shared" si="229"/>
        <v/>
      </c>
    </row>
    <row r="1222" spans="3:33" x14ac:dyDescent="0.2">
      <c r="C1222" s="20"/>
      <c r="U1222" s="14">
        <f t="shared" si="223"/>
        <v>0</v>
      </c>
      <c r="V1222" s="14">
        <f t="shared" si="224"/>
        <v>0</v>
      </c>
      <c r="W1222" s="15" t="str">
        <f>IF(AG1222=0,IFERROR(VLOOKUP(TRIM(M1222),listaMateriales!A:K,11,0),"Sin especificar"),"Sin Producto")</f>
        <v>Sin Producto</v>
      </c>
      <c r="X1222" s="14">
        <f>IFERROR(IF(OR(W1222="Ladrillos (Campana)",W1222="Ladrillos (Olavarria)"),VLOOKUP(M1222,listaMateriales!A:E,5,0),0)*O1222/1000,0)</f>
        <v>0</v>
      </c>
      <c r="Y1222" s="14" t="e">
        <f>(VLOOKUP(TRIM(M1222),listaMateriales!A:E,5,0)*R1222)/1000</f>
        <v>#N/A</v>
      </c>
      <c r="Z1222" s="14">
        <f t="shared" si="225"/>
        <v>0</v>
      </c>
      <c r="AA1222" s="15" t="str">
        <f t="shared" si="226"/>
        <v/>
      </c>
      <c r="AB1222" s="15">
        <f>IFERROR(IFERROR(VLOOKUP(M1222,#REF!,11,FALSE),VLOOKUP(M1222,#REF!,13,FALSE)),0)</f>
        <v>0</v>
      </c>
      <c r="AC1222" s="15" t="str">
        <f t="shared" si="227"/>
        <v>no</v>
      </c>
      <c r="AD1222" s="15" t="str">
        <f t="shared" si="228"/>
        <v>no</v>
      </c>
      <c r="AE1222" s="16" t="str">
        <f t="shared" si="221"/>
        <v/>
      </c>
      <c r="AF1222" s="15" t="str">
        <f t="shared" si="222"/>
        <v>-</v>
      </c>
      <c r="AG1222" s="15" t="str">
        <f t="shared" si="229"/>
        <v/>
      </c>
    </row>
    <row r="1223" spans="3:33" x14ac:dyDescent="0.2">
      <c r="C1223" s="20"/>
      <c r="U1223" s="14">
        <f t="shared" si="223"/>
        <v>0</v>
      </c>
      <c r="V1223" s="14">
        <f t="shared" si="224"/>
        <v>0</v>
      </c>
      <c r="W1223" s="15" t="str">
        <f>IF(AG1223=0,IFERROR(VLOOKUP(TRIM(M1223),listaMateriales!A:K,11,0),"Sin especificar"),"Sin Producto")</f>
        <v>Sin Producto</v>
      </c>
      <c r="X1223" s="14">
        <f>IFERROR(IF(OR(W1223="Ladrillos (Campana)",W1223="Ladrillos (Olavarria)"),VLOOKUP(M1223,listaMateriales!A:E,5,0),0)*O1223/1000,0)</f>
        <v>0</v>
      </c>
      <c r="Y1223" s="14" t="e">
        <f>(VLOOKUP(TRIM(M1223),listaMateriales!A:E,5,0)*R1223)/1000</f>
        <v>#N/A</v>
      </c>
      <c r="Z1223" s="14">
        <f t="shared" si="225"/>
        <v>0</v>
      </c>
      <c r="AA1223" s="15" t="str">
        <f t="shared" si="226"/>
        <v/>
      </c>
      <c r="AB1223" s="15">
        <f>IFERROR(IFERROR(VLOOKUP(M1223,#REF!,11,FALSE),VLOOKUP(M1223,#REF!,13,FALSE)),0)</f>
        <v>0</v>
      </c>
      <c r="AC1223" s="15" t="str">
        <f t="shared" si="227"/>
        <v>no</v>
      </c>
      <c r="AD1223" s="15" t="str">
        <f t="shared" si="228"/>
        <v>no</v>
      </c>
      <c r="AE1223" s="16" t="str">
        <f t="shared" si="221"/>
        <v/>
      </c>
      <c r="AF1223" s="15" t="str">
        <f t="shared" si="222"/>
        <v>-</v>
      </c>
      <c r="AG1223" s="15" t="str">
        <f t="shared" si="229"/>
        <v/>
      </c>
    </row>
    <row r="1224" spans="3:33" x14ac:dyDescent="0.2">
      <c r="C1224" s="20"/>
      <c r="U1224" s="14">
        <f t="shared" si="223"/>
        <v>0</v>
      </c>
      <c r="V1224" s="14">
        <f t="shared" si="224"/>
        <v>0</v>
      </c>
      <c r="W1224" s="15" t="str">
        <f>IF(AG1224=0,IFERROR(VLOOKUP(TRIM(M1224),listaMateriales!A:K,11,0),"Sin especificar"),"Sin Producto")</f>
        <v>Sin Producto</v>
      </c>
      <c r="X1224" s="14">
        <f>IFERROR(IF(OR(W1224="Ladrillos (Campana)",W1224="Ladrillos (Olavarria)"),VLOOKUP(M1224,listaMateriales!A:E,5,0),0)*O1224/1000,0)</f>
        <v>0</v>
      </c>
      <c r="Y1224" s="14" t="e">
        <f>(VLOOKUP(TRIM(M1224),listaMateriales!A:E,5,0)*R1224)/1000</f>
        <v>#N/A</v>
      </c>
      <c r="Z1224" s="14">
        <f t="shared" si="225"/>
        <v>0</v>
      </c>
      <c r="AA1224" s="15" t="str">
        <f t="shared" si="226"/>
        <v/>
      </c>
      <c r="AB1224" s="15">
        <f>IFERROR(IFERROR(VLOOKUP(M1224,#REF!,11,FALSE),VLOOKUP(M1224,#REF!,13,FALSE)),0)</f>
        <v>0</v>
      </c>
      <c r="AC1224" s="15" t="str">
        <f t="shared" si="227"/>
        <v>no</v>
      </c>
      <c r="AD1224" s="15" t="str">
        <f t="shared" si="228"/>
        <v>no</v>
      </c>
      <c r="AE1224" s="16" t="str">
        <f t="shared" si="221"/>
        <v/>
      </c>
      <c r="AF1224" s="15" t="str">
        <f t="shared" si="222"/>
        <v>-</v>
      </c>
      <c r="AG1224" s="15" t="str">
        <f t="shared" si="229"/>
        <v/>
      </c>
    </row>
    <row r="1225" spans="3:33" x14ac:dyDescent="0.2">
      <c r="C1225" s="20"/>
      <c r="U1225" s="14">
        <f t="shared" si="223"/>
        <v>0</v>
      </c>
      <c r="V1225" s="14">
        <f t="shared" si="224"/>
        <v>0</v>
      </c>
      <c r="W1225" s="15" t="str">
        <f>IF(AG1225=0,IFERROR(VLOOKUP(TRIM(M1225),listaMateriales!A:K,11,0),"Sin especificar"),"Sin Producto")</f>
        <v>Sin Producto</v>
      </c>
      <c r="X1225" s="14">
        <f>IFERROR(IF(OR(W1225="Ladrillos (Campana)",W1225="Ladrillos (Olavarria)"),VLOOKUP(M1225,listaMateriales!A:E,5,0),0)*O1225/1000,0)</f>
        <v>0</v>
      </c>
      <c r="Y1225" s="14" t="e">
        <f>(VLOOKUP(TRIM(M1225),listaMateriales!A:E,5,0)*R1225)/1000</f>
        <v>#N/A</v>
      </c>
      <c r="Z1225" s="14">
        <f t="shared" si="225"/>
        <v>0</v>
      </c>
      <c r="AA1225" s="15" t="str">
        <f t="shared" si="226"/>
        <v/>
      </c>
      <c r="AB1225" s="15">
        <f>IFERROR(IFERROR(VLOOKUP(M1225,#REF!,11,FALSE),VLOOKUP(M1225,#REF!,13,FALSE)),0)</f>
        <v>0</v>
      </c>
      <c r="AC1225" s="15" t="str">
        <f t="shared" si="227"/>
        <v>no</v>
      </c>
      <c r="AD1225" s="15" t="str">
        <f t="shared" si="228"/>
        <v>no</v>
      </c>
      <c r="AE1225" s="16" t="str">
        <f t="shared" si="221"/>
        <v/>
      </c>
      <c r="AF1225" s="15" t="str">
        <f t="shared" si="222"/>
        <v>-</v>
      </c>
      <c r="AG1225" s="15" t="str">
        <f t="shared" si="229"/>
        <v/>
      </c>
    </row>
    <row r="1226" spans="3:33" x14ac:dyDescent="0.2">
      <c r="C1226" s="20"/>
      <c r="U1226" s="14">
        <f t="shared" si="223"/>
        <v>0</v>
      </c>
      <c r="V1226" s="14">
        <f t="shared" si="224"/>
        <v>0</v>
      </c>
      <c r="W1226" s="15" t="str">
        <f>IF(AG1226=0,IFERROR(VLOOKUP(TRIM(M1226),listaMateriales!A:K,11,0),"Sin especificar"),"Sin Producto")</f>
        <v>Sin Producto</v>
      </c>
      <c r="X1226" s="14">
        <f>IFERROR(IF(OR(W1226="Ladrillos (Campana)",W1226="Ladrillos (Olavarria)"),VLOOKUP(M1226,listaMateriales!A:E,5,0),0)*O1226/1000,0)</f>
        <v>0</v>
      </c>
      <c r="Y1226" s="14" t="e">
        <f>(VLOOKUP(TRIM(M1226),listaMateriales!A:E,5,0)*R1226)/1000</f>
        <v>#N/A</v>
      </c>
      <c r="Z1226" s="14">
        <f t="shared" si="225"/>
        <v>0</v>
      </c>
      <c r="AA1226" s="15" t="str">
        <f t="shared" si="226"/>
        <v/>
      </c>
      <c r="AB1226" s="15">
        <f>IFERROR(IFERROR(VLOOKUP(M1226,#REF!,11,FALSE),VLOOKUP(M1226,#REF!,13,FALSE)),0)</f>
        <v>0</v>
      </c>
      <c r="AC1226" s="15" t="str">
        <f t="shared" si="227"/>
        <v>no</v>
      </c>
      <c r="AD1226" s="15" t="str">
        <f t="shared" si="228"/>
        <v>no</v>
      </c>
      <c r="AE1226" s="16" t="str">
        <f t="shared" si="221"/>
        <v/>
      </c>
      <c r="AF1226" s="15" t="str">
        <f t="shared" si="222"/>
        <v>-</v>
      </c>
      <c r="AG1226" s="15" t="str">
        <f t="shared" si="229"/>
        <v/>
      </c>
    </row>
    <row r="1227" spans="3:33" x14ac:dyDescent="0.2">
      <c r="C1227" s="20"/>
      <c r="U1227" s="14">
        <f t="shared" si="223"/>
        <v>0</v>
      </c>
      <c r="V1227" s="14">
        <f t="shared" si="224"/>
        <v>0</v>
      </c>
      <c r="W1227" s="15" t="str">
        <f>IF(AG1227=0,IFERROR(VLOOKUP(TRIM(M1227),listaMateriales!A:K,11,0),"Sin especificar"),"Sin Producto")</f>
        <v>Sin Producto</v>
      </c>
      <c r="X1227" s="14">
        <f>IFERROR(IF(OR(W1227="Ladrillos (Campana)",W1227="Ladrillos (Olavarria)"),VLOOKUP(M1227,listaMateriales!A:E,5,0),0)*O1227/1000,0)</f>
        <v>0</v>
      </c>
      <c r="Y1227" s="14" t="e">
        <f>(VLOOKUP(TRIM(M1227),listaMateriales!A:E,5,0)*R1227)/1000</f>
        <v>#N/A</v>
      </c>
      <c r="Z1227" s="14">
        <f t="shared" si="225"/>
        <v>0</v>
      </c>
      <c r="AA1227" s="15" t="str">
        <f t="shared" si="226"/>
        <v/>
      </c>
      <c r="AB1227" s="15">
        <f>IFERROR(IFERROR(VLOOKUP(M1227,#REF!,11,FALSE),VLOOKUP(M1227,#REF!,13,FALSE)),0)</f>
        <v>0</v>
      </c>
      <c r="AC1227" s="15" t="str">
        <f t="shared" si="227"/>
        <v>no</v>
      </c>
      <c r="AD1227" s="15" t="str">
        <f t="shared" si="228"/>
        <v>no</v>
      </c>
      <c r="AE1227" s="16" t="str">
        <f t="shared" si="221"/>
        <v/>
      </c>
      <c r="AF1227" s="15" t="str">
        <f t="shared" si="222"/>
        <v>-</v>
      </c>
      <c r="AG1227" s="15" t="str">
        <f t="shared" si="229"/>
        <v/>
      </c>
    </row>
    <row r="1228" spans="3:33" x14ac:dyDescent="0.2">
      <c r="C1228" s="20"/>
      <c r="U1228" s="14">
        <f t="shared" si="223"/>
        <v>0</v>
      </c>
      <c r="V1228" s="14">
        <f t="shared" si="224"/>
        <v>0</v>
      </c>
      <c r="W1228" s="15" t="str">
        <f>IF(AG1228=0,IFERROR(VLOOKUP(TRIM(M1228),listaMateriales!A:K,11,0),"Sin especificar"),"Sin Producto")</f>
        <v>Sin Producto</v>
      </c>
      <c r="X1228" s="14">
        <f>IFERROR(IF(OR(W1228="Ladrillos (Campana)",W1228="Ladrillos (Olavarria)"),VLOOKUP(M1228,listaMateriales!A:E,5,0),0)*O1228/1000,0)</f>
        <v>0</v>
      </c>
      <c r="Y1228" s="14" t="e">
        <f>(VLOOKUP(TRIM(M1228),listaMateriales!A:E,5,0)*R1228)/1000</f>
        <v>#N/A</v>
      </c>
      <c r="Z1228" s="14">
        <f t="shared" si="225"/>
        <v>0</v>
      </c>
      <c r="AA1228" s="15" t="str">
        <f t="shared" si="226"/>
        <v/>
      </c>
      <c r="AB1228" s="15">
        <f>IFERROR(IFERROR(VLOOKUP(M1228,#REF!,11,FALSE),VLOOKUP(M1228,#REF!,13,FALSE)),0)</f>
        <v>0</v>
      </c>
      <c r="AC1228" s="15" t="str">
        <f t="shared" si="227"/>
        <v>no</v>
      </c>
      <c r="AD1228" s="15" t="str">
        <f t="shared" si="228"/>
        <v>no</v>
      </c>
      <c r="AE1228" s="16" t="str">
        <f t="shared" si="221"/>
        <v/>
      </c>
      <c r="AF1228" s="15" t="str">
        <f t="shared" si="222"/>
        <v>-</v>
      </c>
      <c r="AG1228" s="15" t="str">
        <f t="shared" si="229"/>
        <v/>
      </c>
    </row>
    <row r="1229" spans="3:33" x14ac:dyDescent="0.2">
      <c r="C1229" s="20"/>
      <c r="U1229" s="14">
        <f t="shared" si="223"/>
        <v>0</v>
      </c>
      <c r="V1229" s="14">
        <f t="shared" si="224"/>
        <v>0</v>
      </c>
      <c r="W1229" s="15" t="str">
        <f>IF(AG1229=0,IFERROR(VLOOKUP(TRIM(M1229),listaMateriales!A:K,11,0),"Sin especificar"),"Sin Producto")</f>
        <v>Sin Producto</v>
      </c>
      <c r="X1229" s="14">
        <f>IFERROR(IF(OR(W1229="Ladrillos (Campana)",W1229="Ladrillos (Olavarria)"),VLOOKUP(M1229,listaMateriales!A:E,5,0),0)*O1229/1000,0)</f>
        <v>0</v>
      </c>
      <c r="Y1229" s="14" t="e">
        <f>(VLOOKUP(TRIM(M1229),listaMateriales!A:E,5,0)*R1229)/1000</f>
        <v>#N/A</v>
      </c>
      <c r="Z1229" s="14">
        <f t="shared" si="225"/>
        <v>0</v>
      </c>
      <c r="AA1229" s="15" t="str">
        <f t="shared" si="226"/>
        <v/>
      </c>
      <c r="AB1229" s="15">
        <f>IFERROR(IFERROR(VLOOKUP(M1229,#REF!,11,FALSE),VLOOKUP(M1229,#REF!,13,FALSE)),0)</f>
        <v>0</v>
      </c>
      <c r="AC1229" s="15" t="str">
        <f t="shared" si="227"/>
        <v>no</v>
      </c>
      <c r="AD1229" s="15" t="str">
        <f t="shared" si="228"/>
        <v>no</v>
      </c>
      <c r="AE1229" s="16" t="str">
        <f t="shared" si="221"/>
        <v/>
      </c>
      <c r="AF1229" s="15" t="str">
        <f t="shared" si="222"/>
        <v>-</v>
      </c>
      <c r="AG1229" s="15" t="str">
        <f t="shared" si="229"/>
        <v/>
      </c>
    </row>
    <row r="1230" spans="3:33" x14ac:dyDescent="0.2">
      <c r="C1230" s="20"/>
      <c r="U1230" s="14">
        <f t="shared" si="223"/>
        <v>0</v>
      </c>
      <c r="V1230" s="14">
        <f t="shared" si="224"/>
        <v>0</v>
      </c>
      <c r="W1230" s="15" t="str">
        <f>IF(AG1230=0,IFERROR(VLOOKUP(TRIM(M1230),listaMateriales!A:K,11,0),"Sin especificar"),"Sin Producto")</f>
        <v>Sin Producto</v>
      </c>
      <c r="X1230" s="14">
        <f>IFERROR(IF(OR(W1230="Ladrillos (Campana)",W1230="Ladrillos (Olavarria)"),VLOOKUP(M1230,listaMateriales!A:E,5,0),0)*O1230/1000,0)</f>
        <v>0</v>
      </c>
      <c r="Y1230" s="14" t="e">
        <f>(VLOOKUP(TRIM(M1230),listaMateriales!A:E,5,0)*R1230)/1000</f>
        <v>#N/A</v>
      </c>
      <c r="Z1230" s="14">
        <f t="shared" si="225"/>
        <v>0</v>
      </c>
      <c r="AA1230" s="15" t="str">
        <f t="shared" si="226"/>
        <v/>
      </c>
      <c r="AB1230" s="15">
        <f>IFERROR(IFERROR(VLOOKUP(M1230,#REF!,11,FALSE),VLOOKUP(M1230,#REF!,13,FALSE)),0)</f>
        <v>0</v>
      </c>
      <c r="AC1230" s="15" t="str">
        <f t="shared" si="227"/>
        <v>no</v>
      </c>
      <c r="AD1230" s="15" t="str">
        <f t="shared" si="228"/>
        <v>no</v>
      </c>
      <c r="AE1230" s="16" t="str">
        <f t="shared" si="221"/>
        <v/>
      </c>
      <c r="AF1230" s="15" t="str">
        <f t="shared" si="222"/>
        <v>-</v>
      </c>
      <c r="AG1230" s="15" t="str">
        <f t="shared" si="229"/>
        <v/>
      </c>
    </row>
    <row r="1231" spans="3:33" x14ac:dyDescent="0.2">
      <c r="C1231" s="20"/>
      <c r="U1231" s="14">
        <f t="shared" si="223"/>
        <v>0</v>
      </c>
      <c r="V1231" s="14">
        <f t="shared" si="224"/>
        <v>0</v>
      </c>
      <c r="W1231" s="15" t="str">
        <f>IF(AG1231=0,IFERROR(VLOOKUP(TRIM(M1231),listaMateriales!A:K,11,0),"Sin especificar"),"Sin Producto")</f>
        <v>Sin Producto</v>
      </c>
      <c r="X1231" s="14">
        <f>IFERROR(IF(OR(W1231="Ladrillos (Campana)",W1231="Ladrillos (Olavarria)"),VLOOKUP(M1231,listaMateriales!A:E,5,0),0)*O1231/1000,0)</f>
        <v>0</v>
      </c>
      <c r="Y1231" s="14" t="e">
        <f>(VLOOKUP(TRIM(M1231),listaMateriales!A:E,5,0)*R1231)/1000</f>
        <v>#N/A</v>
      </c>
      <c r="Z1231" s="14">
        <f t="shared" si="225"/>
        <v>0</v>
      </c>
      <c r="AA1231" s="15" t="str">
        <f t="shared" si="226"/>
        <v/>
      </c>
      <c r="AB1231" s="15">
        <f>IFERROR(IFERROR(VLOOKUP(M1231,#REF!,11,FALSE),VLOOKUP(M1231,#REF!,13,FALSE)),0)</f>
        <v>0</v>
      </c>
      <c r="AC1231" s="15" t="str">
        <f t="shared" si="227"/>
        <v>no</v>
      </c>
      <c r="AD1231" s="15" t="str">
        <f t="shared" si="228"/>
        <v>no</v>
      </c>
      <c r="AE1231" s="16" t="str">
        <f t="shared" si="221"/>
        <v/>
      </c>
      <c r="AF1231" s="15" t="str">
        <f t="shared" si="222"/>
        <v>-</v>
      </c>
      <c r="AG1231" s="15" t="str">
        <f t="shared" si="229"/>
        <v/>
      </c>
    </row>
    <row r="1232" spans="3:33" x14ac:dyDescent="0.2">
      <c r="C1232" s="20"/>
      <c r="U1232" s="14">
        <f t="shared" si="223"/>
        <v>0</v>
      </c>
      <c r="V1232" s="14">
        <f t="shared" si="224"/>
        <v>0</v>
      </c>
      <c r="W1232" s="15" t="str">
        <f>IF(AG1232=0,IFERROR(VLOOKUP(TRIM(M1232),listaMateriales!A:K,11,0),"Sin especificar"),"Sin Producto")</f>
        <v>Sin Producto</v>
      </c>
      <c r="X1232" s="14">
        <f>IFERROR(IF(OR(W1232="Ladrillos (Campana)",W1232="Ladrillos (Olavarria)"),VLOOKUP(M1232,listaMateriales!A:E,5,0),0)*O1232/1000,0)</f>
        <v>0</v>
      </c>
      <c r="Y1232" s="14" t="e">
        <f>(VLOOKUP(TRIM(M1232),listaMateriales!A:E,5,0)*R1232)/1000</f>
        <v>#N/A</v>
      </c>
      <c r="Z1232" s="14">
        <f t="shared" si="225"/>
        <v>0</v>
      </c>
      <c r="AA1232" s="15" t="str">
        <f t="shared" si="226"/>
        <v/>
      </c>
      <c r="AB1232" s="15">
        <f>IFERROR(IFERROR(VLOOKUP(M1232,#REF!,11,FALSE),VLOOKUP(M1232,#REF!,13,FALSE)),0)</f>
        <v>0</v>
      </c>
      <c r="AC1232" s="15" t="str">
        <f t="shared" si="227"/>
        <v>no</v>
      </c>
      <c r="AD1232" s="15" t="str">
        <f t="shared" si="228"/>
        <v>no</v>
      </c>
      <c r="AE1232" s="16" t="str">
        <f t="shared" si="221"/>
        <v/>
      </c>
      <c r="AF1232" s="15" t="str">
        <f t="shared" si="222"/>
        <v>-</v>
      </c>
      <c r="AG1232" s="15" t="str">
        <f t="shared" si="229"/>
        <v/>
      </c>
    </row>
    <row r="1233" spans="3:33" x14ac:dyDescent="0.2">
      <c r="C1233" s="20"/>
      <c r="U1233" s="14">
        <f t="shared" si="223"/>
        <v>0</v>
      </c>
      <c r="V1233" s="14">
        <f t="shared" si="224"/>
        <v>0</v>
      </c>
      <c r="W1233" s="15" t="str">
        <f>IF(AG1233=0,IFERROR(VLOOKUP(TRIM(M1233),listaMateriales!A:K,11,0),"Sin especificar"),"Sin Producto")</f>
        <v>Sin Producto</v>
      </c>
      <c r="X1233" s="14">
        <f>IFERROR(IF(OR(W1233="Ladrillos (Campana)",W1233="Ladrillos (Olavarria)"),VLOOKUP(M1233,listaMateriales!A:E,5,0),0)*O1233/1000,0)</f>
        <v>0</v>
      </c>
      <c r="Y1233" s="14" t="e">
        <f>(VLOOKUP(TRIM(M1233),listaMateriales!A:E,5,0)*R1233)/1000</f>
        <v>#N/A</v>
      </c>
      <c r="Z1233" s="14">
        <f t="shared" si="225"/>
        <v>0</v>
      </c>
      <c r="AA1233" s="15" t="str">
        <f t="shared" si="226"/>
        <v/>
      </c>
      <c r="AB1233" s="15">
        <f>IFERROR(IFERROR(VLOOKUP(M1233,#REF!,11,FALSE),VLOOKUP(M1233,#REF!,13,FALSE)),0)</f>
        <v>0</v>
      </c>
      <c r="AC1233" s="15" t="str">
        <f t="shared" si="227"/>
        <v>no</v>
      </c>
      <c r="AD1233" s="15" t="str">
        <f t="shared" si="228"/>
        <v>no</v>
      </c>
      <c r="AE1233" s="16" t="str">
        <f t="shared" si="221"/>
        <v/>
      </c>
      <c r="AF1233" s="15" t="str">
        <f t="shared" si="222"/>
        <v>-</v>
      </c>
      <c r="AG1233" s="15" t="str">
        <f t="shared" si="229"/>
        <v/>
      </c>
    </row>
    <row r="1234" spans="3:33" x14ac:dyDescent="0.2">
      <c r="C1234" s="20"/>
      <c r="U1234" s="14">
        <f t="shared" si="223"/>
        <v>0</v>
      </c>
      <c r="V1234" s="14">
        <f t="shared" si="224"/>
        <v>0</v>
      </c>
      <c r="W1234" s="15" t="str">
        <f>IF(AG1234=0,IFERROR(VLOOKUP(TRIM(M1234),listaMateriales!A:K,11,0),"Sin especificar"),"Sin Producto")</f>
        <v>Sin Producto</v>
      </c>
      <c r="X1234" s="14">
        <f>IFERROR(IF(OR(W1234="Ladrillos (Campana)",W1234="Ladrillos (Olavarria)"),VLOOKUP(M1234,listaMateriales!A:E,5,0),0)*O1234/1000,0)</f>
        <v>0</v>
      </c>
      <c r="Y1234" s="14" t="e">
        <f>(VLOOKUP(TRIM(M1234),listaMateriales!A:E,5,0)*R1234)/1000</f>
        <v>#N/A</v>
      </c>
      <c r="Z1234" s="14">
        <f t="shared" si="225"/>
        <v>0</v>
      </c>
      <c r="AA1234" s="15" t="str">
        <f t="shared" si="226"/>
        <v/>
      </c>
      <c r="AB1234" s="15">
        <f>IFERROR(IFERROR(VLOOKUP(M1234,#REF!,11,FALSE),VLOOKUP(M1234,#REF!,13,FALSE)),0)</f>
        <v>0</v>
      </c>
      <c r="AC1234" s="15" t="str">
        <f t="shared" si="227"/>
        <v>no</v>
      </c>
      <c r="AD1234" s="15" t="str">
        <f t="shared" si="228"/>
        <v>no</v>
      </c>
      <c r="AE1234" s="16" t="str">
        <f t="shared" si="221"/>
        <v/>
      </c>
      <c r="AF1234" s="15" t="str">
        <f t="shared" si="222"/>
        <v>-</v>
      </c>
      <c r="AG1234" s="15" t="str">
        <f t="shared" si="229"/>
        <v/>
      </c>
    </row>
    <row r="1235" spans="3:33" x14ac:dyDescent="0.2">
      <c r="C1235" s="20"/>
      <c r="U1235" s="14">
        <f t="shared" si="223"/>
        <v>0</v>
      </c>
      <c r="V1235" s="14">
        <f t="shared" si="224"/>
        <v>0</v>
      </c>
      <c r="W1235" s="15" t="str">
        <f>IF(AG1235=0,IFERROR(VLOOKUP(TRIM(M1235),listaMateriales!A:K,11,0),"Sin especificar"),"Sin Producto")</f>
        <v>Sin Producto</v>
      </c>
      <c r="X1235" s="14">
        <f>IFERROR(IF(OR(W1235="Ladrillos (Campana)",W1235="Ladrillos (Olavarria)"),VLOOKUP(M1235,listaMateriales!A:E,5,0),0)*O1235/1000,0)</f>
        <v>0</v>
      </c>
      <c r="Y1235" s="14" t="e">
        <f>(VLOOKUP(TRIM(M1235),listaMateriales!A:E,5,0)*R1235)/1000</f>
        <v>#N/A</v>
      </c>
      <c r="Z1235" s="14">
        <f t="shared" si="225"/>
        <v>0</v>
      </c>
      <c r="AA1235" s="15" t="str">
        <f t="shared" si="226"/>
        <v/>
      </c>
      <c r="AB1235" s="15">
        <f>IFERROR(IFERROR(VLOOKUP(M1235,#REF!,11,FALSE),VLOOKUP(M1235,#REF!,13,FALSE)),0)</f>
        <v>0</v>
      </c>
      <c r="AC1235" s="15" t="str">
        <f t="shared" si="227"/>
        <v>no</v>
      </c>
      <c r="AD1235" s="15" t="str">
        <f t="shared" si="228"/>
        <v>no</v>
      </c>
      <c r="AE1235" s="16" t="str">
        <f t="shared" si="221"/>
        <v/>
      </c>
      <c r="AF1235" s="15" t="str">
        <f t="shared" si="222"/>
        <v>-</v>
      </c>
      <c r="AG1235" s="15" t="str">
        <f t="shared" si="229"/>
        <v/>
      </c>
    </row>
    <row r="1236" spans="3:33" x14ac:dyDescent="0.2">
      <c r="C1236" s="20"/>
      <c r="U1236" s="14">
        <f t="shared" si="223"/>
        <v>0</v>
      </c>
      <c r="V1236" s="14">
        <f t="shared" si="224"/>
        <v>0</v>
      </c>
      <c r="W1236" s="15" t="str">
        <f>IF(AG1236=0,IFERROR(VLOOKUP(TRIM(M1236),listaMateriales!A:K,11,0),"Sin especificar"),"Sin Producto")</f>
        <v>Sin Producto</v>
      </c>
      <c r="X1236" s="14">
        <f>IFERROR(IF(OR(W1236="Ladrillos (Campana)",W1236="Ladrillos (Olavarria)"),VLOOKUP(M1236,listaMateriales!A:E,5,0),0)*O1236/1000,0)</f>
        <v>0</v>
      </c>
      <c r="Y1236" s="14" t="e">
        <f>(VLOOKUP(TRIM(M1236),listaMateriales!A:E,5,0)*R1236)/1000</f>
        <v>#N/A</v>
      </c>
      <c r="Z1236" s="14">
        <f t="shared" si="225"/>
        <v>0</v>
      </c>
      <c r="AA1236" s="15" t="str">
        <f t="shared" si="226"/>
        <v/>
      </c>
      <c r="AB1236" s="15">
        <f>IFERROR(IFERROR(VLOOKUP(M1236,#REF!,11,FALSE),VLOOKUP(M1236,#REF!,13,FALSE)),0)</f>
        <v>0</v>
      </c>
      <c r="AC1236" s="15" t="str">
        <f t="shared" si="227"/>
        <v>no</v>
      </c>
      <c r="AD1236" s="15" t="str">
        <f t="shared" si="228"/>
        <v>no</v>
      </c>
      <c r="AE1236" s="16" t="str">
        <f t="shared" si="221"/>
        <v/>
      </c>
      <c r="AF1236" s="15" t="str">
        <f t="shared" si="222"/>
        <v>-</v>
      </c>
      <c r="AG1236" s="15" t="str">
        <f t="shared" si="229"/>
        <v/>
      </c>
    </row>
    <row r="1237" spans="3:33" x14ac:dyDescent="0.2">
      <c r="C1237" s="20"/>
      <c r="U1237" s="14">
        <f t="shared" si="223"/>
        <v>0</v>
      </c>
      <c r="V1237" s="14">
        <f t="shared" si="224"/>
        <v>0</v>
      </c>
      <c r="W1237" s="15" t="str">
        <f>IF(AG1237=0,IFERROR(VLOOKUP(TRIM(M1237),listaMateriales!A:K,11,0),"Sin especificar"),"Sin Producto")</f>
        <v>Sin Producto</v>
      </c>
      <c r="X1237" s="14">
        <f>IFERROR(IF(OR(W1237="Ladrillos (Campana)",W1237="Ladrillos (Olavarria)"),VLOOKUP(M1237,listaMateriales!A:E,5,0),0)*O1237/1000,0)</f>
        <v>0</v>
      </c>
      <c r="Y1237" s="14" t="e">
        <f>(VLOOKUP(TRIM(M1237),listaMateriales!A:E,5,0)*R1237)/1000</f>
        <v>#N/A</v>
      </c>
      <c r="Z1237" s="14">
        <f t="shared" si="225"/>
        <v>0</v>
      </c>
      <c r="AA1237" s="15" t="str">
        <f t="shared" si="226"/>
        <v/>
      </c>
      <c r="AB1237" s="15">
        <f>IFERROR(IFERROR(VLOOKUP(M1237,#REF!,11,FALSE),VLOOKUP(M1237,#REF!,13,FALSE)),0)</f>
        <v>0</v>
      </c>
      <c r="AC1237" s="15" t="str">
        <f t="shared" si="227"/>
        <v>no</v>
      </c>
      <c r="AD1237" s="15" t="str">
        <f t="shared" si="228"/>
        <v>no</v>
      </c>
      <c r="AE1237" s="16" t="str">
        <f t="shared" si="221"/>
        <v/>
      </c>
      <c r="AF1237" s="15" t="str">
        <f t="shared" si="222"/>
        <v>-</v>
      </c>
      <c r="AG1237" s="15" t="str">
        <f t="shared" si="229"/>
        <v/>
      </c>
    </row>
    <row r="1238" spans="3:33" x14ac:dyDescent="0.2">
      <c r="C1238" s="20"/>
      <c r="U1238" s="14">
        <f t="shared" si="223"/>
        <v>0</v>
      </c>
      <c r="V1238" s="14">
        <f t="shared" si="224"/>
        <v>0</v>
      </c>
      <c r="W1238" s="15" t="str">
        <f>IF(AG1238=0,IFERROR(VLOOKUP(TRIM(M1238),listaMateriales!A:K,11,0),"Sin especificar"),"Sin Producto")</f>
        <v>Sin Producto</v>
      </c>
      <c r="X1238" s="14">
        <f>IFERROR(IF(OR(W1238="Ladrillos (Campana)",W1238="Ladrillos (Olavarria)"),VLOOKUP(M1238,listaMateriales!A:E,5,0),0)*O1238/1000,0)</f>
        <v>0</v>
      </c>
      <c r="Y1238" s="14" t="e">
        <f>(VLOOKUP(TRIM(M1238),listaMateriales!A:E,5,0)*R1238)/1000</f>
        <v>#N/A</v>
      </c>
      <c r="Z1238" s="14">
        <f t="shared" si="225"/>
        <v>0</v>
      </c>
      <c r="AA1238" s="15" t="str">
        <f t="shared" si="226"/>
        <v/>
      </c>
      <c r="AB1238" s="15">
        <f>IFERROR(IFERROR(VLOOKUP(M1238,#REF!,11,FALSE),VLOOKUP(M1238,#REF!,13,FALSE)),0)</f>
        <v>0</v>
      </c>
      <c r="AC1238" s="15" t="str">
        <f t="shared" si="227"/>
        <v>no</v>
      </c>
      <c r="AD1238" s="15" t="str">
        <f t="shared" si="228"/>
        <v>no</v>
      </c>
      <c r="AE1238" s="16" t="str">
        <f t="shared" si="221"/>
        <v/>
      </c>
      <c r="AF1238" s="15" t="str">
        <f t="shared" si="222"/>
        <v>-</v>
      </c>
      <c r="AG1238" s="15" t="str">
        <f t="shared" si="229"/>
        <v/>
      </c>
    </row>
    <row r="1239" spans="3:33" x14ac:dyDescent="0.2">
      <c r="C1239" s="20"/>
      <c r="U1239" s="14">
        <f t="shared" si="223"/>
        <v>0</v>
      </c>
      <c r="V1239" s="14">
        <f t="shared" si="224"/>
        <v>0</v>
      </c>
      <c r="W1239" s="15" t="str">
        <f>IF(AG1239=0,IFERROR(VLOOKUP(TRIM(M1239),listaMateriales!A:K,11,0),"Sin especificar"),"Sin Producto")</f>
        <v>Sin Producto</v>
      </c>
      <c r="X1239" s="14">
        <f>IFERROR(IF(OR(W1239="Ladrillos (Campana)",W1239="Ladrillos (Olavarria)"),VLOOKUP(M1239,listaMateriales!A:E,5,0),0)*O1239/1000,0)</f>
        <v>0</v>
      </c>
      <c r="Y1239" s="14" t="e">
        <f>(VLOOKUP(TRIM(M1239),listaMateriales!A:E,5,0)*R1239)/1000</f>
        <v>#N/A</v>
      </c>
      <c r="Z1239" s="14">
        <f t="shared" si="225"/>
        <v>0</v>
      </c>
      <c r="AA1239" s="15" t="str">
        <f t="shared" si="226"/>
        <v/>
      </c>
      <c r="AB1239" s="15">
        <f>IFERROR(IFERROR(VLOOKUP(M1239,#REF!,11,FALSE),VLOOKUP(M1239,#REF!,13,FALSE)),0)</f>
        <v>0</v>
      </c>
      <c r="AC1239" s="15" t="str">
        <f t="shared" si="227"/>
        <v>no</v>
      </c>
      <c r="AD1239" s="15" t="str">
        <f t="shared" si="228"/>
        <v>no</v>
      </c>
      <c r="AE1239" s="16" t="str">
        <f t="shared" si="221"/>
        <v/>
      </c>
      <c r="AF1239" s="15" t="str">
        <f t="shared" si="222"/>
        <v>-</v>
      </c>
      <c r="AG1239" s="15" t="str">
        <f t="shared" si="229"/>
        <v/>
      </c>
    </row>
    <row r="1240" spans="3:33" x14ac:dyDescent="0.2">
      <c r="C1240" s="20"/>
      <c r="U1240" s="14">
        <f t="shared" si="223"/>
        <v>0</v>
      </c>
      <c r="V1240" s="14">
        <f t="shared" si="224"/>
        <v>0</v>
      </c>
      <c r="W1240" s="15" t="str">
        <f>IF(AG1240=0,IFERROR(VLOOKUP(TRIM(M1240),listaMateriales!A:K,11,0),"Sin especificar"),"Sin Producto")</f>
        <v>Sin Producto</v>
      </c>
      <c r="X1240" s="14">
        <f>IFERROR(IF(OR(W1240="Ladrillos (Campana)",W1240="Ladrillos (Olavarria)"),VLOOKUP(M1240,listaMateriales!A:E,5,0),0)*O1240/1000,0)</f>
        <v>0</v>
      </c>
      <c r="Y1240" s="14" t="e">
        <f>(VLOOKUP(TRIM(M1240),listaMateriales!A:E,5,0)*R1240)/1000</f>
        <v>#N/A</v>
      </c>
      <c r="Z1240" s="14">
        <f t="shared" si="225"/>
        <v>0</v>
      </c>
      <c r="AA1240" s="15" t="str">
        <f t="shared" si="226"/>
        <v/>
      </c>
      <c r="AB1240" s="15">
        <f>IFERROR(IFERROR(VLOOKUP(M1240,#REF!,11,FALSE),VLOOKUP(M1240,#REF!,13,FALSE)),0)</f>
        <v>0</v>
      </c>
      <c r="AC1240" s="15" t="str">
        <f t="shared" si="227"/>
        <v>no</v>
      </c>
      <c r="AD1240" s="15" t="str">
        <f t="shared" si="228"/>
        <v>no</v>
      </c>
      <c r="AE1240" s="16" t="str">
        <f t="shared" si="221"/>
        <v/>
      </c>
      <c r="AF1240" s="15" t="str">
        <f t="shared" si="222"/>
        <v>-</v>
      </c>
      <c r="AG1240" s="15" t="str">
        <f t="shared" si="229"/>
        <v/>
      </c>
    </row>
    <row r="1241" spans="3:33" x14ac:dyDescent="0.2">
      <c r="C1241" s="20"/>
      <c r="U1241" s="14">
        <f t="shared" si="223"/>
        <v>0</v>
      </c>
      <c r="V1241" s="14">
        <f t="shared" si="224"/>
        <v>0</v>
      </c>
      <c r="W1241" s="15" t="str">
        <f>IF(AG1241=0,IFERROR(VLOOKUP(TRIM(M1241),listaMateriales!A:K,11,0),"Sin especificar"),"Sin Producto")</f>
        <v>Sin Producto</v>
      </c>
      <c r="X1241" s="14">
        <f>IFERROR(IF(OR(W1241="Ladrillos (Campana)",W1241="Ladrillos (Olavarria)"),VLOOKUP(M1241,listaMateriales!A:E,5,0),0)*O1241/1000,0)</f>
        <v>0</v>
      </c>
      <c r="Y1241" s="14" t="e">
        <f>(VLOOKUP(TRIM(M1241),listaMateriales!A:E,5,0)*R1241)/1000</f>
        <v>#N/A</v>
      </c>
      <c r="Z1241" s="14">
        <f t="shared" si="225"/>
        <v>0</v>
      </c>
      <c r="AA1241" s="15" t="str">
        <f t="shared" si="226"/>
        <v/>
      </c>
      <c r="AB1241" s="15">
        <f>IFERROR(IFERROR(VLOOKUP(M1241,#REF!,11,FALSE),VLOOKUP(M1241,#REF!,13,FALSE)),0)</f>
        <v>0</v>
      </c>
      <c r="AC1241" s="15" t="str">
        <f t="shared" si="227"/>
        <v>no</v>
      </c>
      <c r="AD1241" s="15" t="str">
        <f t="shared" si="228"/>
        <v>no</v>
      </c>
      <c r="AE1241" s="16" t="str">
        <f t="shared" si="221"/>
        <v/>
      </c>
      <c r="AF1241" s="15" t="str">
        <f t="shared" si="222"/>
        <v>-</v>
      </c>
      <c r="AG1241" s="15" t="str">
        <f t="shared" si="229"/>
        <v/>
      </c>
    </row>
    <row r="1242" spans="3:33" x14ac:dyDescent="0.2">
      <c r="C1242" s="20"/>
      <c r="U1242" s="14">
        <f t="shared" si="223"/>
        <v>0</v>
      </c>
      <c r="V1242" s="14">
        <f t="shared" si="224"/>
        <v>0</v>
      </c>
      <c r="W1242" s="15" t="str">
        <f>IF(AG1242=0,IFERROR(VLOOKUP(TRIM(M1242),listaMateriales!A:K,11,0),"Sin especificar"),"Sin Producto")</f>
        <v>Sin Producto</v>
      </c>
      <c r="X1242" s="14">
        <f>IFERROR(IF(OR(W1242="Ladrillos (Campana)",W1242="Ladrillos (Olavarria)"),VLOOKUP(M1242,listaMateriales!A:E,5,0),0)*O1242/1000,0)</f>
        <v>0</v>
      </c>
      <c r="Y1242" s="14" t="e">
        <f>(VLOOKUP(TRIM(M1242),listaMateriales!A:E,5,0)*R1242)/1000</f>
        <v>#N/A</v>
      </c>
      <c r="Z1242" s="14">
        <f t="shared" si="225"/>
        <v>0</v>
      </c>
      <c r="AA1242" s="15" t="str">
        <f t="shared" si="226"/>
        <v/>
      </c>
      <c r="AB1242" s="15">
        <f>IFERROR(IFERROR(VLOOKUP(M1242,#REF!,11,FALSE),VLOOKUP(M1242,#REF!,13,FALSE)),0)</f>
        <v>0</v>
      </c>
      <c r="AC1242" s="15" t="str">
        <f t="shared" si="227"/>
        <v>no</v>
      </c>
      <c r="AD1242" s="15" t="str">
        <f t="shared" si="228"/>
        <v>no</v>
      </c>
      <c r="AE1242" s="16" t="str">
        <f t="shared" si="221"/>
        <v/>
      </c>
      <c r="AF1242" s="15" t="str">
        <f t="shared" si="222"/>
        <v>-</v>
      </c>
      <c r="AG1242" s="15" t="str">
        <f t="shared" si="229"/>
        <v/>
      </c>
    </row>
    <row r="1243" spans="3:33" x14ac:dyDescent="0.2">
      <c r="C1243" s="20"/>
      <c r="U1243" s="14">
        <f t="shared" si="223"/>
        <v>0</v>
      </c>
      <c r="V1243" s="14">
        <f t="shared" si="224"/>
        <v>0</v>
      </c>
      <c r="W1243" s="15" t="str">
        <f>IF(AG1243=0,IFERROR(VLOOKUP(TRIM(M1243),listaMateriales!A:K,11,0),"Sin especificar"),"Sin Producto")</f>
        <v>Sin Producto</v>
      </c>
      <c r="X1243" s="14">
        <f>IFERROR(IF(OR(W1243="Ladrillos (Campana)",W1243="Ladrillos (Olavarria)"),VLOOKUP(M1243,listaMateriales!A:E,5,0),0)*O1243/1000,0)</f>
        <v>0</v>
      </c>
      <c r="Y1243" s="14" t="e">
        <f>(VLOOKUP(TRIM(M1243),listaMateriales!A:E,5,0)*R1243)/1000</f>
        <v>#N/A</v>
      </c>
      <c r="Z1243" s="14">
        <f t="shared" si="225"/>
        <v>0</v>
      </c>
      <c r="AA1243" s="15" t="str">
        <f t="shared" si="226"/>
        <v/>
      </c>
      <c r="AB1243" s="15">
        <f>IFERROR(IFERROR(VLOOKUP(M1243,#REF!,11,FALSE),VLOOKUP(M1243,#REF!,13,FALSE)),0)</f>
        <v>0</v>
      </c>
      <c r="AC1243" s="15" t="str">
        <f t="shared" si="227"/>
        <v>no</v>
      </c>
      <c r="AD1243" s="15" t="str">
        <f t="shared" si="228"/>
        <v>no</v>
      </c>
      <c r="AE1243" s="16" t="str">
        <f t="shared" si="221"/>
        <v/>
      </c>
      <c r="AF1243" s="15" t="str">
        <f t="shared" si="222"/>
        <v>-</v>
      </c>
      <c r="AG1243" s="15" t="str">
        <f t="shared" si="229"/>
        <v/>
      </c>
    </row>
    <row r="1244" spans="3:33" x14ac:dyDescent="0.2">
      <c r="C1244" s="20"/>
      <c r="U1244" s="14">
        <f t="shared" si="223"/>
        <v>0</v>
      </c>
      <c r="V1244" s="14">
        <f t="shared" si="224"/>
        <v>0</v>
      </c>
      <c r="W1244" s="15" t="str">
        <f>IF(AG1244=0,IFERROR(VLOOKUP(TRIM(M1244),listaMateriales!A:K,11,0),"Sin especificar"),"Sin Producto")</f>
        <v>Sin Producto</v>
      </c>
      <c r="X1244" s="14">
        <f>IFERROR(IF(OR(W1244="Ladrillos (Campana)",W1244="Ladrillos (Olavarria)"),VLOOKUP(M1244,listaMateriales!A:E,5,0),0)*O1244/1000,0)</f>
        <v>0</v>
      </c>
      <c r="Y1244" s="14" t="e">
        <f>(VLOOKUP(TRIM(M1244),listaMateriales!A:E,5,0)*R1244)/1000</f>
        <v>#N/A</v>
      </c>
      <c r="Z1244" s="14">
        <f t="shared" si="225"/>
        <v>0</v>
      </c>
      <c r="AA1244" s="15" t="str">
        <f t="shared" si="226"/>
        <v/>
      </c>
      <c r="AB1244" s="15">
        <f>IFERROR(IFERROR(VLOOKUP(M1244,#REF!,11,FALSE),VLOOKUP(M1244,#REF!,13,FALSE)),0)</f>
        <v>0</v>
      </c>
      <c r="AC1244" s="15" t="str">
        <f t="shared" si="227"/>
        <v>no</v>
      </c>
      <c r="AD1244" s="15" t="str">
        <f t="shared" si="228"/>
        <v>no</v>
      </c>
      <c r="AE1244" s="16" t="str">
        <f t="shared" si="221"/>
        <v/>
      </c>
      <c r="AF1244" s="15" t="str">
        <f t="shared" si="222"/>
        <v>-</v>
      </c>
      <c r="AG1244" s="15" t="str">
        <f t="shared" si="229"/>
        <v/>
      </c>
    </row>
    <row r="1245" spans="3:33" x14ac:dyDescent="0.2">
      <c r="C1245" s="20"/>
      <c r="U1245" s="14">
        <f t="shared" si="223"/>
        <v>0</v>
      </c>
      <c r="V1245" s="14">
        <f t="shared" si="224"/>
        <v>0</v>
      </c>
      <c r="W1245" s="15" t="str">
        <f>IF(AG1245=0,IFERROR(VLOOKUP(TRIM(M1245),listaMateriales!A:K,11,0),"Sin especificar"),"Sin Producto")</f>
        <v>Sin Producto</v>
      </c>
      <c r="X1245" s="14">
        <f>IFERROR(IF(OR(W1245="Ladrillos (Campana)",W1245="Ladrillos (Olavarria)"),VLOOKUP(M1245,listaMateriales!A:E,5,0),0)*O1245/1000,0)</f>
        <v>0</v>
      </c>
      <c r="Y1245" s="14" t="e">
        <f>(VLOOKUP(TRIM(M1245),listaMateriales!A:E,5,0)*R1245)/1000</f>
        <v>#N/A</v>
      </c>
      <c r="Z1245" s="14">
        <f t="shared" si="225"/>
        <v>0</v>
      </c>
      <c r="AA1245" s="15" t="str">
        <f t="shared" si="226"/>
        <v/>
      </c>
      <c r="AB1245" s="15">
        <f>IFERROR(IFERROR(VLOOKUP(M1245,#REF!,11,FALSE),VLOOKUP(M1245,#REF!,13,FALSE)),0)</f>
        <v>0</v>
      </c>
      <c r="AC1245" s="15" t="str">
        <f t="shared" si="227"/>
        <v>no</v>
      </c>
      <c r="AD1245" s="15" t="str">
        <f t="shared" si="228"/>
        <v>no</v>
      </c>
      <c r="AE1245" s="16" t="str">
        <f t="shared" si="221"/>
        <v/>
      </c>
      <c r="AF1245" s="15" t="str">
        <f t="shared" si="222"/>
        <v>-</v>
      </c>
      <c r="AG1245" s="15" t="str">
        <f t="shared" si="229"/>
        <v/>
      </c>
    </row>
    <row r="1246" spans="3:33" x14ac:dyDescent="0.2">
      <c r="C1246" s="20"/>
      <c r="U1246" s="14">
        <f t="shared" si="223"/>
        <v>0</v>
      </c>
      <c r="V1246" s="14">
        <f t="shared" si="224"/>
        <v>0</v>
      </c>
      <c r="W1246" s="15" t="str">
        <f>IF(AG1246=0,IFERROR(VLOOKUP(TRIM(M1246),listaMateriales!A:K,11,0),"Sin especificar"),"Sin Producto")</f>
        <v>Sin Producto</v>
      </c>
      <c r="X1246" s="14">
        <f>IFERROR(IF(OR(W1246="Ladrillos (Campana)",W1246="Ladrillos (Olavarria)"),VLOOKUP(M1246,listaMateriales!A:E,5,0),0)*O1246/1000,0)</f>
        <v>0</v>
      </c>
      <c r="Y1246" s="14" t="e">
        <f>(VLOOKUP(TRIM(M1246),listaMateriales!A:E,5,0)*R1246)/1000</f>
        <v>#N/A</v>
      </c>
      <c r="Z1246" s="14">
        <f t="shared" si="225"/>
        <v>0</v>
      </c>
      <c r="AA1246" s="15" t="str">
        <f t="shared" si="226"/>
        <v/>
      </c>
      <c r="AB1246" s="15">
        <f>IFERROR(IFERROR(VLOOKUP(M1246,#REF!,11,FALSE),VLOOKUP(M1246,#REF!,13,FALSE)),0)</f>
        <v>0</v>
      </c>
      <c r="AC1246" s="15" t="str">
        <f t="shared" si="227"/>
        <v>no</v>
      </c>
      <c r="AD1246" s="15" t="str">
        <f t="shared" si="228"/>
        <v>no</v>
      </c>
      <c r="AE1246" s="16" t="str">
        <f t="shared" si="221"/>
        <v/>
      </c>
      <c r="AF1246" s="15" t="str">
        <f t="shared" si="222"/>
        <v>-</v>
      </c>
      <c r="AG1246" s="15" t="str">
        <f t="shared" si="229"/>
        <v/>
      </c>
    </row>
    <row r="1247" spans="3:33" x14ac:dyDescent="0.2">
      <c r="C1247" s="20"/>
      <c r="U1247" s="14">
        <f t="shared" si="223"/>
        <v>0</v>
      </c>
      <c r="V1247" s="14">
        <f t="shared" si="224"/>
        <v>0</v>
      </c>
      <c r="W1247" s="15" t="str">
        <f>IF(AG1247=0,IFERROR(VLOOKUP(TRIM(M1247),listaMateriales!A:K,11,0),"Sin especificar"),"Sin Producto")</f>
        <v>Sin Producto</v>
      </c>
      <c r="X1247" s="14">
        <f>IFERROR(IF(OR(W1247="Ladrillos (Campana)",W1247="Ladrillos (Olavarria)"),VLOOKUP(M1247,listaMateriales!A:E,5,0),0)*O1247/1000,0)</f>
        <v>0</v>
      </c>
      <c r="Y1247" s="14" t="e">
        <f>(VLOOKUP(TRIM(M1247),listaMateriales!A:E,5,0)*R1247)/1000</f>
        <v>#N/A</v>
      </c>
      <c r="Z1247" s="14">
        <f t="shared" si="225"/>
        <v>0</v>
      </c>
      <c r="AA1247" s="15" t="str">
        <f t="shared" si="226"/>
        <v/>
      </c>
      <c r="AB1247" s="15">
        <f>IFERROR(IFERROR(VLOOKUP(M1247,#REF!,11,FALSE),VLOOKUP(M1247,#REF!,13,FALSE)),0)</f>
        <v>0</v>
      </c>
      <c r="AC1247" s="15" t="str">
        <f t="shared" si="227"/>
        <v>no</v>
      </c>
      <c r="AD1247" s="15" t="str">
        <f t="shared" si="228"/>
        <v>no</v>
      </c>
      <c r="AE1247" s="16" t="str">
        <f t="shared" si="221"/>
        <v/>
      </c>
      <c r="AF1247" s="15" t="str">
        <f t="shared" si="222"/>
        <v>-</v>
      </c>
      <c r="AG1247" s="15" t="str">
        <f t="shared" si="229"/>
        <v/>
      </c>
    </row>
    <row r="1248" spans="3:33" x14ac:dyDescent="0.2">
      <c r="C1248" s="20"/>
      <c r="U1248" s="14">
        <f t="shared" si="223"/>
        <v>0</v>
      </c>
      <c r="V1248" s="14">
        <f t="shared" si="224"/>
        <v>0</v>
      </c>
      <c r="W1248" s="15" t="str">
        <f>IF(AG1248=0,IFERROR(VLOOKUP(TRIM(M1248),listaMateriales!A:K,11,0),"Sin especificar"),"Sin Producto")</f>
        <v>Sin Producto</v>
      </c>
      <c r="X1248" s="14">
        <f>IFERROR(IF(OR(W1248="Ladrillos (Campana)",W1248="Ladrillos (Olavarria)"),VLOOKUP(M1248,listaMateriales!A:E,5,0),0)*O1248/1000,0)</f>
        <v>0</v>
      </c>
      <c r="Y1248" s="14" t="e">
        <f>(VLOOKUP(TRIM(M1248),listaMateriales!A:E,5,0)*R1248)/1000</f>
        <v>#N/A</v>
      </c>
      <c r="Z1248" s="14">
        <f t="shared" si="225"/>
        <v>0</v>
      </c>
      <c r="AA1248" s="15" t="str">
        <f t="shared" si="226"/>
        <v/>
      </c>
      <c r="AB1248" s="15">
        <f>IFERROR(IFERROR(VLOOKUP(M1248,#REF!,11,FALSE),VLOOKUP(M1248,#REF!,13,FALSE)),0)</f>
        <v>0</v>
      </c>
      <c r="AC1248" s="15" t="str">
        <f t="shared" si="227"/>
        <v>no</v>
      </c>
      <c r="AD1248" s="15" t="str">
        <f t="shared" si="228"/>
        <v>no</v>
      </c>
      <c r="AE1248" s="16" t="str">
        <f t="shared" si="221"/>
        <v/>
      </c>
      <c r="AF1248" s="15" t="str">
        <f t="shared" si="222"/>
        <v>-</v>
      </c>
      <c r="AG1248" s="15" t="str">
        <f t="shared" si="229"/>
        <v/>
      </c>
    </row>
    <row r="1249" spans="3:33" x14ac:dyDescent="0.2">
      <c r="C1249" s="20"/>
      <c r="U1249" s="14">
        <f t="shared" si="223"/>
        <v>0</v>
      </c>
      <c r="V1249" s="14">
        <f t="shared" si="224"/>
        <v>0</v>
      </c>
      <c r="W1249" s="15" t="str">
        <f>IF(AG1249=0,IFERROR(VLOOKUP(TRIM(M1249),listaMateriales!A:K,11,0),"Sin especificar"),"Sin Producto")</f>
        <v>Sin Producto</v>
      </c>
      <c r="X1249" s="14">
        <f>IFERROR(IF(OR(W1249="Ladrillos (Campana)",W1249="Ladrillos (Olavarria)"),VLOOKUP(M1249,listaMateriales!A:E,5,0),0)*O1249/1000,0)</f>
        <v>0</v>
      </c>
      <c r="Y1249" s="14" t="e">
        <f>(VLOOKUP(TRIM(M1249),listaMateriales!A:E,5,0)*R1249)/1000</f>
        <v>#N/A</v>
      </c>
      <c r="Z1249" s="14">
        <f t="shared" si="225"/>
        <v>0</v>
      </c>
      <c r="AA1249" s="15" t="str">
        <f t="shared" si="226"/>
        <v/>
      </c>
      <c r="AB1249" s="15">
        <f>IFERROR(IFERROR(VLOOKUP(M1249,#REF!,11,FALSE),VLOOKUP(M1249,#REF!,13,FALSE)),0)</f>
        <v>0</v>
      </c>
      <c r="AC1249" s="15" t="str">
        <f t="shared" si="227"/>
        <v>no</v>
      </c>
      <c r="AD1249" s="15" t="str">
        <f t="shared" si="228"/>
        <v>no</v>
      </c>
      <c r="AE1249" s="16" t="str">
        <f t="shared" si="221"/>
        <v/>
      </c>
      <c r="AF1249" s="15" t="str">
        <f t="shared" si="222"/>
        <v>-</v>
      </c>
      <c r="AG1249" s="15" t="str">
        <f t="shared" si="229"/>
        <v/>
      </c>
    </row>
    <row r="1250" spans="3:33" x14ac:dyDescent="0.2">
      <c r="C1250" s="20"/>
      <c r="U1250" s="14">
        <f t="shared" si="223"/>
        <v>0</v>
      </c>
      <c r="V1250" s="14">
        <f t="shared" si="224"/>
        <v>0</v>
      </c>
      <c r="W1250" s="15" t="str">
        <f>IF(AG1250=0,IFERROR(VLOOKUP(TRIM(M1250),listaMateriales!A:K,11,0),"Sin especificar"),"Sin Producto")</f>
        <v>Sin Producto</v>
      </c>
      <c r="X1250" s="14">
        <f>IFERROR(IF(OR(W1250="Ladrillos (Campana)",W1250="Ladrillos (Olavarria)"),VLOOKUP(M1250,listaMateriales!A:E,5,0),0)*O1250/1000,0)</f>
        <v>0</v>
      </c>
      <c r="Y1250" s="14" t="e">
        <f>(VLOOKUP(TRIM(M1250),listaMateriales!A:E,5,0)*R1250)/1000</f>
        <v>#N/A</v>
      </c>
      <c r="Z1250" s="14">
        <f t="shared" si="225"/>
        <v>0</v>
      </c>
      <c r="AA1250" s="15" t="str">
        <f t="shared" si="226"/>
        <v/>
      </c>
      <c r="AB1250" s="15">
        <f>IFERROR(IFERROR(VLOOKUP(M1250,#REF!,11,FALSE),VLOOKUP(M1250,#REF!,13,FALSE)),0)</f>
        <v>0</v>
      </c>
      <c r="AC1250" s="15" t="str">
        <f t="shared" si="227"/>
        <v>no</v>
      </c>
      <c r="AD1250" s="15" t="str">
        <f t="shared" si="228"/>
        <v>no</v>
      </c>
      <c r="AE1250" s="16" t="str">
        <f t="shared" si="221"/>
        <v/>
      </c>
      <c r="AF1250" s="15" t="str">
        <f t="shared" si="222"/>
        <v>-</v>
      </c>
      <c r="AG1250" s="15" t="str">
        <f t="shared" si="229"/>
        <v/>
      </c>
    </row>
    <row r="1251" spans="3:33" x14ac:dyDescent="0.2">
      <c r="C1251" s="20"/>
      <c r="M1251" s="24"/>
      <c r="U1251" s="14">
        <f t="shared" si="223"/>
        <v>0</v>
      </c>
      <c r="V1251" s="14">
        <f t="shared" si="224"/>
        <v>0</v>
      </c>
      <c r="W1251" s="15" t="str">
        <f>IF(AG1251=0,IFERROR(VLOOKUP(TRIM(M1251),listaMateriales!A:K,11,0),"Sin especificar"),"Sin Producto")</f>
        <v>Sin Producto</v>
      </c>
      <c r="X1251" s="14">
        <f>IFERROR(IF(OR(W1251="Ladrillos (Campana)",W1251="Ladrillos (Olavarria)"),VLOOKUP(M1251,listaMateriales!A:E,5,0),0)*O1251/1000,0)</f>
        <v>0</v>
      </c>
      <c r="Y1251" s="14" t="e">
        <f>(VLOOKUP(TRIM(M1251),listaMateriales!A:E,5,0)*R1251)/1000</f>
        <v>#N/A</v>
      </c>
      <c r="Z1251" s="14">
        <f t="shared" si="225"/>
        <v>0</v>
      </c>
      <c r="AA1251" s="15" t="str">
        <f t="shared" si="226"/>
        <v/>
      </c>
      <c r="AB1251" s="15">
        <f>IFERROR(IFERROR(VLOOKUP(M1251,#REF!,11,FALSE),VLOOKUP(M1251,#REF!,13,FALSE)),0)</f>
        <v>0</v>
      </c>
      <c r="AC1251" s="15" t="str">
        <f t="shared" si="227"/>
        <v>no</v>
      </c>
      <c r="AD1251" s="15" t="str">
        <f t="shared" si="228"/>
        <v>no</v>
      </c>
      <c r="AE1251" s="16" t="str">
        <f t="shared" si="221"/>
        <v/>
      </c>
      <c r="AF1251" s="15" t="str">
        <f t="shared" si="222"/>
        <v>-</v>
      </c>
      <c r="AG1251" s="15" t="str">
        <f t="shared" si="229"/>
        <v/>
      </c>
    </row>
    <row r="1252" spans="3:33" x14ac:dyDescent="0.2">
      <c r="C1252" s="20"/>
      <c r="U1252" s="14">
        <f t="shared" si="223"/>
        <v>0</v>
      </c>
      <c r="V1252" s="14">
        <f t="shared" si="224"/>
        <v>0</v>
      </c>
      <c r="W1252" s="15" t="str">
        <f>IF(AG1252=0,IFERROR(VLOOKUP(TRIM(M1252),listaMateriales!A:K,11,0),"Sin especificar"),"Sin Producto")</f>
        <v>Sin Producto</v>
      </c>
      <c r="X1252" s="14">
        <f>IFERROR(IF(OR(W1252="Ladrillos (Campana)",W1252="Ladrillos (Olavarria)"),VLOOKUP(M1252,listaMateriales!A:E,5,0),0)*O1252/1000,0)</f>
        <v>0</v>
      </c>
      <c r="Y1252" s="14" t="e">
        <f>(VLOOKUP(TRIM(M1252),listaMateriales!A:E,5,0)*R1252)/1000</f>
        <v>#N/A</v>
      </c>
      <c r="Z1252" s="14">
        <f t="shared" si="225"/>
        <v>0</v>
      </c>
      <c r="AA1252" s="15" t="str">
        <f t="shared" si="226"/>
        <v/>
      </c>
      <c r="AB1252" s="15">
        <f>IFERROR(IFERROR(VLOOKUP(M1252,#REF!,11,FALSE),VLOOKUP(M1252,#REF!,13,FALSE)),0)</f>
        <v>0</v>
      </c>
      <c r="AC1252" s="15" t="str">
        <f t="shared" si="227"/>
        <v>no</v>
      </c>
      <c r="AD1252" s="15" t="str">
        <f t="shared" si="228"/>
        <v>no</v>
      </c>
      <c r="AE1252" s="16" t="str">
        <f t="shared" si="221"/>
        <v/>
      </c>
      <c r="AF1252" s="15" t="str">
        <f t="shared" si="222"/>
        <v>-</v>
      </c>
      <c r="AG1252" s="15" t="str">
        <f t="shared" si="229"/>
        <v/>
      </c>
    </row>
    <row r="1253" spans="3:33" x14ac:dyDescent="0.2">
      <c r="C1253" s="20"/>
      <c r="U1253" s="14">
        <f t="shared" si="223"/>
        <v>0</v>
      </c>
      <c r="V1253" s="14">
        <f t="shared" si="224"/>
        <v>0</v>
      </c>
      <c r="W1253" s="15" t="str">
        <f>IF(AG1253=0,IFERROR(VLOOKUP(TRIM(M1253),listaMateriales!A:K,11,0),"Sin especificar"),"Sin Producto")</f>
        <v>Sin Producto</v>
      </c>
      <c r="X1253" s="14">
        <f>IFERROR(IF(OR(W1253="Ladrillos (Campana)",W1253="Ladrillos (Olavarria)"),VLOOKUP(M1253,listaMateriales!A:E,5,0),0)*O1253/1000,0)</f>
        <v>0</v>
      </c>
      <c r="Y1253" s="14" t="e">
        <f>(VLOOKUP(TRIM(M1253),listaMateriales!A:E,5,0)*R1253)/1000</f>
        <v>#N/A</v>
      </c>
      <c r="Z1253" s="14">
        <f t="shared" si="225"/>
        <v>0</v>
      </c>
      <c r="AA1253" s="15" t="str">
        <f t="shared" si="226"/>
        <v/>
      </c>
      <c r="AB1253" s="15">
        <f>IFERROR(IFERROR(VLOOKUP(M1253,#REF!,11,FALSE),VLOOKUP(M1253,#REF!,13,FALSE)),0)</f>
        <v>0</v>
      </c>
      <c r="AC1253" s="15" t="str">
        <f t="shared" si="227"/>
        <v>no</v>
      </c>
      <c r="AD1253" s="15" t="str">
        <f t="shared" si="228"/>
        <v>no</v>
      </c>
      <c r="AE1253" s="16" t="str">
        <f t="shared" si="221"/>
        <v/>
      </c>
      <c r="AF1253" s="15" t="str">
        <f t="shared" si="222"/>
        <v>-</v>
      </c>
      <c r="AG1253" s="15" t="str">
        <f t="shared" si="229"/>
        <v/>
      </c>
    </row>
    <row r="1254" spans="3:33" x14ac:dyDescent="0.2">
      <c r="C1254" s="20"/>
      <c r="U1254" s="14">
        <f t="shared" si="223"/>
        <v>0</v>
      </c>
      <c r="V1254" s="14">
        <f t="shared" si="224"/>
        <v>0</v>
      </c>
      <c r="W1254" s="15" t="str">
        <f>IF(AG1254=0,IFERROR(VLOOKUP(TRIM(M1254),listaMateriales!A:K,11,0),"Sin especificar"),"Sin Producto")</f>
        <v>Sin Producto</v>
      </c>
      <c r="X1254" s="14">
        <f>IFERROR(IF(OR(W1254="Ladrillos (Campana)",W1254="Ladrillos (Olavarria)"),VLOOKUP(M1254,listaMateriales!A:E,5,0),0)*O1254/1000,0)</f>
        <v>0</v>
      </c>
      <c r="Y1254" s="14" t="e">
        <f>(VLOOKUP(TRIM(M1254),listaMateriales!A:E,5,0)*R1254)/1000</f>
        <v>#N/A</v>
      </c>
      <c r="Z1254" s="14">
        <f t="shared" si="225"/>
        <v>0</v>
      </c>
      <c r="AA1254" s="15" t="str">
        <f t="shared" si="226"/>
        <v/>
      </c>
      <c r="AB1254" s="15">
        <f>IFERROR(IFERROR(VLOOKUP(M1254,#REF!,11,FALSE),VLOOKUP(M1254,#REF!,13,FALSE)),0)</f>
        <v>0</v>
      </c>
      <c r="AC1254" s="15" t="str">
        <f t="shared" si="227"/>
        <v>no</v>
      </c>
      <c r="AD1254" s="15" t="str">
        <f t="shared" si="228"/>
        <v>no</v>
      </c>
      <c r="AE1254" s="16" t="str">
        <f t="shared" si="221"/>
        <v/>
      </c>
      <c r="AF1254" s="15" t="str">
        <f t="shared" si="222"/>
        <v>-</v>
      </c>
      <c r="AG1254" s="15" t="str">
        <f t="shared" si="229"/>
        <v/>
      </c>
    </row>
    <row r="1255" spans="3:33" x14ac:dyDescent="0.2">
      <c r="C1255" s="20"/>
      <c r="U1255" s="14">
        <f t="shared" si="223"/>
        <v>0</v>
      </c>
      <c r="V1255" s="14">
        <f t="shared" si="224"/>
        <v>0</v>
      </c>
      <c r="W1255" s="15" t="str">
        <f>IF(AG1255=0,IFERROR(VLOOKUP(TRIM(M1255),listaMateriales!A:K,11,0),"Sin especificar"),"Sin Producto")</f>
        <v>Sin Producto</v>
      </c>
      <c r="X1255" s="14">
        <f>IFERROR(IF(OR(W1255="Ladrillos (Campana)",W1255="Ladrillos (Olavarria)"),VLOOKUP(M1255,listaMateriales!A:E,5,0),0)*O1255/1000,0)</f>
        <v>0</v>
      </c>
      <c r="Y1255" s="14" t="e">
        <f>(VLOOKUP(TRIM(M1255),listaMateriales!A:E,5,0)*R1255)/1000</f>
        <v>#N/A</v>
      </c>
      <c r="Z1255" s="14">
        <f t="shared" si="225"/>
        <v>0</v>
      </c>
      <c r="AA1255" s="15" t="str">
        <f t="shared" si="226"/>
        <v/>
      </c>
      <c r="AB1255" s="15">
        <f>IFERROR(IFERROR(VLOOKUP(M1255,#REF!,11,FALSE),VLOOKUP(M1255,#REF!,13,FALSE)),0)</f>
        <v>0</v>
      </c>
      <c r="AC1255" s="15" t="str">
        <f t="shared" si="227"/>
        <v>no</v>
      </c>
      <c r="AD1255" s="15" t="str">
        <f t="shared" si="228"/>
        <v>no</v>
      </c>
      <c r="AE1255" s="16" t="str">
        <f t="shared" si="221"/>
        <v/>
      </c>
      <c r="AF1255" s="15" t="str">
        <f t="shared" si="222"/>
        <v>-</v>
      </c>
      <c r="AG1255" s="15" t="str">
        <f t="shared" si="229"/>
        <v/>
      </c>
    </row>
    <row r="1256" spans="3:33" x14ac:dyDescent="0.2">
      <c r="C1256" s="20"/>
      <c r="U1256" s="14">
        <f t="shared" si="223"/>
        <v>0</v>
      </c>
      <c r="V1256" s="14">
        <f t="shared" si="224"/>
        <v>0</v>
      </c>
      <c r="W1256" s="15" t="str">
        <f>IF(AG1256=0,IFERROR(VLOOKUP(TRIM(M1256),listaMateriales!A:K,11,0),"Sin especificar"),"Sin Producto")</f>
        <v>Sin Producto</v>
      </c>
      <c r="X1256" s="14">
        <f>IFERROR(IF(OR(W1256="Ladrillos (Campana)",W1256="Ladrillos (Olavarria)"),VLOOKUP(M1256,listaMateriales!A:E,5,0),0)*O1256/1000,0)</f>
        <v>0</v>
      </c>
      <c r="Y1256" s="14" t="e">
        <f>(VLOOKUP(TRIM(M1256),listaMateriales!A:E,5,0)*R1256)/1000</f>
        <v>#N/A</v>
      </c>
      <c r="Z1256" s="14">
        <f t="shared" si="225"/>
        <v>0</v>
      </c>
      <c r="AA1256" s="15" t="str">
        <f t="shared" si="226"/>
        <v/>
      </c>
      <c r="AB1256" s="15">
        <f>IFERROR(IFERROR(VLOOKUP(M1256,#REF!,11,FALSE),VLOOKUP(M1256,#REF!,13,FALSE)),0)</f>
        <v>0</v>
      </c>
      <c r="AC1256" s="15" t="str">
        <f t="shared" si="227"/>
        <v>no</v>
      </c>
      <c r="AD1256" s="15" t="str">
        <f t="shared" si="228"/>
        <v>no</v>
      </c>
      <c r="AE1256" s="16" t="str">
        <f t="shared" si="221"/>
        <v/>
      </c>
      <c r="AF1256" s="15" t="str">
        <f t="shared" si="222"/>
        <v>-</v>
      </c>
      <c r="AG1256" s="15" t="str">
        <f t="shared" si="229"/>
        <v/>
      </c>
    </row>
    <row r="1257" spans="3:33" x14ac:dyDescent="0.2">
      <c r="C1257" s="20"/>
      <c r="U1257" s="14">
        <f t="shared" si="223"/>
        <v>0</v>
      </c>
      <c r="V1257" s="14">
        <f t="shared" si="224"/>
        <v>0</v>
      </c>
      <c r="W1257" s="15" t="str">
        <f>IF(AG1257=0,IFERROR(VLOOKUP(TRIM(M1257),listaMateriales!A:K,11,0),"Sin especificar"),"Sin Producto")</f>
        <v>Sin Producto</v>
      </c>
      <c r="X1257" s="14">
        <f>IFERROR(IF(OR(W1257="Ladrillos (Campana)",W1257="Ladrillos (Olavarria)"),VLOOKUP(M1257,listaMateriales!A:E,5,0),0)*O1257/1000,0)</f>
        <v>0</v>
      </c>
      <c r="Y1257" s="14" t="e">
        <f>(VLOOKUP(TRIM(M1257),listaMateriales!A:E,5,0)*R1257)/1000</f>
        <v>#N/A</v>
      </c>
      <c r="Z1257" s="14">
        <f t="shared" si="225"/>
        <v>0</v>
      </c>
      <c r="AA1257" s="15" t="str">
        <f t="shared" si="226"/>
        <v/>
      </c>
      <c r="AB1257" s="15">
        <f>IFERROR(IFERROR(VLOOKUP(M1257,#REF!,11,FALSE),VLOOKUP(M1257,#REF!,13,FALSE)),0)</f>
        <v>0</v>
      </c>
      <c r="AC1257" s="15" t="str">
        <f t="shared" si="227"/>
        <v>no</v>
      </c>
      <c r="AD1257" s="15" t="str">
        <f t="shared" si="228"/>
        <v>no</v>
      </c>
      <c r="AE1257" s="16" t="str">
        <f t="shared" si="221"/>
        <v/>
      </c>
      <c r="AF1257" s="15" t="str">
        <f t="shared" si="222"/>
        <v>-</v>
      </c>
      <c r="AG1257" s="15" t="str">
        <f t="shared" si="229"/>
        <v/>
      </c>
    </row>
    <row r="1258" spans="3:33" x14ac:dyDescent="0.2">
      <c r="C1258" s="20"/>
      <c r="U1258" s="14">
        <f t="shared" si="223"/>
        <v>0</v>
      </c>
      <c r="V1258" s="14">
        <f t="shared" si="224"/>
        <v>0</v>
      </c>
      <c r="W1258" s="15" t="str">
        <f>IF(AG1258=0,IFERROR(VLOOKUP(TRIM(M1258),listaMateriales!A:K,11,0),"Sin especificar"),"Sin Producto")</f>
        <v>Sin Producto</v>
      </c>
      <c r="X1258" s="14">
        <f>IFERROR(IF(OR(W1258="Ladrillos (Campana)",W1258="Ladrillos (Olavarria)"),VLOOKUP(M1258,listaMateriales!A:E,5,0),0)*O1258/1000,0)</f>
        <v>0</v>
      </c>
      <c r="Y1258" s="14" t="e">
        <f>(VLOOKUP(TRIM(M1258),listaMateriales!A:E,5,0)*R1258)/1000</f>
        <v>#N/A</v>
      </c>
      <c r="Z1258" s="14">
        <f t="shared" si="225"/>
        <v>0</v>
      </c>
      <c r="AA1258" s="15" t="str">
        <f t="shared" si="226"/>
        <v/>
      </c>
      <c r="AB1258" s="15">
        <f>IFERROR(IFERROR(VLOOKUP(M1258,#REF!,11,FALSE),VLOOKUP(M1258,#REF!,13,FALSE)),0)</f>
        <v>0</v>
      </c>
      <c r="AC1258" s="15" t="str">
        <f t="shared" si="227"/>
        <v>no</v>
      </c>
      <c r="AD1258" s="15" t="str">
        <f t="shared" si="228"/>
        <v>no</v>
      </c>
      <c r="AE1258" s="16" t="str">
        <f t="shared" si="221"/>
        <v/>
      </c>
      <c r="AF1258" s="15" t="str">
        <f t="shared" si="222"/>
        <v>-</v>
      </c>
      <c r="AG1258" s="15" t="str">
        <f t="shared" si="229"/>
        <v/>
      </c>
    </row>
    <row r="1259" spans="3:33" x14ac:dyDescent="0.2">
      <c r="C1259" s="20"/>
      <c r="U1259" s="14">
        <f t="shared" si="223"/>
        <v>0</v>
      </c>
      <c r="V1259" s="14">
        <f t="shared" si="224"/>
        <v>0</v>
      </c>
      <c r="W1259" s="15" t="str">
        <f>IF(AG1259=0,IFERROR(VLOOKUP(TRIM(M1259),listaMateriales!A:K,11,0),"Sin especificar"),"Sin Producto")</f>
        <v>Sin Producto</v>
      </c>
      <c r="X1259" s="14">
        <f>IFERROR(IF(OR(W1259="Ladrillos (Campana)",W1259="Ladrillos (Olavarria)"),VLOOKUP(M1259,listaMateriales!A:E,5,0),0)*O1259/1000,0)</f>
        <v>0</v>
      </c>
      <c r="Y1259" s="14" t="e">
        <f>(VLOOKUP(TRIM(M1259),listaMateriales!A:E,5,0)*R1259)/1000</f>
        <v>#N/A</v>
      </c>
      <c r="Z1259" s="14">
        <f t="shared" si="225"/>
        <v>0</v>
      </c>
      <c r="AA1259" s="15" t="str">
        <f t="shared" si="226"/>
        <v/>
      </c>
      <c r="AB1259" s="15">
        <f>IFERROR(IFERROR(VLOOKUP(M1259,#REF!,11,FALSE),VLOOKUP(M1259,#REF!,13,FALSE)),0)</f>
        <v>0</v>
      </c>
      <c r="AC1259" s="15" t="str">
        <f t="shared" si="227"/>
        <v>no</v>
      </c>
      <c r="AD1259" s="15" t="str">
        <f t="shared" si="228"/>
        <v>no</v>
      </c>
      <c r="AE1259" s="16" t="str">
        <f t="shared" si="221"/>
        <v/>
      </c>
      <c r="AF1259" s="15" t="str">
        <f t="shared" si="222"/>
        <v>-</v>
      </c>
      <c r="AG1259" s="15" t="str">
        <f t="shared" si="229"/>
        <v/>
      </c>
    </row>
    <row r="1260" spans="3:33" x14ac:dyDescent="0.2">
      <c r="C1260" s="20"/>
      <c r="U1260" s="14">
        <f t="shared" si="223"/>
        <v>0</v>
      </c>
      <c r="V1260" s="14">
        <f t="shared" si="224"/>
        <v>0</v>
      </c>
      <c r="W1260" s="15" t="str">
        <f>IF(AG1260=0,IFERROR(VLOOKUP(TRIM(M1260),listaMateriales!A:K,11,0),"Sin especificar"),"Sin Producto")</f>
        <v>Sin Producto</v>
      </c>
      <c r="X1260" s="14">
        <f>IFERROR(IF(OR(W1260="Ladrillos (Campana)",W1260="Ladrillos (Olavarria)"),VLOOKUP(M1260,listaMateriales!A:E,5,0),0)*O1260/1000,0)</f>
        <v>0</v>
      </c>
      <c r="Y1260" s="14" t="e">
        <f>(VLOOKUP(TRIM(M1260),listaMateriales!A:E,5,0)*R1260)/1000</f>
        <v>#N/A</v>
      </c>
      <c r="Z1260" s="14">
        <f t="shared" si="225"/>
        <v>0</v>
      </c>
      <c r="AA1260" s="15" t="str">
        <f t="shared" si="226"/>
        <v/>
      </c>
      <c r="AB1260" s="15">
        <f>IFERROR(IFERROR(VLOOKUP(M1260,#REF!,11,FALSE),VLOOKUP(M1260,#REF!,13,FALSE)),0)</f>
        <v>0</v>
      </c>
      <c r="AC1260" s="15" t="str">
        <f t="shared" si="227"/>
        <v>no</v>
      </c>
      <c r="AD1260" s="15" t="str">
        <f t="shared" si="228"/>
        <v>no</v>
      </c>
      <c r="AE1260" s="16" t="str">
        <f t="shared" si="221"/>
        <v/>
      </c>
      <c r="AF1260" s="15" t="str">
        <f t="shared" si="222"/>
        <v>-</v>
      </c>
      <c r="AG1260" s="15" t="str">
        <f t="shared" si="229"/>
        <v/>
      </c>
    </row>
    <row r="1261" spans="3:33" x14ac:dyDescent="0.2">
      <c r="C1261" s="20"/>
      <c r="U1261" s="14">
        <f t="shared" si="223"/>
        <v>0</v>
      </c>
      <c r="V1261" s="14">
        <f t="shared" si="224"/>
        <v>0</v>
      </c>
      <c r="W1261" s="15" t="str">
        <f>IF(AG1261=0,IFERROR(VLOOKUP(TRIM(M1261),listaMateriales!A:K,11,0),"Sin especificar"),"Sin Producto")</f>
        <v>Sin Producto</v>
      </c>
      <c r="X1261" s="14">
        <f>IFERROR(IF(OR(W1261="Ladrillos (Campana)",W1261="Ladrillos (Olavarria)"),VLOOKUP(M1261,listaMateriales!A:E,5,0),0)*O1261/1000,0)</f>
        <v>0</v>
      </c>
      <c r="Y1261" s="14" t="e">
        <f>(VLOOKUP(TRIM(M1261),listaMateriales!A:E,5,0)*R1261)/1000</f>
        <v>#N/A</v>
      </c>
      <c r="Z1261" s="14">
        <f t="shared" si="225"/>
        <v>0</v>
      </c>
      <c r="AA1261" s="15" t="str">
        <f t="shared" si="226"/>
        <v/>
      </c>
      <c r="AB1261" s="15">
        <f>IFERROR(IFERROR(VLOOKUP(M1261,#REF!,11,FALSE),VLOOKUP(M1261,#REF!,13,FALSE)),0)</f>
        <v>0</v>
      </c>
      <c r="AC1261" s="15" t="str">
        <f t="shared" si="227"/>
        <v>no</v>
      </c>
      <c r="AD1261" s="15" t="str">
        <f t="shared" si="228"/>
        <v>no</v>
      </c>
      <c r="AE1261" s="16" t="str">
        <f t="shared" si="221"/>
        <v/>
      </c>
      <c r="AF1261" s="15" t="str">
        <f t="shared" si="222"/>
        <v>-</v>
      </c>
      <c r="AG1261" s="15" t="str">
        <f t="shared" si="229"/>
        <v/>
      </c>
    </row>
    <row r="1262" spans="3:33" x14ac:dyDescent="0.2">
      <c r="C1262" s="20"/>
      <c r="U1262" s="14">
        <f t="shared" si="223"/>
        <v>0</v>
      </c>
      <c r="V1262" s="14">
        <f t="shared" si="224"/>
        <v>0</v>
      </c>
      <c r="W1262" s="15" t="str">
        <f>IF(AG1262=0,IFERROR(VLOOKUP(TRIM(M1262),listaMateriales!A:K,11,0),"Sin especificar"),"Sin Producto")</f>
        <v>Sin Producto</v>
      </c>
      <c r="X1262" s="14">
        <f>IFERROR(IF(OR(W1262="Ladrillos (Campana)",W1262="Ladrillos (Olavarria)"),VLOOKUP(M1262,listaMateriales!A:E,5,0),0)*O1262/1000,0)</f>
        <v>0</v>
      </c>
      <c r="Y1262" s="14" t="e">
        <f>(VLOOKUP(TRIM(M1262),listaMateriales!A:E,5,0)*R1262)/1000</f>
        <v>#N/A</v>
      </c>
      <c r="Z1262" s="14">
        <f t="shared" si="225"/>
        <v>0</v>
      </c>
      <c r="AA1262" s="15" t="str">
        <f t="shared" si="226"/>
        <v/>
      </c>
      <c r="AB1262" s="15">
        <f>IFERROR(IFERROR(VLOOKUP(M1262,#REF!,11,FALSE),VLOOKUP(M1262,#REF!,13,FALSE)),0)</f>
        <v>0</v>
      </c>
      <c r="AC1262" s="15" t="str">
        <f t="shared" si="227"/>
        <v>no</v>
      </c>
      <c r="AD1262" s="15" t="str">
        <f t="shared" si="228"/>
        <v>no</v>
      </c>
      <c r="AE1262" s="16" t="str">
        <f t="shared" si="221"/>
        <v/>
      </c>
      <c r="AF1262" s="15" t="str">
        <f t="shared" si="222"/>
        <v>-</v>
      </c>
      <c r="AG1262" s="15" t="str">
        <f t="shared" si="229"/>
        <v/>
      </c>
    </row>
    <row r="1263" spans="3:33" x14ac:dyDescent="0.2">
      <c r="C1263" s="20"/>
      <c r="U1263" s="14">
        <f t="shared" si="223"/>
        <v>0</v>
      </c>
      <c r="V1263" s="14">
        <f t="shared" si="224"/>
        <v>0</v>
      </c>
      <c r="W1263" s="15" t="str">
        <f>IF(AG1263=0,IFERROR(VLOOKUP(TRIM(M1263),listaMateriales!A:K,11,0),"Sin especificar"),"Sin Producto")</f>
        <v>Sin Producto</v>
      </c>
      <c r="X1263" s="14">
        <f>IFERROR(IF(OR(W1263="Ladrillos (Campana)",W1263="Ladrillos (Olavarria)"),VLOOKUP(M1263,listaMateriales!A:E,5,0),0)*O1263/1000,0)</f>
        <v>0</v>
      </c>
      <c r="Y1263" s="14" t="e">
        <f>(VLOOKUP(TRIM(M1263),listaMateriales!A:E,5,0)*R1263)/1000</f>
        <v>#N/A</v>
      </c>
      <c r="Z1263" s="14">
        <f t="shared" si="225"/>
        <v>0</v>
      </c>
      <c r="AA1263" s="15" t="str">
        <f t="shared" si="226"/>
        <v/>
      </c>
      <c r="AB1263" s="15">
        <f>IFERROR(IFERROR(VLOOKUP(M1263,#REF!,11,FALSE),VLOOKUP(M1263,#REF!,13,FALSE)),0)</f>
        <v>0</v>
      </c>
      <c r="AC1263" s="15" t="str">
        <f t="shared" si="227"/>
        <v>no</v>
      </c>
      <c r="AD1263" s="15" t="str">
        <f t="shared" si="228"/>
        <v>no</v>
      </c>
      <c r="AE1263" s="16" t="str">
        <f t="shared" si="221"/>
        <v/>
      </c>
      <c r="AF1263" s="15" t="str">
        <f t="shared" si="222"/>
        <v>-</v>
      </c>
      <c r="AG1263" s="15" t="str">
        <f t="shared" si="229"/>
        <v/>
      </c>
    </row>
    <row r="1264" spans="3:33" x14ac:dyDescent="0.2">
      <c r="C1264" s="20"/>
      <c r="U1264" s="14">
        <f t="shared" si="223"/>
        <v>0</v>
      </c>
      <c r="V1264" s="14">
        <f t="shared" si="224"/>
        <v>0</v>
      </c>
      <c r="W1264" s="15" t="str">
        <f>IF(AG1264=0,IFERROR(VLOOKUP(TRIM(M1264),listaMateriales!A:K,11,0),"Sin especificar"),"Sin Producto")</f>
        <v>Sin Producto</v>
      </c>
      <c r="X1264" s="14">
        <f>IFERROR(IF(OR(W1264="Ladrillos (Campana)",W1264="Ladrillos (Olavarria)"),VLOOKUP(M1264,listaMateriales!A:E,5,0),0)*O1264/1000,0)</f>
        <v>0</v>
      </c>
      <c r="Y1264" s="14" t="e">
        <f>(VLOOKUP(TRIM(M1264),listaMateriales!A:E,5,0)*R1264)/1000</f>
        <v>#N/A</v>
      </c>
      <c r="Z1264" s="14">
        <f t="shared" si="225"/>
        <v>0</v>
      </c>
      <c r="AA1264" s="15" t="str">
        <f t="shared" si="226"/>
        <v/>
      </c>
      <c r="AB1264" s="15">
        <f>IFERROR(IFERROR(VLOOKUP(M1264,#REF!,11,FALSE),VLOOKUP(M1264,#REF!,13,FALSE)),0)</f>
        <v>0</v>
      </c>
      <c r="AC1264" s="15" t="str">
        <f t="shared" si="227"/>
        <v>no</v>
      </c>
      <c r="AD1264" s="15" t="str">
        <f t="shared" si="228"/>
        <v>no</v>
      </c>
      <c r="AE1264" s="16" t="str">
        <f t="shared" si="221"/>
        <v/>
      </c>
      <c r="AF1264" s="15" t="str">
        <f t="shared" si="222"/>
        <v>-</v>
      </c>
      <c r="AG1264" s="15" t="str">
        <f t="shared" si="229"/>
        <v/>
      </c>
    </row>
    <row r="1265" spans="3:33" x14ac:dyDescent="0.2">
      <c r="C1265" s="20"/>
      <c r="U1265" s="14">
        <f t="shared" si="223"/>
        <v>0</v>
      </c>
      <c r="V1265" s="14">
        <f t="shared" si="224"/>
        <v>0</v>
      </c>
      <c r="W1265" s="15" t="str">
        <f>IF(AG1265=0,IFERROR(VLOOKUP(TRIM(M1265),listaMateriales!A:K,11,0),"Sin especificar"),"Sin Producto")</f>
        <v>Sin Producto</v>
      </c>
      <c r="X1265" s="14">
        <f>IFERROR(IF(OR(W1265="Ladrillos (Campana)",W1265="Ladrillos (Olavarria)"),VLOOKUP(M1265,listaMateriales!A:E,5,0),0)*O1265/1000,0)</f>
        <v>0</v>
      </c>
      <c r="Y1265" s="14" t="e">
        <f>(VLOOKUP(TRIM(M1265),listaMateriales!A:E,5,0)*R1265)/1000</f>
        <v>#N/A</v>
      </c>
      <c r="Z1265" s="14">
        <f t="shared" si="225"/>
        <v>0</v>
      </c>
      <c r="AA1265" s="15" t="str">
        <f t="shared" si="226"/>
        <v/>
      </c>
      <c r="AB1265" s="15">
        <f>IFERROR(IFERROR(VLOOKUP(M1265,#REF!,11,FALSE),VLOOKUP(M1265,#REF!,13,FALSE)),0)</f>
        <v>0</v>
      </c>
      <c r="AC1265" s="15" t="str">
        <f t="shared" si="227"/>
        <v>no</v>
      </c>
      <c r="AD1265" s="15" t="str">
        <f t="shared" si="228"/>
        <v>no</v>
      </c>
      <c r="AE1265" s="16" t="str">
        <f t="shared" ref="AE1265:AE1328" si="230">SUBSTITUTE(C1265,".","/")</f>
        <v/>
      </c>
      <c r="AF1265" s="15" t="str">
        <f t="shared" ref="AF1265:AF1328" si="231">TRIM(G1265)&amp;"-"&amp;TRIM(I1265)</f>
        <v>-</v>
      </c>
      <c r="AG1265" s="15" t="str">
        <f t="shared" si="229"/>
        <v/>
      </c>
    </row>
    <row r="1266" spans="3:33" x14ac:dyDescent="0.2">
      <c r="C1266" s="20"/>
      <c r="U1266" s="14">
        <f t="shared" si="223"/>
        <v>0</v>
      </c>
      <c r="V1266" s="14">
        <f t="shared" si="224"/>
        <v>0</v>
      </c>
      <c r="W1266" s="15" t="str">
        <f>IF(AG1266=0,IFERROR(VLOOKUP(TRIM(M1266),listaMateriales!A:K,11,0),"Sin especificar"),"Sin Producto")</f>
        <v>Sin Producto</v>
      </c>
      <c r="X1266" s="14">
        <f>IFERROR(IF(OR(W1266="Ladrillos (Campana)",W1266="Ladrillos (Olavarria)"),VLOOKUP(M1266,listaMateriales!A:E,5,0),0)*O1266/1000,0)</f>
        <v>0</v>
      </c>
      <c r="Y1266" s="14" t="e">
        <f>(VLOOKUP(TRIM(M1266),listaMateriales!A:E,5,0)*R1266)/1000</f>
        <v>#N/A</v>
      </c>
      <c r="Z1266" s="14">
        <f t="shared" si="225"/>
        <v>0</v>
      </c>
      <c r="AA1266" s="15" t="str">
        <f t="shared" si="226"/>
        <v/>
      </c>
      <c r="AB1266" s="15">
        <f>IFERROR(IFERROR(VLOOKUP(M1266,#REF!,11,FALSE),VLOOKUP(M1266,#REF!,13,FALSE)),0)</f>
        <v>0</v>
      </c>
      <c r="AC1266" s="15" t="str">
        <f t="shared" si="227"/>
        <v>no</v>
      </c>
      <c r="AD1266" s="15" t="str">
        <f t="shared" si="228"/>
        <v>no</v>
      </c>
      <c r="AE1266" s="16" t="str">
        <f t="shared" si="230"/>
        <v/>
      </c>
      <c r="AF1266" s="15" t="str">
        <f t="shared" si="231"/>
        <v>-</v>
      </c>
      <c r="AG1266" s="15" t="str">
        <f t="shared" si="229"/>
        <v/>
      </c>
    </row>
    <row r="1267" spans="3:33" x14ac:dyDescent="0.2">
      <c r="C1267" s="20"/>
      <c r="U1267" s="14">
        <f t="shared" si="223"/>
        <v>0</v>
      </c>
      <c r="V1267" s="14">
        <f t="shared" si="224"/>
        <v>0</v>
      </c>
      <c r="W1267" s="15" t="str">
        <f>IF(AG1267=0,IFERROR(VLOOKUP(TRIM(M1267),listaMateriales!A:K,11,0),"Sin especificar"),"Sin Producto")</f>
        <v>Sin Producto</v>
      </c>
      <c r="X1267" s="14">
        <f>IFERROR(IF(OR(W1267="Ladrillos (Campana)",W1267="Ladrillos (Olavarria)"),VLOOKUP(M1267,listaMateriales!A:E,5,0),0)*O1267/1000,0)</f>
        <v>0</v>
      </c>
      <c r="Y1267" s="14" t="e">
        <f>(VLOOKUP(TRIM(M1267),listaMateriales!A:E,5,0)*R1267)/1000</f>
        <v>#N/A</v>
      </c>
      <c r="Z1267" s="14">
        <f t="shared" si="225"/>
        <v>0</v>
      </c>
      <c r="AA1267" s="15" t="str">
        <f t="shared" si="226"/>
        <v/>
      </c>
      <c r="AB1267" s="15">
        <f>IFERROR(IFERROR(VLOOKUP(M1267,#REF!,11,FALSE),VLOOKUP(M1267,#REF!,13,FALSE)),0)</f>
        <v>0</v>
      </c>
      <c r="AC1267" s="15" t="str">
        <f t="shared" si="227"/>
        <v>no</v>
      </c>
      <c r="AD1267" s="15" t="str">
        <f t="shared" si="228"/>
        <v>no</v>
      </c>
      <c r="AE1267" s="16" t="str">
        <f t="shared" si="230"/>
        <v/>
      </c>
      <c r="AF1267" s="15" t="str">
        <f t="shared" si="231"/>
        <v>-</v>
      </c>
      <c r="AG1267" s="15" t="str">
        <f t="shared" si="229"/>
        <v/>
      </c>
    </row>
    <row r="1268" spans="3:33" x14ac:dyDescent="0.2">
      <c r="C1268" s="20"/>
      <c r="U1268" s="14">
        <f t="shared" si="223"/>
        <v>0</v>
      </c>
      <c r="V1268" s="14">
        <f t="shared" si="224"/>
        <v>0</v>
      </c>
      <c r="W1268" s="15" t="str">
        <f>IF(AG1268=0,IFERROR(VLOOKUP(TRIM(M1268),listaMateriales!A:K,11,0),"Sin especificar"),"Sin Producto")</f>
        <v>Sin Producto</v>
      </c>
      <c r="X1268" s="14">
        <f>IFERROR(IF(OR(W1268="Ladrillos (Campana)",W1268="Ladrillos (Olavarria)"),VLOOKUP(M1268,listaMateriales!A:E,5,0),0)*O1268/1000,0)</f>
        <v>0</v>
      </c>
      <c r="Y1268" s="14" t="e">
        <f>(VLOOKUP(TRIM(M1268),listaMateriales!A:E,5,0)*R1268)/1000</f>
        <v>#N/A</v>
      </c>
      <c r="Z1268" s="14">
        <f t="shared" si="225"/>
        <v>0</v>
      </c>
      <c r="AA1268" s="15" t="str">
        <f t="shared" si="226"/>
        <v/>
      </c>
      <c r="AB1268" s="15">
        <f>IFERROR(IFERROR(VLOOKUP(M1268,#REF!,11,FALSE),VLOOKUP(M1268,#REF!,13,FALSE)),0)</f>
        <v>0</v>
      </c>
      <c r="AC1268" s="15" t="str">
        <f t="shared" si="227"/>
        <v>no</v>
      </c>
      <c r="AD1268" s="15" t="str">
        <f t="shared" si="228"/>
        <v>no</v>
      </c>
      <c r="AE1268" s="16" t="str">
        <f t="shared" si="230"/>
        <v/>
      </c>
      <c r="AF1268" s="15" t="str">
        <f t="shared" si="231"/>
        <v>-</v>
      </c>
      <c r="AG1268" s="15" t="str">
        <f t="shared" si="229"/>
        <v/>
      </c>
    </row>
    <row r="1269" spans="3:33" x14ac:dyDescent="0.2">
      <c r="C1269" s="20"/>
      <c r="U1269" s="14">
        <f t="shared" si="223"/>
        <v>0</v>
      </c>
      <c r="V1269" s="14">
        <f t="shared" si="224"/>
        <v>0</v>
      </c>
      <c r="W1269" s="15" t="str">
        <f>IF(AG1269=0,IFERROR(VLOOKUP(TRIM(M1269),listaMateriales!A:K,11,0),"Sin especificar"),"Sin Producto")</f>
        <v>Sin Producto</v>
      </c>
      <c r="X1269" s="14">
        <f>IFERROR(IF(OR(W1269="Ladrillos (Campana)",W1269="Ladrillos (Olavarria)"),VLOOKUP(M1269,listaMateriales!A:E,5,0),0)*O1269/1000,0)</f>
        <v>0</v>
      </c>
      <c r="Y1269" s="14" t="e">
        <f>(VLOOKUP(TRIM(M1269),listaMateriales!A:E,5,0)*R1269)/1000</f>
        <v>#N/A</v>
      </c>
      <c r="Z1269" s="14">
        <f t="shared" si="225"/>
        <v>0</v>
      </c>
      <c r="AA1269" s="15" t="str">
        <f t="shared" si="226"/>
        <v/>
      </c>
      <c r="AB1269" s="15">
        <f>IFERROR(IFERROR(VLOOKUP(M1269,#REF!,11,FALSE),VLOOKUP(M1269,#REF!,13,FALSE)),0)</f>
        <v>0</v>
      </c>
      <c r="AC1269" s="15" t="str">
        <f t="shared" si="227"/>
        <v>no</v>
      </c>
      <c r="AD1269" s="15" t="str">
        <f t="shared" si="228"/>
        <v>no</v>
      </c>
      <c r="AE1269" s="16" t="str">
        <f t="shared" si="230"/>
        <v/>
      </c>
      <c r="AF1269" s="15" t="str">
        <f t="shared" si="231"/>
        <v>-</v>
      </c>
      <c r="AG1269" s="15" t="str">
        <f t="shared" si="229"/>
        <v/>
      </c>
    </row>
    <row r="1270" spans="3:33" x14ac:dyDescent="0.2">
      <c r="C1270" s="20"/>
      <c r="U1270" s="14">
        <f t="shared" si="223"/>
        <v>0</v>
      </c>
      <c r="V1270" s="14">
        <f t="shared" si="224"/>
        <v>0</v>
      </c>
      <c r="W1270" s="15" t="str">
        <f>IF(AG1270=0,IFERROR(VLOOKUP(TRIM(M1270),listaMateriales!A:K,11,0),"Sin especificar"),"Sin Producto")</f>
        <v>Sin Producto</v>
      </c>
      <c r="X1270" s="14">
        <f>IFERROR(IF(OR(W1270="Ladrillos (Campana)",W1270="Ladrillos (Olavarria)"),VLOOKUP(M1270,listaMateriales!A:E,5,0),0)*O1270/1000,0)</f>
        <v>0</v>
      </c>
      <c r="Y1270" s="14" t="e">
        <f>(VLOOKUP(TRIM(M1270),listaMateriales!A:E,5,0)*R1270)/1000</f>
        <v>#N/A</v>
      </c>
      <c r="Z1270" s="14">
        <f t="shared" si="225"/>
        <v>0</v>
      </c>
      <c r="AA1270" s="15" t="str">
        <f t="shared" si="226"/>
        <v/>
      </c>
      <c r="AB1270" s="15">
        <f>IFERROR(IFERROR(VLOOKUP(M1270,#REF!,11,FALSE),VLOOKUP(M1270,#REF!,13,FALSE)),0)</f>
        <v>0</v>
      </c>
      <c r="AC1270" s="15" t="str">
        <f t="shared" si="227"/>
        <v>no</v>
      </c>
      <c r="AD1270" s="15" t="str">
        <f t="shared" si="228"/>
        <v>no</v>
      </c>
      <c r="AE1270" s="16" t="str">
        <f t="shared" si="230"/>
        <v/>
      </c>
      <c r="AF1270" s="15" t="str">
        <f t="shared" si="231"/>
        <v>-</v>
      </c>
      <c r="AG1270" s="15" t="str">
        <f t="shared" si="229"/>
        <v/>
      </c>
    </row>
    <row r="1271" spans="3:33" x14ac:dyDescent="0.2">
      <c r="C1271" s="20"/>
      <c r="U1271" s="14">
        <f t="shared" si="223"/>
        <v>0</v>
      </c>
      <c r="V1271" s="14">
        <f t="shared" si="224"/>
        <v>0</v>
      </c>
      <c r="W1271" s="15" t="str">
        <f>IF(AG1271=0,IFERROR(VLOOKUP(TRIM(M1271),listaMateriales!A:K,11,0),"Sin especificar"),"Sin Producto")</f>
        <v>Sin Producto</v>
      </c>
      <c r="X1271" s="14">
        <f>IFERROR(IF(OR(W1271="Ladrillos (Campana)",W1271="Ladrillos (Olavarria)"),VLOOKUP(M1271,listaMateriales!A:E,5,0),0)*O1271/1000,0)</f>
        <v>0</v>
      </c>
      <c r="Y1271" s="14" t="e">
        <f>(VLOOKUP(TRIM(M1271),listaMateriales!A:E,5,0)*R1271)/1000</f>
        <v>#N/A</v>
      </c>
      <c r="Z1271" s="14">
        <f t="shared" si="225"/>
        <v>0</v>
      </c>
      <c r="AA1271" s="15" t="str">
        <f t="shared" si="226"/>
        <v/>
      </c>
      <c r="AB1271" s="15">
        <f>IFERROR(IFERROR(VLOOKUP(M1271,#REF!,11,FALSE),VLOOKUP(M1271,#REF!,13,FALSE)),0)</f>
        <v>0</v>
      </c>
      <c r="AC1271" s="15" t="str">
        <f t="shared" si="227"/>
        <v>no</v>
      </c>
      <c r="AD1271" s="15" t="str">
        <f t="shared" si="228"/>
        <v>no</v>
      </c>
      <c r="AE1271" s="16" t="str">
        <f t="shared" si="230"/>
        <v/>
      </c>
      <c r="AF1271" s="15" t="str">
        <f t="shared" si="231"/>
        <v>-</v>
      </c>
      <c r="AG1271" s="15" t="str">
        <f t="shared" si="229"/>
        <v/>
      </c>
    </row>
    <row r="1272" spans="3:33" x14ac:dyDescent="0.2">
      <c r="C1272" s="20"/>
      <c r="U1272" s="14">
        <f t="shared" si="223"/>
        <v>0</v>
      </c>
      <c r="V1272" s="14">
        <f t="shared" si="224"/>
        <v>0</v>
      </c>
      <c r="W1272" s="15" t="str">
        <f>IF(AG1272=0,IFERROR(VLOOKUP(TRIM(M1272),listaMateriales!A:K,11,0),"Sin especificar"),"Sin Producto")</f>
        <v>Sin Producto</v>
      </c>
      <c r="X1272" s="14">
        <f>IFERROR(IF(OR(W1272="Ladrillos (Campana)",W1272="Ladrillos (Olavarria)"),VLOOKUP(M1272,listaMateriales!A:E,5,0),0)*O1272/1000,0)</f>
        <v>0</v>
      </c>
      <c r="Y1272" s="14" t="e">
        <f>(VLOOKUP(TRIM(M1272),listaMateriales!A:E,5,0)*R1272)/1000</f>
        <v>#N/A</v>
      </c>
      <c r="Z1272" s="14">
        <f t="shared" si="225"/>
        <v>0</v>
      </c>
      <c r="AA1272" s="15" t="str">
        <f t="shared" si="226"/>
        <v/>
      </c>
      <c r="AB1272" s="15">
        <f>IFERROR(IFERROR(VLOOKUP(M1272,#REF!,11,FALSE),VLOOKUP(M1272,#REF!,13,FALSE)),0)</f>
        <v>0</v>
      </c>
      <c r="AC1272" s="15" t="str">
        <f t="shared" si="227"/>
        <v>no</v>
      </c>
      <c r="AD1272" s="15" t="str">
        <f t="shared" si="228"/>
        <v>no</v>
      </c>
      <c r="AE1272" s="16" t="str">
        <f t="shared" si="230"/>
        <v/>
      </c>
      <c r="AF1272" s="15" t="str">
        <f t="shared" si="231"/>
        <v>-</v>
      </c>
      <c r="AG1272" s="15" t="str">
        <f t="shared" si="229"/>
        <v/>
      </c>
    </row>
    <row r="1273" spans="3:33" x14ac:dyDescent="0.2">
      <c r="C1273" s="20"/>
      <c r="U1273" s="14">
        <f t="shared" si="223"/>
        <v>0</v>
      </c>
      <c r="V1273" s="14">
        <f t="shared" si="224"/>
        <v>0</v>
      </c>
      <c r="W1273" s="15" t="str">
        <f>IF(AG1273=0,IFERROR(VLOOKUP(TRIM(M1273),listaMateriales!A:K,11,0),"Sin especificar"),"Sin Producto")</f>
        <v>Sin Producto</v>
      </c>
      <c r="X1273" s="14">
        <f>IFERROR(IF(OR(W1273="Ladrillos (Campana)",W1273="Ladrillos (Olavarria)"),VLOOKUP(M1273,listaMateriales!A:E,5,0),0)*O1273/1000,0)</f>
        <v>0</v>
      </c>
      <c r="Y1273" s="14" t="e">
        <f>(VLOOKUP(TRIM(M1273),listaMateriales!A:E,5,0)*R1273)/1000</f>
        <v>#N/A</v>
      </c>
      <c r="Z1273" s="14">
        <f t="shared" si="225"/>
        <v>0</v>
      </c>
      <c r="AA1273" s="15" t="str">
        <f t="shared" si="226"/>
        <v/>
      </c>
      <c r="AB1273" s="15">
        <f>IFERROR(IFERROR(VLOOKUP(M1273,#REF!,11,FALSE),VLOOKUP(M1273,#REF!,13,FALSE)),0)</f>
        <v>0</v>
      </c>
      <c r="AC1273" s="15" t="str">
        <f t="shared" si="227"/>
        <v>no</v>
      </c>
      <c r="AD1273" s="15" t="str">
        <f t="shared" si="228"/>
        <v>no</v>
      </c>
      <c r="AE1273" s="16" t="str">
        <f t="shared" si="230"/>
        <v/>
      </c>
      <c r="AF1273" s="15" t="str">
        <f t="shared" si="231"/>
        <v>-</v>
      </c>
      <c r="AG1273" s="15" t="str">
        <f t="shared" si="229"/>
        <v/>
      </c>
    </row>
    <row r="1274" spans="3:33" x14ac:dyDescent="0.2">
      <c r="C1274" s="20"/>
      <c r="U1274" s="14">
        <f t="shared" si="223"/>
        <v>0</v>
      </c>
      <c r="V1274" s="14">
        <f t="shared" si="224"/>
        <v>0</v>
      </c>
      <c r="W1274" s="15" t="str">
        <f>IF(AG1274=0,IFERROR(VLOOKUP(TRIM(M1274),listaMateriales!A:K,11,0),"Sin especificar"),"Sin Producto")</f>
        <v>Sin Producto</v>
      </c>
      <c r="X1274" s="14">
        <f>IFERROR(IF(OR(W1274="Ladrillos (Campana)",W1274="Ladrillos (Olavarria)"),VLOOKUP(M1274,listaMateriales!A:E,5,0),0)*O1274/1000,0)</f>
        <v>0</v>
      </c>
      <c r="Y1274" s="14" t="e">
        <f>(VLOOKUP(TRIM(M1274),listaMateriales!A:E,5,0)*R1274)/1000</f>
        <v>#N/A</v>
      </c>
      <c r="Z1274" s="14">
        <f t="shared" si="225"/>
        <v>0</v>
      </c>
      <c r="AA1274" s="15" t="str">
        <f t="shared" si="226"/>
        <v/>
      </c>
      <c r="AB1274" s="15">
        <f>IFERROR(IFERROR(VLOOKUP(M1274,#REF!,11,FALSE),VLOOKUP(M1274,#REF!,13,FALSE)),0)</f>
        <v>0</v>
      </c>
      <c r="AC1274" s="15" t="str">
        <f t="shared" si="227"/>
        <v>no</v>
      </c>
      <c r="AD1274" s="15" t="str">
        <f t="shared" si="228"/>
        <v>no</v>
      </c>
      <c r="AE1274" s="16" t="str">
        <f t="shared" si="230"/>
        <v/>
      </c>
      <c r="AF1274" s="15" t="str">
        <f t="shared" si="231"/>
        <v>-</v>
      </c>
      <c r="AG1274" s="15" t="str">
        <f t="shared" si="229"/>
        <v/>
      </c>
    </row>
    <row r="1275" spans="3:33" x14ac:dyDescent="0.2">
      <c r="C1275" s="20"/>
      <c r="U1275" s="14">
        <f t="shared" si="223"/>
        <v>0</v>
      </c>
      <c r="V1275" s="14">
        <f t="shared" si="224"/>
        <v>0</v>
      </c>
      <c r="W1275" s="15" t="str">
        <f>IF(AG1275=0,IFERROR(VLOOKUP(TRIM(M1275),listaMateriales!A:K,11,0),"Sin especificar"),"Sin Producto")</f>
        <v>Sin Producto</v>
      </c>
      <c r="X1275" s="14">
        <f>IFERROR(IF(OR(W1275="Ladrillos (Campana)",W1275="Ladrillos (Olavarria)"),VLOOKUP(M1275,listaMateriales!A:E,5,0),0)*O1275/1000,0)</f>
        <v>0</v>
      </c>
      <c r="Y1275" s="14" t="e">
        <f>(VLOOKUP(TRIM(M1275),listaMateriales!A:E,5,0)*R1275)/1000</f>
        <v>#N/A</v>
      </c>
      <c r="Z1275" s="14">
        <f t="shared" si="225"/>
        <v>0</v>
      </c>
      <c r="AA1275" s="15" t="str">
        <f t="shared" si="226"/>
        <v/>
      </c>
      <c r="AB1275" s="15">
        <f>IFERROR(IFERROR(VLOOKUP(M1275,#REF!,11,FALSE),VLOOKUP(M1275,#REF!,13,FALSE)),0)</f>
        <v>0</v>
      </c>
      <c r="AC1275" s="15" t="str">
        <f t="shared" si="227"/>
        <v>no</v>
      </c>
      <c r="AD1275" s="15" t="str">
        <f t="shared" si="228"/>
        <v>no</v>
      </c>
      <c r="AE1275" s="16" t="str">
        <f t="shared" si="230"/>
        <v/>
      </c>
      <c r="AF1275" s="15" t="str">
        <f t="shared" si="231"/>
        <v>-</v>
      </c>
      <c r="AG1275" s="15" t="str">
        <f t="shared" si="229"/>
        <v/>
      </c>
    </row>
    <row r="1276" spans="3:33" x14ac:dyDescent="0.2">
      <c r="C1276" s="20"/>
      <c r="U1276" s="14">
        <f t="shared" si="223"/>
        <v>0</v>
      </c>
      <c r="V1276" s="14">
        <f t="shared" si="224"/>
        <v>0</v>
      </c>
      <c r="W1276" s="15" t="str">
        <f>IF(AG1276=0,IFERROR(VLOOKUP(TRIM(M1276),listaMateriales!A:K,11,0),"Sin especificar"),"Sin Producto")</f>
        <v>Sin Producto</v>
      </c>
      <c r="X1276" s="14">
        <f>IFERROR(IF(OR(W1276="Ladrillos (Campana)",W1276="Ladrillos (Olavarria)"),VLOOKUP(M1276,listaMateriales!A:E,5,0),0)*O1276/1000,0)</f>
        <v>0</v>
      </c>
      <c r="Y1276" s="14" t="e">
        <f>(VLOOKUP(TRIM(M1276),listaMateriales!A:E,5,0)*R1276)/1000</f>
        <v>#N/A</v>
      </c>
      <c r="Z1276" s="14">
        <f t="shared" si="225"/>
        <v>0</v>
      </c>
      <c r="AA1276" s="15" t="str">
        <f t="shared" si="226"/>
        <v/>
      </c>
      <c r="AB1276" s="15">
        <f>IFERROR(IFERROR(VLOOKUP(M1276,#REF!,11,FALSE),VLOOKUP(M1276,#REF!,13,FALSE)),0)</f>
        <v>0</v>
      </c>
      <c r="AC1276" s="15" t="str">
        <f t="shared" si="227"/>
        <v>no</v>
      </c>
      <c r="AD1276" s="15" t="str">
        <f t="shared" si="228"/>
        <v>no</v>
      </c>
      <c r="AE1276" s="16" t="str">
        <f t="shared" si="230"/>
        <v/>
      </c>
      <c r="AF1276" s="15" t="str">
        <f t="shared" si="231"/>
        <v>-</v>
      </c>
      <c r="AG1276" s="15" t="str">
        <f t="shared" si="229"/>
        <v/>
      </c>
    </row>
    <row r="1277" spans="3:33" x14ac:dyDescent="0.2">
      <c r="C1277" s="20"/>
      <c r="U1277" s="14">
        <f t="shared" si="223"/>
        <v>0</v>
      </c>
      <c r="V1277" s="14">
        <f t="shared" si="224"/>
        <v>0</v>
      </c>
      <c r="W1277" s="15" t="str">
        <f>IF(AG1277=0,IFERROR(VLOOKUP(TRIM(M1277),listaMateriales!A:K,11,0),"Sin especificar"),"Sin Producto")</f>
        <v>Sin Producto</v>
      </c>
      <c r="X1277" s="14">
        <f>IFERROR(IF(OR(W1277="Ladrillos (Campana)",W1277="Ladrillos (Olavarria)"),VLOOKUP(M1277,listaMateriales!A:E,5,0),0)*O1277/1000,0)</f>
        <v>0</v>
      </c>
      <c r="Y1277" s="14" t="e">
        <f>(VLOOKUP(TRIM(M1277),listaMateriales!A:E,5,0)*R1277)/1000</f>
        <v>#N/A</v>
      </c>
      <c r="Z1277" s="14">
        <f t="shared" si="225"/>
        <v>0</v>
      </c>
      <c r="AA1277" s="15" t="str">
        <f t="shared" si="226"/>
        <v/>
      </c>
      <c r="AB1277" s="15">
        <f>IFERROR(IFERROR(VLOOKUP(M1277,#REF!,11,FALSE),VLOOKUP(M1277,#REF!,13,FALSE)),0)</f>
        <v>0</v>
      </c>
      <c r="AC1277" s="15" t="str">
        <f t="shared" si="227"/>
        <v>no</v>
      </c>
      <c r="AD1277" s="15" t="str">
        <f t="shared" si="228"/>
        <v>no</v>
      </c>
      <c r="AE1277" s="16" t="str">
        <f t="shared" si="230"/>
        <v/>
      </c>
      <c r="AF1277" s="15" t="str">
        <f t="shared" si="231"/>
        <v>-</v>
      </c>
      <c r="AG1277" s="15" t="str">
        <f t="shared" si="229"/>
        <v/>
      </c>
    </row>
    <row r="1278" spans="3:33" x14ac:dyDescent="0.2">
      <c r="C1278" s="20"/>
      <c r="U1278" s="14">
        <f t="shared" si="223"/>
        <v>0</v>
      </c>
      <c r="V1278" s="14">
        <f t="shared" si="224"/>
        <v>0</v>
      </c>
      <c r="W1278" s="15" t="str">
        <f>IF(AG1278=0,IFERROR(VLOOKUP(TRIM(M1278),listaMateriales!A:K,11,0),"Sin especificar"),"Sin Producto")</f>
        <v>Sin Producto</v>
      </c>
      <c r="X1278" s="14">
        <f>IFERROR(IF(OR(W1278="Ladrillos (Campana)",W1278="Ladrillos (Olavarria)"),VLOOKUP(M1278,listaMateriales!A:E,5,0),0)*O1278/1000,0)</f>
        <v>0</v>
      </c>
      <c r="Y1278" s="14" t="e">
        <f>(VLOOKUP(TRIM(M1278),listaMateriales!A:E,5,0)*R1278)/1000</f>
        <v>#N/A</v>
      </c>
      <c r="Z1278" s="14">
        <f t="shared" si="225"/>
        <v>0</v>
      </c>
      <c r="AA1278" s="15" t="str">
        <f t="shared" si="226"/>
        <v/>
      </c>
      <c r="AB1278" s="15">
        <f>IFERROR(IFERROR(VLOOKUP(M1278,#REF!,11,FALSE),VLOOKUP(M1278,#REF!,13,FALSE)),0)</f>
        <v>0</v>
      </c>
      <c r="AC1278" s="15" t="str">
        <f t="shared" si="227"/>
        <v>no</v>
      </c>
      <c r="AD1278" s="15" t="str">
        <f t="shared" si="228"/>
        <v>no</v>
      </c>
      <c r="AE1278" s="16" t="str">
        <f t="shared" si="230"/>
        <v/>
      </c>
      <c r="AF1278" s="15" t="str">
        <f t="shared" si="231"/>
        <v>-</v>
      </c>
      <c r="AG1278" s="15" t="str">
        <f t="shared" si="229"/>
        <v/>
      </c>
    </row>
    <row r="1279" spans="3:33" x14ac:dyDescent="0.2">
      <c r="C1279" s="20"/>
      <c r="U1279" s="14">
        <f t="shared" si="223"/>
        <v>0</v>
      </c>
      <c r="V1279" s="14">
        <f t="shared" si="224"/>
        <v>0</v>
      </c>
      <c r="W1279" s="15" t="str">
        <f>IF(AG1279=0,IFERROR(VLOOKUP(TRIM(M1279),listaMateriales!A:K,11,0),"Sin especificar"),"Sin Producto")</f>
        <v>Sin Producto</v>
      </c>
      <c r="X1279" s="14">
        <f>IFERROR(IF(OR(W1279="Ladrillos (Campana)",W1279="Ladrillos (Olavarria)"),VLOOKUP(M1279,listaMateriales!A:E,5,0),0)*O1279/1000,0)</f>
        <v>0</v>
      </c>
      <c r="Y1279" s="14" t="e">
        <f>(VLOOKUP(TRIM(M1279),listaMateriales!A:E,5,0)*R1279)/1000</f>
        <v>#N/A</v>
      </c>
      <c r="Z1279" s="14">
        <f t="shared" si="225"/>
        <v>0</v>
      </c>
      <c r="AA1279" s="15" t="str">
        <f t="shared" si="226"/>
        <v/>
      </c>
      <c r="AB1279" s="15">
        <f>IFERROR(IFERROR(VLOOKUP(M1279,#REF!,11,FALSE),VLOOKUP(M1279,#REF!,13,FALSE)),0)</f>
        <v>0</v>
      </c>
      <c r="AC1279" s="15" t="str">
        <f t="shared" si="227"/>
        <v>no</v>
      </c>
      <c r="AD1279" s="15" t="str">
        <f t="shared" si="228"/>
        <v>no</v>
      </c>
      <c r="AE1279" s="16" t="str">
        <f t="shared" si="230"/>
        <v/>
      </c>
      <c r="AF1279" s="15" t="str">
        <f t="shared" si="231"/>
        <v>-</v>
      </c>
      <c r="AG1279" s="15" t="str">
        <f t="shared" si="229"/>
        <v/>
      </c>
    </row>
    <row r="1280" spans="3:33" x14ac:dyDescent="0.2">
      <c r="C1280" s="20"/>
      <c r="U1280" s="14">
        <f t="shared" si="223"/>
        <v>0</v>
      </c>
      <c r="V1280" s="14">
        <f t="shared" si="224"/>
        <v>0</v>
      </c>
      <c r="W1280" s="15" t="str">
        <f>IF(AG1280=0,IFERROR(VLOOKUP(TRIM(M1280),listaMateriales!A:K,11,0),"Sin especificar"),"Sin Producto")</f>
        <v>Sin Producto</v>
      </c>
      <c r="X1280" s="14">
        <f>IFERROR(IF(OR(W1280="Ladrillos (Campana)",W1280="Ladrillos (Olavarria)"),VLOOKUP(M1280,listaMateriales!A:E,5,0),0)*O1280/1000,0)</f>
        <v>0</v>
      </c>
      <c r="Y1280" s="14" t="e">
        <f>(VLOOKUP(TRIM(M1280),listaMateriales!A:E,5,0)*R1280)/1000</f>
        <v>#N/A</v>
      </c>
      <c r="Z1280" s="14">
        <f t="shared" si="225"/>
        <v>0</v>
      </c>
      <c r="AA1280" s="15" t="str">
        <f t="shared" si="226"/>
        <v/>
      </c>
      <c r="AB1280" s="15">
        <f>IFERROR(IFERROR(VLOOKUP(M1280,#REF!,11,FALSE),VLOOKUP(M1280,#REF!,13,FALSE)),0)</f>
        <v>0</v>
      </c>
      <c r="AC1280" s="15" t="str">
        <f t="shared" si="227"/>
        <v>no</v>
      </c>
      <c r="AD1280" s="15" t="str">
        <f t="shared" si="228"/>
        <v>no</v>
      </c>
      <c r="AE1280" s="16" t="str">
        <f t="shared" si="230"/>
        <v/>
      </c>
      <c r="AF1280" s="15" t="str">
        <f t="shared" si="231"/>
        <v>-</v>
      </c>
      <c r="AG1280" s="15" t="str">
        <f t="shared" si="229"/>
        <v/>
      </c>
    </row>
    <row r="1281" spans="3:33" x14ac:dyDescent="0.2">
      <c r="C1281" s="20"/>
      <c r="U1281" s="14">
        <f t="shared" ref="U1281:U1344" si="232">+T1281*O1281</f>
        <v>0</v>
      </c>
      <c r="V1281" s="14">
        <f t="shared" ref="V1281:V1344" si="233">+T1281*R1281</f>
        <v>0</v>
      </c>
      <c r="W1281" s="15" t="str">
        <f>IF(AG1281=0,IFERROR(VLOOKUP(TRIM(M1281),listaMateriales!A:K,11,0),"Sin especificar"),"Sin Producto")</f>
        <v>Sin Producto</v>
      </c>
      <c r="X1281" s="14">
        <f>IFERROR(IF(OR(W1281="Ladrillos (Campana)",W1281="Ladrillos (Olavarria)"),VLOOKUP(M1281,listaMateriales!A:E,5,0),0)*O1281/1000,0)</f>
        <v>0</v>
      </c>
      <c r="Y1281" s="14" t="e">
        <f>(VLOOKUP(TRIM(M1281),listaMateriales!A:E,5,0)*R1281)/1000</f>
        <v>#N/A</v>
      </c>
      <c r="Z1281" s="14">
        <f t="shared" ref="Z1281:Z1344" si="234">+IF(X1281=0,0,U1281/X1281)</f>
        <v>0</v>
      </c>
      <c r="AA1281" s="15" t="str">
        <f t="shared" ref="AA1281:AA1344" si="235">MID(M1281,14,1)</f>
        <v/>
      </c>
      <c r="AB1281" s="15">
        <f>IFERROR(IFERROR(VLOOKUP(M1281,#REF!,11,FALSE),VLOOKUP(M1281,#REF!,13,FALSE)),0)</f>
        <v>0</v>
      </c>
      <c r="AC1281" s="15" t="str">
        <f t="shared" ref="AC1281:AC1344" si="236">IF(IFERROR(FIND("PUL",N1281,1),0)&gt;1,"pulido","no")</f>
        <v>no</v>
      </c>
      <c r="AD1281" s="15" t="str">
        <f t="shared" ref="AD1281:AD1344" si="237">IF(IFERROR(FIND("BIOC",N1281,1),0)&gt;1,"BIOCITY","no")</f>
        <v>no</v>
      </c>
      <c r="AE1281" s="16" t="str">
        <f t="shared" si="230"/>
        <v/>
      </c>
      <c r="AF1281" s="15" t="str">
        <f t="shared" si="231"/>
        <v>-</v>
      </c>
      <c r="AG1281" s="15" t="str">
        <f t="shared" si="229"/>
        <v/>
      </c>
    </row>
    <row r="1282" spans="3:33" x14ac:dyDescent="0.2">
      <c r="C1282" s="20"/>
      <c r="U1282" s="14">
        <f t="shared" si="232"/>
        <v>0</v>
      </c>
      <c r="V1282" s="14">
        <f t="shared" si="233"/>
        <v>0</v>
      </c>
      <c r="W1282" s="15" t="str">
        <f>IF(AG1282=0,IFERROR(VLOOKUP(TRIM(M1282),listaMateriales!A:K,11,0),"Sin especificar"),"Sin Producto")</f>
        <v>Sin Producto</v>
      </c>
      <c r="X1282" s="14">
        <f>IFERROR(IF(OR(W1282="Ladrillos (Campana)",W1282="Ladrillos (Olavarria)"),VLOOKUP(M1282,listaMateriales!A:E,5,0),0)*O1282/1000,0)</f>
        <v>0</v>
      </c>
      <c r="Y1282" s="14" t="e">
        <f>(VLOOKUP(TRIM(M1282),listaMateriales!A:E,5,0)*R1282)/1000</f>
        <v>#N/A</v>
      </c>
      <c r="Z1282" s="14">
        <f t="shared" si="234"/>
        <v>0</v>
      </c>
      <c r="AA1282" s="15" t="str">
        <f t="shared" si="235"/>
        <v/>
      </c>
      <c r="AB1282" s="15">
        <f>IFERROR(IFERROR(VLOOKUP(M1282,#REF!,11,FALSE),VLOOKUP(M1282,#REF!,13,FALSE)),0)</f>
        <v>0</v>
      </c>
      <c r="AC1282" s="15" t="str">
        <f t="shared" si="236"/>
        <v>no</v>
      </c>
      <c r="AD1282" s="15" t="str">
        <f t="shared" si="237"/>
        <v>no</v>
      </c>
      <c r="AE1282" s="16" t="str">
        <f t="shared" si="230"/>
        <v/>
      </c>
      <c r="AF1282" s="15" t="str">
        <f t="shared" si="231"/>
        <v>-</v>
      </c>
      <c r="AG1282" s="15" t="str">
        <f t="shared" si="229"/>
        <v/>
      </c>
    </row>
    <row r="1283" spans="3:33" x14ac:dyDescent="0.2">
      <c r="C1283" s="20"/>
      <c r="U1283" s="14">
        <f t="shared" si="232"/>
        <v>0</v>
      </c>
      <c r="V1283" s="14">
        <f t="shared" si="233"/>
        <v>0</v>
      </c>
      <c r="W1283" s="15" t="str">
        <f>IF(AG1283=0,IFERROR(VLOOKUP(TRIM(M1283),listaMateriales!A:K,11,0),"Sin especificar"),"Sin Producto")</f>
        <v>Sin Producto</v>
      </c>
      <c r="X1283" s="14">
        <f>IFERROR(IF(OR(W1283="Ladrillos (Campana)",W1283="Ladrillos (Olavarria)"),VLOOKUP(M1283,listaMateriales!A:E,5,0),0)*O1283/1000,0)</f>
        <v>0</v>
      </c>
      <c r="Y1283" s="14" t="e">
        <f>(VLOOKUP(TRIM(M1283),listaMateriales!A:E,5,0)*R1283)/1000</f>
        <v>#N/A</v>
      </c>
      <c r="Z1283" s="14">
        <f t="shared" si="234"/>
        <v>0</v>
      </c>
      <c r="AA1283" s="15" t="str">
        <f t="shared" si="235"/>
        <v/>
      </c>
      <c r="AB1283" s="15">
        <f>IFERROR(IFERROR(VLOOKUP(M1283,#REF!,11,FALSE),VLOOKUP(M1283,#REF!,13,FALSE)),0)</f>
        <v>0</v>
      </c>
      <c r="AC1283" s="15" t="str">
        <f t="shared" si="236"/>
        <v>no</v>
      </c>
      <c r="AD1283" s="15" t="str">
        <f t="shared" si="237"/>
        <v>no</v>
      </c>
      <c r="AE1283" s="16" t="str">
        <f t="shared" si="230"/>
        <v/>
      </c>
      <c r="AF1283" s="15" t="str">
        <f t="shared" si="231"/>
        <v>-</v>
      </c>
      <c r="AG1283" s="15" t="str">
        <f t="shared" ref="AG1283:AG1346" si="238">A1283&amp;C1283&amp;M1283</f>
        <v/>
      </c>
    </row>
    <row r="1284" spans="3:33" x14ac:dyDescent="0.2">
      <c r="C1284" s="20"/>
      <c r="U1284" s="14">
        <f t="shared" si="232"/>
        <v>0</v>
      </c>
      <c r="V1284" s="14">
        <f t="shared" si="233"/>
        <v>0</v>
      </c>
      <c r="W1284" s="15" t="str">
        <f>IF(AG1284=0,IFERROR(VLOOKUP(TRIM(M1284),listaMateriales!A:K,11,0),"Sin especificar"),"Sin Producto")</f>
        <v>Sin Producto</v>
      </c>
      <c r="X1284" s="14">
        <f>IFERROR(IF(OR(W1284="Ladrillos (Campana)",W1284="Ladrillos (Olavarria)"),VLOOKUP(M1284,listaMateriales!A:E,5,0),0)*O1284/1000,0)</f>
        <v>0</v>
      </c>
      <c r="Y1284" s="14" t="e">
        <f>(VLOOKUP(TRIM(M1284),listaMateriales!A:E,5,0)*R1284)/1000</f>
        <v>#N/A</v>
      </c>
      <c r="Z1284" s="14">
        <f t="shared" si="234"/>
        <v>0</v>
      </c>
      <c r="AA1284" s="15" t="str">
        <f t="shared" si="235"/>
        <v/>
      </c>
      <c r="AB1284" s="15">
        <f>IFERROR(IFERROR(VLOOKUP(M1284,#REF!,11,FALSE),VLOOKUP(M1284,#REF!,13,FALSE)),0)</f>
        <v>0</v>
      </c>
      <c r="AC1284" s="15" t="str">
        <f t="shared" si="236"/>
        <v>no</v>
      </c>
      <c r="AD1284" s="15" t="str">
        <f t="shared" si="237"/>
        <v>no</v>
      </c>
      <c r="AE1284" s="16" t="str">
        <f t="shared" si="230"/>
        <v/>
      </c>
      <c r="AF1284" s="15" t="str">
        <f t="shared" si="231"/>
        <v>-</v>
      </c>
      <c r="AG1284" s="15" t="str">
        <f t="shared" si="238"/>
        <v/>
      </c>
    </row>
    <row r="1285" spans="3:33" x14ac:dyDescent="0.2">
      <c r="C1285" s="20"/>
      <c r="U1285" s="14">
        <f t="shared" si="232"/>
        <v>0</v>
      </c>
      <c r="V1285" s="14">
        <f t="shared" si="233"/>
        <v>0</v>
      </c>
      <c r="W1285" s="15" t="str">
        <f>IF(AG1285=0,IFERROR(VLOOKUP(TRIM(M1285),listaMateriales!A:K,11,0),"Sin especificar"),"Sin Producto")</f>
        <v>Sin Producto</v>
      </c>
      <c r="X1285" s="14">
        <f>IFERROR(IF(OR(W1285="Ladrillos (Campana)",W1285="Ladrillos (Olavarria)"),VLOOKUP(M1285,listaMateriales!A:E,5,0),0)*O1285/1000,0)</f>
        <v>0</v>
      </c>
      <c r="Y1285" s="14" t="e">
        <f>(VLOOKUP(TRIM(M1285),listaMateriales!A:E,5,0)*R1285)/1000</f>
        <v>#N/A</v>
      </c>
      <c r="Z1285" s="14">
        <f t="shared" si="234"/>
        <v>0</v>
      </c>
      <c r="AA1285" s="15" t="str">
        <f t="shared" si="235"/>
        <v/>
      </c>
      <c r="AB1285" s="15">
        <f>IFERROR(IFERROR(VLOOKUP(M1285,#REF!,11,FALSE),VLOOKUP(M1285,#REF!,13,FALSE)),0)</f>
        <v>0</v>
      </c>
      <c r="AC1285" s="15" t="str">
        <f t="shared" si="236"/>
        <v>no</v>
      </c>
      <c r="AD1285" s="15" t="str">
        <f t="shared" si="237"/>
        <v>no</v>
      </c>
      <c r="AE1285" s="16" t="str">
        <f t="shared" si="230"/>
        <v/>
      </c>
      <c r="AF1285" s="15" t="str">
        <f t="shared" si="231"/>
        <v>-</v>
      </c>
      <c r="AG1285" s="15" t="str">
        <f t="shared" si="238"/>
        <v/>
      </c>
    </row>
    <row r="1286" spans="3:33" x14ac:dyDescent="0.2">
      <c r="C1286" s="20"/>
      <c r="U1286" s="14">
        <f t="shared" si="232"/>
        <v>0</v>
      </c>
      <c r="V1286" s="14">
        <f t="shared" si="233"/>
        <v>0</v>
      </c>
      <c r="W1286" s="15" t="str">
        <f>IF(AG1286=0,IFERROR(VLOOKUP(TRIM(M1286),listaMateriales!A:K,11,0),"Sin especificar"),"Sin Producto")</f>
        <v>Sin Producto</v>
      </c>
      <c r="X1286" s="14">
        <f>IFERROR(IF(OR(W1286="Ladrillos (Campana)",W1286="Ladrillos (Olavarria)"),VLOOKUP(M1286,listaMateriales!A:E,5,0),0)*O1286/1000,0)</f>
        <v>0</v>
      </c>
      <c r="Y1286" s="14" t="e">
        <f>(VLOOKUP(TRIM(M1286),listaMateriales!A:E,5,0)*R1286)/1000</f>
        <v>#N/A</v>
      </c>
      <c r="Z1286" s="14">
        <f t="shared" si="234"/>
        <v>0</v>
      </c>
      <c r="AA1286" s="15" t="str">
        <f t="shared" si="235"/>
        <v/>
      </c>
      <c r="AB1286" s="15">
        <f>IFERROR(IFERROR(VLOOKUP(M1286,#REF!,11,FALSE),VLOOKUP(M1286,#REF!,13,FALSE)),0)</f>
        <v>0</v>
      </c>
      <c r="AC1286" s="15" t="str">
        <f t="shared" si="236"/>
        <v>no</v>
      </c>
      <c r="AD1286" s="15" t="str">
        <f t="shared" si="237"/>
        <v>no</v>
      </c>
      <c r="AE1286" s="16" t="str">
        <f t="shared" si="230"/>
        <v/>
      </c>
      <c r="AF1286" s="15" t="str">
        <f t="shared" si="231"/>
        <v>-</v>
      </c>
      <c r="AG1286" s="15" t="str">
        <f t="shared" si="238"/>
        <v/>
      </c>
    </row>
    <row r="1287" spans="3:33" x14ac:dyDescent="0.2">
      <c r="C1287" s="20"/>
      <c r="U1287" s="14">
        <f t="shared" si="232"/>
        <v>0</v>
      </c>
      <c r="V1287" s="14">
        <f t="shared" si="233"/>
        <v>0</v>
      </c>
      <c r="W1287" s="15" t="str">
        <f>IF(AG1287=0,IFERROR(VLOOKUP(TRIM(M1287),listaMateriales!A:K,11,0),"Sin especificar"),"Sin Producto")</f>
        <v>Sin Producto</v>
      </c>
      <c r="X1287" s="14">
        <f>IFERROR(IF(OR(W1287="Ladrillos (Campana)",W1287="Ladrillos (Olavarria)"),VLOOKUP(M1287,listaMateriales!A:E,5,0),0)*O1287/1000,0)</f>
        <v>0</v>
      </c>
      <c r="Y1287" s="14" t="e">
        <f>(VLOOKUP(TRIM(M1287),listaMateriales!A:E,5,0)*R1287)/1000</f>
        <v>#N/A</v>
      </c>
      <c r="Z1287" s="14">
        <f t="shared" si="234"/>
        <v>0</v>
      </c>
      <c r="AA1287" s="15" t="str">
        <f t="shared" si="235"/>
        <v/>
      </c>
      <c r="AB1287" s="15">
        <f>IFERROR(IFERROR(VLOOKUP(M1287,#REF!,11,FALSE),VLOOKUP(M1287,#REF!,13,FALSE)),0)</f>
        <v>0</v>
      </c>
      <c r="AC1287" s="15" t="str">
        <f t="shared" si="236"/>
        <v>no</v>
      </c>
      <c r="AD1287" s="15" t="str">
        <f t="shared" si="237"/>
        <v>no</v>
      </c>
      <c r="AE1287" s="16" t="str">
        <f t="shared" si="230"/>
        <v/>
      </c>
      <c r="AF1287" s="15" t="str">
        <f t="shared" si="231"/>
        <v>-</v>
      </c>
      <c r="AG1287" s="15" t="str">
        <f t="shared" si="238"/>
        <v/>
      </c>
    </row>
    <row r="1288" spans="3:33" x14ac:dyDescent="0.2">
      <c r="C1288" s="20"/>
      <c r="U1288" s="14">
        <f t="shared" si="232"/>
        <v>0</v>
      </c>
      <c r="V1288" s="14">
        <f t="shared" si="233"/>
        <v>0</v>
      </c>
      <c r="W1288" s="15" t="str">
        <f>IF(AG1288=0,IFERROR(VLOOKUP(TRIM(M1288),listaMateriales!A:K,11,0),"Sin especificar"),"Sin Producto")</f>
        <v>Sin Producto</v>
      </c>
      <c r="X1288" s="14">
        <f>IFERROR(IF(OR(W1288="Ladrillos (Campana)",W1288="Ladrillos (Olavarria)"),VLOOKUP(M1288,listaMateriales!A:E,5,0),0)*O1288/1000,0)</f>
        <v>0</v>
      </c>
      <c r="Y1288" s="14" t="e">
        <f>(VLOOKUP(TRIM(M1288),listaMateriales!A:E,5,0)*R1288)/1000</f>
        <v>#N/A</v>
      </c>
      <c r="Z1288" s="14">
        <f t="shared" si="234"/>
        <v>0</v>
      </c>
      <c r="AA1288" s="15" t="str">
        <f t="shared" si="235"/>
        <v/>
      </c>
      <c r="AB1288" s="15">
        <f>IFERROR(IFERROR(VLOOKUP(M1288,#REF!,11,FALSE),VLOOKUP(M1288,#REF!,13,FALSE)),0)</f>
        <v>0</v>
      </c>
      <c r="AC1288" s="15" t="str">
        <f t="shared" si="236"/>
        <v>no</v>
      </c>
      <c r="AD1288" s="15" t="str">
        <f t="shared" si="237"/>
        <v>no</v>
      </c>
      <c r="AE1288" s="16" t="str">
        <f t="shared" si="230"/>
        <v/>
      </c>
      <c r="AF1288" s="15" t="str">
        <f t="shared" si="231"/>
        <v>-</v>
      </c>
      <c r="AG1288" s="15" t="str">
        <f t="shared" si="238"/>
        <v/>
      </c>
    </row>
    <row r="1289" spans="3:33" x14ac:dyDescent="0.2">
      <c r="C1289" s="20"/>
      <c r="U1289" s="14">
        <f t="shared" si="232"/>
        <v>0</v>
      </c>
      <c r="V1289" s="14">
        <f t="shared" si="233"/>
        <v>0</v>
      </c>
      <c r="W1289" s="15" t="str">
        <f>IF(AG1289=0,IFERROR(VLOOKUP(TRIM(M1289),listaMateriales!A:K,11,0),"Sin especificar"),"Sin Producto")</f>
        <v>Sin Producto</v>
      </c>
      <c r="X1289" s="14">
        <f>IFERROR(IF(OR(W1289="Ladrillos (Campana)",W1289="Ladrillos (Olavarria)"),VLOOKUP(M1289,listaMateriales!A:E,5,0),0)*O1289/1000,0)</f>
        <v>0</v>
      </c>
      <c r="Y1289" s="14" t="e">
        <f>(VLOOKUP(TRIM(M1289),listaMateriales!A:E,5,0)*R1289)/1000</f>
        <v>#N/A</v>
      </c>
      <c r="Z1289" s="14">
        <f t="shared" si="234"/>
        <v>0</v>
      </c>
      <c r="AA1289" s="15" t="str">
        <f t="shared" si="235"/>
        <v/>
      </c>
      <c r="AB1289" s="15">
        <f>IFERROR(IFERROR(VLOOKUP(M1289,#REF!,11,FALSE),VLOOKUP(M1289,#REF!,13,FALSE)),0)</f>
        <v>0</v>
      </c>
      <c r="AC1289" s="15" t="str">
        <f t="shared" si="236"/>
        <v>no</v>
      </c>
      <c r="AD1289" s="15" t="str">
        <f t="shared" si="237"/>
        <v>no</v>
      </c>
      <c r="AE1289" s="16" t="str">
        <f t="shared" si="230"/>
        <v/>
      </c>
      <c r="AF1289" s="15" t="str">
        <f t="shared" si="231"/>
        <v>-</v>
      </c>
      <c r="AG1289" s="15" t="str">
        <f t="shared" si="238"/>
        <v/>
      </c>
    </row>
    <row r="1290" spans="3:33" x14ac:dyDescent="0.2">
      <c r="C1290" s="20"/>
      <c r="U1290" s="14">
        <f t="shared" si="232"/>
        <v>0</v>
      </c>
      <c r="V1290" s="14">
        <f t="shared" si="233"/>
        <v>0</v>
      </c>
      <c r="W1290" s="15" t="str">
        <f>IF(AG1290=0,IFERROR(VLOOKUP(TRIM(M1290),listaMateriales!A:K,11,0),"Sin especificar"),"Sin Producto")</f>
        <v>Sin Producto</v>
      </c>
      <c r="X1290" s="14">
        <f>IFERROR(IF(OR(W1290="Ladrillos (Campana)",W1290="Ladrillos (Olavarria)"),VLOOKUP(M1290,listaMateriales!A:E,5,0),0)*O1290/1000,0)</f>
        <v>0</v>
      </c>
      <c r="Y1290" s="14" t="e">
        <f>(VLOOKUP(TRIM(M1290),listaMateriales!A:E,5,0)*R1290)/1000</f>
        <v>#N/A</v>
      </c>
      <c r="Z1290" s="14">
        <f t="shared" si="234"/>
        <v>0</v>
      </c>
      <c r="AA1290" s="15" t="str">
        <f t="shared" si="235"/>
        <v/>
      </c>
      <c r="AB1290" s="15">
        <f>IFERROR(IFERROR(VLOOKUP(M1290,#REF!,11,FALSE),VLOOKUP(M1290,#REF!,13,FALSE)),0)</f>
        <v>0</v>
      </c>
      <c r="AC1290" s="15" t="str">
        <f t="shared" si="236"/>
        <v>no</v>
      </c>
      <c r="AD1290" s="15" t="str">
        <f t="shared" si="237"/>
        <v>no</v>
      </c>
      <c r="AE1290" s="16" t="str">
        <f t="shared" si="230"/>
        <v/>
      </c>
      <c r="AF1290" s="15" t="str">
        <f t="shared" si="231"/>
        <v>-</v>
      </c>
      <c r="AG1290" s="15" t="str">
        <f t="shared" si="238"/>
        <v/>
      </c>
    </row>
    <row r="1291" spans="3:33" x14ac:dyDescent="0.2">
      <c r="C1291" s="20"/>
      <c r="U1291" s="14">
        <f t="shared" si="232"/>
        <v>0</v>
      </c>
      <c r="V1291" s="14">
        <f t="shared" si="233"/>
        <v>0</v>
      </c>
      <c r="W1291" s="15" t="str">
        <f>IF(AG1291=0,IFERROR(VLOOKUP(TRIM(M1291),listaMateriales!A:K,11,0),"Sin especificar"),"Sin Producto")</f>
        <v>Sin Producto</v>
      </c>
      <c r="X1291" s="14">
        <f>IFERROR(IF(OR(W1291="Ladrillos (Campana)",W1291="Ladrillos (Olavarria)"),VLOOKUP(M1291,listaMateriales!A:E,5,0),0)*O1291/1000,0)</f>
        <v>0</v>
      </c>
      <c r="Y1291" s="14" t="e">
        <f>(VLOOKUP(TRIM(M1291),listaMateriales!A:E,5,0)*R1291)/1000</f>
        <v>#N/A</v>
      </c>
      <c r="Z1291" s="14">
        <f t="shared" si="234"/>
        <v>0</v>
      </c>
      <c r="AA1291" s="15" t="str">
        <f t="shared" si="235"/>
        <v/>
      </c>
      <c r="AB1291" s="15">
        <f>IFERROR(IFERROR(VLOOKUP(M1291,#REF!,11,FALSE),VLOOKUP(M1291,#REF!,13,FALSE)),0)</f>
        <v>0</v>
      </c>
      <c r="AC1291" s="15" t="str">
        <f t="shared" si="236"/>
        <v>no</v>
      </c>
      <c r="AD1291" s="15" t="str">
        <f t="shared" si="237"/>
        <v>no</v>
      </c>
      <c r="AE1291" s="16" t="str">
        <f t="shared" si="230"/>
        <v/>
      </c>
      <c r="AF1291" s="15" t="str">
        <f t="shared" si="231"/>
        <v>-</v>
      </c>
      <c r="AG1291" s="15" t="str">
        <f t="shared" si="238"/>
        <v/>
      </c>
    </row>
    <row r="1292" spans="3:33" x14ac:dyDescent="0.2">
      <c r="C1292" s="20"/>
      <c r="U1292" s="14">
        <f t="shared" si="232"/>
        <v>0</v>
      </c>
      <c r="V1292" s="14">
        <f t="shared" si="233"/>
        <v>0</v>
      </c>
      <c r="W1292" s="15" t="str">
        <f>IF(AG1292=0,IFERROR(VLOOKUP(TRIM(M1292),listaMateriales!A:K,11,0),"Sin especificar"),"Sin Producto")</f>
        <v>Sin Producto</v>
      </c>
      <c r="X1292" s="14">
        <f>IFERROR(IF(OR(W1292="Ladrillos (Campana)",W1292="Ladrillos (Olavarria)"),VLOOKUP(M1292,listaMateriales!A:E,5,0),0)*O1292/1000,0)</f>
        <v>0</v>
      </c>
      <c r="Y1292" s="14" t="e">
        <f>(VLOOKUP(TRIM(M1292),listaMateriales!A:E,5,0)*R1292)/1000</f>
        <v>#N/A</v>
      </c>
      <c r="Z1292" s="14">
        <f t="shared" si="234"/>
        <v>0</v>
      </c>
      <c r="AA1292" s="15" t="str">
        <f t="shared" si="235"/>
        <v/>
      </c>
      <c r="AB1292" s="15">
        <f>IFERROR(IFERROR(VLOOKUP(M1292,#REF!,11,FALSE),VLOOKUP(M1292,#REF!,13,FALSE)),0)</f>
        <v>0</v>
      </c>
      <c r="AC1292" s="15" t="str">
        <f t="shared" si="236"/>
        <v>no</v>
      </c>
      <c r="AD1292" s="15" t="str">
        <f t="shared" si="237"/>
        <v>no</v>
      </c>
      <c r="AE1292" s="16" t="str">
        <f t="shared" si="230"/>
        <v/>
      </c>
      <c r="AF1292" s="15" t="str">
        <f t="shared" si="231"/>
        <v>-</v>
      </c>
      <c r="AG1292" s="15" t="str">
        <f t="shared" si="238"/>
        <v/>
      </c>
    </row>
    <row r="1293" spans="3:33" x14ac:dyDescent="0.2">
      <c r="C1293" s="20"/>
      <c r="U1293" s="14">
        <f t="shared" si="232"/>
        <v>0</v>
      </c>
      <c r="V1293" s="14">
        <f t="shared" si="233"/>
        <v>0</v>
      </c>
      <c r="W1293" s="15" t="str">
        <f>IF(AG1293=0,IFERROR(VLOOKUP(TRIM(M1293),listaMateriales!A:K,11,0),"Sin especificar"),"Sin Producto")</f>
        <v>Sin Producto</v>
      </c>
      <c r="X1293" s="14">
        <f>IFERROR(IF(OR(W1293="Ladrillos (Campana)",W1293="Ladrillos (Olavarria)"),VLOOKUP(M1293,listaMateriales!A:E,5,0),0)*O1293/1000,0)</f>
        <v>0</v>
      </c>
      <c r="Y1293" s="14" t="e">
        <f>(VLOOKUP(TRIM(M1293),listaMateriales!A:E,5,0)*R1293)/1000</f>
        <v>#N/A</v>
      </c>
      <c r="Z1293" s="14">
        <f t="shared" si="234"/>
        <v>0</v>
      </c>
      <c r="AA1293" s="15" t="str">
        <f t="shared" si="235"/>
        <v/>
      </c>
      <c r="AB1293" s="15">
        <f>IFERROR(IFERROR(VLOOKUP(M1293,#REF!,11,FALSE),VLOOKUP(M1293,#REF!,13,FALSE)),0)</f>
        <v>0</v>
      </c>
      <c r="AC1293" s="15" t="str">
        <f t="shared" si="236"/>
        <v>no</v>
      </c>
      <c r="AD1293" s="15" t="str">
        <f t="shared" si="237"/>
        <v>no</v>
      </c>
      <c r="AE1293" s="16" t="str">
        <f t="shared" si="230"/>
        <v/>
      </c>
      <c r="AF1293" s="15" t="str">
        <f t="shared" si="231"/>
        <v>-</v>
      </c>
      <c r="AG1293" s="15" t="str">
        <f t="shared" si="238"/>
        <v/>
      </c>
    </row>
    <row r="1294" spans="3:33" x14ac:dyDescent="0.2">
      <c r="C1294" s="20"/>
      <c r="U1294" s="14">
        <f t="shared" si="232"/>
        <v>0</v>
      </c>
      <c r="V1294" s="14">
        <f t="shared" si="233"/>
        <v>0</v>
      </c>
      <c r="W1294" s="15" t="str">
        <f>IF(AG1294=0,IFERROR(VLOOKUP(TRIM(M1294),listaMateriales!A:K,11,0),"Sin especificar"),"Sin Producto")</f>
        <v>Sin Producto</v>
      </c>
      <c r="X1294" s="14">
        <f>IFERROR(IF(OR(W1294="Ladrillos (Campana)",W1294="Ladrillos (Olavarria)"),VLOOKUP(M1294,listaMateriales!A:E,5,0),0)*O1294/1000,0)</f>
        <v>0</v>
      </c>
      <c r="Y1294" s="14" t="e">
        <f>(VLOOKUP(TRIM(M1294),listaMateriales!A:E,5,0)*R1294)/1000</f>
        <v>#N/A</v>
      </c>
      <c r="Z1294" s="14">
        <f t="shared" si="234"/>
        <v>0</v>
      </c>
      <c r="AA1294" s="15" t="str">
        <f t="shared" si="235"/>
        <v/>
      </c>
      <c r="AB1294" s="15">
        <f>IFERROR(IFERROR(VLOOKUP(M1294,#REF!,11,FALSE),VLOOKUP(M1294,#REF!,13,FALSE)),0)</f>
        <v>0</v>
      </c>
      <c r="AC1294" s="15" t="str">
        <f t="shared" si="236"/>
        <v>no</v>
      </c>
      <c r="AD1294" s="15" t="str">
        <f t="shared" si="237"/>
        <v>no</v>
      </c>
      <c r="AE1294" s="16" t="str">
        <f t="shared" si="230"/>
        <v/>
      </c>
      <c r="AF1294" s="15" t="str">
        <f t="shared" si="231"/>
        <v>-</v>
      </c>
      <c r="AG1294" s="15" t="str">
        <f t="shared" si="238"/>
        <v/>
      </c>
    </row>
    <row r="1295" spans="3:33" x14ac:dyDescent="0.2">
      <c r="C1295" s="20"/>
      <c r="U1295" s="14">
        <f t="shared" si="232"/>
        <v>0</v>
      </c>
      <c r="V1295" s="14">
        <f t="shared" si="233"/>
        <v>0</v>
      </c>
      <c r="W1295" s="15" t="str">
        <f>IF(AG1295=0,IFERROR(VLOOKUP(TRIM(M1295),listaMateriales!A:K,11,0),"Sin especificar"),"Sin Producto")</f>
        <v>Sin Producto</v>
      </c>
      <c r="X1295" s="14">
        <f>IFERROR(IF(OR(W1295="Ladrillos (Campana)",W1295="Ladrillos (Olavarria)"),VLOOKUP(M1295,listaMateriales!A:E,5,0),0)*O1295/1000,0)</f>
        <v>0</v>
      </c>
      <c r="Y1295" s="14" t="e">
        <f>(VLOOKUP(TRIM(M1295),listaMateriales!A:E,5,0)*R1295)/1000</f>
        <v>#N/A</v>
      </c>
      <c r="Z1295" s="14">
        <f t="shared" si="234"/>
        <v>0</v>
      </c>
      <c r="AA1295" s="15" t="str">
        <f t="shared" si="235"/>
        <v/>
      </c>
      <c r="AB1295" s="15">
        <f>IFERROR(IFERROR(VLOOKUP(M1295,#REF!,11,FALSE),VLOOKUP(M1295,#REF!,13,FALSE)),0)</f>
        <v>0</v>
      </c>
      <c r="AC1295" s="15" t="str">
        <f t="shared" si="236"/>
        <v>no</v>
      </c>
      <c r="AD1295" s="15" t="str">
        <f t="shared" si="237"/>
        <v>no</v>
      </c>
      <c r="AE1295" s="16" t="str">
        <f t="shared" si="230"/>
        <v/>
      </c>
      <c r="AF1295" s="15" t="str">
        <f t="shared" si="231"/>
        <v>-</v>
      </c>
      <c r="AG1295" s="15" t="str">
        <f t="shared" si="238"/>
        <v/>
      </c>
    </row>
    <row r="1296" spans="3:33" x14ac:dyDescent="0.2">
      <c r="C1296" s="20"/>
      <c r="U1296" s="14">
        <f t="shared" si="232"/>
        <v>0</v>
      </c>
      <c r="V1296" s="14">
        <f t="shared" si="233"/>
        <v>0</v>
      </c>
      <c r="W1296" s="15" t="str">
        <f>IF(AG1296=0,IFERROR(VLOOKUP(TRIM(M1296),listaMateriales!A:K,11,0),"Sin especificar"),"Sin Producto")</f>
        <v>Sin Producto</v>
      </c>
      <c r="X1296" s="14">
        <f>IFERROR(IF(OR(W1296="Ladrillos (Campana)",W1296="Ladrillos (Olavarria)"),VLOOKUP(M1296,listaMateriales!A:E,5,0),0)*O1296/1000,0)</f>
        <v>0</v>
      </c>
      <c r="Y1296" s="14" t="e">
        <f>(VLOOKUP(TRIM(M1296),listaMateriales!A:E,5,0)*R1296)/1000</f>
        <v>#N/A</v>
      </c>
      <c r="Z1296" s="14">
        <f t="shared" si="234"/>
        <v>0</v>
      </c>
      <c r="AA1296" s="15" t="str">
        <f t="shared" si="235"/>
        <v/>
      </c>
      <c r="AB1296" s="15">
        <f>IFERROR(IFERROR(VLOOKUP(M1296,#REF!,11,FALSE),VLOOKUP(M1296,#REF!,13,FALSE)),0)</f>
        <v>0</v>
      </c>
      <c r="AC1296" s="15" t="str">
        <f t="shared" si="236"/>
        <v>no</v>
      </c>
      <c r="AD1296" s="15" t="str">
        <f t="shared" si="237"/>
        <v>no</v>
      </c>
      <c r="AE1296" s="16" t="str">
        <f t="shared" si="230"/>
        <v/>
      </c>
      <c r="AF1296" s="15" t="str">
        <f t="shared" si="231"/>
        <v>-</v>
      </c>
      <c r="AG1296" s="15" t="str">
        <f t="shared" si="238"/>
        <v/>
      </c>
    </row>
    <row r="1297" spans="3:33" x14ac:dyDescent="0.2">
      <c r="C1297" s="20"/>
      <c r="U1297" s="14">
        <f t="shared" si="232"/>
        <v>0</v>
      </c>
      <c r="V1297" s="14">
        <f t="shared" si="233"/>
        <v>0</v>
      </c>
      <c r="W1297" s="15" t="str">
        <f>IF(AG1297=0,IFERROR(VLOOKUP(TRIM(M1297),listaMateriales!A:K,11,0),"Sin especificar"),"Sin Producto")</f>
        <v>Sin Producto</v>
      </c>
      <c r="X1297" s="14">
        <f>IFERROR(IF(OR(W1297="Ladrillos (Campana)",W1297="Ladrillos (Olavarria)"),VLOOKUP(M1297,listaMateriales!A:E,5,0),0)*O1297/1000,0)</f>
        <v>0</v>
      </c>
      <c r="Y1297" s="14" t="e">
        <f>(VLOOKUP(TRIM(M1297),listaMateriales!A:E,5,0)*R1297)/1000</f>
        <v>#N/A</v>
      </c>
      <c r="Z1297" s="14">
        <f t="shared" si="234"/>
        <v>0</v>
      </c>
      <c r="AA1297" s="15" t="str">
        <f t="shared" si="235"/>
        <v/>
      </c>
      <c r="AB1297" s="15">
        <f>IFERROR(IFERROR(VLOOKUP(M1297,#REF!,11,FALSE),VLOOKUP(M1297,#REF!,13,FALSE)),0)</f>
        <v>0</v>
      </c>
      <c r="AC1297" s="15" t="str">
        <f t="shared" si="236"/>
        <v>no</v>
      </c>
      <c r="AD1297" s="15" t="str">
        <f t="shared" si="237"/>
        <v>no</v>
      </c>
      <c r="AE1297" s="16" t="str">
        <f t="shared" si="230"/>
        <v/>
      </c>
      <c r="AF1297" s="15" t="str">
        <f t="shared" si="231"/>
        <v>-</v>
      </c>
      <c r="AG1297" s="15" t="str">
        <f t="shared" si="238"/>
        <v/>
      </c>
    </row>
    <row r="1298" spans="3:33" x14ac:dyDescent="0.2">
      <c r="C1298" s="20"/>
      <c r="U1298" s="14">
        <f t="shared" si="232"/>
        <v>0</v>
      </c>
      <c r="V1298" s="14">
        <f t="shared" si="233"/>
        <v>0</v>
      </c>
      <c r="W1298" s="15" t="str">
        <f>IF(AG1298=0,IFERROR(VLOOKUP(TRIM(M1298),listaMateriales!A:K,11,0),"Sin especificar"),"Sin Producto")</f>
        <v>Sin Producto</v>
      </c>
      <c r="X1298" s="14">
        <f>IFERROR(IF(OR(W1298="Ladrillos (Campana)",W1298="Ladrillos (Olavarria)"),VLOOKUP(M1298,listaMateriales!A:E,5,0),0)*O1298/1000,0)</f>
        <v>0</v>
      </c>
      <c r="Y1298" s="14" t="e">
        <f>(VLOOKUP(TRIM(M1298),listaMateriales!A:E,5,0)*R1298)/1000</f>
        <v>#N/A</v>
      </c>
      <c r="Z1298" s="14">
        <f t="shared" si="234"/>
        <v>0</v>
      </c>
      <c r="AA1298" s="15" t="str">
        <f t="shared" si="235"/>
        <v/>
      </c>
      <c r="AB1298" s="15">
        <f>IFERROR(IFERROR(VLOOKUP(M1298,#REF!,11,FALSE),VLOOKUP(M1298,#REF!,13,FALSE)),0)</f>
        <v>0</v>
      </c>
      <c r="AC1298" s="15" t="str">
        <f t="shared" si="236"/>
        <v>no</v>
      </c>
      <c r="AD1298" s="15" t="str">
        <f t="shared" si="237"/>
        <v>no</v>
      </c>
      <c r="AE1298" s="16" t="str">
        <f t="shared" si="230"/>
        <v/>
      </c>
      <c r="AF1298" s="15" t="str">
        <f t="shared" si="231"/>
        <v>-</v>
      </c>
      <c r="AG1298" s="15" t="str">
        <f t="shared" si="238"/>
        <v/>
      </c>
    </row>
    <row r="1299" spans="3:33" x14ac:dyDescent="0.2">
      <c r="C1299" s="20"/>
      <c r="U1299" s="14">
        <f t="shared" si="232"/>
        <v>0</v>
      </c>
      <c r="V1299" s="14">
        <f t="shared" si="233"/>
        <v>0</v>
      </c>
      <c r="W1299" s="15" t="str">
        <f>IF(AG1299=0,IFERROR(VLOOKUP(TRIM(M1299),listaMateriales!A:K,11,0),"Sin especificar"),"Sin Producto")</f>
        <v>Sin Producto</v>
      </c>
      <c r="X1299" s="14">
        <f>IFERROR(IF(OR(W1299="Ladrillos (Campana)",W1299="Ladrillos (Olavarria)"),VLOOKUP(M1299,listaMateriales!A:E,5,0),0)*O1299/1000,0)</f>
        <v>0</v>
      </c>
      <c r="Y1299" s="14" t="e">
        <f>(VLOOKUP(TRIM(M1299),listaMateriales!A:E,5,0)*R1299)/1000</f>
        <v>#N/A</v>
      </c>
      <c r="Z1299" s="14">
        <f t="shared" si="234"/>
        <v>0</v>
      </c>
      <c r="AA1299" s="15" t="str">
        <f t="shared" si="235"/>
        <v/>
      </c>
      <c r="AB1299" s="15">
        <f>IFERROR(IFERROR(VLOOKUP(M1299,#REF!,11,FALSE),VLOOKUP(M1299,#REF!,13,FALSE)),0)</f>
        <v>0</v>
      </c>
      <c r="AC1299" s="15" t="str">
        <f t="shared" si="236"/>
        <v>no</v>
      </c>
      <c r="AD1299" s="15" t="str">
        <f t="shared" si="237"/>
        <v>no</v>
      </c>
      <c r="AE1299" s="16" t="str">
        <f t="shared" si="230"/>
        <v/>
      </c>
      <c r="AF1299" s="15" t="str">
        <f t="shared" si="231"/>
        <v>-</v>
      </c>
      <c r="AG1299" s="15" t="str">
        <f t="shared" si="238"/>
        <v/>
      </c>
    </row>
    <row r="1300" spans="3:33" x14ac:dyDescent="0.2">
      <c r="C1300" s="20"/>
      <c r="U1300" s="14">
        <f t="shared" si="232"/>
        <v>0</v>
      </c>
      <c r="V1300" s="14">
        <f t="shared" si="233"/>
        <v>0</v>
      </c>
      <c r="W1300" s="15" t="str">
        <f>IF(AG1300=0,IFERROR(VLOOKUP(TRIM(M1300),listaMateriales!A:K,11,0),"Sin especificar"),"Sin Producto")</f>
        <v>Sin Producto</v>
      </c>
      <c r="X1300" s="14">
        <f>IFERROR(IF(OR(W1300="Ladrillos (Campana)",W1300="Ladrillos (Olavarria)"),VLOOKUP(M1300,listaMateriales!A:E,5,0),0)*O1300/1000,0)</f>
        <v>0</v>
      </c>
      <c r="Y1300" s="14" t="e">
        <f>(VLOOKUP(TRIM(M1300),listaMateriales!A:E,5,0)*R1300)/1000</f>
        <v>#N/A</v>
      </c>
      <c r="Z1300" s="14">
        <f t="shared" si="234"/>
        <v>0</v>
      </c>
      <c r="AA1300" s="15" t="str">
        <f t="shared" si="235"/>
        <v/>
      </c>
      <c r="AB1300" s="15">
        <f>IFERROR(IFERROR(VLOOKUP(M1300,#REF!,11,FALSE),VLOOKUP(M1300,#REF!,13,FALSE)),0)</f>
        <v>0</v>
      </c>
      <c r="AC1300" s="15" t="str">
        <f t="shared" si="236"/>
        <v>no</v>
      </c>
      <c r="AD1300" s="15" t="str">
        <f t="shared" si="237"/>
        <v>no</v>
      </c>
      <c r="AE1300" s="16" t="str">
        <f t="shared" si="230"/>
        <v/>
      </c>
      <c r="AF1300" s="15" t="str">
        <f t="shared" si="231"/>
        <v>-</v>
      </c>
      <c r="AG1300" s="15" t="str">
        <f t="shared" si="238"/>
        <v/>
      </c>
    </row>
    <row r="1301" spans="3:33" x14ac:dyDescent="0.2">
      <c r="C1301" s="20"/>
      <c r="U1301" s="14">
        <f t="shared" si="232"/>
        <v>0</v>
      </c>
      <c r="V1301" s="14">
        <f t="shared" si="233"/>
        <v>0</v>
      </c>
      <c r="W1301" s="15" t="str">
        <f>IF(AG1301=0,IFERROR(VLOOKUP(TRIM(M1301),listaMateriales!A:K,11,0),"Sin especificar"),"Sin Producto")</f>
        <v>Sin Producto</v>
      </c>
      <c r="X1301" s="14">
        <f>IFERROR(IF(OR(W1301="Ladrillos (Campana)",W1301="Ladrillos (Olavarria)"),VLOOKUP(M1301,listaMateriales!A:E,5,0),0)*O1301/1000,0)</f>
        <v>0</v>
      </c>
      <c r="Y1301" s="14" t="e">
        <f>(VLOOKUP(TRIM(M1301),listaMateriales!A:E,5,0)*R1301)/1000</f>
        <v>#N/A</v>
      </c>
      <c r="Z1301" s="14">
        <f t="shared" si="234"/>
        <v>0</v>
      </c>
      <c r="AA1301" s="15" t="str">
        <f t="shared" si="235"/>
        <v/>
      </c>
      <c r="AB1301" s="15">
        <f>IFERROR(IFERROR(VLOOKUP(M1301,#REF!,11,FALSE),VLOOKUP(M1301,#REF!,13,FALSE)),0)</f>
        <v>0</v>
      </c>
      <c r="AC1301" s="15" t="str">
        <f t="shared" si="236"/>
        <v>no</v>
      </c>
      <c r="AD1301" s="15" t="str">
        <f t="shared" si="237"/>
        <v>no</v>
      </c>
      <c r="AE1301" s="16" t="str">
        <f t="shared" si="230"/>
        <v/>
      </c>
      <c r="AF1301" s="15" t="str">
        <f t="shared" si="231"/>
        <v>-</v>
      </c>
      <c r="AG1301" s="15" t="str">
        <f t="shared" si="238"/>
        <v/>
      </c>
    </row>
    <row r="1302" spans="3:33" x14ac:dyDescent="0.2">
      <c r="C1302" s="20"/>
      <c r="U1302" s="14">
        <f t="shared" si="232"/>
        <v>0</v>
      </c>
      <c r="V1302" s="14">
        <f t="shared" si="233"/>
        <v>0</v>
      </c>
      <c r="W1302" s="15" t="str">
        <f>IF(AG1302=0,IFERROR(VLOOKUP(TRIM(M1302),listaMateriales!A:K,11,0),"Sin especificar"),"Sin Producto")</f>
        <v>Sin Producto</v>
      </c>
      <c r="X1302" s="14">
        <f>IFERROR(IF(OR(W1302="Ladrillos (Campana)",W1302="Ladrillos (Olavarria)"),VLOOKUP(M1302,listaMateriales!A:E,5,0),0)*O1302/1000,0)</f>
        <v>0</v>
      </c>
      <c r="Y1302" s="14" t="e">
        <f>(VLOOKUP(TRIM(M1302),listaMateriales!A:E,5,0)*R1302)/1000</f>
        <v>#N/A</v>
      </c>
      <c r="Z1302" s="14">
        <f t="shared" si="234"/>
        <v>0</v>
      </c>
      <c r="AA1302" s="15" t="str">
        <f t="shared" si="235"/>
        <v/>
      </c>
      <c r="AB1302" s="15">
        <f>IFERROR(IFERROR(VLOOKUP(M1302,#REF!,11,FALSE),VLOOKUP(M1302,#REF!,13,FALSE)),0)</f>
        <v>0</v>
      </c>
      <c r="AC1302" s="15" t="str">
        <f t="shared" si="236"/>
        <v>no</v>
      </c>
      <c r="AD1302" s="15" t="str">
        <f t="shared" si="237"/>
        <v>no</v>
      </c>
      <c r="AE1302" s="16" t="str">
        <f t="shared" si="230"/>
        <v/>
      </c>
      <c r="AF1302" s="15" t="str">
        <f t="shared" si="231"/>
        <v>-</v>
      </c>
      <c r="AG1302" s="15" t="str">
        <f t="shared" si="238"/>
        <v/>
      </c>
    </row>
    <row r="1303" spans="3:33" x14ac:dyDescent="0.2">
      <c r="C1303" s="20"/>
      <c r="U1303" s="14">
        <f t="shared" si="232"/>
        <v>0</v>
      </c>
      <c r="V1303" s="14">
        <f t="shared" si="233"/>
        <v>0</v>
      </c>
      <c r="W1303" s="15" t="str">
        <f>IF(AG1303=0,IFERROR(VLOOKUP(TRIM(M1303),listaMateriales!A:K,11,0),"Sin especificar"),"Sin Producto")</f>
        <v>Sin Producto</v>
      </c>
      <c r="X1303" s="14">
        <f>IFERROR(IF(OR(W1303="Ladrillos (Campana)",W1303="Ladrillos (Olavarria)"),VLOOKUP(M1303,listaMateriales!A:E,5,0),0)*O1303/1000,0)</f>
        <v>0</v>
      </c>
      <c r="Y1303" s="14" t="e">
        <f>(VLOOKUP(TRIM(M1303),listaMateriales!A:E,5,0)*R1303)/1000</f>
        <v>#N/A</v>
      </c>
      <c r="Z1303" s="14">
        <f t="shared" si="234"/>
        <v>0</v>
      </c>
      <c r="AA1303" s="15" t="str">
        <f t="shared" si="235"/>
        <v/>
      </c>
      <c r="AB1303" s="15">
        <f>IFERROR(IFERROR(VLOOKUP(M1303,#REF!,11,FALSE),VLOOKUP(M1303,#REF!,13,FALSE)),0)</f>
        <v>0</v>
      </c>
      <c r="AC1303" s="15" t="str">
        <f t="shared" si="236"/>
        <v>no</v>
      </c>
      <c r="AD1303" s="15" t="str">
        <f t="shared" si="237"/>
        <v>no</v>
      </c>
      <c r="AE1303" s="16" t="str">
        <f t="shared" si="230"/>
        <v/>
      </c>
      <c r="AF1303" s="15" t="str">
        <f t="shared" si="231"/>
        <v>-</v>
      </c>
      <c r="AG1303" s="15" t="str">
        <f t="shared" si="238"/>
        <v/>
      </c>
    </row>
    <row r="1304" spans="3:33" x14ac:dyDescent="0.2">
      <c r="C1304" s="20"/>
      <c r="U1304" s="14">
        <f t="shared" si="232"/>
        <v>0</v>
      </c>
      <c r="V1304" s="14">
        <f t="shared" si="233"/>
        <v>0</v>
      </c>
      <c r="W1304" s="15" t="str">
        <f>IF(AG1304=0,IFERROR(VLOOKUP(TRIM(M1304),listaMateriales!A:K,11,0),"Sin especificar"),"Sin Producto")</f>
        <v>Sin Producto</v>
      </c>
      <c r="X1304" s="14">
        <f>IFERROR(IF(OR(W1304="Ladrillos (Campana)",W1304="Ladrillos (Olavarria)"),VLOOKUP(M1304,listaMateriales!A:E,5,0),0)*O1304/1000,0)</f>
        <v>0</v>
      </c>
      <c r="Y1304" s="14" t="e">
        <f>(VLOOKUP(TRIM(M1304),listaMateriales!A:E,5,0)*R1304)/1000</f>
        <v>#N/A</v>
      </c>
      <c r="Z1304" s="14">
        <f t="shared" si="234"/>
        <v>0</v>
      </c>
      <c r="AA1304" s="15" t="str">
        <f t="shared" si="235"/>
        <v/>
      </c>
      <c r="AB1304" s="15">
        <f>IFERROR(IFERROR(VLOOKUP(M1304,#REF!,11,FALSE),VLOOKUP(M1304,#REF!,13,FALSE)),0)</f>
        <v>0</v>
      </c>
      <c r="AC1304" s="15" t="str">
        <f t="shared" si="236"/>
        <v>no</v>
      </c>
      <c r="AD1304" s="15" t="str">
        <f t="shared" si="237"/>
        <v>no</v>
      </c>
      <c r="AE1304" s="16" t="str">
        <f t="shared" si="230"/>
        <v/>
      </c>
      <c r="AF1304" s="15" t="str">
        <f t="shared" si="231"/>
        <v>-</v>
      </c>
      <c r="AG1304" s="15" t="str">
        <f t="shared" si="238"/>
        <v/>
      </c>
    </row>
    <row r="1305" spans="3:33" x14ac:dyDescent="0.2">
      <c r="C1305" s="20"/>
      <c r="U1305" s="14">
        <f t="shared" si="232"/>
        <v>0</v>
      </c>
      <c r="V1305" s="14">
        <f t="shared" si="233"/>
        <v>0</v>
      </c>
      <c r="W1305" s="15" t="str">
        <f>IF(AG1305=0,IFERROR(VLOOKUP(TRIM(M1305),listaMateriales!A:K,11,0),"Sin especificar"),"Sin Producto")</f>
        <v>Sin Producto</v>
      </c>
      <c r="X1305" s="14">
        <f>IFERROR(IF(OR(W1305="Ladrillos (Campana)",W1305="Ladrillos (Olavarria)"),VLOOKUP(M1305,listaMateriales!A:E,5,0),0)*O1305/1000,0)</f>
        <v>0</v>
      </c>
      <c r="Y1305" s="14" t="e">
        <f>(VLOOKUP(TRIM(M1305),listaMateriales!A:E,5,0)*R1305)/1000</f>
        <v>#N/A</v>
      </c>
      <c r="Z1305" s="14">
        <f t="shared" si="234"/>
        <v>0</v>
      </c>
      <c r="AA1305" s="15" t="str">
        <f t="shared" si="235"/>
        <v/>
      </c>
      <c r="AB1305" s="15">
        <f>IFERROR(IFERROR(VLOOKUP(M1305,#REF!,11,FALSE),VLOOKUP(M1305,#REF!,13,FALSE)),0)</f>
        <v>0</v>
      </c>
      <c r="AC1305" s="15" t="str">
        <f t="shared" si="236"/>
        <v>no</v>
      </c>
      <c r="AD1305" s="15" t="str">
        <f t="shared" si="237"/>
        <v>no</v>
      </c>
      <c r="AE1305" s="16" t="str">
        <f t="shared" si="230"/>
        <v/>
      </c>
      <c r="AF1305" s="15" t="str">
        <f t="shared" si="231"/>
        <v>-</v>
      </c>
      <c r="AG1305" s="15" t="str">
        <f t="shared" si="238"/>
        <v/>
      </c>
    </row>
    <row r="1306" spans="3:33" x14ac:dyDescent="0.2">
      <c r="C1306" s="20"/>
      <c r="U1306" s="14">
        <f t="shared" si="232"/>
        <v>0</v>
      </c>
      <c r="V1306" s="14">
        <f t="shared" si="233"/>
        <v>0</v>
      </c>
      <c r="W1306" s="15" t="str">
        <f>IF(AG1306=0,IFERROR(VLOOKUP(TRIM(M1306),listaMateriales!A:K,11,0),"Sin especificar"),"Sin Producto")</f>
        <v>Sin Producto</v>
      </c>
      <c r="X1306" s="14">
        <f>IFERROR(IF(OR(W1306="Ladrillos (Campana)",W1306="Ladrillos (Olavarria)"),VLOOKUP(M1306,listaMateriales!A:E,5,0),0)*O1306/1000,0)</f>
        <v>0</v>
      </c>
      <c r="Y1306" s="14" t="e">
        <f>(VLOOKUP(TRIM(M1306),listaMateriales!A:E,5,0)*R1306)/1000</f>
        <v>#N/A</v>
      </c>
      <c r="Z1306" s="14">
        <f t="shared" si="234"/>
        <v>0</v>
      </c>
      <c r="AA1306" s="15" t="str">
        <f t="shared" si="235"/>
        <v/>
      </c>
      <c r="AB1306" s="15">
        <f>IFERROR(IFERROR(VLOOKUP(M1306,#REF!,11,FALSE),VLOOKUP(M1306,#REF!,13,FALSE)),0)</f>
        <v>0</v>
      </c>
      <c r="AC1306" s="15" t="str">
        <f t="shared" si="236"/>
        <v>no</v>
      </c>
      <c r="AD1306" s="15" t="str">
        <f t="shared" si="237"/>
        <v>no</v>
      </c>
      <c r="AE1306" s="16" t="str">
        <f t="shared" si="230"/>
        <v/>
      </c>
      <c r="AF1306" s="15" t="str">
        <f t="shared" si="231"/>
        <v>-</v>
      </c>
      <c r="AG1306" s="15" t="str">
        <f t="shared" si="238"/>
        <v/>
      </c>
    </row>
    <row r="1307" spans="3:33" x14ac:dyDescent="0.2">
      <c r="C1307" s="20"/>
      <c r="U1307" s="14">
        <f t="shared" si="232"/>
        <v>0</v>
      </c>
      <c r="V1307" s="14">
        <f t="shared" si="233"/>
        <v>0</v>
      </c>
      <c r="W1307" s="15" t="str">
        <f>IF(AG1307=0,IFERROR(VLOOKUP(TRIM(M1307),listaMateriales!A:K,11,0),"Sin especificar"),"Sin Producto")</f>
        <v>Sin Producto</v>
      </c>
      <c r="X1307" s="14">
        <f>IFERROR(IF(OR(W1307="Ladrillos (Campana)",W1307="Ladrillos (Olavarria)"),VLOOKUP(M1307,listaMateriales!A:E,5,0),0)*O1307/1000,0)</f>
        <v>0</v>
      </c>
      <c r="Y1307" s="14" t="e">
        <f>(VLOOKUP(TRIM(M1307),listaMateriales!A:E,5,0)*R1307)/1000</f>
        <v>#N/A</v>
      </c>
      <c r="Z1307" s="14">
        <f t="shared" si="234"/>
        <v>0</v>
      </c>
      <c r="AA1307" s="15" t="str">
        <f t="shared" si="235"/>
        <v/>
      </c>
      <c r="AB1307" s="15">
        <f>IFERROR(IFERROR(VLOOKUP(M1307,#REF!,11,FALSE),VLOOKUP(M1307,#REF!,13,FALSE)),0)</f>
        <v>0</v>
      </c>
      <c r="AC1307" s="15" t="str">
        <f t="shared" si="236"/>
        <v>no</v>
      </c>
      <c r="AD1307" s="15" t="str">
        <f t="shared" si="237"/>
        <v>no</v>
      </c>
      <c r="AE1307" s="16" t="str">
        <f t="shared" si="230"/>
        <v/>
      </c>
      <c r="AF1307" s="15" t="str">
        <f t="shared" si="231"/>
        <v>-</v>
      </c>
      <c r="AG1307" s="15" t="str">
        <f t="shared" si="238"/>
        <v/>
      </c>
    </row>
    <row r="1308" spans="3:33" x14ac:dyDescent="0.2">
      <c r="C1308" s="20"/>
      <c r="U1308" s="14">
        <f t="shared" si="232"/>
        <v>0</v>
      </c>
      <c r="V1308" s="14">
        <f t="shared" si="233"/>
        <v>0</v>
      </c>
      <c r="W1308" s="15" t="str">
        <f>IF(AG1308=0,IFERROR(VLOOKUP(TRIM(M1308),listaMateriales!A:K,11,0),"Sin especificar"),"Sin Producto")</f>
        <v>Sin Producto</v>
      </c>
      <c r="X1308" s="14">
        <f>IFERROR(IF(OR(W1308="Ladrillos (Campana)",W1308="Ladrillos (Olavarria)"),VLOOKUP(M1308,listaMateriales!A:E,5,0),0)*O1308/1000,0)</f>
        <v>0</v>
      </c>
      <c r="Y1308" s="14" t="e">
        <f>(VLOOKUP(TRIM(M1308),listaMateriales!A:E,5,0)*R1308)/1000</f>
        <v>#N/A</v>
      </c>
      <c r="Z1308" s="14">
        <f t="shared" si="234"/>
        <v>0</v>
      </c>
      <c r="AA1308" s="15" t="str">
        <f t="shared" si="235"/>
        <v/>
      </c>
      <c r="AB1308" s="15">
        <f>IFERROR(IFERROR(VLOOKUP(M1308,#REF!,11,FALSE),VLOOKUP(M1308,#REF!,13,FALSE)),0)</f>
        <v>0</v>
      </c>
      <c r="AC1308" s="15" t="str">
        <f t="shared" si="236"/>
        <v>no</v>
      </c>
      <c r="AD1308" s="15" t="str">
        <f t="shared" si="237"/>
        <v>no</v>
      </c>
      <c r="AE1308" s="16" t="str">
        <f t="shared" si="230"/>
        <v/>
      </c>
      <c r="AF1308" s="15" t="str">
        <f t="shared" si="231"/>
        <v>-</v>
      </c>
      <c r="AG1308" s="15" t="str">
        <f t="shared" si="238"/>
        <v/>
      </c>
    </row>
    <row r="1309" spans="3:33" x14ac:dyDescent="0.2">
      <c r="C1309" s="20"/>
      <c r="U1309" s="14">
        <f t="shared" si="232"/>
        <v>0</v>
      </c>
      <c r="V1309" s="14">
        <f t="shared" si="233"/>
        <v>0</v>
      </c>
      <c r="W1309" s="15" t="str">
        <f>IF(AG1309=0,IFERROR(VLOOKUP(TRIM(M1309),listaMateriales!A:K,11,0),"Sin especificar"),"Sin Producto")</f>
        <v>Sin Producto</v>
      </c>
      <c r="X1309" s="14">
        <f>IFERROR(IF(OR(W1309="Ladrillos (Campana)",W1309="Ladrillos (Olavarria)"),VLOOKUP(M1309,listaMateriales!A:E,5,0),0)*O1309/1000,0)</f>
        <v>0</v>
      </c>
      <c r="Y1309" s="14" t="e">
        <f>(VLOOKUP(TRIM(M1309),listaMateriales!A:E,5,0)*R1309)/1000</f>
        <v>#N/A</v>
      </c>
      <c r="Z1309" s="14">
        <f t="shared" si="234"/>
        <v>0</v>
      </c>
      <c r="AA1309" s="15" t="str">
        <f t="shared" si="235"/>
        <v/>
      </c>
      <c r="AB1309" s="15">
        <f>IFERROR(IFERROR(VLOOKUP(M1309,#REF!,11,FALSE),VLOOKUP(M1309,#REF!,13,FALSE)),0)</f>
        <v>0</v>
      </c>
      <c r="AC1309" s="15" t="str">
        <f t="shared" si="236"/>
        <v>no</v>
      </c>
      <c r="AD1309" s="15" t="str">
        <f t="shared" si="237"/>
        <v>no</v>
      </c>
      <c r="AE1309" s="16" t="str">
        <f t="shared" si="230"/>
        <v/>
      </c>
      <c r="AF1309" s="15" t="str">
        <f t="shared" si="231"/>
        <v>-</v>
      </c>
      <c r="AG1309" s="15" t="str">
        <f t="shared" si="238"/>
        <v/>
      </c>
    </row>
    <row r="1310" spans="3:33" x14ac:dyDescent="0.2">
      <c r="C1310" s="20"/>
      <c r="U1310" s="14">
        <f t="shared" si="232"/>
        <v>0</v>
      </c>
      <c r="V1310" s="14">
        <f t="shared" si="233"/>
        <v>0</v>
      </c>
      <c r="W1310" s="15" t="str">
        <f>IF(AG1310=0,IFERROR(VLOOKUP(TRIM(M1310),listaMateriales!A:K,11,0),"Sin especificar"),"Sin Producto")</f>
        <v>Sin Producto</v>
      </c>
      <c r="X1310" s="14">
        <f>IFERROR(IF(OR(W1310="Ladrillos (Campana)",W1310="Ladrillos (Olavarria)"),VLOOKUP(M1310,listaMateriales!A:E,5,0),0)*O1310/1000,0)</f>
        <v>0</v>
      </c>
      <c r="Y1310" s="14" t="e">
        <f>(VLOOKUP(TRIM(M1310),listaMateriales!A:E,5,0)*R1310)/1000</f>
        <v>#N/A</v>
      </c>
      <c r="Z1310" s="14">
        <f t="shared" si="234"/>
        <v>0</v>
      </c>
      <c r="AA1310" s="15" t="str">
        <f t="shared" si="235"/>
        <v/>
      </c>
      <c r="AB1310" s="15">
        <f>IFERROR(IFERROR(VLOOKUP(M1310,#REF!,11,FALSE),VLOOKUP(M1310,#REF!,13,FALSE)),0)</f>
        <v>0</v>
      </c>
      <c r="AC1310" s="15" t="str">
        <f t="shared" si="236"/>
        <v>no</v>
      </c>
      <c r="AD1310" s="15" t="str">
        <f t="shared" si="237"/>
        <v>no</v>
      </c>
      <c r="AE1310" s="16" t="str">
        <f t="shared" si="230"/>
        <v/>
      </c>
      <c r="AF1310" s="15" t="str">
        <f t="shared" si="231"/>
        <v>-</v>
      </c>
      <c r="AG1310" s="15" t="str">
        <f t="shared" si="238"/>
        <v/>
      </c>
    </row>
    <row r="1311" spans="3:33" x14ac:dyDescent="0.2">
      <c r="C1311" s="20"/>
      <c r="U1311" s="14">
        <f t="shared" si="232"/>
        <v>0</v>
      </c>
      <c r="V1311" s="14">
        <f t="shared" si="233"/>
        <v>0</v>
      </c>
      <c r="W1311" s="15" t="str">
        <f>IF(AG1311=0,IFERROR(VLOOKUP(TRIM(M1311),listaMateriales!A:K,11,0),"Sin especificar"),"Sin Producto")</f>
        <v>Sin Producto</v>
      </c>
      <c r="X1311" s="14">
        <f>IFERROR(IF(OR(W1311="Ladrillos (Campana)",W1311="Ladrillos (Olavarria)"),VLOOKUP(M1311,listaMateriales!A:E,5,0),0)*O1311/1000,0)</f>
        <v>0</v>
      </c>
      <c r="Y1311" s="14" t="e">
        <f>(VLOOKUP(TRIM(M1311),listaMateriales!A:E,5,0)*R1311)/1000</f>
        <v>#N/A</v>
      </c>
      <c r="Z1311" s="14">
        <f t="shared" si="234"/>
        <v>0</v>
      </c>
      <c r="AA1311" s="15" t="str">
        <f t="shared" si="235"/>
        <v/>
      </c>
      <c r="AB1311" s="15">
        <f>IFERROR(IFERROR(VLOOKUP(M1311,#REF!,11,FALSE),VLOOKUP(M1311,#REF!,13,FALSE)),0)</f>
        <v>0</v>
      </c>
      <c r="AC1311" s="15" t="str">
        <f t="shared" si="236"/>
        <v>no</v>
      </c>
      <c r="AD1311" s="15" t="str">
        <f t="shared" si="237"/>
        <v>no</v>
      </c>
      <c r="AE1311" s="16" t="str">
        <f t="shared" si="230"/>
        <v/>
      </c>
      <c r="AF1311" s="15" t="str">
        <f t="shared" si="231"/>
        <v>-</v>
      </c>
      <c r="AG1311" s="15" t="str">
        <f t="shared" si="238"/>
        <v/>
      </c>
    </row>
    <row r="1312" spans="3:33" x14ac:dyDescent="0.2">
      <c r="C1312" s="20"/>
      <c r="U1312" s="14">
        <f t="shared" si="232"/>
        <v>0</v>
      </c>
      <c r="V1312" s="14">
        <f t="shared" si="233"/>
        <v>0</v>
      </c>
      <c r="W1312" s="15" t="str">
        <f>IF(AG1312=0,IFERROR(VLOOKUP(TRIM(M1312),listaMateriales!A:K,11,0),"Sin especificar"),"Sin Producto")</f>
        <v>Sin Producto</v>
      </c>
      <c r="X1312" s="14">
        <f>IFERROR(IF(OR(W1312="Ladrillos (Campana)",W1312="Ladrillos (Olavarria)"),VLOOKUP(M1312,listaMateriales!A:E,5,0),0)*O1312/1000,0)</f>
        <v>0</v>
      </c>
      <c r="Y1312" s="14" t="e">
        <f>(VLOOKUP(TRIM(M1312),listaMateriales!A:E,5,0)*R1312)/1000</f>
        <v>#N/A</v>
      </c>
      <c r="Z1312" s="14">
        <f t="shared" si="234"/>
        <v>0</v>
      </c>
      <c r="AA1312" s="15" t="str">
        <f t="shared" si="235"/>
        <v/>
      </c>
      <c r="AB1312" s="15">
        <f>IFERROR(IFERROR(VLOOKUP(M1312,#REF!,11,FALSE),VLOOKUP(M1312,#REF!,13,FALSE)),0)</f>
        <v>0</v>
      </c>
      <c r="AC1312" s="15" t="str">
        <f t="shared" si="236"/>
        <v>no</v>
      </c>
      <c r="AD1312" s="15" t="str">
        <f t="shared" si="237"/>
        <v>no</v>
      </c>
      <c r="AE1312" s="16" t="str">
        <f t="shared" si="230"/>
        <v/>
      </c>
      <c r="AF1312" s="15" t="str">
        <f t="shared" si="231"/>
        <v>-</v>
      </c>
      <c r="AG1312" s="15" t="str">
        <f t="shared" si="238"/>
        <v/>
      </c>
    </row>
    <row r="1313" spans="3:33" x14ac:dyDescent="0.2">
      <c r="C1313" s="20"/>
      <c r="U1313" s="14">
        <f t="shared" si="232"/>
        <v>0</v>
      </c>
      <c r="V1313" s="14">
        <f t="shared" si="233"/>
        <v>0</v>
      </c>
      <c r="W1313" s="15" t="str">
        <f>IF(AG1313=0,IFERROR(VLOOKUP(TRIM(M1313),listaMateriales!A:K,11,0),"Sin especificar"),"Sin Producto")</f>
        <v>Sin Producto</v>
      </c>
      <c r="X1313" s="14">
        <f>IFERROR(IF(OR(W1313="Ladrillos (Campana)",W1313="Ladrillos (Olavarria)"),VLOOKUP(M1313,listaMateriales!A:E,5,0),0)*O1313/1000,0)</f>
        <v>0</v>
      </c>
      <c r="Y1313" s="14" t="e">
        <f>(VLOOKUP(TRIM(M1313),listaMateriales!A:E,5,0)*R1313)/1000</f>
        <v>#N/A</v>
      </c>
      <c r="Z1313" s="14">
        <f t="shared" si="234"/>
        <v>0</v>
      </c>
      <c r="AA1313" s="15" t="str">
        <f t="shared" si="235"/>
        <v/>
      </c>
      <c r="AB1313" s="15">
        <f>IFERROR(IFERROR(VLOOKUP(M1313,#REF!,11,FALSE),VLOOKUP(M1313,#REF!,13,FALSE)),0)</f>
        <v>0</v>
      </c>
      <c r="AC1313" s="15" t="str">
        <f t="shared" si="236"/>
        <v>no</v>
      </c>
      <c r="AD1313" s="15" t="str">
        <f t="shared" si="237"/>
        <v>no</v>
      </c>
      <c r="AE1313" s="16" t="str">
        <f t="shared" si="230"/>
        <v/>
      </c>
      <c r="AF1313" s="15" t="str">
        <f t="shared" si="231"/>
        <v>-</v>
      </c>
      <c r="AG1313" s="15" t="str">
        <f t="shared" si="238"/>
        <v/>
      </c>
    </row>
    <row r="1314" spans="3:33" x14ac:dyDescent="0.2">
      <c r="C1314" s="20"/>
      <c r="U1314" s="14">
        <f t="shared" si="232"/>
        <v>0</v>
      </c>
      <c r="V1314" s="14">
        <f t="shared" si="233"/>
        <v>0</v>
      </c>
      <c r="W1314" s="15" t="str">
        <f>IF(AG1314=0,IFERROR(VLOOKUP(TRIM(M1314),listaMateriales!A:K,11,0),"Sin especificar"),"Sin Producto")</f>
        <v>Sin Producto</v>
      </c>
      <c r="X1314" s="14">
        <f>IFERROR(IF(OR(W1314="Ladrillos (Campana)",W1314="Ladrillos (Olavarria)"),VLOOKUP(M1314,listaMateriales!A:E,5,0),0)*O1314/1000,0)</f>
        <v>0</v>
      </c>
      <c r="Y1314" s="14" t="e">
        <f>(VLOOKUP(TRIM(M1314),listaMateriales!A:E,5,0)*R1314)/1000</f>
        <v>#N/A</v>
      </c>
      <c r="Z1314" s="14">
        <f t="shared" si="234"/>
        <v>0</v>
      </c>
      <c r="AA1314" s="15" t="str">
        <f t="shared" si="235"/>
        <v/>
      </c>
      <c r="AB1314" s="15">
        <f>IFERROR(IFERROR(VLOOKUP(M1314,#REF!,11,FALSE),VLOOKUP(M1314,#REF!,13,FALSE)),0)</f>
        <v>0</v>
      </c>
      <c r="AC1314" s="15" t="str">
        <f t="shared" si="236"/>
        <v>no</v>
      </c>
      <c r="AD1314" s="15" t="str">
        <f t="shared" si="237"/>
        <v>no</v>
      </c>
      <c r="AE1314" s="16" t="str">
        <f t="shared" si="230"/>
        <v/>
      </c>
      <c r="AF1314" s="15" t="str">
        <f t="shared" si="231"/>
        <v>-</v>
      </c>
      <c r="AG1314" s="15" t="str">
        <f t="shared" si="238"/>
        <v/>
      </c>
    </row>
    <row r="1315" spans="3:33" x14ac:dyDescent="0.2">
      <c r="C1315" s="20"/>
      <c r="U1315" s="14">
        <f t="shared" si="232"/>
        <v>0</v>
      </c>
      <c r="V1315" s="14">
        <f t="shared" si="233"/>
        <v>0</v>
      </c>
      <c r="W1315" s="15" t="str">
        <f>IF(AG1315=0,IFERROR(VLOOKUP(TRIM(M1315),listaMateriales!A:K,11,0),"Sin especificar"),"Sin Producto")</f>
        <v>Sin Producto</v>
      </c>
      <c r="X1315" s="14">
        <f>IFERROR(IF(OR(W1315="Ladrillos (Campana)",W1315="Ladrillos (Olavarria)"),VLOOKUP(M1315,listaMateriales!A:E,5,0),0)*O1315/1000,0)</f>
        <v>0</v>
      </c>
      <c r="Y1315" s="14" t="e">
        <f>(VLOOKUP(TRIM(M1315),listaMateriales!A:E,5,0)*R1315)/1000</f>
        <v>#N/A</v>
      </c>
      <c r="Z1315" s="14">
        <f t="shared" si="234"/>
        <v>0</v>
      </c>
      <c r="AA1315" s="15" t="str">
        <f t="shared" si="235"/>
        <v/>
      </c>
      <c r="AB1315" s="15">
        <f>IFERROR(IFERROR(VLOOKUP(M1315,#REF!,11,FALSE),VLOOKUP(M1315,#REF!,13,FALSE)),0)</f>
        <v>0</v>
      </c>
      <c r="AC1315" s="15" t="str">
        <f t="shared" si="236"/>
        <v>no</v>
      </c>
      <c r="AD1315" s="15" t="str">
        <f t="shared" si="237"/>
        <v>no</v>
      </c>
      <c r="AE1315" s="16" t="str">
        <f t="shared" si="230"/>
        <v/>
      </c>
      <c r="AF1315" s="15" t="str">
        <f t="shared" si="231"/>
        <v>-</v>
      </c>
      <c r="AG1315" s="15" t="str">
        <f t="shared" si="238"/>
        <v/>
      </c>
    </row>
    <row r="1316" spans="3:33" x14ac:dyDescent="0.2">
      <c r="C1316" s="20"/>
      <c r="U1316" s="14">
        <f t="shared" si="232"/>
        <v>0</v>
      </c>
      <c r="V1316" s="14">
        <f t="shared" si="233"/>
        <v>0</v>
      </c>
      <c r="W1316" s="15" t="str">
        <f>IF(AG1316=0,IFERROR(VLOOKUP(TRIM(M1316),listaMateriales!A:K,11,0),"Sin especificar"),"Sin Producto")</f>
        <v>Sin Producto</v>
      </c>
      <c r="X1316" s="14">
        <f>IFERROR(IF(OR(W1316="Ladrillos (Campana)",W1316="Ladrillos (Olavarria)"),VLOOKUP(M1316,listaMateriales!A:E,5,0),0)*O1316/1000,0)</f>
        <v>0</v>
      </c>
      <c r="Y1316" s="14" t="e">
        <f>(VLOOKUP(TRIM(M1316),listaMateriales!A:E,5,0)*R1316)/1000</f>
        <v>#N/A</v>
      </c>
      <c r="Z1316" s="14">
        <f t="shared" si="234"/>
        <v>0</v>
      </c>
      <c r="AA1316" s="15" t="str">
        <f t="shared" si="235"/>
        <v/>
      </c>
      <c r="AB1316" s="15">
        <f>IFERROR(IFERROR(VLOOKUP(M1316,#REF!,11,FALSE),VLOOKUP(M1316,#REF!,13,FALSE)),0)</f>
        <v>0</v>
      </c>
      <c r="AC1316" s="15" t="str">
        <f t="shared" si="236"/>
        <v>no</v>
      </c>
      <c r="AD1316" s="15" t="str">
        <f t="shared" si="237"/>
        <v>no</v>
      </c>
      <c r="AE1316" s="16" t="str">
        <f t="shared" si="230"/>
        <v/>
      </c>
      <c r="AF1316" s="15" t="str">
        <f t="shared" si="231"/>
        <v>-</v>
      </c>
      <c r="AG1316" s="15" t="str">
        <f t="shared" si="238"/>
        <v/>
      </c>
    </row>
    <row r="1317" spans="3:33" x14ac:dyDescent="0.2">
      <c r="C1317" s="20"/>
      <c r="U1317" s="14">
        <f t="shared" si="232"/>
        <v>0</v>
      </c>
      <c r="V1317" s="14">
        <f t="shared" si="233"/>
        <v>0</v>
      </c>
      <c r="W1317" s="15" t="str">
        <f>IF(AG1317=0,IFERROR(VLOOKUP(TRIM(M1317),listaMateriales!A:K,11,0),"Sin especificar"),"Sin Producto")</f>
        <v>Sin Producto</v>
      </c>
      <c r="X1317" s="14">
        <f>IFERROR(IF(OR(W1317="Ladrillos (Campana)",W1317="Ladrillos (Olavarria)"),VLOOKUP(M1317,listaMateriales!A:E,5,0),0)*O1317/1000,0)</f>
        <v>0</v>
      </c>
      <c r="Y1317" s="14" t="e">
        <f>(VLOOKUP(TRIM(M1317),listaMateriales!A:E,5,0)*R1317)/1000</f>
        <v>#N/A</v>
      </c>
      <c r="Z1317" s="14">
        <f t="shared" si="234"/>
        <v>0</v>
      </c>
      <c r="AA1317" s="15" t="str">
        <f t="shared" si="235"/>
        <v/>
      </c>
      <c r="AB1317" s="15">
        <f>IFERROR(IFERROR(VLOOKUP(M1317,#REF!,11,FALSE),VLOOKUP(M1317,#REF!,13,FALSE)),0)</f>
        <v>0</v>
      </c>
      <c r="AC1317" s="15" t="str">
        <f t="shared" si="236"/>
        <v>no</v>
      </c>
      <c r="AD1317" s="15" t="str">
        <f t="shared" si="237"/>
        <v>no</v>
      </c>
      <c r="AE1317" s="16" t="str">
        <f t="shared" si="230"/>
        <v/>
      </c>
      <c r="AF1317" s="15" t="str">
        <f t="shared" si="231"/>
        <v>-</v>
      </c>
      <c r="AG1317" s="15" t="str">
        <f t="shared" si="238"/>
        <v/>
      </c>
    </row>
    <row r="1318" spans="3:33" x14ac:dyDescent="0.2">
      <c r="C1318" s="20"/>
      <c r="U1318" s="14">
        <f t="shared" si="232"/>
        <v>0</v>
      </c>
      <c r="V1318" s="14">
        <f t="shared" si="233"/>
        <v>0</v>
      </c>
      <c r="W1318" s="15" t="str">
        <f>IF(AG1318=0,IFERROR(VLOOKUP(TRIM(M1318),listaMateriales!A:K,11,0),"Sin especificar"),"Sin Producto")</f>
        <v>Sin Producto</v>
      </c>
      <c r="X1318" s="14">
        <f>IFERROR(IF(OR(W1318="Ladrillos (Campana)",W1318="Ladrillos (Olavarria)"),VLOOKUP(M1318,listaMateriales!A:E,5,0),0)*O1318/1000,0)</f>
        <v>0</v>
      </c>
      <c r="Y1318" s="14" t="e">
        <f>(VLOOKUP(TRIM(M1318),listaMateriales!A:E,5,0)*R1318)/1000</f>
        <v>#N/A</v>
      </c>
      <c r="Z1318" s="14">
        <f t="shared" si="234"/>
        <v>0</v>
      </c>
      <c r="AA1318" s="15" t="str">
        <f t="shared" si="235"/>
        <v/>
      </c>
      <c r="AB1318" s="15">
        <f>IFERROR(IFERROR(VLOOKUP(M1318,#REF!,11,FALSE),VLOOKUP(M1318,#REF!,13,FALSE)),0)</f>
        <v>0</v>
      </c>
      <c r="AC1318" s="15" t="str">
        <f t="shared" si="236"/>
        <v>no</v>
      </c>
      <c r="AD1318" s="15" t="str">
        <f t="shared" si="237"/>
        <v>no</v>
      </c>
      <c r="AE1318" s="16" t="str">
        <f t="shared" si="230"/>
        <v/>
      </c>
      <c r="AF1318" s="15" t="str">
        <f t="shared" si="231"/>
        <v>-</v>
      </c>
      <c r="AG1318" s="15" t="str">
        <f t="shared" si="238"/>
        <v/>
      </c>
    </row>
    <row r="1319" spans="3:33" x14ac:dyDescent="0.2">
      <c r="C1319" s="20"/>
      <c r="U1319" s="14">
        <f t="shared" si="232"/>
        <v>0</v>
      </c>
      <c r="V1319" s="14">
        <f t="shared" si="233"/>
        <v>0</v>
      </c>
      <c r="W1319" s="15" t="str">
        <f>IF(AG1319=0,IFERROR(VLOOKUP(TRIM(M1319),listaMateriales!A:K,11,0),"Sin especificar"),"Sin Producto")</f>
        <v>Sin Producto</v>
      </c>
      <c r="X1319" s="14">
        <f>IFERROR(IF(OR(W1319="Ladrillos (Campana)",W1319="Ladrillos (Olavarria)"),VLOOKUP(M1319,listaMateriales!A:E,5,0),0)*O1319/1000,0)</f>
        <v>0</v>
      </c>
      <c r="Y1319" s="14" t="e">
        <f>(VLOOKUP(TRIM(M1319),listaMateriales!A:E,5,0)*R1319)/1000</f>
        <v>#N/A</v>
      </c>
      <c r="Z1319" s="14">
        <f t="shared" si="234"/>
        <v>0</v>
      </c>
      <c r="AA1319" s="15" t="str">
        <f t="shared" si="235"/>
        <v/>
      </c>
      <c r="AB1319" s="15">
        <f>IFERROR(IFERROR(VLOOKUP(M1319,#REF!,11,FALSE),VLOOKUP(M1319,#REF!,13,FALSE)),0)</f>
        <v>0</v>
      </c>
      <c r="AC1319" s="15" t="str">
        <f t="shared" si="236"/>
        <v>no</v>
      </c>
      <c r="AD1319" s="15" t="str">
        <f t="shared" si="237"/>
        <v>no</v>
      </c>
      <c r="AE1319" s="16" t="str">
        <f t="shared" si="230"/>
        <v/>
      </c>
      <c r="AF1319" s="15" t="str">
        <f t="shared" si="231"/>
        <v>-</v>
      </c>
      <c r="AG1319" s="15" t="str">
        <f t="shared" si="238"/>
        <v/>
      </c>
    </row>
    <row r="1320" spans="3:33" x14ac:dyDescent="0.2">
      <c r="C1320" s="20"/>
      <c r="U1320" s="14">
        <f t="shared" si="232"/>
        <v>0</v>
      </c>
      <c r="V1320" s="14">
        <f t="shared" si="233"/>
        <v>0</v>
      </c>
      <c r="W1320" s="15" t="str">
        <f>IF(AG1320=0,IFERROR(VLOOKUP(TRIM(M1320),listaMateriales!A:K,11,0),"Sin especificar"),"Sin Producto")</f>
        <v>Sin Producto</v>
      </c>
      <c r="X1320" s="14">
        <f>IFERROR(IF(OR(W1320="Ladrillos (Campana)",W1320="Ladrillos (Olavarria)"),VLOOKUP(M1320,listaMateriales!A:E,5,0),0)*O1320/1000,0)</f>
        <v>0</v>
      </c>
      <c r="Y1320" s="14" t="e">
        <f>(VLOOKUP(TRIM(M1320),listaMateriales!A:E,5,0)*R1320)/1000</f>
        <v>#N/A</v>
      </c>
      <c r="Z1320" s="14">
        <f t="shared" si="234"/>
        <v>0</v>
      </c>
      <c r="AA1320" s="15" t="str">
        <f t="shared" si="235"/>
        <v/>
      </c>
      <c r="AB1320" s="15">
        <f>IFERROR(IFERROR(VLOOKUP(M1320,#REF!,11,FALSE),VLOOKUP(M1320,#REF!,13,FALSE)),0)</f>
        <v>0</v>
      </c>
      <c r="AC1320" s="15" t="str">
        <f t="shared" si="236"/>
        <v>no</v>
      </c>
      <c r="AD1320" s="15" t="str">
        <f t="shared" si="237"/>
        <v>no</v>
      </c>
      <c r="AE1320" s="16" t="str">
        <f t="shared" si="230"/>
        <v/>
      </c>
      <c r="AF1320" s="15" t="str">
        <f t="shared" si="231"/>
        <v>-</v>
      </c>
      <c r="AG1320" s="15" t="str">
        <f t="shared" si="238"/>
        <v/>
      </c>
    </row>
    <row r="1321" spans="3:33" x14ac:dyDescent="0.2">
      <c r="C1321" s="20"/>
      <c r="U1321" s="14">
        <f t="shared" si="232"/>
        <v>0</v>
      </c>
      <c r="V1321" s="14">
        <f t="shared" si="233"/>
        <v>0</v>
      </c>
      <c r="W1321" s="15" t="str">
        <f>IF(AG1321=0,IFERROR(VLOOKUP(TRIM(M1321),listaMateriales!A:K,11,0),"Sin especificar"),"Sin Producto")</f>
        <v>Sin Producto</v>
      </c>
      <c r="X1321" s="14">
        <f>IFERROR(IF(OR(W1321="Ladrillos (Campana)",W1321="Ladrillos (Olavarria)"),VLOOKUP(M1321,listaMateriales!A:E,5,0),0)*O1321/1000,0)</f>
        <v>0</v>
      </c>
      <c r="Y1321" s="14" t="e">
        <f>(VLOOKUP(TRIM(M1321),listaMateriales!A:E,5,0)*R1321)/1000</f>
        <v>#N/A</v>
      </c>
      <c r="Z1321" s="14">
        <f t="shared" si="234"/>
        <v>0</v>
      </c>
      <c r="AA1321" s="15" t="str">
        <f t="shared" si="235"/>
        <v/>
      </c>
      <c r="AB1321" s="15">
        <f>IFERROR(IFERROR(VLOOKUP(M1321,#REF!,11,FALSE),VLOOKUP(M1321,#REF!,13,FALSE)),0)</f>
        <v>0</v>
      </c>
      <c r="AC1321" s="15" t="str">
        <f t="shared" si="236"/>
        <v>no</v>
      </c>
      <c r="AD1321" s="15" t="str">
        <f t="shared" si="237"/>
        <v>no</v>
      </c>
      <c r="AE1321" s="16" t="str">
        <f t="shared" si="230"/>
        <v/>
      </c>
      <c r="AF1321" s="15" t="str">
        <f t="shared" si="231"/>
        <v>-</v>
      </c>
      <c r="AG1321" s="15" t="str">
        <f t="shared" si="238"/>
        <v/>
      </c>
    </row>
    <row r="1322" spans="3:33" x14ac:dyDescent="0.2">
      <c r="C1322" s="20"/>
      <c r="U1322" s="14">
        <f t="shared" si="232"/>
        <v>0</v>
      </c>
      <c r="V1322" s="14">
        <f t="shared" si="233"/>
        <v>0</v>
      </c>
      <c r="W1322" s="15" t="str">
        <f>IF(AG1322=0,IFERROR(VLOOKUP(TRIM(M1322),listaMateriales!A:K,11,0),"Sin especificar"),"Sin Producto")</f>
        <v>Sin Producto</v>
      </c>
      <c r="X1322" s="14">
        <f>IFERROR(IF(OR(W1322="Ladrillos (Campana)",W1322="Ladrillos (Olavarria)"),VLOOKUP(M1322,listaMateriales!A:E,5,0),0)*O1322/1000,0)</f>
        <v>0</v>
      </c>
      <c r="Y1322" s="14" t="e">
        <f>(VLOOKUP(TRIM(M1322),listaMateriales!A:E,5,0)*R1322)/1000</f>
        <v>#N/A</v>
      </c>
      <c r="Z1322" s="14">
        <f t="shared" si="234"/>
        <v>0</v>
      </c>
      <c r="AA1322" s="15" t="str">
        <f t="shared" si="235"/>
        <v/>
      </c>
      <c r="AB1322" s="15">
        <f>IFERROR(IFERROR(VLOOKUP(M1322,#REF!,11,FALSE),VLOOKUP(M1322,#REF!,13,FALSE)),0)</f>
        <v>0</v>
      </c>
      <c r="AC1322" s="15" t="str">
        <f t="shared" si="236"/>
        <v>no</v>
      </c>
      <c r="AD1322" s="15" t="str">
        <f t="shared" si="237"/>
        <v>no</v>
      </c>
      <c r="AE1322" s="16" t="str">
        <f t="shared" si="230"/>
        <v/>
      </c>
      <c r="AF1322" s="15" t="str">
        <f t="shared" si="231"/>
        <v>-</v>
      </c>
      <c r="AG1322" s="15" t="str">
        <f t="shared" si="238"/>
        <v/>
      </c>
    </row>
    <row r="1323" spans="3:33" x14ac:dyDescent="0.2">
      <c r="C1323" s="20"/>
      <c r="U1323" s="14">
        <f t="shared" si="232"/>
        <v>0</v>
      </c>
      <c r="V1323" s="14">
        <f t="shared" si="233"/>
        <v>0</v>
      </c>
      <c r="W1323" s="15" t="str">
        <f>IF(AG1323=0,IFERROR(VLOOKUP(TRIM(M1323),listaMateriales!A:K,11,0),"Sin especificar"),"Sin Producto")</f>
        <v>Sin Producto</v>
      </c>
      <c r="X1323" s="14">
        <f>IFERROR(IF(OR(W1323="Ladrillos (Campana)",W1323="Ladrillos (Olavarria)"),VLOOKUP(M1323,listaMateriales!A:E,5,0),0)*O1323/1000,0)</f>
        <v>0</v>
      </c>
      <c r="Y1323" s="14" t="e">
        <f>(VLOOKUP(TRIM(M1323),listaMateriales!A:E,5,0)*R1323)/1000</f>
        <v>#N/A</v>
      </c>
      <c r="Z1323" s="14">
        <f t="shared" si="234"/>
        <v>0</v>
      </c>
      <c r="AA1323" s="15" t="str">
        <f t="shared" si="235"/>
        <v/>
      </c>
      <c r="AB1323" s="15">
        <f>IFERROR(IFERROR(VLOOKUP(M1323,#REF!,11,FALSE),VLOOKUP(M1323,#REF!,13,FALSE)),0)</f>
        <v>0</v>
      </c>
      <c r="AC1323" s="15" t="str">
        <f t="shared" si="236"/>
        <v>no</v>
      </c>
      <c r="AD1323" s="15" t="str">
        <f t="shared" si="237"/>
        <v>no</v>
      </c>
      <c r="AE1323" s="16" t="str">
        <f t="shared" si="230"/>
        <v/>
      </c>
      <c r="AF1323" s="15" t="str">
        <f t="shared" si="231"/>
        <v>-</v>
      </c>
      <c r="AG1323" s="15" t="str">
        <f t="shared" si="238"/>
        <v/>
      </c>
    </row>
    <row r="1324" spans="3:33" x14ac:dyDescent="0.2">
      <c r="C1324" s="20"/>
      <c r="U1324" s="14">
        <f t="shared" si="232"/>
        <v>0</v>
      </c>
      <c r="V1324" s="14">
        <f t="shared" si="233"/>
        <v>0</v>
      </c>
      <c r="W1324" s="15" t="str">
        <f>IF(AG1324=0,IFERROR(VLOOKUP(TRIM(M1324),listaMateriales!A:K,11,0),"Sin especificar"),"Sin Producto")</f>
        <v>Sin Producto</v>
      </c>
      <c r="X1324" s="14">
        <f>IFERROR(IF(OR(W1324="Ladrillos (Campana)",W1324="Ladrillos (Olavarria)"),VLOOKUP(M1324,listaMateriales!A:E,5,0),0)*O1324/1000,0)</f>
        <v>0</v>
      </c>
      <c r="Y1324" s="14" t="e">
        <f>(VLOOKUP(TRIM(M1324),listaMateriales!A:E,5,0)*R1324)/1000</f>
        <v>#N/A</v>
      </c>
      <c r="Z1324" s="14">
        <f t="shared" si="234"/>
        <v>0</v>
      </c>
      <c r="AA1324" s="15" t="str">
        <f t="shared" si="235"/>
        <v/>
      </c>
      <c r="AB1324" s="15">
        <f>IFERROR(IFERROR(VLOOKUP(M1324,#REF!,11,FALSE),VLOOKUP(M1324,#REF!,13,FALSE)),0)</f>
        <v>0</v>
      </c>
      <c r="AC1324" s="15" t="str">
        <f t="shared" si="236"/>
        <v>no</v>
      </c>
      <c r="AD1324" s="15" t="str">
        <f t="shared" si="237"/>
        <v>no</v>
      </c>
      <c r="AE1324" s="16" t="str">
        <f t="shared" si="230"/>
        <v/>
      </c>
      <c r="AF1324" s="15" t="str">
        <f t="shared" si="231"/>
        <v>-</v>
      </c>
      <c r="AG1324" s="15" t="str">
        <f t="shared" si="238"/>
        <v/>
      </c>
    </row>
    <row r="1325" spans="3:33" x14ac:dyDescent="0.2">
      <c r="C1325" s="20"/>
      <c r="U1325" s="14">
        <f t="shared" si="232"/>
        <v>0</v>
      </c>
      <c r="V1325" s="14">
        <f t="shared" si="233"/>
        <v>0</v>
      </c>
      <c r="W1325" s="15" t="str">
        <f>IF(AG1325=0,IFERROR(VLOOKUP(TRIM(M1325),listaMateriales!A:K,11,0),"Sin especificar"),"Sin Producto")</f>
        <v>Sin Producto</v>
      </c>
      <c r="X1325" s="14">
        <f>IFERROR(IF(OR(W1325="Ladrillos (Campana)",W1325="Ladrillos (Olavarria)"),VLOOKUP(M1325,listaMateriales!A:E,5,0),0)*O1325/1000,0)</f>
        <v>0</v>
      </c>
      <c r="Y1325" s="14" t="e">
        <f>(VLOOKUP(TRIM(M1325),listaMateriales!A:E,5,0)*R1325)/1000</f>
        <v>#N/A</v>
      </c>
      <c r="Z1325" s="14">
        <f t="shared" si="234"/>
        <v>0</v>
      </c>
      <c r="AA1325" s="15" t="str">
        <f t="shared" si="235"/>
        <v/>
      </c>
      <c r="AB1325" s="15">
        <f>IFERROR(IFERROR(VLOOKUP(M1325,#REF!,11,FALSE),VLOOKUP(M1325,#REF!,13,FALSE)),0)</f>
        <v>0</v>
      </c>
      <c r="AC1325" s="15" t="str">
        <f t="shared" si="236"/>
        <v>no</v>
      </c>
      <c r="AD1325" s="15" t="str">
        <f t="shared" si="237"/>
        <v>no</v>
      </c>
      <c r="AE1325" s="16" t="str">
        <f t="shared" si="230"/>
        <v/>
      </c>
      <c r="AF1325" s="15" t="str">
        <f t="shared" si="231"/>
        <v>-</v>
      </c>
      <c r="AG1325" s="15" t="str">
        <f t="shared" si="238"/>
        <v/>
      </c>
    </row>
    <row r="1326" spans="3:33" x14ac:dyDescent="0.2">
      <c r="C1326" s="20"/>
      <c r="U1326" s="14">
        <f t="shared" si="232"/>
        <v>0</v>
      </c>
      <c r="V1326" s="14">
        <f t="shared" si="233"/>
        <v>0</v>
      </c>
      <c r="W1326" s="15" t="str">
        <f>IF(AG1326=0,IFERROR(VLOOKUP(TRIM(M1326),listaMateriales!A:K,11,0),"Sin especificar"),"Sin Producto")</f>
        <v>Sin Producto</v>
      </c>
      <c r="X1326" s="14">
        <f>IFERROR(IF(OR(W1326="Ladrillos (Campana)",W1326="Ladrillos (Olavarria)"),VLOOKUP(M1326,listaMateriales!A:E,5,0),0)*O1326/1000,0)</f>
        <v>0</v>
      </c>
      <c r="Y1326" s="14" t="e">
        <f>(VLOOKUP(TRIM(M1326),listaMateriales!A:E,5,0)*R1326)/1000</f>
        <v>#N/A</v>
      </c>
      <c r="Z1326" s="14">
        <f t="shared" si="234"/>
        <v>0</v>
      </c>
      <c r="AA1326" s="15" t="str">
        <f t="shared" si="235"/>
        <v/>
      </c>
      <c r="AB1326" s="15">
        <f>IFERROR(IFERROR(VLOOKUP(M1326,#REF!,11,FALSE),VLOOKUP(M1326,#REF!,13,FALSE)),0)</f>
        <v>0</v>
      </c>
      <c r="AC1326" s="15" t="str">
        <f t="shared" si="236"/>
        <v>no</v>
      </c>
      <c r="AD1326" s="15" t="str">
        <f t="shared" si="237"/>
        <v>no</v>
      </c>
      <c r="AE1326" s="16" t="str">
        <f t="shared" si="230"/>
        <v/>
      </c>
      <c r="AF1326" s="15" t="str">
        <f t="shared" si="231"/>
        <v>-</v>
      </c>
      <c r="AG1326" s="15" t="str">
        <f t="shared" si="238"/>
        <v/>
      </c>
    </row>
    <row r="1327" spans="3:33" x14ac:dyDescent="0.2">
      <c r="C1327" s="20"/>
      <c r="U1327" s="14">
        <f t="shared" si="232"/>
        <v>0</v>
      </c>
      <c r="V1327" s="14">
        <f t="shared" si="233"/>
        <v>0</v>
      </c>
      <c r="W1327" s="15" t="str">
        <f>IF(AG1327=0,IFERROR(VLOOKUP(TRIM(M1327),listaMateriales!A:K,11,0),"Sin especificar"),"Sin Producto")</f>
        <v>Sin Producto</v>
      </c>
      <c r="X1327" s="14">
        <f>IFERROR(IF(OR(W1327="Ladrillos (Campana)",W1327="Ladrillos (Olavarria)"),VLOOKUP(M1327,listaMateriales!A:E,5,0),0)*O1327/1000,0)</f>
        <v>0</v>
      </c>
      <c r="Y1327" s="14" t="e">
        <f>(VLOOKUP(TRIM(M1327),listaMateriales!A:E,5,0)*R1327)/1000</f>
        <v>#N/A</v>
      </c>
      <c r="Z1327" s="14">
        <f t="shared" si="234"/>
        <v>0</v>
      </c>
      <c r="AA1327" s="15" t="str">
        <f t="shared" si="235"/>
        <v/>
      </c>
      <c r="AB1327" s="15">
        <f>IFERROR(IFERROR(VLOOKUP(M1327,#REF!,11,FALSE),VLOOKUP(M1327,#REF!,13,FALSE)),0)</f>
        <v>0</v>
      </c>
      <c r="AC1327" s="15" t="str">
        <f t="shared" si="236"/>
        <v>no</v>
      </c>
      <c r="AD1327" s="15" t="str">
        <f t="shared" si="237"/>
        <v>no</v>
      </c>
      <c r="AE1327" s="16" t="str">
        <f t="shared" si="230"/>
        <v/>
      </c>
      <c r="AF1327" s="15" t="str">
        <f t="shared" si="231"/>
        <v>-</v>
      </c>
      <c r="AG1327" s="15" t="str">
        <f t="shared" si="238"/>
        <v/>
      </c>
    </row>
    <row r="1328" spans="3:33" x14ac:dyDescent="0.2">
      <c r="C1328" s="20"/>
      <c r="U1328" s="14">
        <f t="shared" si="232"/>
        <v>0</v>
      </c>
      <c r="V1328" s="14">
        <f t="shared" si="233"/>
        <v>0</v>
      </c>
      <c r="W1328" s="15" t="str">
        <f>IF(AG1328=0,IFERROR(VLOOKUP(TRIM(M1328),listaMateriales!A:K,11,0),"Sin especificar"),"Sin Producto")</f>
        <v>Sin Producto</v>
      </c>
      <c r="X1328" s="14">
        <f>IFERROR(IF(OR(W1328="Ladrillos (Campana)",W1328="Ladrillos (Olavarria)"),VLOOKUP(M1328,listaMateriales!A:E,5,0),0)*O1328/1000,0)</f>
        <v>0</v>
      </c>
      <c r="Y1328" s="14" t="e">
        <f>(VLOOKUP(TRIM(M1328),listaMateriales!A:E,5,0)*R1328)/1000</f>
        <v>#N/A</v>
      </c>
      <c r="Z1328" s="14">
        <f t="shared" si="234"/>
        <v>0</v>
      </c>
      <c r="AA1328" s="15" t="str">
        <f t="shared" si="235"/>
        <v/>
      </c>
      <c r="AB1328" s="15">
        <f>IFERROR(IFERROR(VLOOKUP(M1328,#REF!,11,FALSE),VLOOKUP(M1328,#REF!,13,FALSE)),0)</f>
        <v>0</v>
      </c>
      <c r="AC1328" s="15" t="str">
        <f t="shared" si="236"/>
        <v>no</v>
      </c>
      <c r="AD1328" s="15" t="str">
        <f t="shared" si="237"/>
        <v>no</v>
      </c>
      <c r="AE1328" s="16" t="str">
        <f t="shared" si="230"/>
        <v/>
      </c>
      <c r="AF1328" s="15" t="str">
        <f t="shared" si="231"/>
        <v>-</v>
      </c>
      <c r="AG1328" s="15" t="str">
        <f t="shared" si="238"/>
        <v/>
      </c>
    </row>
    <row r="1329" spans="3:33" x14ac:dyDescent="0.2">
      <c r="C1329" s="20"/>
      <c r="U1329" s="14">
        <f t="shared" si="232"/>
        <v>0</v>
      </c>
      <c r="V1329" s="14">
        <f t="shared" si="233"/>
        <v>0</v>
      </c>
      <c r="W1329" s="15" t="str">
        <f>IF(AG1329=0,IFERROR(VLOOKUP(TRIM(M1329),listaMateriales!A:K,11,0),"Sin especificar"),"Sin Producto")</f>
        <v>Sin Producto</v>
      </c>
      <c r="X1329" s="14">
        <f>IFERROR(IF(OR(W1329="Ladrillos (Campana)",W1329="Ladrillos (Olavarria)"),VLOOKUP(M1329,listaMateriales!A:E,5,0),0)*O1329/1000,0)</f>
        <v>0</v>
      </c>
      <c r="Y1329" s="14" t="e">
        <f>(VLOOKUP(TRIM(M1329),listaMateriales!A:E,5,0)*R1329)/1000</f>
        <v>#N/A</v>
      </c>
      <c r="Z1329" s="14">
        <f t="shared" si="234"/>
        <v>0</v>
      </c>
      <c r="AA1329" s="15" t="str">
        <f t="shared" si="235"/>
        <v/>
      </c>
      <c r="AB1329" s="15">
        <f>IFERROR(IFERROR(VLOOKUP(M1329,#REF!,11,FALSE),VLOOKUP(M1329,#REF!,13,FALSE)),0)</f>
        <v>0</v>
      </c>
      <c r="AC1329" s="15" t="str">
        <f t="shared" si="236"/>
        <v>no</v>
      </c>
      <c r="AD1329" s="15" t="str">
        <f t="shared" si="237"/>
        <v>no</v>
      </c>
      <c r="AE1329" s="16" t="str">
        <f t="shared" ref="AE1329:AE1392" si="239">SUBSTITUTE(C1329,".","/")</f>
        <v/>
      </c>
      <c r="AF1329" s="15" t="str">
        <f t="shared" ref="AF1329:AF1392" si="240">TRIM(G1329)&amp;"-"&amp;TRIM(I1329)</f>
        <v>-</v>
      </c>
      <c r="AG1329" s="15" t="str">
        <f t="shared" si="238"/>
        <v/>
      </c>
    </row>
    <row r="1330" spans="3:33" x14ac:dyDescent="0.2">
      <c r="C1330" s="20"/>
      <c r="U1330" s="14">
        <f t="shared" si="232"/>
        <v>0</v>
      </c>
      <c r="V1330" s="14">
        <f t="shared" si="233"/>
        <v>0</v>
      </c>
      <c r="W1330" s="15" t="str">
        <f>IF(AG1330=0,IFERROR(VLOOKUP(TRIM(M1330),listaMateriales!A:K,11,0),"Sin especificar"),"Sin Producto")</f>
        <v>Sin Producto</v>
      </c>
      <c r="X1330" s="14">
        <f>IFERROR(IF(OR(W1330="Ladrillos (Campana)",W1330="Ladrillos (Olavarria)"),VLOOKUP(M1330,listaMateriales!A:E,5,0),0)*O1330/1000,0)</f>
        <v>0</v>
      </c>
      <c r="Y1330" s="14" t="e">
        <f>(VLOOKUP(TRIM(M1330),listaMateriales!A:E,5,0)*R1330)/1000</f>
        <v>#N/A</v>
      </c>
      <c r="Z1330" s="14">
        <f t="shared" si="234"/>
        <v>0</v>
      </c>
      <c r="AA1330" s="15" t="str">
        <f t="shared" si="235"/>
        <v/>
      </c>
      <c r="AB1330" s="15">
        <f>IFERROR(IFERROR(VLOOKUP(M1330,#REF!,11,FALSE),VLOOKUP(M1330,#REF!,13,FALSE)),0)</f>
        <v>0</v>
      </c>
      <c r="AC1330" s="15" t="str">
        <f t="shared" si="236"/>
        <v>no</v>
      </c>
      <c r="AD1330" s="15" t="str">
        <f t="shared" si="237"/>
        <v>no</v>
      </c>
      <c r="AE1330" s="16" t="str">
        <f t="shared" si="239"/>
        <v/>
      </c>
      <c r="AF1330" s="15" t="str">
        <f t="shared" si="240"/>
        <v>-</v>
      </c>
      <c r="AG1330" s="15" t="str">
        <f t="shared" si="238"/>
        <v/>
      </c>
    </row>
    <row r="1331" spans="3:33" x14ac:dyDescent="0.2">
      <c r="C1331" s="20"/>
      <c r="U1331" s="14">
        <f t="shared" si="232"/>
        <v>0</v>
      </c>
      <c r="V1331" s="14">
        <f t="shared" si="233"/>
        <v>0</v>
      </c>
      <c r="W1331" s="15" t="str">
        <f>IF(AG1331=0,IFERROR(VLOOKUP(TRIM(M1331),listaMateriales!A:K,11,0),"Sin especificar"),"Sin Producto")</f>
        <v>Sin Producto</v>
      </c>
      <c r="X1331" s="14">
        <f>IFERROR(IF(OR(W1331="Ladrillos (Campana)",W1331="Ladrillos (Olavarria)"),VLOOKUP(M1331,listaMateriales!A:E,5,0),0)*O1331/1000,0)</f>
        <v>0</v>
      </c>
      <c r="Y1331" s="14" t="e">
        <f>(VLOOKUP(TRIM(M1331),listaMateriales!A:E,5,0)*R1331)/1000</f>
        <v>#N/A</v>
      </c>
      <c r="Z1331" s="14">
        <f t="shared" si="234"/>
        <v>0</v>
      </c>
      <c r="AA1331" s="15" t="str">
        <f t="shared" si="235"/>
        <v/>
      </c>
      <c r="AB1331" s="15">
        <f>IFERROR(IFERROR(VLOOKUP(M1331,#REF!,11,FALSE),VLOOKUP(M1331,#REF!,13,FALSE)),0)</f>
        <v>0</v>
      </c>
      <c r="AC1331" s="15" t="str">
        <f t="shared" si="236"/>
        <v>no</v>
      </c>
      <c r="AD1331" s="15" t="str">
        <f t="shared" si="237"/>
        <v>no</v>
      </c>
      <c r="AE1331" s="16" t="str">
        <f t="shared" si="239"/>
        <v/>
      </c>
      <c r="AF1331" s="15" t="str">
        <f t="shared" si="240"/>
        <v>-</v>
      </c>
      <c r="AG1331" s="15" t="str">
        <f t="shared" si="238"/>
        <v/>
      </c>
    </row>
    <row r="1332" spans="3:33" x14ac:dyDescent="0.2">
      <c r="C1332" s="20"/>
      <c r="U1332" s="14">
        <f t="shared" si="232"/>
        <v>0</v>
      </c>
      <c r="V1332" s="14">
        <f t="shared" si="233"/>
        <v>0</v>
      </c>
      <c r="W1332" s="15" t="str">
        <f>IF(AG1332=0,IFERROR(VLOOKUP(TRIM(M1332),listaMateriales!A:K,11,0),"Sin especificar"),"Sin Producto")</f>
        <v>Sin Producto</v>
      </c>
      <c r="X1332" s="14">
        <f>IFERROR(IF(OR(W1332="Ladrillos (Campana)",W1332="Ladrillos (Olavarria)"),VLOOKUP(M1332,listaMateriales!A:E,5,0),0)*O1332/1000,0)</f>
        <v>0</v>
      </c>
      <c r="Y1332" s="14" t="e">
        <f>(VLOOKUP(TRIM(M1332),listaMateriales!A:E,5,0)*R1332)/1000</f>
        <v>#N/A</v>
      </c>
      <c r="Z1332" s="14">
        <f t="shared" si="234"/>
        <v>0</v>
      </c>
      <c r="AA1332" s="15" t="str">
        <f t="shared" si="235"/>
        <v/>
      </c>
      <c r="AB1332" s="15">
        <f>IFERROR(IFERROR(VLOOKUP(M1332,#REF!,11,FALSE),VLOOKUP(M1332,#REF!,13,FALSE)),0)</f>
        <v>0</v>
      </c>
      <c r="AC1332" s="15" t="str">
        <f t="shared" si="236"/>
        <v>no</v>
      </c>
      <c r="AD1332" s="15" t="str">
        <f t="shared" si="237"/>
        <v>no</v>
      </c>
      <c r="AE1332" s="16" t="str">
        <f t="shared" si="239"/>
        <v/>
      </c>
      <c r="AF1332" s="15" t="str">
        <f t="shared" si="240"/>
        <v>-</v>
      </c>
      <c r="AG1332" s="15" t="str">
        <f t="shared" si="238"/>
        <v/>
      </c>
    </row>
    <row r="1333" spans="3:33" x14ac:dyDescent="0.2">
      <c r="C1333" s="20"/>
      <c r="U1333" s="14">
        <f t="shared" si="232"/>
        <v>0</v>
      </c>
      <c r="V1333" s="14">
        <f t="shared" si="233"/>
        <v>0</v>
      </c>
      <c r="W1333" s="15" t="str">
        <f>IF(AG1333=0,IFERROR(VLOOKUP(TRIM(M1333),listaMateriales!A:K,11,0),"Sin especificar"),"Sin Producto")</f>
        <v>Sin Producto</v>
      </c>
      <c r="X1333" s="14">
        <f>IFERROR(IF(OR(W1333="Ladrillos (Campana)",W1333="Ladrillos (Olavarria)"),VLOOKUP(M1333,listaMateriales!A:E,5,0),0)*O1333/1000,0)</f>
        <v>0</v>
      </c>
      <c r="Y1333" s="14" t="e">
        <f>(VLOOKUP(TRIM(M1333),listaMateriales!A:E,5,0)*R1333)/1000</f>
        <v>#N/A</v>
      </c>
      <c r="Z1333" s="14">
        <f t="shared" si="234"/>
        <v>0</v>
      </c>
      <c r="AA1333" s="15" t="str">
        <f t="shared" si="235"/>
        <v/>
      </c>
      <c r="AB1333" s="15">
        <f>IFERROR(IFERROR(VLOOKUP(M1333,#REF!,11,FALSE),VLOOKUP(M1333,#REF!,13,FALSE)),0)</f>
        <v>0</v>
      </c>
      <c r="AC1333" s="15" t="str">
        <f t="shared" si="236"/>
        <v>no</v>
      </c>
      <c r="AD1333" s="15" t="str">
        <f t="shared" si="237"/>
        <v>no</v>
      </c>
      <c r="AE1333" s="16" t="str">
        <f t="shared" si="239"/>
        <v/>
      </c>
      <c r="AF1333" s="15" t="str">
        <f t="shared" si="240"/>
        <v>-</v>
      </c>
      <c r="AG1333" s="15" t="str">
        <f t="shared" si="238"/>
        <v/>
      </c>
    </row>
    <row r="1334" spans="3:33" x14ac:dyDescent="0.2">
      <c r="C1334" s="20"/>
      <c r="U1334" s="14">
        <f t="shared" si="232"/>
        <v>0</v>
      </c>
      <c r="V1334" s="14">
        <f t="shared" si="233"/>
        <v>0</v>
      </c>
      <c r="W1334" s="15" t="str">
        <f>IF(AG1334=0,IFERROR(VLOOKUP(TRIM(M1334),listaMateriales!A:K,11,0),"Sin especificar"),"Sin Producto")</f>
        <v>Sin Producto</v>
      </c>
      <c r="X1334" s="14">
        <f>IFERROR(IF(OR(W1334="Ladrillos (Campana)",W1334="Ladrillos (Olavarria)"),VLOOKUP(M1334,listaMateriales!A:E,5,0),0)*O1334/1000,0)</f>
        <v>0</v>
      </c>
      <c r="Y1334" s="14" t="e">
        <f>(VLOOKUP(TRIM(M1334),listaMateriales!A:E,5,0)*R1334)/1000</f>
        <v>#N/A</v>
      </c>
      <c r="Z1334" s="14">
        <f t="shared" si="234"/>
        <v>0</v>
      </c>
      <c r="AA1334" s="15" t="str">
        <f t="shared" si="235"/>
        <v/>
      </c>
      <c r="AB1334" s="15">
        <f>IFERROR(IFERROR(VLOOKUP(M1334,#REF!,11,FALSE),VLOOKUP(M1334,#REF!,13,FALSE)),0)</f>
        <v>0</v>
      </c>
      <c r="AC1334" s="15" t="str">
        <f t="shared" si="236"/>
        <v>no</v>
      </c>
      <c r="AD1334" s="15" t="str">
        <f t="shared" si="237"/>
        <v>no</v>
      </c>
      <c r="AE1334" s="16" t="str">
        <f t="shared" si="239"/>
        <v/>
      </c>
      <c r="AF1334" s="15" t="str">
        <f t="shared" si="240"/>
        <v>-</v>
      </c>
      <c r="AG1334" s="15" t="str">
        <f t="shared" si="238"/>
        <v/>
      </c>
    </row>
    <row r="1335" spans="3:33" x14ac:dyDescent="0.2">
      <c r="C1335" s="20"/>
      <c r="U1335" s="14">
        <f t="shared" si="232"/>
        <v>0</v>
      </c>
      <c r="V1335" s="14">
        <f t="shared" si="233"/>
        <v>0</v>
      </c>
      <c r="W1335" s="15" t="str">
        <f>IF(AG1335=0,IFERROR(VLOOKUP(TRIM(M1335),listaMateriales!A:K,11,0),"Sin especificar"),"Sin Producto")</f>
        <v>Sin Producto</v>
      </c>
      <c r="X1335" s="14">
        <f>IFERROR(IF(OR(W1335="Ladrillos (Campana)",W1335="Ladrillos (Olavarria)"),VLOOKUP(M1335,listaMateriales!A:E,5,0),0)*O1335/1000,0)</f>
        <v>0</v>
      </c>
      <c r="Y1335" s="14" t="e">
        <f>(VLOOKUP(TRIM(M1335),listaMateriales!A:E,5,0)*R1335)/1000</f>
        <v>#N/A</v>
      </c>
      <c r="Z1335" s="14">
        <f t="shared" si="234"/>
        <v>0</v>
      </c>
      <c r="AA1335" s="15" t="str">
        <f t="shared" si="235"/>
        <v/>
      </c>
      <c r="AB1335" s="15">
        <f>IFERROR(IFERROR(VLOOKUP(M1335,#REF!,11,FALSE),VLOOKUP(M1335,#REF!,13,FALSE)),0)</f>
        <v>0</v>
      </c>
      <c r="AC1335" s="15" t="str">
        <f t="shared" si="236"/>
        <v>no</v>
      </c>
      <c r="AD1335" s="15" t="str">
        <f t="shared" si="237"/>
        <v>no</v>
      </c>
      <c r="AE1335" s="16" t="str">
        <f t="shared" si="239"/>
        <v/>
      </c>
      <c r="AF1335" s="15" t="str">
        <f t="shared" si="240"/>
        <v>-</v>
      </c>
      <c r="AG1335" s="15" t="str">
        <f t="shared" si="238"/>
        <v/>
      </c>
    </row>
    <row r="1336" spans="3:33" x14ac:dyDescent="0.2">
      <c r="C1336" s="20"/>
      <c r="U1336" s="14">
        <f t="shared" si="232"/>
        <v>0</v>
      </c>
      <c r="V1336" s="14">
        <f t="shared" si="233"/>
        <v>0</v>
      </c>
      <c r="W1336" s="15" t="str">
        <f>IF(AG1336=0,IFERROR(VLOOKUP(TRIM(M1336),listaMateriales!A:K,11,0),"Sin especificar"),"Sin Producto")</f>
        <v>Sin Producto</v>
      </c>
      <c r="X1336" s="14">
        <f>IFERROR(IF(OR(W1336="Ladrillos (Campana)",W1336="Ladrillos (Olavarria)"),VLOOKUP(M1336,listaMateriales!A:E,5,0),0)*O1336/1000,0)</f>
        <v>0</v>
      </c>
      <c r="Y1336" s="14" t="e">
        <f>(VLOOKUP(TRIM(M1336),listaMateriales!A:E,5,0)*R1336)/1000</f>
        <v>#N/A</v>
      </c>
      <c r="Z1336" s="14">
        <f t="shared" si="234"/>
        <v>0</v>
      </c>
      <c r="AA1336" s="15" t="str">
        <f t="shared" si="235"/>
        <v/>
      </c>
      <c r="AB1336" s="15">
        <f>IFERROR(IFERROR(VLOOKUP(M1336,#REF!,11,FALSE),VLOOKUP(M1336,#REF!,13,FALSE)),0)</f>
        <v>0</v>
      </c>
      <c r="AC1336" s="15" t="str">
        <f t="shared" si="236"/>
        <v>no</v>
      </c>
      <c r="AD1336" s="15" t="str">
        <f t="shared" si="237"/>
        <v>no</v>
      </c>
      <c r="AE1336" s="16" t="str">
        <f t="shared" si="239"/>
        <v/>
      </c>
      <c r="AF1336" s="15" t="str">
        <f t="shared" si="240"/>
        <v>-</v>
      </c>
      <c r="AG1336" s="15" t="str">
        <f t="shared" si="238"/>
        <v/>
      </c>
    </row>
    <row r="1337" spans="3:33" x14ac:dyDescent="0.2">
      <c r="C1337" s="20"/>
      <c r="U1337" s="14">
        <f t="shared" si="232"/>
        <v>0</v>
      </c>
      <c r="V1337" s="14">
        <f t="shared" si="233"/>
        <v>0</v>
      </c>
      <c r="W1337" s="15" t="str">
        <f>IF(AG1337=0,IFERROR(VLOOKUP(TRIM(M1337),listaMateriales!A:K,11,0),"Sin especificar"),"Sin Producto")</f>
        <v>Sin Producto</v>
      </c>
      <c r="X1337" s="14">
        <f>IFERROR(IF(OR(W1337="Ladrillos (Campana)",W1337="Ladrillos (Olavarria)"),VLOOKUP(M1337,listaMateriales!A:E,5,0),0)*O1337/1000,0)</f>
        <v>0</v>
      </c>
      <c r="Y1337" s="14" t="e">
        <f>(VLOOKUP(TRIM(M1337),listaMateriales!A:E,5,0)*R1337)/1000</f>
        <v>#N/A</v>
      </c>
      <c r="Z1337" s="14">
        <f t="shared" si="234"/>
        <v>0</v>
      </c>
      <c r="AA1337" s="15" t="str">
        <f t="shared" si="235"/>
        <v/>
      </c>
      <c r="AB1337" s="15">
        <f>IFERROR(IFERROR(VLOOKUP(M1337,#REF!,11,FALSE),VLOOKUP(M1337,#REF!,13,FALSE)),0)</f>
        <v>0</v>
      </c>
      <c r="AC1337" s="15" t="str">
        <f t="shared" si="236"/>
        <v>no</v>
      </c>
      <c r="AD1337" s="15" t="str">
        <f t="shared" si="237"/>
        <v>no</v>
      </c>
      <c r="AE1337" s="16" t="str">
        <f t="shared" si="239"/>
        <v/>
      </c>
      <c r="AF1337" s="15" t="str">
        <f t="shared" si="240"/>
        <v>-</v>
      </c>
      <c r="AG1337" s="15" t="str">
        <f t="shared" si="238"/>
        <v/>
      </c>
    </row>
    <row r="1338" spans="3:33" x14ac:dyDescent="0.2">
      <c r="C1338" s="20"/>
      <c r="U1338" s="14">
        <f t="shared" si="232"/>
        <v>0</v>
      </c>
      <c r="V1338" s="14">
        <f t="shared" si="233"/>
        <v>0</v>
      </c>
      <c r="W1338" s="15" t="str">
        <f>IF(AG1338=0,IFERROR(VLOOKUP(TRIM(M1338),listaMateriales!A:K,11,0),"Sin especificar"),"Sin Producto")</f>
        <v>Sin Producto</v>
      </c>
      <c r="X1338" s="14">
        <f>IFERROR(IF(OR(W1338="Ladrillos (Campana)",W1338="Ladrillos (Olavarria)"),VLOOKUP(M1338,listaMateriales!A:E,5,0),0)*O1338/1000,0)</f>
        <v>0</v>
      </c>
      <c r="Y1338" s="14" t="e">
        <f>(VLOOKUP(TRIM(M1338),listaMateriales!A:E,5,0)*R1338)/1000</f>
        <v>#N/A</v>
      </c>
      <c r="Z1338" s="14">
        <f t="shared" si="234"/>
        <v>0</v>
      </c>
      <c r="AA1338" s="15" t="str">
        <f t="shared" si="235"/>
        <v/>
      </c>
      <c r="AB1338" s="15">
        <f>IFERROR(IFERROR(VLOOKUP(M1338,#REF!,11,FALSE),VLOOKUP(M1338,#REF!,13,FALSE)),0)</f>
        <v>0</v>
      </c>
      <c r="AC1338" s="15" t="str">
        <f t="shared" si="236"/>
        <v>no</v>
      </c>
      <c r="AD1338" s="15" t="str">
        <f t="shared" si="237"/>
        <v>no</v>
      </c>
      <c r="AE1338" s="16" t="str">
        <f t="shared" si="239"/>
        <v/>
      </c>
      <c r="AF1338" s="15" t="str">
        <f t="shared" si="240"/>
        <v>-</v>
      </c>
      <c r="AG1338" s="15" t="str">
        <f t="shared" si="238"/>
        <v/>
      </c>
    </row>
    <row r="1339" spans="3:33" x14ac:dyDescent="0.2">
      <c r="C1339" s="20"/>
      <c r="U1339" s="14">
        <f t="shared" si="232"/>
        <v>0</v>
      </c>
      <c r="V1339" s="14">
        <f t="shared" si="233"/>
        <v>0</v>
      </c>
      <c r="W1339" s="15" t="str">
        <f>IF(AG1339=0,IFERROR(VLOOKUP(TRIM(M1339),listaMateriales!A:K,11,0),"Sin especificar"),"Sin Producto")</f>
        <v>Sin Producto</v>
      </c>
      <c r="X1339" s="14">
        <f>IFERROR(IF(OR(W1339="Ladrillos (Campana)",W1339="Ladrillos (Olavarria)"),VLOOKUP(M1339,listaMateriales!A:E,5,0),0)*O1339/1000,0)</f>
        <v>0</v>
      </c>
      <c r="Y1339" s="14" t="e">
        <f>(VLOOKUP(TRIM(M1339),listaMateriales!A:E,5,0)*R1339)/1000</f>
        <v>#N/A</v>
      </c>
      <c r="Z1339" s="14">
        <f t="shared" si="234"/>
        <v>0</v>
      </c>
      <c r="AA1339" s="15" t="str">
        <f t="shared" si="235"/>
        <v/>
      </c>
      <c r="AB1339" s="15">
        <f>IFERROR(IFERROR(VLOOKUP(M1339,#REF!,11,FALSE),VLOOKUP(M1339,#REF!,13,FALSE)),0)</f>
        <v>0</v>
      </c>
      <c r="AC1339" s="15" t="str">
        <f t="shared" si="236"/>
        <v>no</v>
      </c>
      <c r="AD1339" s="15" t="str">
        <f t="shared" si="237"/>
        <v>no</v>
      </c>
      <c r="AE1339" s="16" t="str">
        <f t="shared" si="239"/>
        <v/>
      </c>
      <c r="AF1339" s="15" t="str">
        <f t="shared" si="240"/>
        <v>-</v>
      </c>
      <c r="AG1339" s="15" t="str">
        <f t="shared" si="238"/>
        <v/>
      </c>
    </row>
    <row r="1340" spans="3:33" x14ac:dyDescent="0.2">
      <c r="C1340" s="20"/>
      <c r="U1340" s="14">
        <f t="shared" si="232"/>
        <v>0</v>
      </c>
      <c r="V1340" s="14">
        <f t="shared" si="233"/>
        <v>0</v>
      </c>
      <c r="W1340" s="15" t="str">
        <f>IF(AG1340=0,IFERROR(VLOOKUP(TRIM(M1340),listaMateriales!A:K,11,0),"Sin especificar"),"Sin Producto")</f>
        <v>Sin Producto</v>
      </c>
      <c r="X1340" s="14">
        <f>IFERROR(IF(OR(W1340="Ladrillos (Campana)",W1340="Ladrillos (Olavarria)"),VLOOKUP(M1340,listaMateriales!A:E,5,0),0)*O1340/1000,0)</f>
        <v>0</v>
      </c>
      <c r="Y1340" s="14" t="e">
        <f>(VLOOKUP(TRIM(M1340),listaMateriales!A:E,5,0)*R1340)/1000</f>
        <v>#N/A</v>
      </c>
      <c r="Z1340" s="14">
        <f t="shared" si="234"/>
        <v>0</v>
      </c>
      <c r="AA1340" s="15" t="str">
        <f t="shared" si="235"/>
        <v/>
      </c>
      <c r="AB1340" s="15">
        <f>IFERROR(IFERROR(VLOOKUP(M1340,#REF!,11,FALSE),VLOOKUP(M1340,#REF!,13,FALSE)),0)</f>
        <v>0</v>
      </c>
      <c r="AC1340" s="15" t="str">
        <f t="shared" si="236"/>
        <v>no</v>
      </c>
      <c r="AD1340" s="15" t="str">
        <f t="shared" si="237"/>
        <v>no</v>
      </c>
      <c r="AE1340" s="16" t="str">
        <f t="shared" si="239"/>
        <v/>
      </c>
      <c r="AF1340" s="15" t="str">
        <f t="shared" si="240"/>
        <v>-</v>
      </c>
      <c r="AG1340" s="15" t="str">
        <f t="shared" si="238"/>
        <v/>
      </c>
    </row>
    <row r="1341" spans="3:33" x14ac:dyDescent="0.2">
      <c r="C1341" s="20"/>
      <c r="U1341" s="14">
        <f t="shared" si="232"/>
        <v>0</v>
      </c>
      <c r="V1341" s="14">
        <f t="shared" si="233"/>
        <v>0</v>
      </c>
      <c r="W1341" s="15" t="str">
        <f>IF(AG1341=0,IFERROR(VLOOKUP(TRIM(M1341),listaMateriales!A:K,11,0),"Sin especificar"),"Sin Producto")</f>
        <v>Sin Producto</v>
      </c>
      <c r="X1341" s="14">
        <f>IFERROR(IF(OR(W1341="Ladrillos (Campana)",W1341="Ladrillos (Olavarria)"),VLOOKUP(M1341,listaMateriales!A:E,5,0),0)*O1341/1000,0)</f>
        <v>0</v>
      </c>
      <c r="Y1341" s="14" t="e">
        <f>(VLOOKUP(TRIM(M1341),listaMateriales!A:E,5,0)*R1341)/1000</f>
        <v>#N/A</v>
      </c>
      <c r="Z1341" s="14">
        <f t="shared" si="234"/>
        <v>0</v>
      </c>
      <c r="AA1341" s="15" t="str">
        <f t="shared" si="235"/>
        <v/>
      </c>
      <c r="AB1341" s="15">
        <f>IFERROR(IFERROR(VLOOKUP(M1341,#REF!,11,FALSE),VLOOKUP(M1341,#REF!,13,FALSE)),0)</f>
        <v>0</v>
      </c>
      <c r="AC1341" s="15" t="str">
        <f t="shared" si="236"/>
        <v>no</v>
      </c>
      <c r="AD1341" s="15" t="str">
        <f t="shared" si="237"/>
        <v>no</v>
      </c>
      <c r="AE1341" s="16" t="str">
        <f t="shared" si="239"/>
        <v/>
      </c>
      <c r="AF1341" s="15" t="str">
        <f t="shared" si="240"/>
        <v>-</v>
      </c>
      <c r="AG1341" s="15" t="str">
        <f t="shared" si="238"/>
        <v/>
      </c>
    </row>
    <row r="1342" spans="3:33" x14ac:dyDescent="0.2">
      <c r="C1342" s="20"/>
      <c r="U1342" s="14">
        <f t="shared" si="232"/>
        <v>0</v>
      </c>
      <c r="V1342" s="14">
        <f t="shared" si="233"/>
        <v>0</v>
      </c>
      <c r="W1342" s="15" t="str">
        <f>IF(AG1342=0,IFERROR(VLOOKUP(TRIM(M1342),listaMateriales!A:K,11,0),"Sin especificar"),"Sin Producto")</f>
        <v>Sin Producto</v>
      </c>
      <c r="X1342" s="14">
        <f>IFERROR(IF(OR(W1342="Ladrillos (Campana)",W1342="Ladrillos (Olavarria)"),VLOOKUP(M1342,listaMateriales!A:E,5,0),0)*O1342/1000,0)</f>
        <v>0</v>
      </c>
      <c r="Y1342" s="14" t="e">
        <f>(VLOOKUP(TRIM(M1342),listaMateriales!A:E,5,0)*R1342)/1000</f>
        <v>#N/A</v>
      </c>
      <c r="Z1342" s="14">
        <f t="shared" si="234"/>
        <v>0</v>
      </c>
      <c r="AA1342" s="15" t="str">
        <f t="shared" si="235"/>
        <v/>
      </c>
      <c r="AB1342" s="15">
        <f>IFERROR(IFERROR(VLOOKUP(M1342,#REF!,11,FALSE),VLOOKUP(M1342,#REF!,13,FALSE)),0)</f>
        <v>0</v>
      </c>
      <c r="AC1342" s="15" t="str">
        <f t="shared" si="236"/>
        <v>no</v>
      </c>
      <c r="AD1342" s="15" t="str">
        <f t="shared" si="237"/>
        <v>no</v>
      </c>
      <c r="AE1342" s="16" t="str">
        <f t="shared" si="239"/>
        <v/>
      </c>
      <c r="AF1342" s="15" t="str">
        <f t="shared" si="240"/>
        <v>-</v>
      </c>
      <c r="AG1342" s="15" t="str">
        <f t="shared" si="238"/>
        <v/>
      </c>
    </row>
    <row r="1343" spans="3:33" x14ac:dyDescent="0.2">
      <c r="C1343" s="20"/>
      <c r="U1343" s="14">
        <f t="shared" si="232"/>
        <v>0</v>
      </c>
      <c r="V1343" s="14">
        <f t="shared" si="233"/>
        <v>0</v>
      </c>
      <c r="W1343" s="15" t="str">
        <f>IF(AG1343=0,IFERROR(VLOOKUP(TRIM(M1343),listaMateriales!A:K,11,0),"Sin especificar"),"Sin Producto")</f>
        <v>Sin Producto</v>
      </c>
      <c r="X1343" s="14">
        <f>IFERROR(IF(OR(W1343="Ladrillos (Campana)",W1343="Ladrillos (Olavarria)"),VLOOKUP(M1343,listaMateriales!A:E,5,0),0)*O1343/1000,0)</f>
        <v>0</v>
      </c>
      <c r="Y1343" s="14" t="e">
        <f>(VLOOKUP(TRIM(M1343),listaMateriales!A:E,5,0)*R1343)/1000</f>
        <v>#N/A</v>
      </c>
      <c r="Z1343" s="14">
        <f t="shared" si="234"/>
        <v>0</v>
      </c>
      <c r="AA1343" s="15" t="str">
        <f t="shared" si="235"/>
        <v/>
      </c>
      <c r="AB1343" s="15">
        <f>IFERROR(IFERROR(VLOOKUP(M1343,#REF!,11,FALSE),VLOOKUP(M1343,#REF!,13,FALSE)),0)</f>
        <v>0</v>
      </c>
      <c r="AC1343" s="15" t="str">
        <f t="shared" si="236"/>
        <v>no</v>
      </c>
      <c r="AD1343" s="15" t="str">
        <f t="shared" si="237"/>
        <v>no</v>
      </c>
      <c r="AE1343" s="16" t="str">
        <f t="shared" si="239"/>
        <v/>
      </c>
      <c r="AF1343" s="15" t="str">
        <f t="shared" si="240"/>
        <v>-</v>
      </c>
      <c r="AG1343" s="15" t="str">
        <f t="shared" si="238"/>
        <v/>
      </c>
    </row>
    <row r="1344" spans="3:33" x14ac:dyDescent="0.2">
      <c r="C1344" s="20"/>
      <c r="U1344" s="14">
        <f t="shared" si="232"/>
        <v>0</v>
      </c>
      <c r="V1344" s="14">
        <f t="shared" si="233"/>
        <v>0</v>
      </c>
      <c r="W1344" s="15" t="str">
        <f>IF(AG1344=0,IFERROR(VLOOKUP(TRIM(M1344),listaMateriales!A:K,11,0),"Sin especificar"),"Sin Producto")</f>
        <v>Sin Producto</v>
      </c>
      <c r="X1344" s="14">
        <f>IFERROR(IF(OR(W1344="Ladrillos (Campana)",W1344="Ladrillos (Olavarria)"),VLOOKUP(M1344,listaMateriales!A:E,5,0),0)*O1344/1000,0)</f>
        <v>0</v>
      </c>
      <c r="Y1344" s="14" t="e">
        <f>(VLOOKUP(TRIM(M1344),listaMateriales!A:E,5,0)*R1344)/1000</f>
        <v>#N/A</v>
      </c>
      <c r="Z1344" s="14">
        <f t="shared" si="234"/>
        <v>0</v>
      </c>
      <c r="AA1344" s="15" t="str">
        <f t="shared" si="235"/>
        <v/>
      </c>
      <c r="AB1344" s="15">
        <f>IFERROR(IFERROR(VLOOKUP(M1344,#REF!,11,FALSE),VLOOKUP(M1344,#REF!,13,FALSE)),0)</f>
        <v>0</v>
      </c>
      <c r="AC1344" s="15" t="str">
        <f t="shared" si="236"/>
        <v>no</v>
      </c>
      <c r="AD1344" s="15" t="str">
        <f t="shared" si="237"/>
        <v>no</v>
      </c>
      <c r="AE1344" s="16" t="str">
        <f t="shared" si="239"/>
        <v/>
      </c>
      <c r="AF1344" s="15" t="str">
        <f t="shared" si="240"/>
        <v>-</v>
      </c>
      <c r="AG1344" s="15" t="str">
        <f t="shared" si="238"/>
        <v/>
      </c>
    </row>
    <row r="1345" spans="3:33" x14ac:dyDescent="0.2">
      <c r="C1345" s="20"/>
      <c r="U1345" s="14">
        <f t="shared" ref="U1345:U1408" si="241">+T1345*O1345</f>
        <v>0</v>
      </c>
      <c r="V1345" s="14">
        <f t="shared" ref="V1345:V1408" si="242">+T1345*R1345</f>
        <v>0</v>
      </c>
      <c r="W1345" s="15" t="str">
        <f>IF(AG1345=0,IFERROR(VLOOKUP(TRIM(M1345),listaMateriales!A:K,11,0),"Sin especificar"),"Sin Producto")</f>
        <v>Sin Producto</v>
      </c>
      <c r="X1345" s="14">
        <f>IFERROR(IF(OR(W1345="Ladrillos (Campana)",W1345="Ladrillos (Olavarria)"),VLOOKUP(M1345,listaMateriales!A:E,5,0),0)*O1345/1000,0)</f>
        <v>0</v>
      </c>
      <c r="Y1345" s="14" t="e">
        <f>(VLOOKUP(TRIM(M1345),listaMateriales!A:E,5,0)*R1345)/1000</f>
        <v>#N/A</v>
      </c>
      <c r="Z1345" s="14">
        <f t="shared" ref="Z1345:Z1408" si="243">+IF(X1345=0,0,U1345/X1345)</f>
        <v>0</v>
      </c>
      <c r="AA1345" s="15" t="str">
        <f t="shared" ref="AA1345:AA1408" si="244">MID(M1345,14,1)</f>
        <v/>
      </c>
      <c r="AB1345" s="15">
        <f>IFERROR(IFERROR(VLOOKUP(M1345,#REF!,11,FALSE),VLOOKUP(M1345,#REF!,13,FALSE)),0)</f>
        <v>0</v>
      </c>
      <c r="AC1345" s="15" t="str">
        <f t="shared" ref="AC1345:AC1408" si="245">IF(IFERROR(FIND("PUL",N1345,1),0)&gt;1,"pulido","no")</f>
        <v>no</v>
      </c>
      <c r="AD1345" s="15" t="str">
        <f t="shared" ref="AD1345:AD1408" si="246">IF(IFERROR(FIND("BIOC",N1345,1),0)&gt;1,"BIOCITY","no")</f>
        <v>no</v>
      </c>
      <c r="AE1345" s="16" t="str">
        <f t="shared" si="239"/>
        <v/>
      </c>
      <c r="AF1345" s="15" t="str">
        <f t="shared" si="240"/>
        <v>-</v>
      </c>
      <c r="AG1345" s="15" t="str">
        <f t="shared" si="238"/>
        <v/>
      </c>
    </row>
    <row r="1346" spans="3:33" x14ac:dyDescent="0.2">
      <c r="C1346" s="20"/>
      <c r="U1346" s="14">
        <f t="shared" si="241"/>
        <v>0</v>
      </c>
      <c r="V1346" s="14">
        <f t="shared" si="242"/>
        <v>0</v>
      </c>
      <c r="W1346" s="15" t="str">
        <f>IF(AG1346=0,IFERROR(VLOOKUP(TRIM(M1346),listaMateriales!A:K,11,0),"Sin especificar"),"Sin Producto")</f>
        <v>Sin Producto</v>
      </c>
      <c r="X1346" s="14">
        <f>IFERROR(IF(OR(W1346="Ladrillos (Campana)",W1346="Ladrillos (Olavarria)"),VLOOKUP(M1346,listaMateriales!A:E,5,0),0)*O1346/1000,0)</f>
        <v>0</v>
      </c>
      <c r="Y1346" s="14" t="e">
        <f>(VLOOKUP(TRIM(M1346),listaMateriales!A:E,5,0)*R1346)/1000</f>
        <v>#N/A</v>
      </c>
      <c r="Z1346" s="14">
        <f t="shared" si="243"/>
        <v>0</v>
      </c>
      <c r="AA1346" s="15" t="str">
        <f t="shared" si="244"/>
        <v/>
      </c>
      <c r="AB1346" s="15">
        <f>IFERROR(IFERROR(VLOOKUP(M1346,#REF!,11,FALSE),VLOOKUP(M1346,#REF!,13,FALSE)),0)</f>
        <v>0</v>
      </c>
      <c r="AC1346" s="15" t="str">
        <f t="shared" si="245"/>
        <v>no</v>
      </c>
      <c r="AD1346" s="15" t="str">
        <f t="shared" si="246"/>
        <v>no</v>
      </c>
      <c r="AE1346" s="16" t="str">
        <f t="shared" si="239"/>
        <v/>
      </c>
      <c r="AF1346" s="15" t="str">
        <f t="shared" si="240"/>
        <v>-</v>
      </c>
      <c r="AG1346" s="15" t="str">
        <f t="shared" si="238"/>
        <v/>
      </c>
    </row>
    <row r="1347" spans="3:33" x14ac:dyDescent="0.2">
      <c r="C1347" s="20"/>
      <c r="U1347" s="14">
        <f t="shared" si="241"/>
        <v>0</v>
      </c>
      <c r="V1347" s="14">
        <f t="shared" si="242"/>
        <v>0</v>
      </c>
      <c r="W1347" s="15" t="str">
        <f>IF(AG1347=0,IFERROR(VLOOKUP(TRIM(M1347),listaMateriales!A:K,11,0),"Sin especificar"),"Sin Producto")</f>
        <v>Sin Producto</v>
      </c>
      <c r="X1347" s="14">
        <f>IFERROR(IF(OR(W1347="Ladrillos (Campana)",W1347="Ladrillos (Olavarria)"),VLOOKUP(M1347,listaMateriales!A:E,5,0),0)*O1347/1000,0)</f>
        <v>0</v>
      </c>
      <c r="Y1347" s="14" t="e">
        <f>(VLOOKUP(TRIM(M1347),listaMateriales!A:E,5,0)*R1347)/1000</f>
        <v>#N/A</v>
      </c>
      <c r="Z1347" s="14">
        <f t="shared" si="243"/>
        <v>0</v>
      </c>
      <c r="AA1347" s="15" t="str">
        <f t="shared" si="244"/>
        <v/>
      </c>
      <c r="AB1347" s="15">
        <f>IFERROR(IFERROR(VLOOKUP(M1347,#REF!,11,FALSE),VLOOKUP(M1347,#REF!,13,FALSE)),0)</f>
        <v>0</v>
      </c>
      <c r="AC1347" s="15" t="str">
        <f t="shared" si="245"/>
        <v>no</v>
      </c>
      <c r="AD1347" s="15" t="str">
        <f t="shared" si="246"/>
        <v>no</v>
      </c>
      <c r="AE1347" s="16" t="str">
        <f t="shared" si="239"/>
        <v/>
      </c>
      <c r="AF1347" s="15" t="str">
        <f t="shared" si="240"/>
        <v>-</v>
      </c>
      <c r="AG1347" s="15" t="str">
        <f t="shared" ref="AG1347:AG1410" si="247">A1347&amp;C1347&amp;M1347</f>
        <v/>
      </c>
    </row>
    <row r="1348" spans="3:33" x14ac:dyDescent="0.2">
      <c r="C1348" s="20"/>
      <c r="U1348" s="14">
        <f t="shared" si="241"/>
        <v>0</v>
      </c>
      <c r="V1348" s="14">
        <f t="shared" si="242"/>
        <v>0</v>
      </c>
      <c r="W1348" s="15" t="str">
        <f>IF(AG1348=0,IFERROR(VLOOKUP(TRIM(M1348),listaMateriales!A:K,11,0),"Sin especificar"),"Sin Producto")</f>
        <v>Sin Producto</v>
      </c>
      <c r="X1348" s="14">
        <f>IFERROR(IF(OR(W1348="Ladrillos (Campana)",W1348="Ladrillos (Olavarria)"),VLOOKUP(M1348,listaMateriales!A:E,5,0),0)*O1348/1000,0)</f>
        <v>0</v>
      </c>
      <c r="Y1348" s="14" t="e">
        <f>(VLOOKUP(TRIM(M1348),listaMateriales!A:E,5,0)*R1348)/1000</f>
        <v>#N/A</v>
      </c>
      <c r="Z1348" s="14">
        <f t="shared" si="243"/>
        <v>0</v>
      </c>
      <c r="AA1348" s="15" t="str">
        <f t="shared" si="244"/>
        <v/>
      </c>
      <c r="AB1348" s="15">
        <f>IFERROR(IFERROR(VLOOKUP(M1348,#REF!,11,FALSE),VLOOKUP(M1348,#REF!,13,FALSE)),0)</f>
        <v>0</v>
      </c>
      <c r="AC1348" s="15" t="str">
        <f t="shared" si="245"/>
        <v>no</v>
      </c>
      <c r="AD1348" s="15" t="str">
        <f t="shared" si="246"/>
        <v>no</v>
      </c>
      <c r="AE1348" s="16" t="str">
        <f t="shared" si="239"/>
        <v/>
      </c>
      <c r="AF1348" s="15" t="str">
        <f t="shared" si="240"/>
        <v>-</v>
      </c>
      <c r="AG1348" s="15" t="str">
        <f t="shared" si="247"/>
        <v/>
      </c>
    </row>
    <row r="1349" spans="3:33" x14ac:dyDescent="0.2">
      <c r="C1349" s="20"/>
      <c r="U1349" s="14">
        <f t="shared" si="241"/>
        <v>0</v>
      </c>
      <c r="V1349" s="14">
        <f t="shared" si="242"/>
        <v>0</v>
      </c>
      <c r="W1349" s="15" t="str">
        <f>IF(AG1349=0,IFERROR(VLOOKUP(TRIM(M1349),listaMateriales!A:K,11,0),"Sin especificar"),"Sin Producto")</f>
        <v>Sin Producto</v>
      </c>
      <c r="X1349" s="14">
        <f>IFERROR(IF(OR(W1349="Ladrillos (Campana)",W1349="Ladrillos (Olavarria)"),VLOOKUP(M1349,listaMateriales!A:E,5,0),0)*O1349/1000,0)</f>
        <v>0</v>
      </c>
      <c r="Y1349" s="14" t="e">
        <f>(VLOOKUP(TRIM(M1349),listaMateriales!A:E,5,0)*R1349)/1000</f>
        <v>#N/A</v>
      </c>
      <c r="Z1349" s="14">
        <f t="shared" si="243"/>
        <v>0</v>
      </c>
      <c r="AA1349" s="15" t="str">
        <f t="shared" si="244"/>
        <v/>
      </c>
      <c r="AB1349" s="15">
        <f>IFERROR(IFERROR(VLOOKUP(M1349,#REF!,11,FALSE),VLOOKUP(M1349,#REF!,13,FALSE)),0)</f>
        <v>0</v>
      </c>
      <c r="AC1349" s="15" t="str">
        <f t="shared" si="245"/>
        <v>no</v>
      </c>
      <c r="AD1349" s="15" t="str">
        <f t="shared" si="246"/>
        <v>no</v>
      </c>
      <c r="AE1349" s="16" t="str">
        <f t="shared" si="239"/>
        <v/>
      </c>
      <c r="AF1349" s="15" t="str">
        <f t="shared" si="240"/>
        <v>-</v>
      </c>
      <c r="AG1349" s="15" t="str">
        <f t="shared" si="247"/>
        <v/>
      </c>
    </row>
    <row r="1350" spans="3:33" x14ac:dyDescent="0.2">
      <c r="C1350" s="20"/>
      <c r="U1350" s="14">
        <f t="shared" si="241"/>
        <v>0</v>
      </c>
      <c r="V1350" s="14">
        <f t="shared" si="242"/>
        <v>0</v>
      </c>
      <c r="W1350" s="15" t="str">
        <f>IF(AG1350=0,IFERROR(VLOOKUP(TRIM(M1350),listaMateriales!A:K,11,0),"Sin especificar"),"Sin Producto")</f>
        <v>Sin Producto</v>
      </c>
      <c r="X1350" s="14">
        <f>IFERROR(IF(OR(W1350="Ladrillos (Campana)",W1350="Ladrillos (Olavarria)"),VLOOKUP(M1350,listaMateriales!A:E,5,0),0)*O1350/1000,0)</f>
        <v>0</v>
      </c>
      <c r="Y1350" s="14" t="e">
        <f>(VLOOKUP(TRIM(M1350),listaMateriales!A:E,5,0)*R1350)/1000</f>
        <v>#N/A</v>
      </c>
      <c r="Z1350" s="14">
        <f t="shared" si="243"/>
        <v>0</v>
      </c>
      <c r="AA1350" s="15" t="str">
        <f t="shared" si="244"/>
        <v/>
      </c>
      <c r="AB1350" s="15">
        <f>IFERROR(IFERROR(VLOOKUP(M1350,#REF!,11,FALSE),VLOOKUP(M1350,#REF!,13,FALSE)),0)</f>
        <v>0</v>
      </c>
      <c r="AC1350" s="15" t="str">
        <f t="shared" si="245"/>
        <v>no</v>
      </c>
      <c r="AD1350" s="15" t="str">
        <f t="shared" si="246"/>
        <v>no</v>
      </c>
      <c r="AE1350" s="16" t="str">
        <f t="shared" si="239"/>
        <v/>
      </c>
      <c r="AF1350" s="15" t="str">
        <f t="shared" si="240"/>
        <v>-</v>
      </c>
      <c r="AG1350" s="15" t="str">
        <f t="shared" si="247"/>
        <v/>
      </c>
    </row>
    <row r="1351" spans="3:33" x14ac:dyDescent="0.2">
      <c r="C1351" s="20"/>
      <c r="U1351" s="14">
        <f t="shared" si="241"/>
        <v>0</v>
      </c>
      <c r="V1351" s="14">
        <f t="shared" si="242"/>
        <v>0</v>
      </c>
      <c r="W1351" s="15" t="str">
        <f>IF(AG1351=0,IFERROR(VLOOKUP(TRIM(M1351),listaMateriales!A:K,11,0),"Sin especificar"),"Sin Producto")</f>
        <v>Sin Producto</v>
      </c>
      <c r="X1351" s="14">
        <f>IFERROR(IF(OR(W1351="Ladrillos (Campana)",W1351="Ladrillos (Olavarria)"),VLOOKUP(M1351,listaMateriales!A:E,5,0),0)*O1351/1000,0)</f>
        <v>0</v>
      </c>
      <c r="Y1351" s="14" t="e">
        <f>(VLOOKUP(TRIM(M1351),listaMateriales!A:E,5,0)*R1351)/1000</f>
        <v>#N/A</v>
      </c>
      <c r="Z1351" s="14">
        <f t="shared" si="243"/>
        <v>0</v>
      </c>
      <c r="AA1351" s="15" t="str">
        <f t="shared" si="244"/>
        <v/>
      </c>
      <c r="AB1351" s="15">
        <f>IFERROR(IFERROR(VLOOKUP(M1351,#REF!,11,FALSE),VLOOKUP(M1351,#REF!,13,FALSE)),0)</f>
        <v>0</v>
      </c>
      <c r="AC1351" s="15" t="str">
        <f t="shared" si="245"/>
        <v>no</v>
      </c>
      <c r="AD1351" s="15" t="str">
        <f t="shared" si="246"/>
        <v>no</v>
      </c>
      <c r="AE1351" s="16" t="str">
        <f t="shared" si="239"/>
        <v/>
      </c>
      <c r="AF1351" s="15" t="str">
        <f t="shared" si="240"/>
        <v>-</v>
      </c>
      <c r="AG1351" s="15" t="str">
        <f t="shared" si="247"/>
        <v/>
      </c>
    </row>
    <row r="1352" spans="3:33" x14ac:dyDescent="0.2">
      <c r="C1352" s="20"/>
      <c r="U1352" s="14">
        <f t="shared" si="241"/>
        <v>0</v>
      </c>
      <c r="V1352" s="14">
        <f t="shared" si="242"/>
        <v>0</v>
      </c>
      <c r="W1352" s="15" t="str">
        <f>IF(AG1352=0,IFERROR(VLOOKUP(TRIM(M1352),listaMateriales!A:K,11,0),"Sin especificar"),"Sin Producto")</f>
        <v>Sin Producto</v>
      </c>
      <c r="X1352" s="14">
        <f>IFERROR(IF(OR(W1352="Ladrillos (Campana)",W1352="Ladrillos (Olavarria)"),VLOOKUP(M1352,listaMateriales!A:E,5,0),0)*O1352/1000,0)</f>
        <v>0</v>
      </c>
      <c r="Y1352" s="14" t="e">
        <f>(VLOOKUP(TRIM(M1352),listaMateriales!A:E,5,0)*R1352)/1000</f>
        <v>#N/A</v>
      </c>
      <c r="Z1352" s="14">
        <f t="shared" si="243"/>
        <v>0</v>
      </c>
      <c r="AA1352" s="15" t="str">
        <f t="shared" si="244"/>
        <v/>
      </c>
      <c r="AB1352" s="15">
        <f>IFERROR(IFERROR(VLOOKUP(M1352,#REF!,11,FALSE),VLOOKUP(M1352,#REF!,13,FALSE)),0)</f>
        <v>0</v>
      </c>
      <c r="AC1352" s="15" t="str">
        <f t="shared" si="245"/>
        <v>no</v>
      </c>
      <c r="AD1352" s="15" t="str">
        <f t="shared" si="246"/>
        <v>no</v>
      </c>
      <c r="AE1352" s="16" t="str">
        <f t="shared" si="239"/>
        <v/>
      </c>
      <c r="AF1352" s="15" t="str">
        <f t="shared" si="240"/>
        <v>-</v>
      </c>
      <c r="AG1352" s="15" t="str">
        <f t="shared" si="247"/>
        <v/>
      </c>
    </row>
    <row r="1353" spans="3:33" x14ac:dyDescent="0.2">
      <c r="C1353" s="20"/>
      <c r="U1353" s="14">
        <f t="shared" si="241"/>
        <v>0</v>
      </c>
      <c r="V1353" s="14">
        <f t="shared" si="242"/>
        <v>0</v>
      </c>
      <c r="W1353" s="15" t="str">
        <f>IF(AG1353=0,IFERROR(VLOOKUP(TRIM(M1353),listaMateriales!A:K,11,0),"Sin especificar"),"Sin Producto")</f>
        <v>Sin Producto</v>
      </c>
      <c r="X1353" s="14">
        <f>IFERROR(IF(OR(W1353="Ladrillos (Campana)",W1353="Ladrillos (Olavarria)"),VLOOKUP(M1353,listaMateriales!A:E,5,0),0)*O1353/1000,0)</f>
        <v>0</v>
      </c>
      <c r="Y1353" s="14" t="e">
        <f>(VLOOKUP(TRIM(M1353),listaMateriales!A:E,5,0)*R1353)/1000</f>
        <v>#N/A</v>
      </c>
      <c r="Z1353" s="14">
        <f t="shared" si="243"/>
        <v>0</v>
      </c>
      <c r="AA1353" s="15" t="str">
        <f t="shared" si="244"/>
        <v/>
      </c>
      <c r="AB1353" s="15">
        <f>IFERROR(IFERROR(VLOOKUP(M1353,#REF!,11,FALSE),VLOOKUP(M1353,#REF!,13,FALSE)),0)</f>
        <v>0</v>
      </c>
      <c r="AC1353" s="15" t="str">
        <f t="shared" si="245"/>
        <v>no</v>
      </c>
      <c r="AD1353" s="15" t="str">
        <f t="shared" si="246"/>
        <v>no</v>
      </c>
      <c r="AE1353" s="16" t="str">
        <f t="shared" si="239"/>
        <v/>
      </c>
      <c r="AF1353" s="15" t="str">
        <f t="shared" si="240"/>
        <v>-</v>
      </c>
      <c r="AG1353" s="15" t="str">
        <f t="shared" si="247"/>
        <v/>
      </c>
    </row>
    <row r="1354" spans="3:33" x14ac:dyDescent="0.2">
      <c r="C1354" s="20"/>
      <c r="U1354" s="14">
        <f t="shared" si="241"/>
        <v>0</v>
      </c>
      <c r="V1354" s="14">
        <f t="shared" si="242"/>
        <v>0</v>
      </c>
      <c r="W1354" s="15" t="str">
        <f>IF(AG1354=0,IFERROR(VLOOKUP(TRIM(M1354),listaMateriales!A:K,11,0),"Sin especificar"),"Sin Producto")</f>
        <v>Sin Producto</v>
      </c>
      <c r="X1354" s="14">
        <f>IFERROR(IF(OR(W1354="Ladrillos (Campana)",W1354="Ladrillos (Olavarria)"),VLOOKUP(M1354,listaMateriales!A:E,5,0),0)*O1354/1000,0)</f>
        <v>0</v>
      </c>
      <c r="Y1354" s="14" t="e">
        <f>(VLOOKUP(TRIM(M1354),listaMateriales!A:E,5,0)*R1354)/1000</f>
        <v>#N/A</v>
      </c>
      <c r="Z1354" s="14">
        <f t="shared" si="243"/>
        <v>0</v>
      </c>
      <c r="AA1354" s="15" t="str">
        <f t="shared" si="244"/>
        <v/>
      </c>
      <c r="AB1354" s="15">
        <f>IFERROR(IFERROR(VLOOKUP(M1354,#REF!,11,FALSE),VLOOKUP(M1354,#REF!,13,FALSE)),0)</f>
        <v>0</v>
      </c>
      <c r="AC1354" s="15" t="str">
        <f t="shared" si="245"/>
        <v>no</v>
      </c>
      <c r="AD1354" s="15" t="str">
        <f t="shared" si="246"/>
        <v>no</v>
      </c>
      <c r="AE1354" s="16" t="str">
        <f t="shared" si="239"/>
        <v/>
      </c>
      <c r="AF1354" s="15" t="str">
        <f t="shared" si="240"/>
        <v>-</v>
      </c>
      <c r="AG1354" s="15" t="str">
        <f t="shared" si="247"/>
        <v/>
      </c>
    </row>
    <row r="1355" spans="3:33" x14ac:dyDescent="0.2">
      <c r="C1355" s="20"/>
      <c r="U1355" s="14">
        <f t="shared" si="241"/>
        <v>0</v>
      </c>
      <c r="V1355" s="14">
        <f t="shared" si="242"/>
        <v>0</v>
      </c>
      <c r="W1355" s="15" t="str">
        <f>IF(AG1355=0,IFERROR(VLOOKUP(TRIM(M1355),listaMateriales!A:K,11,0),"Sin especificar"),"Sin Producto")</f>
        <v>Sin Producto</v>
      </c>
      <c r="X1355" s="14">
        <f>IFERROR(IF(OR(W1355="Ladrillos (Campana)",W1355="Ladrillos (Olavarria)"),VLOOKUP(M1355,listaMateriales!A:E,5,0),0)*O1355/1000,0)</f>
        <v>0</v>
      </c>
      <c r="Y1355" s="14" t="e">
        <f>(VLOOKUP(TRIM(M1355),listaMateriales!A:E,5,0)*R1355)/1000</f>
        <v>#N/A</v>
      </c>
      <c r="Z1355" s="14">
        <f t="shared" si="243"/>
        <v>0</v>
      </c>
      <c r="AA1355" s="15" t="str">
        <f t="shared" si="244"/>
        <v/>
      </c>
      <c r="AB1355" s="15">
        <f>IFERROR(IFERROR(VLOOKUP(M1355,#REF!,11,FALSE),VLOOKUP(M1355,#REF!,13,FALSE)),0)</f>
        <v>0</v>
      </c>
      <c r="AC1355" s="15" t="str">
        <f t="shared" si="245"/>
        <v>no</v>
      </c>
      <c r="AD1355" s="15" t="str">
        <f t="shared" si="246"/>
        <v>no</v>
      </c>
      <c r="AE1355" s="16" t="str">
        <f t="shared" si="239"/>
        <v/>
      </c>
      <c r="AF1355" s="15" t="str">
        <f t="shared" si="240"/>
        <v>-</v>
      </c>
      <c r="AG1355" s="15" t="str">
        <f t="shared" si="247"/>
        <v/>
      </c>
    </row>
    <row r="1356" spans="3:33" x14ac:dyDescent="0.2">
      <c r="C1356" s="20"/>
      <c r="U1356" s="14">
        <f t="shared" si="241"/>
        <v>0</v>
      </c>
      <c r="V1356" s="14">
        <f t="shared" si="242"/>
        <v>0</v>
      </c>
      <c r="W1356" s="15" t="str">
        <f>IF(AG1356=0,IFERROR(VLOOKUP(TRIM(M1356),listaMateriales!A:K,11,0),"Sin especificar"),"Sin Producto")</f>
        <v>Sin Producto</v>
      </c>
      <c r="X1356" s="14">
        <f>IFERROR(IF(OR(W1356="Ladrillos (Campana)",W1356="Ladrillos (Olavarria)"),VLOOKUP(M1356,listaMateriales!A:E,5,0),0)*O1356/1000,0)</f>
        <v>0</v>
      </c>
      <c r="Y1356" s="14" t="e">
        <f>(VLOOKUP(TRIM(M1356),listaMateriales!A:E,5,0)*R1356)/1000</f>
        <v>#N/A</v>
      </c>
      <c r="Z1356" s="14">
        <f t="shared" si="243"/>
        <v>0</v>
      </c>
      <c r="AA1356" s="15" t="str">
        <f t="shared" si="244"/>
        <v/>
      </c>
      <c r="AB1356" s="15">
        <f>IFERROR(IFERROR(VLOOKUP(M1356,#REF!,11,FALSE),VLOOKUP(M1356,#REF!,13,FALSE)),0)</f>
        <v>0</v>
      </c>
      <c r="AC1356" s="15" t="str">
        <f t="shared" si="245"/>
        <v>no</v>
      </c>
      <c r="AD1356" s="15" t="str">
        <f t="shared" si="246"/>
        <v>no</v>
      </c>
      <c r="AE1356" s="16" t="str">
        <f t="shared" si="239"/>
        <v/>
      </c>
      <c r="AF1356" s="15" t="str">
        <f t="shared" si="240"/>
        <v>-</v>
      </c>
      <c r="AG1356" s="15" t="str">
        <f t="shared" si="247"/>
        <v/>
      </c>
    </row>
    <row r="1357" spans="3:33" x14ac:dyDescent="0.2">
      <c r="C1357" s="20"/>
      <c r="U1357" s="14">
        <f t="shared" si="241"/>
        <v>0</v>
      </c>
      <c r="V1357" s="14">
        <f t="shared" si="242"/>
        <v>0</v>
      </c>
      <c r="W1357" s="15" t="str">
        <f>IF(AG1357=0,IFERROR(VLOOKUP(TRIM(M1357),listaMateriales!A:K,11,0),"Sin especificar"),"Sin Producto")</f>
        <v>Sin Producto</v>
      </c>
      <c r="X1357" s="14">
        <f>IFERROR(IF(OR(W1357="Ladrillos (Campana)",W1357="Ladrillos (Olavarria)"),VLOOKUP(M1357,listaMateriales!A:E,5,0),0)*O1357/1000,0)</f>
        <v>0</v>
      </c>
      <c r="Y1357" s="14" t="e">
        <f>(VLOOKUP(TRIM(M1357),listaMateriales!A:E,5,0)*R1357)/1000</f>
        <v>#N/A</v>
      </c>
      <c r="Z1357" s="14">
        <f t="shared" si="243"/>
        <v>0</v>
      </c>
      <c r="AA1357" s="15" t="str">
        <f t="shared" si="244"/>
        <v/>
      </c>
      <c r="AB1357" s="15">
        <f>IFERROR(IFERROR(VLOOKUP(M1357,#REF!,11,FALSE),VLOOKUP(M1357,#REF!,13,FALSE)),0)</f>
        <v>0</v>
      </c>
      <c r="AC1357" s="15" t="str">
        <f t="shared" si="245"/>
        <v>no</v>
      </c>
      <c r="AD1357" s="15" t="str">
        <f t="shared" si="246"/>
        <v>no</v>
      </c>
      <c r="AE1357" s="16" t="str">
        <f t="shared" si="239"/>
        <v/>
      </c>
      <c r="AF1357" s="15" t="str">
        <f t="shared" si="240"/>
        <v>-</v>
      </c>
      <c r="AG1357" s="15" t="str">
        <f t="shared" si="247"/>
        <v/>
      </c>
    </row>
    <row r="1358" spans="3:33" x14ac:dyDescent="0.2">
      <c r="C1358" s="20"/>
      <c r="U1358" s="14">
        <f t="shared" si="241"/>
        <v>0</v>
      </c>
      <c r="V1358" s="14">
        <f t="shared" si="242"/>
        <v>0</v>
      </c>
      <c r="W1358" s="15" t="str">
        <f>IF(AG1358=0,IFERROR(VLOOKUP(TRIM(M1358),listaMateriales!A:K,11,0),"Sin especificar"),"Sin Producto")</f>
        <v>Sin Producto</v>
      </c>
      <c r="X1358" s="14">
        <f>IFERROR(IF(OR(W1358="Ladrillos (Campana)",W1358="Ladrillos (Olavarria)"),VLOOKUP(M1358,listaMateriales!A:E,5,0),0)*O1358/1000,0)</f>
        <v>0</v>
      </c>
      <c r="Y1358" s="14" t="e">
        <f>(VLOOKUP(TRIM(M1358),listaMateriales!A:E,5,0)*R1358)/1000</f>
        <v>#N/A</v>
      </c>
      <c r="Z1358" s="14">
        <f t="shared" si="243"/>
        <v>0</v>
      </c>
      <c r="AA1358" s="15" t="str">
        <f t="shared" si="244"/>
        <v/>
      </c>
      <c r="AB1358" s="15">
        <f>IFERROR(IFERROR(VLOOKUP(M1358,#REF!,11,FALSE),VLOOKUP(M1358,#REF!,13,FALSE)),0)</f>
        <v>0</v>
      </c>
      <c r="AC1358" s="15" t="str">
        <f t="shared" si="245"/>
        <v>no</v>
      </c>
      <c r="AD1358" s="15" t="str">
        <f t="shared" si="246"/>
        <v>no</v>
      </c>
      <c r="AE1358" s="16" t="str">
        <f t="shared" si="239"/>
        <v/>
      </c>
      <c r="AF1358" s="15" t="str">
        <f t="shared" si="240"/>
        <v>-</v>
      </c>
      <c r="AG1358" s="15" t="str">
        <f t="shared" si="247"/>
        <v/>
      </c>
    </row>
    <row r="1359" spans="3:33" x14ac:dyDescent="0.2">
      <c r="C1359" s="20"/>
      <c r="U1359" s="14">
        <f t="shared" si="241"/>
        <v>0</v>
      </c>
      <c r="V1359" s="14">
        <f t="shared" si="242"/>
        <v>0</v>
      </c>
      <c r="W1359" s="15" t="str">
        <f>IF(AG1359=0,IFERROR(VLOOKUP(TRIM(M1359),listaMateriales!A:K,11,0),"Sin especificar"),"Sin Producto")</f>
        <v>Sin Producto</v>
      </c>
      <c r="X1359" s="14">
        <f>IFERROR(IF(OR(W1359="Ladrillos (Campana)",W1359="Ladrillos (Olavarria)"),VLOOKUP(M1359,listaMateriales!A:E,5,0),0)*O1359/1000,0)</f>
        <v>0</v>
      </c>
      <c r="Y1359" s="14" t="e">
        <f>(VLOOKUP(TRIM(M1359),listaMateriales!A:E,5,0)*R1359)/1000</f>
        <v>#N/A</v>
      </c>
      <c r="Z1359" s="14">
        <f t="shared" si="243"/>
        <v>0</v>
      </c>
      <c r="AA1359" s="15" t="str">
        <f t="shared" si="244"/>
        <v/>
      </c>
      <c r="AB1359" s="15">
        <f>IFERROR(IFERROR(VLOOKUP(M1359,#REF!,11,FALSE),VLOOKUP(M1359,#REF!,13,FALSE)),0)</f>
        <v>0</v>
      </c>
      <c r="AC1359" s="15" t="str">
        <f t="shared" si="245"/>
        <v>no</v>
      </c>
      <c r="AD1359" s="15" t="str">
        <f t="shared" si="246"/>
        <v>no</v>
      </c>
      <c r="AE1359" s="16" t="str">
        <f t="shared" si="239"/>
        <v/>
      </c>
      <c r="AF1359" s="15" t="str">
        <f t="shared" si="240"/>
        <v>-</v>
      </c>
      <c r="AG1359" s="15" t="str">
        <f t="shared" si="247"/>
        <v/>
      </c>
    </row>
    <row r="1360" spans="3:33" x14ac:dyDescent="0.2">
      <c r="C1360" s="20"/>
      <c r="U1360" s="14">
        <f t="shared" si="241"/>
        <v>0</v>
      </c>
      <c r="V1360" s="14">
        <f t="shared" si="242"/>
        <v>0</v>
      </c>
      <c r="W1360" s="15" t="str">
        <f>IF(AG1360=0,IFERROR(VLOOKUP(TRIM(M1360),listaMateriales!A:K,11,0),"Sin especificar"),"Sin Producto")</f>
        <v>Sin Producto</v>
      </c>
      <c r="X1360" s="14">
        <f>IFERROR(IF(OR(W1360="Ladrillos (Campana)",W1360="Ladrillos (Olavarria)"),VLOOKUP(M1360,listaMateriales!A:E,5,0),0)*O1360/1000,0)</f>
        <v>0</v>
      </c>
      <c r="Y1360" s="14" t="e">
        <f>(VLOOKUP(TRIM(M1360),listaMateriales!A:E,5,0)*R1360)/1000</f>
        <v>#N/A</v>
      </c>
      <c r="Z1360" s="14">
        <f t="shared" si="243"/>
        <v>0</v>
      </c>
      <c r="AA1360" s="15" t="str">
        <f t="shared" si="244"/>
        <v/>
      </c>
      <c r="AB1360" s="15">
        <f>IFERROR(IFERROR(VLOOKUP(M1360,#REF!,11,FALSE),VLOOKUP(M1360,#REF!,13,FALSE)),0)</f>
        <v>0</v>
      </c>
      <c r="AC1360" s="15" t="str">
        <f t="shared" si="245"/>
        <v>no</v>
      </c>
      <c r="AD1360" s="15" t="str">
        <f t="shared" si="246"/>
        <v>no</v>
      </c>
      <c r="AE1360" s="16" t="str">
        <f t="shared" si="239"/>
        <v/>
      </c>
      <c r="AF1360" s="15" t="str">
        <f t="shared" si="240"/>
        <v>-</v>
      </c>
      <c r="AG1360" s="15" t="str">
        <f t="shared" si="247"/>
        <v/>
      </c>
    </row>
    <row r="1361" spans="3:33" x14ac:dyDescent="0.2">
      <c r="C1361" s="20"/>
      <c r="U1361" s="14">
        <f t="shared" si="241"/>
        <v>0</v>
      </c>
      <c r="V1361" s="14">
        <f t="shared" si="242"/>
        <v>0</v>
      </c>
      <c r="W1361" s="15" t="str">
        <f>IF(AG1361=0,IFERROR(VLOOKUP(TRIM(M1361),listaMateriales!A:K,11,0),"Sin especificar"),"Sin Producto")</f>
        <v>Sin Producto</v>
      </c>
      <c r="X1361" s="14">
        <f>IFERROR(IF(OR(W1361="Ladrillos (Campana)",W1361="Ladrillos (Olavarria)"),VLOOKUP(M1361,listaMateriales!A:E,5,0),0)*O1361/1000,0)</f>
        <v>0</v>
      </c>
      <c r="Y1361" s="14" t="e">
        <f>(VLOOKUP(TRIM(M1361),listaMateriales!A:E,5,0)*R1361)/1000</f>
        <v>#N/A</v>
      </c>
      <c r="Z1361" s="14">
        <f t="shared" si="243"/>
        <v>0</v>
      </c>
      <c r="AA1361" s="15" t="str">
        <f t="shared" si="244"/>
        <v/>
      </c>
      <c r="AB1361" s="15">
        <f>IFERROR(IFERROR(VLOOKUP(M1361,#REF!,11,FALSE),VLOOKUP(M1361,#REF!,13,FALSE)),0)</f>
        <v>0</v>
      </c>
      <c r="AC1361" s="15" t="str">
        <f t="shared" si="245"/>
        <v>no</v>
      </c>
      <c r="AD1361" s="15" t="str">
        <f t="shared" si="246"/>
        <v>no</v>
      </c>
      <c r="AE1361" s="16" t="str">
        <f t="shared" si="239"/>
        <v/>
      </c>
      <c r="AF1361" s="15" t="str">
        <f t="shared" si="240"/>
        <v>-</v>
      </c>
      <c r="AG1361" s="15" t="str">
        <f t="shared" si="247"/>
        <v/>
      </c>
    </row>
    <row r="1362" spans="3:33" x14ac:dyDescent="0.2">
      <c r="C1362" s="20"/>
      <c r="U1362" s="14">
        <f t="shared" si="241"/>
        <v>0</v>
      </c>
      <c r="V1362" s="14">
        <f t="shared" si="242"/>
        <v>0</v>
      </c>
      <c r="W1362" s="15" t="str">
        <f>IF(AG1362=0,IFERROR(VLOOKUP(TRIM(M1362),listaMateriales!A:K,11,0),"Sin especificar"),"Sin Producto")</f>
        <v>Sin Producto</v>
      </c>
      <c r="X1362" s="14">
        <f>IFERROR(IF(OR(W1362="Ladrillos (Campana)",W1362="Ladrillos (Olavarria)"),VLOOKUP(M1362,listaMateriales!A:E,5,0),0)*O1362/1000,0)</f>
        <v>0</v>
      </c>
      <c r="Y1362" s="14" t="e">
        <f>(VLOOKUP(TRIM(M1362),listaMateriales!A:E,5,0)*R1362)/1000</f>
        <v>#N/A</v>
      </c>
      <c r="Z1362" s="14">
        <f t="shared" si="243"/>
        <v>0</v>
      </c>
      <c r="AA1362" s="15" t="str">
        <f t="shared" si="244"/>
        <v/>
      </c>
      <c r="AB1362" s="15">
        <f>IFERROR(IFERROR(VLOOKUP(M1362,#REF!,11,FALSE),VLOOKUP(M1362,#REF!,13,FALSE)),0)</f>
        <v>0</v>
      </c>
      <c r="AC1362" s="15" t="str">
        <f t="shared" si="245"/>
        <v>no</v>
      </c>
      <c r="AD1362" s="15" t="str">
        <f t="shared" si="246"/>
        <v>no</v>
      </c>
      <c r="AE1362" s="16" t="str">
        <f t="shared" si="239"/>
        <v/>
      </c>
      <c r="AF1362" s="15" t="str">
        <f t="shared" si="240"/>
        <v>-</v>
      </c>
      <c r="AG1362" s="15" t="str">
        <f t="shared" si="247"/>
        <v/>
      </c>
    </row>
    <row r="1363" spans="3:33" x14ac:dyDescent="0.2">
      <c r="C1363" s="20"/>
      <c r="U1363" s="14">
        <f t="shared" si="241"/>
        <v>0</v>
      </c>
      <c r="V1363" s="14">
        <f t="shared" si="242"/>
        <v>0</v>
      </c>
      <c r="W1363" s="15" t="str">
        <f>IF(AG1363=0,IFERROR(VLOOKUP(TRIM(M1363),listaMateriales!A:K,11,0),"Sin especificar"),"Sin Producto")</f>
        <v>Sin Producto</v>
      </c>
      <c r="X1363" s="14">
        <f>IFERROR(IF(OR(W1363="Ladrillos (Campana)",W1363="Ladrillos (Olavarria)"),VLOOKUP(M1363,listaMateriales!A:E,5,0),0)*O1363/1000,0)</f>
        <v>0</v>
      </c>
      <c r="Y1363" s="14" t="e">
        <f>(VLOOKUP(TRIM(M1363),listaMateriales!A:E,5,0)*R1363)/1000</f>
        <v>#N/A</v>
      </c>
      <c r="Z1363" s="14">
        <f t="shared" si="243"/>
        <v>0</v>
      </c>
      <c r="AA1363" s="15" t="str">
        <f t="shared" si="244"/>
        <v/>
      </c>
      <c r="AB1363" s="15">
        <f>IFERROR(IFERROR(VLOOKUP(M1363,#REF!,11,FALSE),VLOOKUP(M1363,#REF!,13,FALSE)),0)</f>
        <v>0</v>
      </c>
      <c r="AC1363" s="15" t="str">
        <f t="shared" si="245"/>
        <v>no</v>
      </c>
      <c r="AD1363" s="15" t="str">
        <f t="shared" si="246"/>
        <v>no</v>
      </c>
      <c r="AE1363" s="16" t="str">
        <f t="shared" si="239"/>
        <v/>
      </c>
      <c r="AF1363" s="15" t="str">
        <f t="shared" si="240"/>
        <v>-</v>
      </c>
      <c r="AG1363" s="15" t="str">
        <f t="shared" si="247"/>
        <v/>
      </c>
    </row>
    <row r="1364" spans="3:33" x14ac:dyDescent="0.2">
      <c r="C1364" s="20"/>
      <c r="U1364" s="14">
        <f t="shared" si="241"/>
        <v>0</v>
      </c>
      <c r="V1364" s="14">
        <f t="shared" si="242"/>
        <v>0</v>
      </c>
      <c r="W1364" s="15" t="str">
        <f>IF(AG1364=0,IFERROR(VLOOKUP(TRIM(M1364),listaMateriales!A:K,11,0),"Sin especificar"),"Sin Producto")</f>
        <v>Sin Producto</v>
      </c>
      <c r="X1364" s="14">
        <f>IFERROR(IF(OR(W1364="Ladrillos (Campana)",W1364="Ladrillos (Olavarria)"),VLOOKUP(M1364,listaMateriales!A:E,5,0),0)*O1364/1000,0)</f>
        <v>0</v>
      </c>
      <c r="Y1364" s="14" t="e">
        <f>(VLOOKUP(TRIM(M1364),listaMateriales!A:E,5,0)*R1364)/1000</f>
        <v>#N/A</v>
      </c>
      <c r="Z1364" s="14">
        <f t="shared" si="243"/>
        <v>0</v>
      </c>
      <c r="AA1364" s="15" t="str">
        <f t="shared" si="244"/>
        <v/>
      </c>
      <c r="AB1364" s="15">
        <f>IFERROR(IFERROR(VLOOKUP(M1364,#REF!,11,FALSE),VLOOKUP(M1364,#REF!,13,FALSE)),0)</f>
        <v>0</v>
      </c>
      <c r="AC1364" s="15" t="str">
        <f t="shared" si="245"/>
        <v>no</v>
      </c>
      <c r="AD1364" s="15" t="str">
        <f t="shared" si="246"/>
        <v>no</v>
      </c>
      <c r="AE1364" s="16" t="str">
        <f t="shared" si="239"/>
        <v/>
      </c>
      <c r="AF1364" s="15" t="str">
        <f t="shared" si="240"/>
        <v>-</v>
      </c>
      <c r="AG1364" s="15" t="str">
        <f t="shared" si="247"/>
        <v/>
      </c>
    </row>
    <row r="1365" spans="3:33" x14ac:dyDescent="0.2">
      <c r="C1365" s="20"/>
      <c r="U1365" s="14">
        <f t="shared" si="241"/>
        <v>0</v>
      </c>
      <c r="V1365" s="14">
        <f t="shared" si="242"/>
        <v>0</v>
      </c>
      <c r="W1365" s="15" t="str">
        <f>IF(AG1365=0,IFERROR(VLOOKUP(TRIM(M1365),listaMateriales!A:K,11,0),"Sin especificar"),"Sin Producto")</f>
        <v>Sin Producto</v>
      </c>
      <c r="X1365" s="14">
        <f>IFERROR(IF(OR(W1365="Ladrillos (Campana)",W1365="Ladrillos (Olavarria)"),VLOOKUP(M1365,listaMateriales!A:E,5,0),0)*O1365/1000,0)</f>
        <v>0</v>
      </c>
      <c r="Y1365" s="14" t="e">
        <f>(VLOOKUP(TRIM(M1365),listaMateriales!A:E,5,0)*R1365)/1000</f>
        <v>#N/A</v>
      </c>
      <c r="Z1365" s="14">
        <f t="shared" si="243"/>
        <v>0</v>
      </c>
      <c r="AA1365" s="15" t="str">
        <f t="shared" si="244"/>
        <v/>
      </c>
      <c r="AB1365" s="15">
        <f>IFERROR(IFERROR(VLOOKUP(M1365,#REF!,11,FALSE),VLOOKUP(M1365,#REF!,13,FALSE)),0)</f>
        <v>0</v>
      </c>
      <c r="AC1365" s="15" t="str">
        <f t="shared" si="245"/>
        <v>no</v>
      </c>
      <c r="AD1365" s="15" t="str">
        <f t="shared" si="246"/>
        <v>no</v>
      </c>
      <c r="AE1365" s="16" t="str">
        <f t="shared" si="239"/>
        <v/>
      </c>
      <c r="AF1365" s="15" t="str">
        <f t="shared" si="240"/>
        <v>-</v>
      </c>
      <c r="AG1365" s="15" t="str">
        <f t="shared" si="247"/>
        <v/>
      </c>
    </row>
    <row r="1366" spans="3:33" x14ac:dyDescent="0.2">
      <c r="C1366" s="20"/>
      <c r="U1366" s="14">
        <f t="shared" si="241"/>
        <v>0</v>
      </c>
      <c r="V1366" s="14">
        <f t="shared" si="242"/>
        <v>0</v>
      </c>
      <c r="W1366" s="15" t="str">
        <f>IF(AG1366=0,IFERROR(VLOOKUP(TRIM(M1366),listaMateriales!A:K,11,0),"Sin especificar"),"Sin Producto")</f>
        <v>Sin Producto</v>
      </c>
      <c r="X1366" s="14">
        <f>IFERROR(IF(OR(W1366="Ladrillos (Campana)",W1366="Ladrillos (Olavarria)"),VLOOKUP(M1366,listaMateriales!A:E,5,0),0)*O1366/1000,0)</f>
        <v>0</v>
      </c>
      <c r="Y1366" s="14" t="e">
        <f>(VLOOKUP(TRIM(M1366),listaMateriales!A:E,5,0)*R1366)/1000</f>
        <v>#N/A</v>
      </c>
      <c r="Z1366" s="14">
        <f t="shared" si="243"/>
        <v>0</v>
      </c>
      <c r="AA1366" s="15" t="str">
        <f t="shared" si="244"/>
        <v/>
      </c>
      <c r="AB1366" s="15">
        <f>IFERROR(IFERROR(VLOOKUP(M1366,#REF!,11,FALSE),VLOOKUP(M1366,#REF!,13,FALSE)),0)</f>
        <v>0</v>
      </c>
      <c r="AC1366" s="15" t="str">
        <f t="shared" si="245"/>
        <v>no</v>
      </c>
      <c r="AD1366" s="15" t="str">
        <f t="shared" si="246"/>
        <v>no</v>
      </c>
      <c r="AE1366" s="16" t="str">
        <f t="shared" si="239"/>
        <v/>
      </c>
      <c r="AF1366" s="15" t="str">
        <f t="shared" si="240"/>
        <v>-</v>
      </c>
      <c r="AG1366" s="15" t="str">
        <f t="shared" si="247"/>
        <v/>
      </c>
    </row>
    <row r="1367" spans="3:33" x14ac:dyDescent="0.2">
      <c r="C1367" s="20"/>
      <c r="U1367" s="14">
        <f t="shared" si="241"/>
        <v>0</v>
      </c>
      <c r="V1367" s="14">
        <f t="shared" si="242"/>
        <v>0</v>
      </c>
      <c r="W1367" s="15" t="str">
        <f>IF(AG1367=0,IFERROR(VLOOKUP(TRIM(M1367),listaMateriales!A:K,11,0),"Sin especificar"),"Sin Producto")</f>
        <v>Sin Producto</v>
      </c>
      <c r="X1367" s="14">
        <f>IFERROR(IF(OR(W1367="Ladrillos (Campana)",W1367="Ladrillos (Olavarria)"),VLOOKUP(M1367,listaMateriales!A:E,5,0),0)*O1367/1000,0)</f>
        <v>0</v>
      </c>
      <c r="Y1367" s="14" t="e">
        <f>(VLOOKUP(TRIM(M1367),listaMateriales!A:E,5,0)*R1367)/1000</f>
        <v>#N/A</v>
      </c>
      <c r="Z1367" s="14">
        <f t="shared" si="243"/>
        <v>0</v>
      </c>
      <c r="AA1367" s="15" t="str">
        <f t="shared" si="244"/>
        <v/>
      </c>
      <c r="AB1367" s="15">
        <f>IFERROR(IFERROR(VLOOKUP(M1367,#REF!,11,FALSE),VLOOKUP(M1367,#REF!,13,FALSE)),0)</f>
        <v>0</v>
      </c>
      <c r="AC1367" s="15" t="str">
        <f t="shared" si="245"/>
        <v>no</v>
      </c>
      <c r="AD1367" s="15" t="str">
        <f t="shared" si="246"/>
        <v>no</v>
      </c>
      <c r="AE1367" s="16" t="str">
        <f t="shared" si="239"/>
        <v/>
      </c>
      <c r="AF1367" s="15" t="str">
        <f t="shared" si="240"/>
        <v>-</v>
      </c>
      <c r="AG1367" s="15" t="str">
        <f t="shared" si="247"/>
        <v/>
      </c>
    </row>
    <row r="1368" spans="3:33" x14ac:dyDescent="0.2">
      <c r="C1368" s="20"/>
      <c r="U1368" s="14">
        <f t="shared" si="241"/>
        <v>0</v>
      </c>
      <c r="V1368" s="14">
        <f t="shared" si="242"/>
        <v>0</v>
      </c>
      <c r="W1368" s="15" t="str">
        <f>IF(AG1368=0,IFERROR(VLOOKUP(TRIM(M1368),listaMateriales!A:K,11,0),"Sin especificar"),"Sin Producto")</f>
        <v>Sin Producto</v>
      </c>
      <c r="X1368" s="14">
        <f>IFERROR(IF(OR(W1368="Ladrillos (Campana)",W1368="Ladrillos (Olavarria)"),VLOOKUP(M1368,listaMateriales!A:E,5,0),0)*O1368/1000,0)</f>
        <v>0</v>
      </c>
      <c r="Y1368" s="14" t="e">
        <f>(VLOOKUP(TRIM(M1368),listaMateriales!A:E,5,0)*R1368)/1000</f>
        <v>#N/A</v>
      </c>
      <c r="Z1368" s="14">
        <f t="shared" si="243"/>
        <v>0</v>
      </c>
      <c r="AA1368" s="15" t="str">
        <f t="shared" si="244"/>
        <v/>
      </c>
      <c r="AB1368" s="15">
        <f>IFERROR(IFERROR(VLOOKUP(M1368,#REF!,11,FALSE),VLOOKUP(M1368,#REF!,13,FALSE)),0)</f>
        <v>0</v>
      </c>
      <c r="AC1368" s="15" t="str">
        <f t="shared" si="245"/>
        <v>no</v>
      </c>
      <c r="AD1368" s="15" t="str">
        <f t="shared" si="246"/>
        <v>no</v>
      </c>
      <c r="AE1368" s="16" t="str">
        <f t="shared" si="239"/>
        <v/>
      </c>
      <c r="AF1368" s="15" t="str">
        <f t="shared" si="240"/>
        <v>-</v>
      </c>
      <c r="AG1368" s="15" t="str">
        <f t="shared" si="247"/>
        <v/>
      </c>
    </row>
    <row r="1369" spans="3:33" x14ac:dyDescent="0.2">
      <c r="C1369" s="20"/>
      <c r="U1369" s="14">
        <f t="shared" si="241"/>
        <v>0</v>
      </c>
      <c r="V1369" s="14">
        <f t="shared" si="242"/>
        <v>0</v>
      </c>
      <c r="W1369" s="15" t="str">
        <f>IF(AG1369=0,IFERROR(VLOOKUP(TRIM(M1369),listaMateriales!A:K,11,0),"Sin especificar"),"Sin Producto")</f>
        <v>Sin Producto</v>
      </c>
      <c r="X1369" s="14">
        <f>IFERROR(IF(OR(W1369="Ladrillos (Campana)",W1369="Ladrillos (Olavarria)"),VLOOKUP(M1369,listaMateriales!A:E,5,0),0)*O1369/1000,0)</f>
        <v>0</v>
      </c>
      <c r="Y1369" s="14" t="e">
        <f>(VLOOKUP(TRIM(M1369),listaMateriales!A:E,5,0)*R1369)/1000</f>
        <v>#N/A</v>
      </c>
      <c r="Z1369" s="14">
        <f t="shared" si="243"/>
        <v>0</v>
      </c>
      <c r="AA1369" s="15" t="str">
        <f t="shared" si="244"/>
        <v/>
      </c>
      <c r="AB1369" s="15">
        <f>IFERROR(IFERROR(VLOOKUP(M1369,#REF!,11,FALSE),VLOOKUP(M1369,#REF!,13,FALSE)),0)</f>
        <v>0</v>
      </c>
      <c r="AC1369" s="15" t="str">
        <f t="shared" si="245"/>
        <v>no</v>
      </c>
      <c r="AD1369" s="15" t="str">
        <f t="shared" si="246"/>
        <v>no</v>
      </c>
      <c r="AE1369" s="16" t="str">
        <f t="shared" si="239"/>
        <v/>
      </c>
      <c r="AF1369" s="15" t="str">
        <f t="shared" si="240"/>
        <v>-</v>
      </c>
      <c r="AG1369" s="15" t="str">
        <f t="shared" si="247"/>
        <v/>
      </c>
    </row>
    <row r="1370" spans="3:33" x14ac:dyDescent="0.2">
      <c r="C1370" s="20"/>
      <c r="U1370" s="14">
        <f t="shared" si="241"/>
        <v>0</v>
      </c>
      <c r="V1370" s="14">
        <f t="shared" si="242"/>
        <v>0</v>
      </c>
      <c r="W1370" s="15" t="str">
        <f>IF(AG1370=0,IFERROR(VLOOKUP(TRIM(M1370),listaMateriales!A:K,11,0),"Sin especificar"),"Sin Producto")</f>
        <v>Sin Producto</v>
      </c>
      <c r="X1370" s="14">
        <f>IFERROR(IF(OR(W1370="Ladrillos (Campana)",W1370="Ladrillos (Olavarria)"),VLOOKUP(M1370,listaMateriales!A:E,5,0),0)*O1370/1000,0)</f>
        <v>0</v>
      </c>
      <c r="Y1370" s="14" t="e">
        <f>(VLOOKUP(TRIM(M1370),listaMateriales!A:E,5,0)*R1370)/1000</f>
        <v>#N/A</v>
      </c>
      <c r="Z1370" s="14">
        <f t="shared" si="243"/>
        <v>0</v>
      </c>
      <c r="AA1370" s="15" t="str">
        <f t="shared" si="244"/>
        <v/>
      </c>
      <c r="AB1370" s="15">
        <f>IFERROR(IFERROR(VLOOKUP(M1370,#REF!,11,FALSE),VLOOKUP(M1370,#REF!,13,FALSE)),0)</f>
        <v>0</v>
      </c>
      <c r="AC1370" s="15" t="str">
        <f t="shared" si="245"/>
        <v>no</v>
      </c>
      <c r="AD1370" s="15" t="str">
        <f t="shared" si="246"/>
        <v>no</v>
      </c>
      <c r="AE1370" s="16" t="str">
        <f t="shared" si="239"/>
        <v/>
      </c>
      <c r="AF1370" s="15" t="str">
        <f t="shared" si="240"/>
        <v>-</v>
      </c>
      <c r="AG1370" s="15" t="str">
        <f t="shared" si="247"/>
        <v/>
      </c>
    </row>
    <row r="1371" spans="3:33" x14ac:dyDescent="0.2">
      <c r="C1371" s="20"/>
      <c r="U1371" s="14">
        <f t="shared" si="241"/>
        <v>0</v>
      </c>
      <c r="V1371" s="14">
        <f t="shared" si="242"/>
        <v>0</v>
      </c>
      <c r="W1371" s="15" t="str">
        <f>IF(AG1371=0,IFERROR(VLOOKUP(TRIM(M1371),listaMateriales!A:K,11,0),"Sin especificar"),"Sin Producto")</f>
        <v>Sin Producto</v>
      </c>
      <c r="X1371" s="14">
        <f>IFERROR(IF(OR(W1371="Ladrillos (Campana)",W1371="Ladrillos (Olavarria)"),VLOOKUP(M1371,listaMateriales!A:E,5,0),0)*O1371/1000,0)</f>
        <v>0</v>
      </c>
      <c r="Y1371" s="14" t="e">
        <f>(VLOOKUP(TRIM(M1371),listaMateriales!A:E,5,0)*R1371)/1000</f>
        <v>#N/A</v>
      </c>
      <c r="Z1371" s="14">
        <f t="shared" si="243"/>
        <v>0</v>
      </c>
      <c r="AA1371" s="15" t="str">
        <f t="shared" si="244"/>
        <v/>
      </c>
      <c r="AB1371" s="15">
        <f>IFERROR(IFERROR(VLOOKUP(M1371,#REF!,11,FALSE),VLOOKUP(M1371,#REF!,13,FALSE)),0)</f>
        <v>0</v>
      </c>
      <c r="AC1371" s="15" t="str">
        <f t="shared" si="245"/>
        <v>no</v>
      </c>
      <c r="AD1371" s="15" t="str">
        <f t="shared" si="246"/>
        <v>no</v>
      </c>
      <c r="AE1371" s="16" t="str">
        <f t="shared" si="239"/>
        <v/>
      </c>
      <c r="AF1371" s="15" t="str">
        <f t="shared" si="240"/>
        <v>-</v>
      </c>
      <c r="AG1371" s="15" t="str">
        <f t="shared" si="247"/>
        <v/>
      </c>
    </row>
    <row r="1372" spans="3:33" x14ac:dyDescent="0.2">
      <c r="C1372" s="20"/>
      <c r="U1372" s="14">
        <f t="shared" si="241"/>
        <v>0</v>
      </c>
      <c r="V1372" s="14">
        <f t="shared" si="242"/>
        <v>0</v>
      </c>
      <c r="W1372" s="15" t="str">
        <f>IF(AG1372=0,IFERROR(VLOOKUP(TRIM(M1372),listaMateriales!A:K,11,0),"Sin especificar"),"Sin Producto")</f>
        <v>Sin Producto</v>
      </c>
      <c r="X1372" s="14">
        <f>IFERROR(IF(OR(W1372="Ladrillos (Campana)",W1372="Ladrillos (Olavarria)"),VLOOKUP(M1372,listaMateriales!A:E,5,0),0)*O1372/1000,0)</f>
        <v>0</v>
      </c>
      <c r="Y1372" s="14" t="e">
        <f>(VLOOKUP(TRIM(M1372),listaMateriales!A:E,5,0)*R1372)/1000</f>
        <v>#N/A</v>
      </c>
      <c r="Z1372" s="14">
        <f t="shared" si="243"/>
        <v>0</v>
      </c>
      <c r="AA1372" s="15" t="str">
        <f t="shared" si="244"/>
        <v/>
      </c>
      <c r="AB1372" s="15">
        <f>IFERROR(IFERROR(VLOOKUP(M1372,#REF!,11,FALSE),VLOOKUP(M1372,#REF!,13,FALSE)),0)</f>
        <v>0</v>
      </c>
      <c r="AC1372" s="15" t="str">
        <f t="shared" si="245"/>
        <v>no</v>
      </c>
      <c r="AD1372" s="15" t="str">
        <f t="shared" si="246"/>
        <v>no</v>
      </c>
      <c r="AE1372" s="16" t="str">
        <f t="shared" si="239"/>
        <v/>
      </c>
      <c r="AF1372" s="15" t="str">
        <f t="shared" si="240"/>
        <v>-</v>
      </c>
      <c r="AG1372" s="15" t="str">
        <f t="shared" si="247"/>
        <v/>
      </c>
    </row>
    <row r="1373" spans="3:33" x14ac:dyDescent="0.2">
      <c r="C1373" s="20"/>
      <c r="U1373" s="14">
        <f t="shared" si="241"/>
        <v>0</v>
      </c>
      <c r="V1373" s="14">
        <f t="shared" si="242"/>
        <v>0</v>
      </c>
      <c r="W1373" s="15" t="str">
        <f>IF(AG1373=0,IFERROR(VLOOKUP(TRIM(M1373),listaMateriales!A:K,11,0),"Sin especificar"),"Sin Producto")</f>
        <v>Sin Producto</v>
      </c>
      <c r="X1373" s="14">
        <f>IFERROR(IF(OR(W1373="Ladrillos (Campana)",W1373="Ladrillos (Olavarria)"),VLOOKUP(M1373,listaMateriales!A:E,5,0),0)*O1373/1000,0)</f>
        <v>0</v>
      </c>
      <c r="Y1373" s="14" t="e">
        <f>(VLOOKUP(TRIM(M1373),listaMateriales!A:E,5,0)*R1373)/1000</f>
        <v>#N/A</v>
      </c>
      <c r="Z1373" s="14">
        <f t="shared" si="243"/>
        <v>0</v>
      </c>
      <c r="AA1373" s="15" t="str">
        <f t="shared" si="244"/>
        <v/>
      </c>
      <c r="AB1373" s="15">
        <f>IFERROR(IFERROR(VLOOKUP(M1373,#REF!,11,FALSE),VLOOKUP(M1373,#REF!,13,FALSE)),0)</f>
        <v>0</v>
      </c>
      <c r="AC1373" s="15" t="str">
        <f t="shared" si="245"/>
        <v>no</v>
      </c>
      <c r="AD1373" s="15" t="str">
        <f t="shared" si="246"/>
        <v>no</v>
      </c>
      <c r="AE1373" s="16" t="str">
        <f t="shared" si="239"/>
        <v/>
      </c>
      <c r="AF1373" s="15" t="str">
        <f t="shared" si="240"/>
        <v>-</v>
      </c>
      <c r="AG1373" s="15" t="str">
        <f t="shared" si="247"/>
        <v/>
      </c>
    </row>
    <row r="1374" spans="3:33" x14ac:dyDescent="0.2">
      <c r="C1374" s="20"/>
      <c r="U1374" s="14">
        <f t="shared" si="241"/>
        <v>0</v>
      </c>
      <c r="V1374" s="14">
        <f t="shared" si="242"/>
        <v>0</v>
      </c>
      <c r="W1374" s="15" t="str">
        <f>IF(AG1374=0,IFERROR(VLOOKUP(TRIM(M1374),listaMateriales!A:K,11,0),"Sin especificar"),"Sin Producto")</f>
        <v>Sin Producto</v>
      </c>
      <c r="X1374" s="14">
        <f>IFERROR(IF(OR(W1374="Ladrillos (Campana)",W1374="Ladrillos (Olavarria)"),VLOOKUP(M1374,listaMateriales!A:E,5,0),0)*O1374/1000,0)</f>
        <v>0</v>
      </c>
      <c r="Y1374" s="14" t="e">
        <f>(VLOOKUP(TRIM(M1374),listaMateriales!A:E,5,0)*R1374)/1000</f>
        <v>#N/A</v>
      </c>
      <c r="Z1374" s="14">
        <f t="shared" si="243"/>
        <v>0</v>
      </c>
      <c r="AA1374" s="15" t="str">
        <f t="shared" si="244"/>
        <v/>
      </c>
      <c r="AB1374" s="15">
        <f>IFERROR(IFERROR(VLOOKUP(M1374,#REF!,11,FALSE),VLOOKUP(M1374,#REF!,13,FALSE)),0)</f>
        <v>0</v>
      </c>
      <c r="AC1374" s="15" t="str">
        <f t="shared" si="245"/>
        <v>no</v>
      </c>
      <c r="AD1374" s="15" t="str">
        <f t="shared" si="246"/>
        <v>no</v>
      </c>
      <c r="AE1374" s="16" t="str">
        <f t="shared" si="239"/>
        <v/>
      </c>
      <c r="AF1374" s="15" t="str">
        <f t="shared" si="240"/>
        <v>-</v>
      </c>
      <c r="AG1374" s="15" t="str">
        <f t="shared" si="247"/>
        <v/>
      </c>
    </row>
    <row r="1375" spans="3:33" x14ac:dyDescent="0.2">
      <c r="C1375" s="20"/>
      <c r="U1375" s="14">
        <f t="shared" si="241"/>
        <v>0</v>
      </c>
      <c r="V1375" s="14">
        <f t="shared" si="242"/>
        <v>0</v>
      </c>
      <c r="W1375" s="15" t="str">
        <f>IF(AG1375=0,IFERROR(VLOOKUP(TRIM(M1375),listaMateriales!A:K,11,0),"Sin especificar"),"Sin Producto")</f>
        <v>Sin Producto</v>
      </c>
      <c r="X1375" s="14">
        <f>IFERROR(IF(OR(W1375="Ladrillos (Campana)",W1375="Ladrillos (Olavarria)"),VLOOKUP(M1375,listaMateriales!A:E,5,0),0)*O1375/1000,0)</f>
        <v>0</v>
      </c>
      <c r="Y1375" s="14" t="e">
        <f>(VLOOKUP(TRIM(M1375),listaMateriales!A:E,5,0)*R1375)/1000</f>
        <v>#N/A</v>
      </c>
      <c r="Z1375" s="14">
        <f t="shared" si="243"/>
        <v>0</v>
      </c>
      <c r="AA1375" s="15" t="str">
        <f t="shared" si="244"/>
        <v/>
      </c>
      <c r="AB1375" s="15">
        <f>IFERROR(IFERROR(VLOOKUP(M1375,#REF!,11,FALSE),VLOOKUP(M1375,#REF!,13,FALSE)),0)</f>
        <v>0</v>
      </c>
      <c r="AC1375" s="15" t="str">
        <f t="shared" si="245"/>
        <v>no</v>
      </c>
      <c r="AD1375" s="15" t="str">
        <f t="shared" si="246"/>
        <v>no</v>
      </c>
      <c r="AE1375" s="16" t="str">
        <f t="shared" si="239"/>
        <v/>
      </c>
      <c r="AF1375" s="15" t="str">
        <f t="shared" si="240"/>
        <v>-</v>
      </c>
      <c r="AG1375" s="15" t="str">
        <f t="shared" si="247"/>
        <v/>
      </c>
    </row>
    <row r="1376" spans="3:33" x14ac:dyDescent="0.2">
      <c r="C1376" s="20"/>
      <c r="U1376" s="14">
        <f t="shared" si="241"/>
        <v>0</v>
      </c>
      <c r="V1376" s="14">
        <f t="shared" si="242"/>
        <v>0</v>
      </c>
      <c r="W1376" s="15" t="str">
        <f>IF(AG1376=0,IFERROR(VLOOKUP(TRIM(M1376),listaMateriales!A:K,11,0),"Sin especificar"),"Sin Producto")</f>
        <v>Sin Producto</v>
      </c>
      <c r="X1376" s="14">
        <f>IFERROR(IF(OR(W1376="Ladrillos (Campana)",W1376="Ladrillos (Olavarria)"),VLOOKUP(M1376,listaMateriales!A:E,5,0),0)*O1376/1000,0)</f>
        <v>0</v>
      </c>
      <c r="Y1376" s="14" t="e">
        <f>(VLOOKUP(TRIM(M1376),listaMateriales!A:E,5,0)*R1376)/1000</f>
        <v>#N/A</v>
      </c>
      <c r="Z1376" s="14">
        <f t="shared" si="243"/>
        <v>0</v>
      </c>
      <c r="AA1376" s="15" t="str">
        <f t="shared" si="244"/>
        <v/>
      </c>
      <c r="AB1376" s="15">
        <f>IFERROR(IFERROR(VLOOKUP(M1376,#REF!,11,FALSE),VLOOKUP(M1376,#REF!,13,FALSE)),0)</f>
        <v>0</v>
      </c>
      <c r="AC1376" s="15" t="str">
        <f t="shared" si="245"/>
        <v>no</v>
      </c>
      <c r="AD1376" s="15" t="str">
        <f t="shared" si="246"/>
        <v>no</v>
      </c>
      <c r="AE1376" s="16" t="str">
        <f t="shared" si="239"/>
        <v/>
      </c>
      <c r="AF1376" s="15" t="str">
        <f t="shared" si="240"/>
        <v>-</v>
      </c>
      <c r="AG1376" s="15" t="str">
        <f t="shared" si="247"/>
        <v/>
      </c>
    </row>
    <row r="1377" spans="3:33" x14ac:dyDescent="0.2">
      <c r="C1377" s="20"/>
      <c r="U1377" s="14">
        <f t="shared" si="241"/>
        <v>0</v>
      </c>
      <c r="V1377" s="14">
        <f t="shared" si="242"/>
        <v>0</v>
      </c>
      <c r="W1377" s="15" t="str">
        <f>IF(AG1377=0,IFERROR(VLOOKUP(TRIM(M1377),listaMateriales!A:K,11,0),"Sin especificar"),"Sin Producto")</f>
        <v>Sin Producto</v>
      </c>
      <c r="X1377" s="14">
        <f>IFERROR(IF(OR(W1377="Ladrillos (Campana)",W1377="Ladrillos (Olavarria)"),VLOOKUP(M1377,listaMateriales!A:E,5,0),0)*O1377/1000,0)</f>
        <v>0</v>
      </c>
      <c r="Y1377" s="14" t="e">
        <f>(VLOOKUP(TRIM(M1377),listaMateriales!A:E,5,0)*R1377)/1000</f>
        <v>#N/A</v>
      </c>
      <c r="Z1377" s="14">
        <f t="shared" si="243"/>
        <v>0</v>
      </c>
      <c r="AA1377" s="15" t="str">
        <f t="shared" si="244"/>
        <v/>
      </c>
      <c r="AB1377" s="15">
        <f>IFERROR(IFERROR(VLOOKUP(M1377,#REF!,11,FALSE),VLOOKUP(M1377,#REF!,13,FALSE)),0)</f>
        <v>0</v>
      </c>
      <c r="AC1377" s="15" t="str">
        <f t="shared" si="245"/>
        <v>no</v>
      </c>
      <c r="AD1377" s="15" t="str">
        <f t="shared" si="246"/>
        <v>no</v>
      </c>
      <c r="AE1377" s="16" t="str">
        <f t="shared" si="239"/>
        <v/>
      </c>
      <c r="AF1377" s="15" t="str">
        <f t="shared" si="240"/>
        <v>-</v>
      </c>
      <c r="AG1377" s="15" t="str">
        <f t="shared" si="247"/>
        <v/>
      </c>
    </row>
    <row r="1378" spans="3:33" x14ac:dyDescent="0.2">
      <c r="C1378" s="20"/>
      <c r="U1378" s="14">
        <f t="shared" si="241"/>
        <v>0</v>
      </c>
      <c r="V1378" s="14">
        <f t="shared" si="242"/>
        <v>0</v>
      </c>
      <c r="W1378" s="15" t="str">
        <f>IF(AG1378=0,IFERROR(VLOOKUP(TRIM(M1378),listaMateriales!A:K,11,0),"Sin especificar"),"Sin Producto")</f>
        <v>Sin Producto</v>
      </c>
      <c r="X1378" s="14">
        <f>IFERROR(IF(OR(W1378="Ladrillos (Campana)",W1378="Ladrillos (Olavarria)"),VLOOKUP(M1378,listaMateriales!A:E,5,0),0)*O1378/1000,0)</f>
        <v>0</v>
      </c>
      <c r="Y1378" s="14" t="e">
        <f>(VLOOKUP(TRIM(M1378),listaMateriales!A:E,5,0)*R1378)/1000</f>
        <v>#N/A</v>
      </c>
      <c r="Z1378" s="14">
        <f t="shared" si="243"/>
        <v>0</v>
      </c>
      <c r="AA1378" s="15" t="str">
        <f t="shared" si="244"/>
        <v/>
      </c>
      <c r="AB1378" s="15">
        <f>IFERROR(IFERROR(VLOOKUP(M1378,#REF!,11,FALSE),VLOOKUP(M1378,#REF!,13,FALSE)),0)</f>
        <v>0</v>
      </c>
      <c r="AC1378" s="15" t="str">
        <f t="shared" si="245"/>
        <v>no</v>
      </c>
      <c r="AD1378" s="15" t="str">
        <f t="shared" si="246"/>
        <v>no</v>
      </c>
      <c r="AE1378" s="16" t="str">
        <f t="shared" si="239"/>
        <v/>
      </c>
      <c r="AF1378" s="15" t="str">
        <f t="shared" si="240"/>
        <v>-</v>
      </c>
      <c r="AG1378" s="15" t="str">
        <f t="shared" si="247"/>
        <v/>
      </c>
    </row>
    <row r="1379" spans="3:33" x14ac:dyDescent="0.2">
      <c r="C1379" s="20"/>
      <c r="U1379" s="14">
        <f t="shared" si="241"/>
        <v>0</v>
      </c>
      <c r="V1379" s="14">
        <f t="shared" si="242"/>
        <v>0</v>
      </c>
      <c r="W1379" s="15" t="str">
        <f>IF(AG1379=0,IFERROR(VLOOKUP(TRIM(M1379),listaMateriales!A:K,11,0),"Sin especificar"),"Sin Producto")</f>
        <v>Sin Producto</v>
      </c>
      <c r="X1379" s="14">
        <f>IFERROR(IF(OR(W1379="Ladrillos (Campana)",W1379="Ladrillos (Olavarria)"),VLOOKUP(M1379,listaMateriales!A:E,5,0),0)*O1379/1000,0)</f>
        <v>0</v>
      </c>
      <c r="Y1379" s="14" t="e">
        <f>(VLOOKUP(TRIM(M1379),listaMateriales!A:E,5,0)*R1379)/1000</f>
        <v>#N/A</v>
      </c>
      <c r="Z1379" s="14">
        <f t="shared" si="243"/>
        <v>0</v>
      </c>
      <c r="AA1379" s="15" t="str">
        <f t="shared" si="244"/>
        <v/>
      </c>
      <c r="AB1379" s="15">
        <f>IFERROR(IFERROR(VLOOKUP(M1379,#REF!,11,FALSE),VLOOKUP(M1379,#REF!,13,FALSE)),0)</f>
        <v>0</v>
      </c>
      <c r="AC1379" s="15" t="str">
        <f t="shared" si="245"/>
        <v>no</v>
      </c>
      <c r="AD1379" s="15" t="str">
        <f t="shared" si="246"/>
        <v>no</v>
      </c>
      <c r="AE1379" s="16" t="str">
        <f t="shared" si="239"/>
        <v/>
      </c>
      <c r="AF1379" s="15" t="str">
        <f t="shared" si="240"/>
        <v>-</v>
      </c>
      <c r="AG1379" s="15" t="str">
        <f t="shared" si="247"/>
        <v/>
      </c>
    </row>
    <row r="1380" spans="3:33" x14ac:dyDescent="0.2">
      <c r="C1380" s="20"/>
      <c r="U1380" s="14">
        <f t="shared" si="241"/>
        <v>0</v>
      </c>
      <c r="V1380" s="14">
        <f t="shared" si="242"/>
        <v>0</v>
      </c>
      <c r="W1380" s="15" t="str">
        <f>IF(AG1380=0,IFERROR(VLOOKUP(TRIM(M1380),listaMateriales!A:K,11,0),"Sin especificar"),"Sin Producto")</f>
        <v>Sin Producto</v>
      </c>
      <c r="X1380" s="14">
        <f>IFERROR(IF(OR(W1380="Ladrillos (Campana)",W1380="Ladrillos (Olavarria)"),VLOOKUP(M1380,listaMateriales!A:E,5,0),0)*O1380/1000,0)</f>
        <v>0</v>
      </c>
      <c r="Y1380" s="14" t="e">
        <f>(VLOOKUP(TRIM(M1380),listaMateriales!A:E,5,0)*R1380)/1000</f>
        <v>#N/A</v>
      </c>
      <c r="Z1380" s="14">
        <f t="shared" si="243"/>
        <v>0</v>
      </c>
      <c r="AA1380" s="15" t="str">
        <f t="shared" si="244"/>
        <v/>
      </c>
      <c r="AB1380" s="15">
        <f>IFERROR(IFERROR(VLOOKUP(M1380,#REF!,11,FALSE),VLOOKUP(M1380,#REF!,13,FALSE)),0)</f>
        <v>0</v>
      </c>
      <c r="AC1380" s="15" t="str">
        <f t="shared" si="245"/>
        <v>no</v>
      </c>
      <c r="AD1380" s="15" t="str">
        <f t="shared" si="246"/>
        <v>no</v>
      </c>
      <c r="AE1380" s="16" t="str">
        <f t="shared" si="239"/>
        <v/>
      </c>
      <c r="AF1380" s="15" t="str">
        <f t="shared" si="240"/>
        <v>-</v>
      </c>
      <c r="AG1380" s="15" t="str">
        <f t="shared" si="247"/>
        <v/>
      </c>
    </row>
    <row r="1381" spans="3:33" x14ac:dyDescent="0.2">
      <c r="C1381" s="20"/>
      <c r="U1381" s="14">
        <f t="shared" si="241"/>
        <v>0</v>
      </c>
      <c r="V1381" s="14">
        <f t="shared" si="242"/>
        <v>0</v>
      </c>
      <c r="W1381" s="15" t="str">
        <f>IF(AG1381=0,IFERROR(VLOOKUP(TRIM(M1381),listaMateriales!A:K,11,0),"Sin especificar"),"Sin Producto")</f>
        <v>Sin Producto</v>
      </c>
      <c r="X1381" s="14">
        <f>IFERROR(IF(OR(W1381="Ladrillos (Campana)",W1381="Ladrillos (Olavarria)"),VLOOKUP(M1381,listaMateriales!A:E,5,0),0)*O1381/1000,0)</f>
        <v>0</v>
      </c>
      <c r="Y1381" s="14" t="e">
        <f>(VLOOKUP(TRIM(M1381),listaMateriales!A:E,5,0)*R1381)/1000</f>
        <v>#N/A</v>
      </c>
      <c r="Z1381" s="14">
        <f t="shared" si="243"/>
        <v>0</v>
      </c>
      <c r="AA1381" s="15" t="str">
        <f t="shared" si="244"/>
        <v/>
      </c>
      <c r="AB1381" s="15">
        <f>IFERROR(IFERROR(VLOOKUP(M1381,#REF!,11,FALSE),VLOOKUP(M1381,#REF!,13,FALSE)),0)</f>
        <v>0</v>
      </c>
      <c r="AC1381" s="15" t="str">
        <f t="shared" si="245"/>
        <v>no</v>
      </c>
      <c r="AD1381" s="15" t="str">
        <f t="shared" si="246"/>
        <v>no</v>
      </c>
      <c r="AE1381" s="16" t="str">
        <f t="shared" si="239"/>
        <v/>
      </c>
      <c r="AF1381" s="15" t="str">
        <f t="shared" si="240"/>
        <v>-</v>
      </c>
      <c r="AG1381" s="15" t="str">
        <f t="shared" si="247"/>
        <v/>
      </c>
    </row>
    <row r="1382" spans="3:33" x14ac:dyDescent="0.2">
      <c r="C1382" s="20"/>
      <c r="U1382" s="14">
        <f t="shared" si="241"/>
        <v>0</v>
      </c>
      <c r="V1382" s="14">
        <f t="shared" si="242"/>
        <v>0</v>
      </c>
      <c r="W1382" s="15" t="str">
        <f>IF(AG1382=0,IFERROR(VLOOKUP(TRIM(M1382),listaMateriales!A:K,11,0),"Sin especificar"),"Sin Producto")</f>
        <v>Sin Producto</v>
      </c>
      <c r="X1382" s="14">
        <f>IFERROR(IF(OR(W1382="Ladrillos (Campana)",W1382="Ladrillos (Olavarria)"),VLOOKUP(M1382,listaMateriales!A:E,5,0),0)*O1382/1000,0)</f>
        <v>0</v>
      </c>
      <c r="Y1382" s="14" t="e">
        <f>(VLOOKUP(TRIM(M1382),listaMateriales!A:E,5,0)*R1382)/1000</f>
        <v>#N/A</v>
      </c>
      <c r="Z1382" s="14">
        <f t="shared" si="243"/>
        <v>0</v>
      </c>
      <c r="AA1382" s="15" t="str">
        <f t="shared" si="244"/>
        <v/>
      </c>
      <c r="AB1382" s="15">
        <f>IFERROR(IFERROR(VLOOKUP(M1382,#REF!,11,FALSE),VLOOKUP(M1382,#REF!,13,FALSE)),0)</f>
        <v>0</v>
      </c>
      <c r="AC1382" s="15" t="str">
        <f t="shared" si="245"/>
        <v>no</v>
      </c>
      <c r="AD1382" s="15" t="str">
        <f t="shared" si="246"/>
        <v>no</v>
      </c>
      <c r="AE1382" s="16" t="str">
        <f t="shared" si="239"/>
        <v/>
      </c>
      <c r="AF1382" s="15" t="str">
        <f t="shared" si="240"/>
        <v>-</v>
      </c>
      <c r="AG1382" s="15" t="str">
        <f t="shared" si="247"/>
        <v/>
      </c>
    </row>
    <row r="1383" spans="3:33" x14ac:dyDescent="0.2">
      <c r="C1383" s="20"/>
      <c r="U1383" s="14">
        <f t="shared" si="241"/>
        <v>0</v>
      </c>
      <c r="V1383" s="14">
        <f t="shared" si="242"/>
        <v>0</v>
      </c>
      <c r="W1383" s="15" t="str">
        <f>IF(AG1383=0,IFERROR(VLOOKUP(TRIM(M1383),listaMateriales!A:K,11,0),"Sin especificar"),"Sin Producto")</f>
        <v>Sin Producto</v>
      </c>
      <c r="X1383" s="14">
        <f>IFERROR(IF(OR(W1383="Ladrillos (Campana)",W1383="Ladrillos (Olavarria)"),VLOOKUP(M1383,listaMateriales!A:E,5,0),0)*O1383/1000,0)</f>
        <v>0</v>
      </c>
      <c r="Y1383" s="14" t="e">
        <f>(VLOOKUP(TRIM(M1383),listaMateriales!A:E,5,0)*R1383)/1000</f>
        <v>#N/A</v>
      </c>
      <c r="Z1383" s="14">
        <f t="shared" si="243"/>
        <v>0</v>
      </c>
      <c r="AA1383" s="15" t="str">
        <f t="shared" si="244"/>
        <v/>
      </c>
      <c r="AB1383" s="15">
        <f>IFERROR(IFERROR(VLOOKUP(M1383,#REF!,11,FALSE),VLOOKUP(M1383,#REF!,13,FALSE)),0)</f>
        <v>0</v>
      </c>
      <c r="AC1383" s="15" t="str">
        <f t="shared" si="245"/>
        <v>no</v>
      </c>
      <c r="AD1383" s="15" t="str">
        <f t="shared" si="246"/>
        <v>no</v>
      </c>
      <c r="AE1383" s="16" t="str">
        <f t="shared" si="239"/>
        <v/>
      </c>
      <c r="AF1383" s="15" t="str">
        <f t="shared" si="240"/>
        <v>-</v>
      </c>
      <c r="AG1383" s="15" t="str">
        <f t="shared" si="247"/>
        <v/>
      </c>
    </row>
    <row r="1384" spans="3:33" x14ac:dyDescent="0.2">
      <c r="C1384" s="20"/>
      <c r="U1384" s="14">
        <f t="shared" si="241"/>
        <v>0</v>
      </c>
      <c r="V1384" s="14">
        <f t="shared" si="242"/>
        <v>0</v>
      </c>
      <c r="W1384" s="15" t="str">
        <f>IF(AG1384=0,IFERROR(VLOOKUP(TRIM(M1384),listaMateriales!A:K,11,0),"Sin especificar"),"Sin Producto")</f>
        <v>Sin Producto</v>
      </c>
      <c r="X1384" s="14">
        <f>IFERROR(IF(OR(W1384="Ladrillos (Campana)",W1384="Ladrillos (Olavarria)"),VLOOKUP(M1384,listaMateriales!A:E,5,0),0)*O1384/1000,0)</f>
        <v>0</v>
      </c>
      <c r="Y1384" s="14" t="e">
        <f>(VLOOKUP(TRIM(M1384),listaMateriales!A:E,5,0)*R1384)/1000</f>
        <v>#N/A</v>
      </c>
      <c r="Z1384" s="14">
        <f t="shared" si="243"/>
        <v>0</v>
      </c>
      <c r="AA1384" s="15" t="str">
        <f t="shared" si="244"/>
        <v/>
      </c>
      <c r="AB1384" s="15">
        <f>IFERROR(IFERROR(VLOOKUP(M1384,#REF!,11,FALSE),VLOOKUP(M1384,#REF!,13,FALSE)),0)</f>
        <v>0</v>
      </c>
      <c r="AC1384" s="15" t="str">
        <f t="shared" si="245"/>
        <v>no</v>
      </c>
      <c r="AD1384" s="15" t="str">
        <f t="shared" si="246"/>
        <v>no</v>
      </c>
      <c r="AE1384" s="16" t="str">
        <f t="shared" si="239"/>
        <v/>
      </c>
      <c r="AF1384" s="15" t="str">
        <f t="shared" si="240"/>
        <v>-</v>
      </c>
      <c r="AG1384" s="15" t="str">
        <f t="shared" si="247"/>
        <v/>
      </c>
    </row>
    <row r="1385" spans="3:33" x14ac:dyDescent="0.2">
      <c r="C1385" s="20"/>
      <c r="U1385" s="14">
        <f t="shared" si="241"/>
        <v>0</v>
      </c>
      <c r="V1385" s="14">
        <f t="shared" si="242"/>
        <v>0</v>
      </c>
      <c r="W1385" s="15" t="str">
        <f>IF(AG1385=0,IFERROR(VLOOKUP(TRIM(M1385),listaMateriales!A:K,11,0),"Sin especificar"),"Sin Producto")</f>
        <v>Sin Producto</v>
      </c>
      <c r="X1385" s="14">
        <f>IFERROR(IF(OR(W1385="Ladrillos (Campana)",W1385="Ladrillos (Olavarria)"),VLOOKUP(M1385,listaMateriales!A:E,5,0),0)*O1385/1000,0)</f>
        <v>0</v>
      </c>
      <c r="Y1385" s="14" t="e">
        <f>(VLOOKUP(TRIM(M1385),listaMateriales!A:E,5,0)*R1385)/1000</f>
        <v>#N/A</v>
      </c>
      <c r="Z1385" s="14">
        <f t="shared" si="243"/>
        <v>0</v>
      </c>
      <c r="AA1385" s="15" t="str">
        <f t="shared" si="244"/>
        <v/>
      </c>
      <c r="AB1385" s="15">
        <f>IFERROR(IFERROR(VLOOKUP(M1385,#REF!,11,FALSE),VLOOKUP(M1385,#REF!,13,FALSE)),0)</f>
        <v>0</v>
      </c>
      <c r="AC1385" s="15" t="str">
        <f t="shared" si="245"/>
        <v>no</v>
      </c>
      <c r="AD1385" s="15" t="str">
        <f t="shared" si="246"/>
        <v>no</v>
      </c>
      <c r="AE1385" s="16" t="str">
        <f t="shared" si="239"/>
        <v/>
      </c>
      <c r="AF1385" s="15" t="str">
        <f t="shared" si="240"/>
        <v>-</v>
      </c>
      <c r="AG1385" s="15" t="str">
        <f t="shared" si="247"/>
        <v/>
      </c>
    </row>
    <row r="1386" spans="3:33" x14ac:dyDescent="0.2">
      <c r="C1386" s="20"/>
      <c r="U1386" s="14">
        <f t="shared" si="241"/>
        <v>0</v>
      </c>
      <c r="V1386" s="14">
        <f t="shared" si="242"/>
        <v>0</v>
      </c>
      <c r="W1386" s="15" t="str">
        <f>IF(AG1386=0,IFERROR(VLOOKUP(TRIM(M1386),listaMateriales!A:K,11,0),"Sin especificar"),"Sin Producto")</f>
        <v>Sin Producto</v>
      </c>
      <c r="X1386" s="14">
        <f>IFERROR(IF(OR(W1386="Ladrillos (Campana)",W1386="Ladrillos (Olavarria)"),VLOOKUP(M1386,listaMateriales!A:E,5,0),0)*O1386/1000,0)</f>
        <v>0</v>
      </c>
      <c r="Y1386" s="14" t="e">
        <f>(VLOOKUP(TRIM(M1386),listaMateriales!A:E,5,0)*R1386)/1000</f>
        <v>#N/A</v>
      </c>
      <c r="Z1386" s="14">
        <f t="shared" si="243"/>
        <v>0</v>
      </c>
      <c r="AA1386" s="15" t="str">
        <f t="shared" si="244"/>
        <v/>
      </c>
      <c r="AB1386" s="15">
        <f>IFERROR(IFERROR(VLOOKUP(M1386,#REF!,11,FALSE),VLOOKUP(M1386,#REF!,13,FALSE)),0)</f>
        <v>0</v>
      </c>
      <c r="AC1386" s="15" t="str">
        <f t="shared" si="245"/>
        <v>no</v>
      </c>
      <c r="AD1386" s="15" t="str">
        <f t="shared" si="246"/>
        <v>no</v>
      </c>
      <c r="AE1386" s="16" t="str">
        <f t="shared" si="239"/>
        <v/>
      </c>
      <c r="AF1386" s="15" t="str">
        <f t="shared" si="240"/>
        <v>-</v>
      </c>
      <c r="AG1386" s="15" t="str">
        <f t="shared" si="247"/>
        <v/>
      </c>
    </row>
    <row r="1387" spans="3:33" x14ac:dyDescent="0.2">
      <c r="C1387" s="20"/>
      <c r="U1387" s="14">
        <f t="shared" si="241"/>
        <v>0</v>
      </c>
      <c r="V1387" s="14">
        <f t="shared" si="242"/>
        <v>0</v>
      </c>
      <c r="W1387" s="15" t="str">
        <f>IF(AG1387=0,IFERROR(VLOOKUP(TRIM(M1387),listaMateriales!A:K,11,0),"Sin especificar"),"Sin Producto")</f>
        <v>Sin Producto</v>
      </c>
      <c r="X1387" s="14">
        <f>IFERROR(IF(OR(W1387="Ladrillos (Campana)",W1387="Ladrillos (Olavarria)"),VLOOKUP(M1387,listaMateriales!A:E,5,0),0)*O1387/1000,0)</f>
        <v>0</v>
      </c>
      <c r="Y1387" s="14" t="e">
        <f>(VLOOKUP(TRIM(M1387),listaMateriales!A:E,5,0)*R1387)/1000</f>
        <v>#N/A</v>
      </c>
      <c r="Z1387" s="14">
        <f t="shared" si="243"/>
        <v>0</v>
      </c>
      <c r="AA1387" s="15" t="str">
        <f t="shared" si="244"/>
        <v/>
      </c>
      <c r="AB1387" s="15">
        <f>IFERROR(IFERROR(VLOOKUP(M1387,#REF!,11,FALSE),VLOOKUP(M1387,#REF!,13,FALSE)),0)</f>
        <v>0</v>
      </c>
      <c r="AC1387" s="15" t="str">
        <f t="shared" si="245"/>
        <v>no</v>
      </c>
      <c r="AD1387" s="15" t="str">
        <f t="shared" si="246"/>
        <v>no</v>
      </c>
      <c r="AE1387" s="16" t="str">
        <f t="shared" si="239"/>
        <v/>
      </c>
      <c r="AF1387" s="15" t="str">
        <f t="shared" si="240"/>
        <v>-</v>
      </c>
      <c r="AG1387" s="15" t="str">
        <f t="shared" si="247"/>
        <v/>
      </c>
    </row>
    <row r="1388" spans="3:33" x14ac:dyDescent="0.2">
      <c r="C1388" s="20"/>
      <c r="U1388" s="14">
        <f t="shared" si="241"/>
        <v>0</v>
      </c>
      <c r="V1388" s="14">
        <f t="shared" si="242"/>
        <v>0</v>
      </c>
      <c r="W1388" s="15" t="str">
        <f>IF(AG1388=0,IFERROR(VLOOKUP(TRIM(M1388),listaMateriales!A:K,11,0),"Sin especificar"),"Sin Producto")</f>
        <v>Sin Producto</v>
      </c>
      <c r="X1388" s="14">
        <f>IFERROR(IF(OR(W1388="Ladrillos (Campana)",W1388="Ladrillos (Olavarria)"),VLOOKUP(M1388,listaMateriales!A:E,5,0),0)*O1388/1000,0)</f>
        <v>0</v>
      </c>
      <c r="Y1388" s="14" t="e">
        <f>(VLOOKUP(TRIM(M1388),listaMateriales!A:E,5,0)*R1388)/1000</f>
        <v>#N/A</v>
      </c>
      <c r="Z1388" s="14">
        <f t="shared" si="243"/>
        <v>0</v>
      </c>
      <c r="AA1388" s="15" t="str">
        <f t="shared" si="244"/>
        <v/>
      </c>
      <c r="AB1388" s="15">
        <f>IFERROR(IFERROR(VLOOKUP(M1388,#REF!,11,FALSE),VLOOKUP(M1388,#REF!,13,FALSE)),0)</f>
        <v>0</v>
      </c>
      <c r="AC1388" s="15" t="str">
        <f t="shared" si="245"/>
        <v>no</v>
      </c>
      <c r="AD1388" s="15" t="str">
        <f t="shared" si="246"/>
        <v>no</v>
      </c>
      <c r="AE1388" s="16" t="str">
        <f t="shared" si="239"/>
        <v/>
      </c>
      <c r="AF1388" s="15" t="str">
        <f t="shared" si="240"/>
        <v>-</v>
      </c>
      <c r="AG1388" s="15" t="str">
        <f t="shared" si="247"/>
        <v/>
      </c>
    </row>
    <row r="1389" spans="3:33" x14ac:dyDescent="0.2">
      <c r="C1389" s="20"/>
      <c r="U1389" s="14">
        <f t="shared" si="241"/>
        <v>0</v>
      </c>
      <c r="V1389" s="14">
        <f t="shared" si="242"/>
        <v>0</v>
      </c>
      <c r="W1389" s="15" t="str">
        <f>IF(AG1389=0,IFERROR(VLOOKUP(TRIM(M1389),listaMateriales!A:K,11,0),"Sin especificar"),"Sin Producto")</f>
        <v>Sin Producto</v>
      </c>
      <c r="X1389" s="14">
        <f>IFERROR(IF(OR(W1389="Ladrillos (Campana)",W1389="Ladrillos (Olavarria)"),VLOOKUP(M1389,listaMateriales!A:E,5,0),0)*O1389/1000,0)</f>
        <v>0</v>
      </c>
      <c r="Y1389" s="14" t="e">
        <f>(VLOOKUP(TRIM(M1389),listaMateriales!A:E,5,0)*R1389)/1000</f>
        <v>#N/A</v>
      </c>
      <c r="Z1389" s="14">
        <f t="shared" si="243"/>
        <v>0</v>
      </c>
      <c r="AA1389" s="15" t="str">
        <f t="shared" si="244"/>
        <v/>
      </c>
      <c r="AB1389" s="15">
        <f>IFERROR(IFERROR(VLOOKUP(M1389,#REF!,11,FALSE),VLOOKUP(M1389,#REF!,13,FALSE)),0)</f>
        <v>0</v>
      </c>
      <c r="AC1389" s="15" t="str">
        <f t="shared" si="245"/>
        <v>no</v>
      </c>
      <c r="AD1389" s="15" t="str">
        <f t="shared" si="246"/>
        <v>no</v>
      </c>
      <c r="AE1389" s="16" t="str">
        <f t="shared" si="239"/>
        <v/>
      </c>
      <c r="AF1389" s="15" t="str">
        <f t="shared" si="240"/>
        <v>-</v>
      </c>
      <c r="AG1389" s="15" t="str">
        <f t="shared" si="247"/>
        <v/>
      </c>
    </row>
    <row r="1390" spans="3:33" x14ac:dyDescent="0.2">
      <c r="C1390" s="20"/>
      <c r="U1390" s="14">
        <f t="shared" si="241"/>
        <v>0</v>
      </c>
      <c r="V1390" s="14">
        <f t="shared" si="242"/>
        <v>0</v>
      </c>
      <c r="W1390" s="15" t="str">
        <f>IF(AG1390=0,IFERROR(VLOOKUP(TRIM(M1390),listaMateriales!A:K,11,0),"Sin especificar"),"Sin Producto")</f>
        <v>Sin Producto</v>
      </c>
      <c r="X1390" s="14">
        <f>IFERROR(IF(OR(W1390="Ladrillos (Campana)",W1390="Ladrillos (Olavarria)"),VLOOKUP(M1390,listaMateriales!A:E,5,0),0)*O1390/1000,0)</f>
        <v>0</v>
      </c>
      <c r="Y1390" s="14" t="e">
        <f>(VLOOKUP(TRIM(M1390),listaMateriales!A:E,5,0)*R1390)/1000</f>
        <v>#N/A</v>
      </c>
      <c r="Z1390" s="14">
        <f t="shared" si="243"/>
        <v>0</v>
      </c>
      <c r="AA1390" s="15" t="str">
        <f t="shared" si="244"/>
        <v/>
      </c>
      <c r="AB1390" s="15">
        <f>IFERROR(IFERROR(VLOOKUP(M1390,#REF!,11,FALSE),VLOOKUP(M1390,#REF!,13,FALSE)),0)</f>
        <v>0</v>
      </c>
      <c r="AC1390" s="15" t="str">
        <f t="shared" si="245"/>
        <v>no</v>
      </c>
      <c r="AD1390" s="15" t="str">
        <f t="shared" si="246"/>
        <v>no</v>
      </c>
      <c r="AE1390" s="16" t="str">
        <f t="shared" si="239"/>
        <v/>
      </c>
      <c r="AF1390" s="15" t="str">
        <f t="shared" si="240"/>
        <v>-</v>
      </c>
      <c r="AG1390" s="15" t="str">
        <f t="shared" si="247"/>
        <v/>
      </c>
    </row>
    <row r="1391" spans="3:33" x14ac:dyDescent="0.2">
      <c r="C1391" s="20"/>
      <c r="U1391" s="14">
        <f t="shared" si="241"/>
        <v>0</v>
      </c>
      <c r="V1391" s="14">
        <f t="shared" si="242"/>
        <v>0</v>
      </c>
      <c r="W1391" s="15" t="str">
        <f>IF(AG1391=0,IFERROR(VLOOKUP(TRIM(M1391),listaMateriales!A:K,11,0),"Sin especificar"),"Sin Producto")</f>
        <v>Sin Producto</v>
      </c>
      <c r="X1391" s="14">
        <f>IFERROR(IF(OR(W1391="Ladrillos (Campana)",W1391="Ladrillos (Olavarria)"),VLOOKUP(M1391,listaMateriales!A:E,5,0),0)*O1391/1000,0)</f>
        <v>0</v>
      </c>
      <c r="Y1391" s="14" t="e">
        <f>(VLOOKUP(TRIM(M1391),listaMateriales!A:E,5,0)*R1391)/1000</f>
        <v>#N/A</v>
      </c>
      <c r="Z1391" s="14">
        <f t="shared" si="243"/>
        <v>0</v>
      </c>
      <c r="AA1391" s="15" t="str">
        <f t="shared" si="244"/>
        <v/>
      </c>
      <c r="AB1391" s="15">
        <f>IFERROR(IFERROR(VLOOKUP(M1391,#REF!,11,FALSE),VLOOKUP(M1391,#REF!,13,FALSE)),0)</f>
        <v>0</v>
      </c>
      <c r="AC1391" s="15" t="str">
        <f t="shared" si="245"/>
        <v>no</v>
      </c>
      <c r="AD1391" s="15" t="str">
        <f t="shared" si="246"/>
        <v>no</v>
      </c>
      <c r="AE1391" s="16" t="str">
        <f t="shared" si="239"/>
        <v/>
      </c>
      <c r="AF1391" s="15" t="str">
        <f t="shared" si="240"/>
        <v>-</v>
      </c>
      <c r="AG1391" s="15" t="str">
        <f t="shared" si="247"/>
        <v/>
      </c>
    </row>
    <row r="1392" spans="3:33" x14ac:dyDescent="0.2">
      <c r="C1392" s="20"/>
      <c r="U1392" s="14">
        <f t="shared" si="241"/>
        <v>0</v>
      </c>
      <c r="V1392" s="14">
        <f t="shared" si="242"/>
        <v>0</v>
      </c>
      <c r="W1392" s="15" t="str">
        <f>IF(AG1392=0,IFERROR(VLOOKUP(TRIM(M1392),listaMateriales!A:K,11,0),"Sin especificar"),"Sin Producto")</f>
        <v>Sin Producto</v>
      </c>
      <c r="X1392" s="14">
        <f>IFERROR(IF(OR(W1392="Ladrillos (Campana)",W1392="Ladrillos (Olavarria)"),VLOOKUP(M1392,listaMateriales!A:E,5,0),0)*O1392/1000,0)</f>
        <v>0</v>
      </c>
      <c r="Y1392" s="14" t="e">
        <f>(VLOOKUP(TRIM(M1392),listaMateriales!A:E,5,0)*R1392)/1000</f>
        <v>#N/A</v>
      </c>
      <c r="Z1392" s="14">
        <f t="shared" si="243"/>
        <v>0</v>
      </c>
      <c r="AA1392" s="15" t="str">
        <f t="shared" si="244"/>
        <v/>
      </c>
      <c r="AB1392" s="15">
        <f>IFERROR(IFERROR(VLOOKUP(M1392,#REF!,11,FALSE),VLOOKUP(M1392,#REF!,13,FALSE)),0)</f>
        <v>0</v>
      </c>
      <c r="AC1392" s="15" t="str">
        <f t="shared" si="245"/>
        <v>no</v>
      </c>
      <c r="AD1392" s="15" t="str">
        <f t="shared" si="246"/>
        <v>no</v>
      </c>
      <c r="AE1392" s="16" t="str">
        <f t="shared" si="239"/>
        <v/>
      </c>
      <c r="AF1392" s="15" t="str">
        <f t="shared" si="240"/>
        <v>-</v>
      </c>
      <c r="AG1392" s="15" t="str">
        <f t="shared" si="247"/>
        <v/>
      </c>
    </row>
    <row r="1393" spans="3:33" x14ac:dyDescent="0.2">
      <c r="C1393" s="20"/>
      <c r="U1393" s="14">
        <f t="shared" si="241"/>
        <v>0</v>
      </c>
      <c r="V1393" s="14">
        <f t="shared" si="242"/>
        <v>0</v>
      </c>
      <c r="W1393" s="15" t="str">
        <f>IF(AG1393=0,IFERROR(VLOOKUP(TRIM(M1393),listaMateriales!A:K,11,0),"Sin especificar"),"Sin Producto")</f>
        <v>Sin Producto</v>
      </c>
      <c r="X1393" s="14">
        <f>IFERROR(IF(OR(W1393="Ladrillos (Campana)",W1393="Ladrillos (Olavarria)"),VLOOKUP(M1393,listaMateriales!A:E,5,0),0)*O1393/1000,0)</f>
        <v>0</v>
      </c>
      <c r="Y1393" s="14" t="e">
        <f>(VLOOKUP(TRIM(M1393),listaMateriales!A:E,5,0)*R1393)/1000</f>
        <v>#N/A</v>
      </c>
      <c r="Z1393" s="14">
        <f t="shared" si="243"/>
        <v>0</v>
      </c>
      <c r="AA1393" s="15" t="str">
        <f t="shared" si="244"/>
        <v/>
      </c>
      <c r="AB1393" s="15">
        <f>IFERROR(IFERROR(VLOOKUP(M1393,#REF!,11,FALSE),VLOOKUP(M1393,#REF!,13,FALSE)),0)</f>
        <v>0</v>
      </c>
      <c r="AC1393" s="15" t="str">
        <f t="shared" si="245"/>
        <v>no</v>
      </c>
      <c r="AD1393" s="15" t="str">
        <f t="shared" si="246"/>
        <v>no</v>
      </c>
      <c r="AE1393" s="16" t="str">
        <f t="shared" ref="AE1393:AE1456" si="248">SUBSTITUTE(C1393,".","/")</f>
        <v/>
      </c>
      <c r="AF1393" s="15" t="str">
        <f t="shared" ref="AF1393:AF1456" si="249">TRIM(G1393)&amp;"-"&amp;TRIM(I1393)</f>
        <v>-</v>
      </c>
      <c r="AG1393" s="15" t="str">
        <f t="shared" si="247"/>
        <v/>
      </c>
    </row>
    <row r="1394" spans="3:33" x14ac:dyDescent="0.2">
      <c r="C1394" s="20"/>
      <c r="U1394" s="14">
        <f t="shared" si="241"/>
        <v>0</v>
      </c>
      <c r="V1394" s="14">
        <f t="shared" si="242"/>
        <v>0</v>
      </c>
      <c r="W1394" s="15" t="str">
        <f>IF(AG1394=0,IFERROR(VLOOKUP(TRIM(M1394),listaMateriales!A:K,11,0),"Sin especificar"),"Sin Producto")</f>
        <v>Sin Producto</v>
      </c>
      <c r="X1394" s="14">
        <f>IFERROR(IF(OR(W1394="Ladrillos (Campana)",W1394="Ladrillos (Olavarria)"),VLOOKUP(M1394,listaMateriales!A:E,5,0),0)*O1394/1000,0)</f>
        <v>0</v>
      </c>
      <c r="Y1394" s="14" t="e">
        <f>(VLOOKUP(TRIM(M1394),listaMateriales!A:E,5,0)*R1394)/1000</f>
        <v>#N/A</v>
      </c>
      <c r="Z1394" s="14">
        <f t="shared" si="243"/>
        <v>0</v>
      </c>
      <c r="AA1394" s="15" t="str">
        <f t="shared" si="244"/>
        <v/>
      </c>
      <c r="AB1394" s="15">
        <f>IFERROR(IFERROR(VLOOKUP(M1394,#REF!,11,FALSE),VLOOKUP(M1394,#REF!,13,FALSE)),0)</f>
        <v>0</v>
      </c>
      <c r="AC1394" s="15" t="str">
        <f t="shared" si="245"/>
        <v>no</v>
      </c>
      <c r="AD1394" s="15" t="str">
        <f t="shared" si="246"/>
        <v>no</v>
      </c>
      <c r="AE1394" s="16" t="str">
        <f t="shared" si="248"/>
        <v/>
      </c>
      <c r="AF1394" s="15" t="str">
        <f t="shared" si="249"/>
        <v>-</v>
      </c>
      <c r="AG1394" s="15" t="str">
        <f t="shared" si="247"/>
        <v/>
      </c>
    </row>
    <row r="1395" spans="3:33" x14ac:dyDescent="0.2">
      <c r="C1395" s="20"/>
      <c r="U1395" s="14">
        <f t="shared" si="241"/>
        <v>0</v>
      </c>
      <c r="V1395" s="14">
        <f t="shared" si="242"/>
        <v>0</v>
      </c>
      <c r="W1395" s="15" t="str">
        <f>IF(AG1395=0,IFERROR(VLOOKUP(TRIM(M1395),listaMateriales!A:K,11,0),"Sin especificar"),"Sin Producto")</f>
        <v>Sin Producto</v>
      </c>
      <c r="X1395" s="14">
        <f>IFERROR(IF(OR(W1395="Ladrillos (Campana)",W1395="Ladrillos (Olavarria)"),VLOOKUP(M1395,listaMateriales!A:E,5,0),0)*O1395/1000,0)</f>
        <v>0</v>
      </c>
      <c r="Y1395" s="14" t="e">
        <f>(VLOOKUP(TRIM(M1395),listaMateriales!A:E,5,0)*R1395)/1000</f>
        <v>#N/A</v>
      </c>
      <c r="Z1395" s="14">
        <f t="shared" si="243"/>
        <v>0</v>
      </c>
      <c r="AA1395" s="15" t="str">
        <f t="shared" si="244"/>
        <v/>
      </c>
      <c r="AB1395" s="15">
        <f>IFERROR(IFERROR(VLOOKUP(M1395,#REF!,11,FALSE),VLOOKUP(M1395,#REF!,13,FALSE)),0)</f>
        <v>0</v>
      </c>
      <c r="AC1395" s="15" t="str">
        <f t="shared" si="245"/>
        <v>no</v>
      </c>
      <c r="AD1395" s="15" t="str">
        <f t="shared" si="246"/>
        <v>no</v>
      </c>
      <c r="AE1395" s="16" t="str">
        <f t="shared" si="248"/>
        <v/>
      </c>
      <c r="AF1395" s="15" t="str">
        <f t="shared" si="249"/>
        <v>-</v>
      </c>
      <c r="AG1395" s="15" t="str">
        <f t="shared" si="247"/>
        <v/>
      </c>
    </row>
    <row r="1396" spans="3:33" x14ac:dyDescent="0.2">
      <c r="C1396" s="20"/>
      <c r="U1396" s="14">
        <f t="shared" si="241"/>
        <v>0</v>
      </c>
      <c r="V1396" s="14">
        <f t="shared" si="242"/>
        <v>0</v>
      </c>
      <c r="W1396" s="15" t="str">
        <f>IF(AG1396=0,IFERROR(VLOOKUP(TRIM(M1396),listaMateriales!A:K,11,0),"Sin especificar"),"Sin Producto")</f>
        <v>Sin Producto</v>
      </c>
      <c r="X1396" s="14">
        <f>IFERROR(IF(OR(W1396="Ladrillos (Campana)",W1396="Ladrillos (Olavarria)"),VLOOKUP(M1396,listaMateriales!A:E,5,0),0)*O1396/1000,0)</f>
        <v>0</v>
      </c>
      <c r="Y1396" s="14" t="e">
        <f>(VLOOKUP(TRIM(M1396),listaMateriales!A:E,5,0)*R1396)/1000</f>
        <v>#N/A</v>
      </c>
      <c r="Z1396" s="14">
        <f t="shared" si="243"/>
        <v>0</v>
      </c>
      <c r="AA1396" s="15" t="str">
        <f t="shared" si="244"/>
        <v/>
      </c>
      <c r="AB1396" s="15">
        <f>IFERROR(IFERROR(VLOOKUP(M1396,#REF!,11,FALSE),VLOOKUP(M1396,#REF!,13,FALSE)),0)</f>
        <v>0</v>
      </c>
      <c r="AC1396" s="15" t="str">
        <f t="shared" si="245"/>
        <v>no</v>
      </c>
      <c r="AD1396" s="15" t="str">
        <f t="shared" si="246"/>
        <v>no</v>
      </c>
      <c r="AE1396" s="16" t="str">
        <f t="shared" si="248"/>
        <v/>
      </c>
      <c r="AF1396" s="15" t="str">
        <f t="shared" si="249"/>
        <v>-</v>
      </c>
      <c r="AG1396" s="15" t="str">
        <f t="shared" si="247"/>
        <v/>
      </c>
    </row>
    <row r="1397" spans="3:33" x14ac:dyDescent="0.2">
      <c r="C1397" s="20"/>
      <c r="U1397" s="14">
        <f t="shared" si="241"/>
        <v>0</v>
      </c>
      <c r="V1397" s="14">
        <f t="shared" si="242"/>
        <v>0</v>
      </c>
      <c r="W1397" s="15" t="str">
        <f>IF(AG1397=0,IFERROR(VLOOKUP(TRIM(M1397),listaMateriales!A:K,11,0),"Sin especificar"),"Sin Producto")</f>
        <v>Sin Producto</v>
      </c>
      <c r="X1397" s="14">
        <f>IFERROR(IF(OR(W1397="Ladrillos (Campana)",W1397="Ladrillos (Olavarria)"),VLOOKUP(M1397,listaMateriales!A:E,5,0),0)*O1397/1000,0)</f>
        <v>0</v>
      </c>
      <c r="Y1397" s="14" t="e">
        <f>(VLOOKUP(TRIM(M1397),listaMateriales!A:E,5,0)*R1397)/1000</f>
        <v>#N/A</v>
      </c>
      <c r="Z1397" s="14">
        <f t="shared" si="243"/>
        <v>0</v>
      </c>
      <c r="AA1397" s="15" t="str">
        <f t="shared" si="244"/>
        <v/>
      </c>
      <c r="AB1397" s="15">
        <f>IFERROR(IFERROR(VLOOKUP(M1397,#REF!,11,FALSE),VLOOKUP(M1397,#REF!,13,FALSE)),0)</f>
        <v>0</v>
      </c>
      <c r="AC1397" s="15" t="str">
        <f t="shared" si="245"/>
        <v>no</v>
      </c>
      <c r="AD1397" s="15" t="str">
        <f t="shared" si="246"/>
        <v>no</v>
      </c>
      <c r="AE1397" s="16" t="str">
        <f t="shared" si="248"/>
        <v/>
      </c>
      <c r="AF1397" s="15" t="str">
        <f t="shared" si="249"/>
        <v>-</v>
      </c>
      <c r="AG1397" s="15" t="str">
        <f t="shared" si="247"/>
        <v/>
      </c>
    </row>
    <row r="1398" spans="3:33" x14ac:dyDescent="0.2">
      <c r="C1398" s="20"/>
      <c r="U1398" s="14">
        <f t="shared" si="241"/>
        <v>0</v>
      </c>
      <c r="V1398" s="14">
        <f t="shared" si="242"/>
        <v>0</v>
      </c>
      <c r="W1398" s="15" t="str">
        <f>IF(AG1398=0,IFERROR(VLOOKUP(TRIM(M1398),listaMateriales!A:K,11,0),"Sin especificar"),"Sin Producto")</f>
        <v>Sin Producto</v>
      </c>
      <c r="X1398" s="14">
        <f>IFERROR(IF(OR(W1398="Ladrillos (Campana)",W1398="Ladrillos (Olavarria)"),VLOOKUP(M1398,listaMateriales!A:E,5,0),0)*O1398/1000,0)</f>
        <v>0</v>
      </c>
      <c r="Y1398" s="14" t="e">
        <f>(VLOOKUP(TRIM(M1398),listaMateriales!A:E,5,0)*R1398)/1000</f>
        <v>#N/A</v>
      </c>
      <c r="Z1398" s="14">
        <f t="shared" si="243"/>
        <v>0</v>
      </c>
      <c r="AA1398" s="15" t="str">
        <f t="shared" si="244"/>
        <v/>
      </c>
      <c r="AB1398" s="15">
        <f>IFERROR(IFERROR(VLOOKUP(M1398,#REF!,11,FALSE),VLOOKUP(M1398,#REF!,13,FALSE)),0)</f>
        <v>0</v>
      </c>
      <c r="AC1398" s="15" t="str">
        <f t="shared" si="245"/>
        <v>no</v>
      </c>
      <c r="AD1398" s="15" t="str">
        <f t="shared" si="246"/>
        <v>no</v>
      </c>
      <c r="AE1398" s="16" t="str">
        <f t="shared" si="248"/>
        <v/>
      </c>
      <c r="AF1398" s="15" t="str">
        <f t="shared" si="249"/>
        <v>-</v>
      </c>
      <c r="AG1398" s="15" t="str">
        <f t="shared" si="247"/>
        <v/>
      </c>
    </row>
    <row r="1399" spans="3:33" x14ac:dyDescent="0.2">
      <c r="C1399" s="20"/>
      <c r="U1399" s="14">
        <f t="shared" si="241"/>
        <v>0</v>
      </c>
      <c r="V1399" s="14">
        <f t="shared" si="242"/>
        <v>0</v>
      </c>
      <c r="W1399" s="15" t="str">
        <f>IF(AG1399=0,IFERROR(VLOOKUP(TRIM(M1399),listaMateriales!A:K,11,0),"Sin especificar"),"Sin Producto")</f>
        <v>Sin Producto</v>
      </c>
      <c r="X1399" s="14">
        <f>IFERROR(IF(OR(W1399="Ladrillos (Campana)",W1399="Ladrillos (Olavarria)"),VLOOKUP(M1399,listaMateriales!A:E,5,0),0)*O1399/1000,0)</f>
        <v>0</v>
      </c>
      <c r="Y1399" s="14" t="e">
        <f>(VLOOKUP(TRIM(M1399),listaMateriales!A:E,5,0)*R1399)/1000</f>
        <v>#N/A</v>
      </c>
      <c r="Z1399" s="14">
        <f t="shared" si="243"/>
        <v>0</v>
      </c>
      <c r="AA1399" s="15" t="str">
        <f t="shared" si="244"/>
        <v/>
      </c>
      <c r="AB1399" s="15">
        <f>IFERROR(IFERROR(VLOOKUP(M1399,#REF!,11,FALSE),VLOOKUP(M1399,#REF!,13,FALSE)),0)</f>
        <v>0</v>
      </c>
      <c r="AC1399" s="15" t="str">
        <f t="shared" si="245"/>
        <v>no</v>
      </c>
      <c r="AD1399" s="15" t="str">
        <f t="shared" si="246"/>
        <v>no</v>
      </c>
      <c r="AE1399" s="16" t="str">
        <f t="shared" si="248"/>
        <v/>
      </c>
      <c r="AF1399" s="15" t="str">
        <f t="shared" si="249"/>
        <v>-</v>
      </c>
      <c r="AG1399" s="15" t="str">
        <f t="shared" si="247"/>
        <v/>
      </c>
    </row>
    <row r="1400" spans="3:33" x14ac:dyDescent="0.2">
      <c r="C1400" s="20"/>
      <c r="U1400" s="14">
        <f t="shared" si="241"/>
        <v>0</v>
      </c>
      <c r="V1400" s="14">
        <f t="shared" si="242"/>
        <v>0</v>
      </c>
      <c r="W1400" s="15" t="str">
        <f>IF(AG1400=0,IFERROR(VLOOKUP(TRIM(M1400),listaMateriales!A:K,11,0),"Sin especificar"),"Sin Producto")</f>
        <v>Sin Producto</v>
      </c>
      <c r="X1400" s="14">
        <f>IFERROR(IF(OR(W1400="Ladrillos (Campana)",W1400="Ladrillos (Olavarria)"),VLOOKUP(M1400,listaMateriales!A:E,5,0),0)*O1400/1000,0)</f>
        <v>0</v>
      </c>
      <c r="Y1400" s="14" t="e">
        <f>(VLOOKUP(TRIM(M1400),listaMateriales!A:E,5,0)*R1400)/1000</f>
        <v>#N/A</v>
      </c>
      <c r="Z1400" s="14">
        <f t="shared" si="243"/>
        <v>0</v>
      </c>
      <c r="AA1400" s="15" t="str">
        <f t="shared" si="244"/>
        <v/>
      </c>
      <c r="AB1400" s="15">
        <f>IFERROR(IFERROR(VLOOKUP(M1400,#REF!,11,FALSE),VLOOKUP(M1400,#REF!,13,FALSE)),0)</f>
        <v>0</v>
      </c>
      <c r="AC1400" s="15" t="str">
        <f t="shared" si="245"/>
        <v>no</v>
      </c>
      <c r="AD1400" s="15" t="str">
        <f t="shared" si="246"/>
        <v>no</v>
      </c>
      <c r="AE1400" s="16" t="str">
        <f t="shared" si="248"/>
        <v/>
      </c>
      <c r="AF1400" s="15" t="str">
        <f t="shared" si="249"/>
        <v>-</v>
      </c>
      <c r="AG1400" s="15" t="str">
        <f t="shared" si="247"/>
        <v/>
      </c>
    </row>
    <row r="1401" spans="3:33" x14ac:dyDescent="0.2">
      <c r="C1401" s="20"/>
      <c r="U1401" s="14">
        <f t="shared" si="241"/>
        <v>0</v>
      </c>
      <c r="V1401" s="14">
        <f t="shared" si="242"/>
        <v>0</v>
      </c>
      <c r="W1401" s="15" t="str">
        <f>IF(AG1401=0,IFERROR(VLOOKUP(TRIM(M1401),listaMateriales!A:K,11,0),"Sin especificar"),"Sin Producto")</f>
        <v>Sin Producto</v>
      </c>
      <c r="X1401" s="14">
        <f>IFERROR(IF(OR(W1401="Ladrillos (Campana)",W1401="Ladrillos (Olavarria)"),VLOOKUP(M1401,listaMateriales!A:E,5,0),0)*O1401/1000,0)</f>
        <v>0</v>
      </c>
      <c r="Y1401" s="14" t="e">
        <f>(VLOOKUP(TRIM(M1401),listaMateriales!A:E,5,0)*R1401)/1000</f>
        <v>#N/A</v>
      </c>
      <c r="Z1401" s="14">
        <f t="shared" si="243"/>
        <v>0</v>
      </c>
      <c r="AA1401" s="15" t="str">
        <f t="shared" si="244"/>
        <v/>
      </c>
      <c r="AB1401" s="15">
        <f>IFERROR(IFERROR(VLOOKUP(M1401,#REF!,11,FALSE),VLOOKUP(M1401,#REF!,13,FALSE)),0)</f>
        <v>0</v>
      </c>
      <c r="AC1401" s="15" t="str">
        <f t="shared" si="245"/>
        <v>no</v>
      </c>
      <c r="AD1401" s="15" t="str">
        <f t="shared" si="246"/>
        <v>no</v>
      </c>
      <c r="AE1401" s="16" t="str">
        <f t="shared" si="248"/>
        <v/>
      </c>
      <c r="AF1401" s="15" t="str">
        <f t="shared" si="249"/>
        <v>-</v>
      </c>
      <c r="AG1401" s="15" t="str">
        <f t="shared" si="247"/>
        <v/>
      </c>
    </row>
    <row r="1402" spans="3:33" x14ac:dyDescent="0.2">
      <c r="C1402" s="20"/>
      <c r="U1402" s="14">
        <f t="shared" si="241"/>
        <v>0</v>
      </c>
      <c r="V1402" s="14">
        <f t="shared" si="242"/>
        <v>0</v>
      </c>
      <c r="W1402" s="15" t="str">
        <f>IF(AG1402=0,IFERROR(VLOOKUP(TRIM(M1402),listaMateriales!A:K,11,0),"Sin especificar"),"Sin Producto")</f>
        <v>Sin Producto</v>
      </c>
      <c r="X1402" s="14">
        <f>IFERROR(IF(OR(W1402="Ladrillos (Campana)",W1402="Ladrillos (Olavarria)"),VLOOKUP(M1402,listaMateriales!A:E,5,0),0)*O1402/1000,0)</f>
        <v>0</v>
      </c>
      <c r="Y1402" s="14" t="e">
        <f>(VLOOKUP(TRIM(M1402),listaMateriales!A:E,5,0)*R1402)/1000</f>
        <v>#N/A</v>
      </c>
      <c r="Z1402" s="14">
        <f t="shared" si="243"/>
        <v>0</v>
      </c>
      <c r="AA1402" s="15" t="str">
        <f t="shared" si="244"/>
        <v/>
      </c>
      <c r="AB1402" s="15">
        <f>IFERROR(IFERROR(VLOOKUP(M1402,#REF!,11,FALSE),VLOOKUP(M1402,#REF!,13,FALSE)),0)</f>
        <v>0</v>
      </c>
      <c r="AC1402" s="15" t="str">
        <f t="shared" si="245"/>
        <v>no</v>
      </c>
      <c r="AD1402" s="15" t="str">
        <f t="shared" si="246"/>
        <v>no</v>
      </c>
      <c r="AE1402" s="16" t="str">
        <f t="shared" si="248"/>
        <v/>
      </c>
      <c r="AF1402" s="15" t="str">
        <f t="shared" si="249"/>
        <v>-</v>
      </c>
      <c r="AG1402" s="15" t="str">
        <f t="shared" si="247"/>
        <v/>
      </c>
    </row>
    <row r="1403" spans="3:33" x14ac:dyDescent="0.2">
      <c r="C1403" s="20"/>
      <c r="U1403" s="14">
        <f t="shared" si="241"/>
        <v>0</v>
      </c>
      <c r="V1403" s="14">
        <f t="shared" si="242"/>
        <v>0</v>
      </c>
      <c r="W1403" s="15" t="str">
        <f>IF(AG1403=0,IFERROR(VLOOKUP(TRIM(M1403),listaMateriales!A:K,11,0),"Sin especificar"),"Sin Producto")</f>
        <v>Sin Producto</v>
      </c>
      <c r="X1403" s="14">
        <f>IFERROR(IF(OR(W1403="Ladrillos (Campana)",W1403="Ladrillos (Olavarria)"),VLOOKUP(M1403,listaMateriales!A:E,5,0),0)*O1403/1000,0)</f>
        <v>0</v>
      </c>
      <c r="Y1403" s="14" t="e">
        <f>(VLOOKUP(TRIM(M1403),listaMateriales!A:E,5,0)*R1403)/1000</f>
        <v>#N/A</v>
      </c>
      <c r="Z1403" s="14">
        <f t="shared" si="243"/>
        <v>0</v>
      </c>
      <c r="AA1403" s="15" t="str">
        <f t="shared" si="244"/>
        <v/>
      </c>
      <c r="AB1403" s="15">
        <f>IFERROR(IFERROR(VLOOKUP(M1403,#REF!,11,FALSE),VLOOKUP(M1403,#REF!,13,FALSE)),0)</f>
        <v>0</v>
      </c>
      <c r="AC1403" s="15" t="str">
        <f t="shared" si="245"/>
        <v>no</v>
      </c>
      <c r="AD1403" s="15" t="str">
        <f t="shared" si="246"/>
        <v>no</v>
      </c>
      <c r="AE1403" s="16" t="str">
        <f t="shared" si="248"/>
        <v/>
      </c>
      <c r="AF1403" s="15" t="str">
        <f t="shared" si="249"/>
        <v>-</v>
      </c>
      <c r="AG1403" s="15" t="str">
        <f t="shared" si="247"/>
        <v/>
      </c>
    </row>
    <row r="1404" spans="3:33" x14ac:dyDescent="0.2">
      <c r="C1404" s="20"/>
      <c r="U1404" s="14">
        <f t="shared" si="241"/>
        <v>0</v>
      </c>
      <c r="V1404" s="14">
        <f t="shared" si="242"/>
        <v>0</v>
      </c>
      <c r="W1404" s="15" t="str">
        <f>IF(AG1404=0,IFERROR(VLOOKUP(TRIM(M1404),listaMateriales!A:K,11,0),"Sin especificar"),"Sin Producto")</f>
        <v>Sin Producto</v>
      </c>
      <c r="X1404" s="14">
        <f>IFERROR(IF(OR(W1404="Ladrillos (Campana)",W1404="Ladrillos (Olavarria)"),VLOOKUP(M1404,listaMateriales!A:E,5,0),0)*O1404/1000,0)</f>
        <v>0</v>
      </c>
      <c r="Y1404" s="14" t="e">
        <f>(VLOOKUP(TRIM(M1404),listaMateriales!A:E,5,0)*R1404)/1000</f>
        <v>#N/A</v>
      </c>
      <c r="Z1404" s="14">
        <f t="shared" si="243"/>
        <v>0</v>
      </c>
      <c r="AA1404" s="15" t="str">
        <f t="shared" si="244"/>
        <v/>
      </c>
      <c r="AB1404" s="15">
        <f>IFERROR(IFERROR(VLOOKUP(M1404,#REF!,11,FALSE),VLOOKUP(M1404,#REF!,13,FALSE)),0)</f>
        <v>0</v>
      </c>
      <c r="AC1404" s="15" t="str">
        <f t="shared" si="245"/>
        <v>no</v>
      </c>
      <c r="AD1404" s="15" t="str">
        <f t="shared" si="246"/>
        <v>no</v>
      </c>
      <c r="AE1404" s="16" t="str">
        <f t="shared" si="248"/>
        <v/>
      </c>
      <c r="AF1404" s="15" t="str">
        <f t="shared" si="249"/>
        <v>-</v>
      </c>
      <c r="AG1404" s="15" t="str">
        <f t="shared" si="247"/>
        <v/>
      </c>
    </row>
    <row r="1405" spans="3:33" x14ac:dyDescent="0.2">
      <c r="C1405" s="20"/>
      <c r="U1405" s="14">
        <f t="shared" si="241"/>
        <v>0</v>
      </c>
      <c r="V1405" s="14">
        <f t="shared" si="242"/>
        <v>0</v>
      </c>
      <c r="W1405" s="15" t="str">
        <f>IF(AG1405=0,IFERROR(VLOOKUP(TRIM(M1405),listaMateriales!A:K,11,0),"Sin especificar"),"Sin Producto")</f>
        <v>Sin Producto</v>
      </c>
      <c r="X1405" s="14">
        <f>IFERROR(IF(OR(W1405="Ladrillos (Campana)",W1405="Ladrillos (Olavarria)"),VLOOKUP(M1405,listaMateriales!A:E,5,0),0)*O1405/1000,0)</f>
        <v>0</v>
      </c>
      <c r="Y1405" s="14" t="e">
        <f>(VLOOKUP(TRIM(M1405),listaMateriales!A:E,5,0)*R1405)/1000</f>
        <v>#N/A</v>
      </c>
      <c r="Z1405" s="14">
        <f t="shared" si="243"/>
        <v>0</v>
      </c>
      <c r="AA1405" s="15" t="str">
        <f t="shared" si="244"/>
        <v/>
      </c>
      <c r="AB1405" s="15">
        <f>IFERROR(IFERROR(VLOOKUP(M1405,#REF!,11,FALSE),VLOOKUP(M1405,#REF!,13,FALSE)),0)</f>
        <v>0</v>
      </c>
      <c r="AC1405" s="15" t="str">
        <f t="shared" si="245"/>
        <v>no</v>
      </c>
      <c r="AD1405" s="15" t="str">
        <f t="shared" si="246"/>
        <v>no</v>
      </c>
      <c r="AE1405" s="16" t="str">
        <f t="shared" si="248"/>
        <v/>
      </c>
      <c r="AF1405" s="15" t="str">
        <f t="shared" si="249"/>
        <v>-</v>
      </c>
      <c r="AG1405" s="15" t="str">
        <f t="shared" si="247"/>
        <v/>
      </c>
    </row>
    <row r="1406" spans="3:33" x14ac:dyDescent="0.2">
      <c r="C1406" s="20"/>
      <c r="U1406" s="14">
        <f t="shared" si="241"/>
        <v>0</v>
      </c>
      <c r="V1406" s="14">
        <f t="shared" si="242"/>
        <v>0</v>
      </c>
      <c r="W1406" s="15" t="str">
        <f>IF(AG1406=0,IFERROR(VLOOKUP(TRIM(M1406),listaMateriales!A:K,11,0),"Sin especificar"),"Sin Producto")</f>
        <v>Sin Producto</v>
      </c>
      <c r="X1406" s="14">
        <f>IFERROR(IF(OR(W1406="Ladrillos (Campana)",W1406="Ladrillos (Olavarria)"),VLOOKUP(M1406,listaMateriales!A:E,5,0),0)*O1406/1000,0)</f>
        <v>0</v>
      </c>
      <c r="Y1406" s="14" t="e">
        <f>(VLOOKUP(TRIM(M1406),listaMateriales!A:E,5,0)*R1406)/1000</f>
        <v>#N/A</v>
      </c>
      <c r="Z1406" s="14">
        <f t="shared" si="243"/>
        <v>0</v>
      </c>
      <c r="AA1406" s="15" t="str">
        <f t="shared" si="244"/>
        <v/>
      </c>
      <c r="AB1406" s="15">
        <f>IFERROR(IFERROR(VLOOKUP(M1406,#REF!,11,FALSE),VLOOKUP(M1406,#REF!,13,FALSE)),0)</f>
        <v>0</v>
      </c>
      <c r="AC1406" s="15" t="str">
        <f t="shared" si="245"/>
        <v>no</v>
      </c>
      <c r="AD1406" s="15" t="str">
        <f t="shared" si="246"/>
        <v>no</v>
      </c>
      <c r="AE1406" s="16" t="str">
        <f t="shared" si="248"/>
        <v/>
      </c>
      <c r="AF1406" s="15" t="str">
        <f t="shared" si="249"/>
        <v>-</v>
      </c>
      <c r="AG1406" s="15" t="str">
        <f t="shared" si="247"/>
        <v/>
      </c>
    </row>
    <row r="1407" spans="3:33" x14ac:dyDescent="0.2">
      <c r="C1407" s="20"/>
      <c r="U1407" s="14">
        <f t="shared" si="241"/>
        <v>0</v>
      </c>
      <c r="V1407" s="14">
        <f t="shared" si="242"/>
        <v>0</v>
      </c>
      <c r="W1407" s="15" t="str">
        <f>IF(AG1407=0,IFERROR(VLOOKUP(TRIM(M1407),listaMateriales!A:K,11,0),"Sin especificar"),"Sin Producto")</f>
        <v>Sin Producto</v>
      </c>
      <c r="X1407" s="14">
        <f>IFERROR(IF(OR(W1407="Ladrillos (Campana)",W1407="Ladrillos (Olavarria)"),VLOOKUP(M1407,listaMateriales!A:E,5,0),0)*O1407/1000,0)</f>
        <v>0</v>
      </c>
      <c r="Y1407" s="14" t="e">
        <f>(VLOOKUP(TRIM(M1407),listaMateriales!A:E,5,0)*R1407)/1000</f>
        <v>#N/A</v>
      </c>
      <c r="Z1407" s="14">
        <f t="shared" si="243"/>
        <v>0</v>
      </c>
      <c r="AA1407" s="15" t="str">
        <f t="shared" si="244"/>
        <v/>
      </c>
      <c r="AB1407" s="15">
        <f>IFERROR(IFERROR(VLOOKUP(M1407,#REF!,11,FALSE),VLOOKUP(M1407,#REF!,13,FALSE)),0)</f>
        <v>0</v>
      </c>
      <c r="AC1407" s="15" t="str">
        <f t="shared" si="245"/>
        <v>no</v>
      </c>
      <c r="AD1407" s="15" t="str">
        <f t="shared" si="246"/>
        <v>no</v>
      </c>
      <c r="AE1407" s="16" t="str">
        <f t="shared" si="248"/>
        <v/>
      </c>
      <c r="AF1407" s="15" t="str">
        <f t="shared" si="249"/>
        <v>-</v>
      </c>
      <c r="AG1407" s="15" t="str">
        <f t="shared" si="247"/>
        <v/>
      </c>
    </row>
    <row r="1408" spans="3:33" x14ac:dyDescent="0.2">
      <c r="C1408" s="20"/>
      <c r="U1408" s="14">
        <f t="shared" si="241"/>
        <v>0</v>
      </c>
      <c r="V1408" s="14">
        <f t="shared" si="242"/>
        <v>0</v>
      </c>
      <c r="W1408" s="15" t="str">
        <f>IF(AG1408=0,IFERROR(VLOOKUP(TRIM(M1408),listaMateriales!A:K,11,0),"Sin especificar"),"Sin Producto")</f>
        <v>Sin Producto</v>
      </c>
      <c r="X1408" s="14">
        <f>IFERROR(IF(OR(W1408="Ladrillos (Campana)",W1408="Ladrillos (Olavarria)"),VLOOKUP(M1408,listaMateriales!A:E,5,0),0)*O1408/1000,0)</f>
        <v>0</v>
      </c>
      <c r="Y1408" s="14" t="e">
        <f>(VLOOKUP(TRIM(M1408),listaMateriales!A:E,5,0)*R1408)/1000</f>
        <v>#N/A</v>
      </c>
      <c r="Z1408" s="14">
        <f t="shared" si="243"/>
        <v>0</v>
      </c>
      <c r="AA1408" s="15" t="str">
        <f t="shared" si="244"/>
        <v/>
      </c>
      <c r="AB1408" s="15">
        <f>IFERROR(IFERROR(VLOOKUP(M1408,#REF!,11,FALSE),VLOOKUP(M1408,#REF!,13,FALSE)),0)</f>
        <v>0</v>
      </c>
      <c r="AC1408" s="15" t="str">
        <f t="shared" si="245"/>
        <v>no</v>
      </c>
      <c r="AD1408" s="15" t="str">
        <f t="shared" si="246"/>
        <v>no</v>
      </c>
      <c r="AE1408" s="16" t="str">
        <f t="shared" si="248"/>
        <v/>
      </c>
      <c r="AF1408" s="15" t="str">
        <f t="shared" si="249"/>
        <v>-</v>
      </c>
      <c r="AG1408" s="15" t="str">
        <f t="shared" si="247"/>
        <v/>
      </c>
    </row>
    <row r="1409" spans="3:33" x14ac:dyDescent="0.2">
      <c r="C1409" s="20"/>
      <c r="U1409" s="14">
        <f t="shared" ref="U1409:U1472" si="250">+T1409*O1409</f>
        <v>0</v>
      </c>
      <c r="V1409" s="14">
        <f t="shared" ref="V1409:V1472" si="251">+T1409*R1409</f>
        <v>0</v>
      </c>
      <c r="W1409" s="15" t="str">
        <f>IF(AG1409=0,IFERROR(VLOOKUP(TRIM(M1409),listaMateriales!A:K,11,0),"Sin especificar"),"Sin Producto")</f>
        <v>Sin Producto</v>
      </c>
      <c r="X1409" s="14">
        <f>IFERROR(IF(OR(W1409="Ladrillos (Campana)",W1409="Ladrillos (Olavarria)"),VLOOKUP(M1409,listaMateriales!A:E,5,0),0)*O1409/1000,0)</f>
        <v>0</v>
      </c>
      <c r="Y1409" s="14" t="e">
        <f>(VLOOKUP(TRIM(M1409),listaMateriales!A:E,5,0)*R1409)/1000</f>
        <v>#N/A</v>
      </c>
      <c r="Z1409" s="14">
        <f t="shared" ref="Z1409:Z1472" si="252">+IF(X1409=0,0,U1409/X1409)</f>
        <v>0</v>
      </c>
      <c r="AA1409" s="15" t="str">
        <f t="shared" ref="AA1409:AA1472" si="253">MID(M1409,14,1)</f>
        <v/>
      </c>
      <c r="AB1409" s="15">
        <f>IFERROR(IFERROR(VLOOKUP(M1409,#REF!,11,FALSE),VLOOKUP(M1409,#REF!,13,FALSE)),0)</f>
        <v>0</v>
      </c>
      <c r="AC1409" s="15" t="str">
        <f t="shared" ref="AC1409:AC1472" si="254">IF(IFERROR(FIND("PUL",N1409,1),0)&gt;1,"pulido","no")</f>
        <v>no</v>
      </c>
      <c r="AD1409" s="15" t="str">
        <f t="shared" ref="AD1409:AD1472" si="255">IF(IFERROR(FIND("BIOC",N1409,1),0)&gt;1,"BIOCITY","no")</f>
        <v>no</v>
      </c>
      <c r="AE1409" s="16" t="str">
        <f t="shared" si="248"/>
        <v/>
      </c>
      <c r="AF1409" s="15" t="str">
        <f t="shared" si="249"/>
        <v>-</v>
      </c>
      <c r="AG1409" s="15" t="str">
        <f t="shared" si="247"/>
        <v/>
      </c>
    </row>
    <row r="1410" spans="3:33" x14ac:dyDescent="0.2">
      <c r="C1410" s="20"/>
      <c r="U1410" s="14">
        <f t="shared" si="250"/>
        <v>0</v>
      </c>
      <c r="V1410" s="14">
        <f t="shared" si="251"/>
        <v>0</v>
      </c>
      <c r="W1410" s="15" t="str">
        <f>IF(AG1410=0,IFERROR(VLOOKUP(TRIM(M1410),listaMateriales!A:K,11,0),"Sin especificar"),"Sin Producto")</f>
        <v>Sin Producto</v>
      </c>
      <c r="X1410" s="14">
        <f>IFERROR(IF(OR(W1410="Ladrillos (Campana)",W1410="Ladrillos (Olavarria)"),VLOOKUP(M1410,listaMateriales!A:E,5,0),0)*O1410/1000,0)</f>
        <v>0</v>
      </c>
      <c r="Y1410" s="14" t="e">
        <f>(VLOOKUP(TRIM(M1410),listaMateriales!A:E,5,0)*R1410)/1000</f>
        <v>#N/A</v>
      </c>
      <c r="Z1410" s="14">
        <f t="shared" si="252"/>
        <v>0</v>
      </c>
      <c r="AA1410" s="15" t="str">
        <f t="shared" si="253"/>
        <v/>
      </c>
      <c r="AB1410" s="15">
        <f>IFERROR(IFERROR(VLOOKUP(M1410,#REF!,11,FALSE),VLOOKUP(M1410,#REF!,13,FALSE)),0)</f>
        <v>0</v>
      </c>
      <c r="AC1410" s="15" t="str">
        <f t="shared" si="254"/>
        <v>no</v>
      </c>
      <c r="AD1410" s="15" t="str">
        <f t="shared" si="255"/>
        <v>no</v>
      </c>
      <c r="AE1410" s="16" t="str">
        <f t="shared" si="248"/>
        <v/>
      </c>
      <c r="AF1410" s="15" t="str">
        <f t="shared" si="249"/>
        <v>-</v>
      </c>
      <c r="AG1410" s="15" t="str">
        <f t="shared" si="247"/>
        <v/>
      </c>
    </row>
    <row r="1411" spans="3:33" x14ac:dyDescent="0.2">
      <c r="C1411" s="20"/>
      <c r="U1411" s="14">
        <f t="shared" si="250"/>
        <v>0</v>
      </c>
      <c r="V1411" s="14">
        <f t="shared" si="251"/>
        <v>0</v>
      </c>
      <c r="W1411" s="15" t="str">
        <f>IF(AG1411=0,IFERROR(VLOOKUP(TRIM(M1411),listaMateriales!A:K,11,0),"Sin especificar"),"Sin Producto")</f>
        <v>Sin Producto</v>
      </c>
      <c r="X1411" s="14">
        <f>IFERROR(IF(OR(W1411="Ladrillos (Campana)",W1411="Ladrillos (Olavarria)"),VLOOKUP(M1411,listaMateriales!A:E,5,0),0)*O1411/1000,0)</f>
        <v>0</v>
      </c>
      <c r="Y1411" s="14" t="e">
        <f>(VLOOKUP(TRIM(M1411),listaMateriales!A:E,5,0)*R1411)/1000</f>
        <v>#N/A</v>
      </c>
      <c r="Z1411" s="14">
        <f t="shared" si="252"/>
        <v>0</v>
      </c>
      <c r="AA1411" s="15" t="str">
        <f t="shared" si="253"/>
        <v/>
      </c>
      <c r="AB1411" s="15">
        <f>IFERROR(IFERROR(VLOOKUP(M1411,#REF!,11,FALSE),VLOOKUP(M1411,#REF!,13,FALSE)),0)</f>
        <v>0</v>
      </c>
      <c r="AC1411" s="15" t="str">
        <f t="shared" si="254"/>
        <v>no</v>
      </c>
      <c r="AD1411" s="15" t="str">
        <f t="shared" si="255"/>
        <v>no</v>
      </c>
      <c r="AE1411" s="16" t="str">
        <f t="shared" si="248"/>
        <v/>
      </c>
      <c r="AF1411" s="15" t="str">
        <f t="shared" si="249"/>
        <v>-</v>
      </c>
      <c r="AG1411" s="15" t="str">
        <f t="shared" ref="AG1411:AG1474" si="256">A1411&amp;C1411&amp;M1411</f>
        <v/>
      </c>
    </row>
    <row r="1412" spans="3:33" x14ac:dyDescent="0.2">
      <c r="C1412" s="20"/>
      <c r="U1412" s="14">
        <f t="shared" si="250"/>
        <v>0</v>
      </c>
      <c r="V1412" s="14">
        <f t="shared" si="251"/>
        <v>0</v>
      </c>
      <c r="W1412" s="15" t="str">
        <f>IF(AG1412=0,IFERROR(VLOOKUP(TRIM(M1412),listaMateriales!A:K,11,0),"Sin especificar"),"Sin Producto")</f>
        <v>Sin Producto</v>
      </c>
      <c r="X1412" s="14">
        <f>IFERROR(IF(OR(W1412="Ladrillos (Campana)",W1412="Ladrillos (Olavarria)"),VLOOKUP(M1412,listaMateriales!A:E,5,0),0)*O1412/1000,0)</f>
        <v>0</v>
      </c>
      <c r="Y1412" s="14" t="e">
        <f>(VLOOKUP(TRIM(M1412),listaMateriales!A:E,5,0)*R1412)/1000</f>
        <v>#N/A</v>
      </c>
      <c r="Z1412" s="14">
        <f t="shared" si="252"/>
        <v>0</v>
      </c>
      <c r="AA1412" s="15" t="str">
        <f t="shared" si="253"/>
        <v/>
      </c>
      <c r="AB1412" s="15">
        <f>IFERROR(IFERROR(VLOOKUP(M1412,#REF!,11,FALSE),VLOOKUP(M1412,#REF!,13,FALSE)),0)</f>
        <v>0</v>
      </c>
      <c r="AC1412" s="15" t="str">
        <f t="shared" si="254"/>
        <v>no</v>
      </c>
      <c r="AD1412" s="15" t="str">
        <f t="shared" si="255"/>
        <v>no</v>
      </c>
      <c r="AE1412" s="16" t="str">
        <f t="shared" si="248"/>
        <v/>
      </c>
      <c r="AF1412" s="15" t="str">
        <f t="shared" si="249"/>
        <v>-</v>
      </c>
      <c r="AG1412" s="15" t="str">
        <f t="shared" si="256"/>
        <v/>
      </c>
    </row>
    <row r="1413" spans="3:33" x14ac:dyDescent="0.2">
      <c r="C1413" s="20"/>
      <c r="U1413" s="14">
        <f t="shared" si="250"/>
        <v>0</v>
      </c>
      <c r="V1413" s="14">
        <f t="shared" si="251"/>
        <v>0</v>
      </c>
      <c r="W1413" s="15" t="str">
        <f>IF(AG1413=0,IFERROR(VLOOKUP(TRIM(M1413),listaMateriales!A:K,11,0),"Sin especificar"),"Sin Producto")</f>
        <v>Sin Producto</v>
      </c>
      <c r="X1413" s="14">
        <f>IFERROR(IF(OR(W1413="Ladrillos (Campana)",W1413="Ladrillos (Olavarria)"),VLOOKUP(M1413,listaMateriales!A:E,5,0),0)*O1413/1000,0)</f>
        <v>0</v>
      </c>
      <c r="Y1413" s="14" t="e">
        <f>(VLOOKUP(TRIM(M1413),listaMateriales!A:E,5,0)*R1413)/1000</f>
        <v>#N/A</v>
      </c>
      <c r="Z1413" s="14">
        <f t="shared" si="252"/>
        <v>0</v>
      </c>
      <c r="AA1413" s="15" t="str">
        <f t="shared" si="253"/>
        <v/>
      </c>
      <c r="AB1413" s="15">
        <f>IFERROR(IFERROR(VLOOKUP(M1413,#REF!,11,FALSE),VLOOKUP(M1413,#REF!,13,FALSE)),0)</f>
        <v>0</v>
      </c>
      <c r="AC1413" s="15" t="str">
        <f t="shared" si="254"/>
        <v>no</v>
      </c>
      <c r="AD1413" s="15" t="str">
        <f t="shared" si="255"/>
        <v>no</v>
      </c>
      <c r="AE1413" s="16" t="str">
        <f t="shared" si="248"/>
        <v/>
      </c>
      <c r="AF1413" s="15" t="str">
        <f t="shared" si="249"/>
        <v>-</v>
      </c>
      <c r="AG1413" s="15" t="str">
        <f t="shared" si="256"/>
        <v/>
      </c>
    </row>
    <row r="1414" spans="3:33" x14ac:dyDescent="0.2">
      <c r="C1414" s="20"/>
      <c r="U1414" s="14">
        <f t="shared" si="250"/>
        <v>0</v>
      </c>
      <c r="V1414" s="14">
        <f t="shared" si="251"/>
        <v>0</v>
      </c>
      <c r="W1414" s="15" t="str">
        <f>IF(AG1414=0,IFERROR(VLOOKUP(TRIM(M1414),listaMateriales!A:K,11,0),"Sin especificar"),"Sin Producto")</f>
        <v>Sin Producto</v>
      </c>
      <c r="X1414" s="14">
        <f>IFERROR(IF(OR(W1414="Ladrillos (Campana)",W1414="Ladrillos (Olavarria)"),VLOOKUP(M1414,listaMateriales!A:E,5,0),0)*O1414/1000,0)</f>
        <v>0</v>
      </c>
      <c r="Y1414" s="14" t="e">
        <f>(VLOOKUP(TRIM(M1414),listaMateriales!A:E,5,0)*R1414)/1000</f>
        <v>#N/A</v>
      </c>
      <c r="Z1414" s="14">
        <f t="shared" si="252"/>
        <v>0</v>
      </c>
      <c r="AA1414" s="15" t="str">
        <f t="shared" si="253"/>
        <v/>
      </c>
      <c r="AB1414" s="15">
        <f>IFERROR(IFERROR(VLOOKUP(M1414,#REF!,11,FALSE),VLOOKUP(M1414,#REF!,13,FALSE)),0)</f>
        <v>0</v>
      </c>
      <c r="AC1414" s="15" t="str">
        <f t="shared" si="254"/>
        <v>no</v>
      </c>
      <c r="AD1414" s="15" t="str">
        <f t="shared" si="255"/>
        <v>no</v>
      </c>
      <c r="AE1414" s="16" t="str">
        <f t="shared" si="248"/>
        <v/>
      </c>
      <c r="AF1414" s="15" t="str">
        <f t="shared" si="249"/>
        <v>-</v>
      </c>
      <c r="AG1414" s="15" t="str">
        <f t="shared" si="256"/>
        <v/>
      </c>
    </row>
    <row r="1415" spans="3:33" x14ac:dyDescent="0.2">
      <c r="C1415" s="20"/>
      <c r="U1415" s="14">
        <f t="shared" si="250"/>
        <v>0</v>
      </c>
      <c r="V1415" s="14">
        <f t="shared" si="251"/>
        <v>0</v>
      </c>
      <c r="W1415" s="15" t="str">
        <f>IF(AG1415=0,IFERROR(VLOOKUP(TRIM(M1415),listaMateriales!A:K,11,0),"Sin especificar"),"Sin Producto")</f>
        <v>Sin Producto</v>
      </c>
      <c r="X1415" s="14">
        <f>IFERROR(IF(OR(W1415="Ladrillos (Campana)",W1415="Ladrillos (Olavarria)"),VLOOKUP(M1415,listaMateriales!A:E,5,0),0)*O1415/1000,0)</f>
        <v>0</v>
      </c>
      <c r="Y1415" s="14" t="e">
        <f>(VLOOKUP(TRIM(M1415),listaMateriales!A:E,5,0)*R1415)/1000</f>
        <v>#N/A</v>
      </c>
      <c r="Z1415" s="14">
        <f t="shared" si="252"/>
        <v>0</v>
      </c>
      <c r="AA1415" s="15" t="str">
        <f t="shared" si="253"/>
        <v/>
      </c>
      <c r="AB1415" s="15">
        <f>IFERROR(IFERROR(VLOOKUP(M1415,#REF!,11,FALSE),VLOOKUP(M1415,#REF!,13,FALSE)),0)</f>
        <v>0</v>
      </c>
      <c r="AC1415" s="15" t="str">
        <f t="shared" si="254"/>
        <v>no</v>
      </c>
      <c r="AD1415" s="15" t="str">
        <f t="shared" si="255"/>
        <v>no</v>
      </c>
      <c r="AE1415" s="16" t="str">
        <f t="shared" si="248"/>
        <v/>
      </c>
      <c r="AF1415" s="15" t="str">
        <f t="shared" si="249"/>
        <v>-</v>
      </c>
      <c r="AG1415" s="15" t="str">
        <f t="shared" si="256"/>
        <v/>
      </c>
    </row>
    <row r="1416" spans="3:33" x14ac:dyDescent="0.2">
      <c r="C1416" s="20"/>
      <c r="U1416" s="14">
        <f t="shared" si="250"/>
        <v>0</v>
      </c>
      <c r="V1416" s="14">
        <f t="shared" si="251"/>
        <v>0</v>
      </c>
      <c r="W1416" s="15" t="str">
        <f>IF(AG1416=0,IFERROR(VLOOKUP(TRIM(M1416),listaMateriales!A:K,11,0),"Sin especificar"),"Sin Producto")</f>
        <v>Sin Producto</v>
      </c>
      <c r="X1416" s="14">
        <f>IFERROR(IF(OR(W1416="Ladrillos (Campana)",W1416="Ladrillos (Olavarria)"),VLOOKUP(M1416,listaMateriales!A:E,5,0),0)*O1416/1000,0)</f>
        <v>0</v>
      </c>
      <c r="Y1416" s="14" t="e">
        <f>(VLOOKUP(TRIM(M1416),listaMateriales!A:E,5,0)*R1416)/1000</f>
        <v>#N/A</v>
      </c>
      <c r="Z1416" s="14">
        <f t="shared" si="252"/>
        <v>0</v>
      </c>
      <c r="AA1416" s="15" t="str">
        <f t="shared" si="253"/>
        <v/>
      </c>
      <c r="AB1416" s="15">
        <f>IFERROR(IFERROR(VLOOKUP(M1416,#REF!,11,FALSE),VLOOKUP(M1416,#REF!,13,FALSE)),0)</f>
        <v>0</v>
      </c>
      <c r="AC1416" s="15" t="str">
        <f t="shared" si="254"/>
        <v>no</v>
      </c>
      <c r="AD1416" s="15" t="str">
        <f t="shared" si="255"/>
        <v>no</v>
      </c>
      <c r="AE1416" s="16" t="str">
        <f t="shared" si="248"/>
        <v/>
      </c>
      <c r="AF1416" s="15" t="str">
        <f t="shared" si="249"/>
        <v>-</v>
      </c>
      <c r="AG1416" s="15" t="str">
        <f t="shared" si="256"/>
        <v/>
      </c>
    </row>
    <row r="1417" spans="3:33" x14ac:dyDescent="0.2">
      <c r="U1417" s="14">
        <f t="shared" si="250"/>
        <v>0</v>
      </c>
      <c r="V1417" s="14">
        <f t="shared" si="251"/>
        <v>0</v>
      </c>
      <c r="W1417" s="15" t="str">
        <f>IF(AG1417=0,IFERROR(VLOOKUP(TRIM(M1417),listaMateriales!A:K,11,0),"Sin especificar"),"Sin Producto")</f>
        <v>Sin Producto</v>
      </c>
      <c r="X1417" s="14">
        <f>IFERROR(IF(OR(W1417="Ladrillos (Campana)",W1417="Ladrillos (Olavarria)"),VLOOKUP(M1417,listaMateriales!A:E,5,0),0)*O1417/1000,0)</f>
        <v>0</v>
      </c>
      <c r="Y1417" s="14" t="e">
        <f>(VLOOKUP(TRIM(M1417),listaMateriales!A:E,5,0)*R1417)/1000</f>
        <v>#N/A</v>
      </c>
      <c r="Z1417" s="14">
        <f t="shared" si="252"/>
        <v>0</v>
      </c>
      <c r="AA1417" s="15" t="str">
        <f t="shared" si="253"/>
        <v/>
      </c>
      <c r="AB1417" s="15">
        <f>IFERROR(IFERROR(VLOOKUP(M1417,#REF!,11,FALSE),VLOOKUP(M1417,#REF!,13,FALSE)),0)</f>
        <v>0</v>
      </c>
      <c r="AC1417" s="15" t="str">
        <f t="shared" si="254"/>
        <v>no</v>
      </c>
      <c r="AD1417" s="15" t="str">
        <f t="shared" si="255"/>
        <v>no</v>
      </c>
      <c r="AE1417" s="16" t="str">
        <f t="shared" si="248"/>
        <v/>
      </c>
      <c r="AF1417" s="15" t="str">
        <f t="shared" si="249"/>
        <v>-</v>
      </c>
      <c r="AG1417" s="15" t="str">
        <f t="shared" si="256"/>
        <v/>
      </c>
    </row>
    <row r="1418" spans="3:33" x14ac:dyDescent="0.2">
      <c r="U1418" s="14">
        <f t="shared" si="250"/>
        <v>0</v>
      </c>
      <c r="V1418" s="14">
        <f t="shared" si="251"/>
        <v>0</v>
      </c>
      <c r="W1418" s="15" t="str">
        <f>IF(AG1418=0,IFERROR(VLOOKUP(TRIM(M1418),listaMateriales!A:K,11,0),"Sin especificar"),"Sin Producto")</f>
        <v>Sin Producto</v>
      </c>
      <c r="X1418" s="14">
        <f>IFERROR(IF(OR(W1418="Ladrillos (Campana)",W1418="Ladrillos (Olavarria)"),VLOOKUP(M1418,listaMateriales!A:E,5,0),0)*O1418/1000,0)</f>
        <v>0</v>
      </c>
      <c r="Y1418" s="14" t="e">
        <f>(VLOOKUP(TRIM(M1418),listaMateriales!A:E,5,0)*R1418)/1000</f>
        <v>#N/A</v>
      </c>
      <c r="Z1418" s="14">
        <f t="shared" si="252"/>
        <v>0</v>
      </c>
      <c r="AA1418" s="15" t="str">
        <f t="shared" si="253"/>
        <v/>
      </c>
      <c r="AB1418" s="15">
        <f>IFERROR(IFERROR(VLOOKUP(M1418,#REF!,11,FALSE),VLOOKUP(M1418,#REF!,13,FALSE)),0)</f>
        <v>0</v>
      </c>
      <c r="AC1418" s="15" t="str">
        <f t="shared" si="254"/>
        <v>no</v>
      </c>
      <c r="AD1418" s="15" t="str">
        <f t="shared" si="255"/>
        <v>no</v>
      </c>
      <c r="AE1418" s="16" t="str">
        <f t="shared" si="248"/>
        <v/>
      </c>
      <c r="AF1418" s="15" t="str">
        <f t="shared" si="249"/>
        <v>-</v>
      </c>
      <c r="AG1418" s="15" t="str">
        <f t="shared" si="256"/>
        <v/>
      </c>
    </row>
    <row r="1419" spans="3:33" x14ac:dyDescent="0.2">
      <c r="U1419" s="14">
        <f t="shared" si="250"/>
        <v>0</v>
      </c>
      <c r="V1419" s="14">
        <f t="shared" si="251"/>
        <v>0</v>
      </c>
      <c r="W1419" s="15" t="str">
        <f>IF(AG1419=0,IFERROR(VLOOKUP(TRIM(M1419),listaMateriales!A:K,11,0),"Sin especificar"),"Sin Producto")</f>
        <v>Sin Producto</v>
      </c>
      <c r="X1419" s="14">
        <f>IFERROR(IF(OR(W1419="Ladrillos (Campana)",W1419="Ladrillos (Olavarria)"),VLOOKUP(M1419,listaMateriales!A:E,5,0),0)*O1419/1000,0)</f>
        <v>0</v>
      </c>
      <c r="Y1419" s="14" t="e">
        <f>(VLOOKUP(TRIM(M1419),listaMateriales!A:E,5,0)*R1419)/1000</f>
        <v>#N/A</v>
      </c>
      <c r="Z1419" s="14">
        <f t="shared" si="252"/>
        <v>0</v>
      </c>
      <c r="AA1419" s="15" t="str">
        <f t="shared" si="253"/>
        <v/>
      </c>
      <c r="AB1419" s="15">
        <f>IFERROR(IFERROR(VLOOKUP(M1419,#REF!,11,FALSE),VLOOKUP(M1419,#REF!,13,FALSE)),0)</f>
        <v>0</v>
      </c>
      <c r="AC1419" s="15" t="str">
        <f t="shared" si="254"/>
        <v>no</v>
      </c>
      <c r="AD1419" s="15" t="str">
        <f t="shared" si="255"/>
        <v>no</v>
      </c>
      <c r="AE1419" s="16" t="str">
        <f t="shared" si="248"/>
        <v/>
      </c>
      <c r="AF1419" s="15" t="str">
        <f t="shared" si="249"/>
        <v>-</v>
      </c>
      <c r="AG1419" s="15" t="str">
        <f t="shared" si="256"/>
        <v/>
      </c>
    </row>
    <row r="1420" spans="3:33" x14ac:dyDescent="0.2">
      <c r="U1420" s="14">
        <f t="shared" si="250"/>
        <v>0</v>
      </c>
      <c r="V1420" s="14">
        <f t="shared" si="251"/>
        <v>0</v>
      </c>
      <c r="W1420" s="15" t="str">
        <f>IF(AG1420=0,IFERROR(VLOOKUP(TRIM(M1420),listaMateriales!A:K,11,0),"Sin especificar"),"Sin Producto")</f>
        <v>Sin Producto</v>
      </c>
      <c r="X1420" s="14">
        <f>IFERROR(IF(OR(W1420="Ladrillos (Campana)",W1420="Ladrillos (Olavarria)"),VLOOKUP(M1420,listaMateriales!A:E,5,0),0)*O1420/1000,0)</f>
        <v>0</v>
      </c>
      <c r="Y1420" s="14" t="e">
        <f>(VLOOKUP(TRIM(M1420),listaMateriales!A:E,5,0)*R1420)/1000</f>
        <v>#N/A</v>
      </c>
      <c r="Z1420" s="14">
        <f t="shared" si="252"/>
        <v>0</v>
      </c>
      <c r="AA1420" s="15" t="str">
        <f t="shared" si="253"/>
        <v/>
      </c>
      <c r="AB1420" s="15">
        <f>IFERROR(IFERROR(VLOOKUP(M1420,#REF!,11,FALSE),VLOOKUP(M1420,#REF!,13,FALSE)),0)</f>
        <v>0</v>
      </c>
      <c r="AC1420" s="15" t="str">
        <f t="shared" si="254"/>
        <v>no</v>
      </c>
      <c r="AD1420" s="15" t="str">
        <f t="shared" si="255"/>
        <v>no</v>
      </c>
      <c r="AE1420" s="16" t="str">
        <f t="shared" si="248"/>
        <v/>
      </c>
      <c r="AF1420" s="15" t="str">
        <f t="shared" si="249"/>
        <v>-</v>
      </c>
      <c r="AG1420" s="15" t="str">
        <f t="shared" si="256"/>
        <v/>
      </c>
    </row>
    <row r="1421" spans="3:33" x14ac:dyDescent="0.2">
      <c r="U1421" s="14">
        <f t="shared" si="250"/>
        <v>0</v>
      </c>
      <c r="V1421" s="14">
        <f t="shared" si="251"/>
        <v>0</v>
      </c>
      <c r="W1421" s="15" t="str">
        <f>IF(AG1421=0,IFERROR(VLOOKUP(TRIM(M1421),listaMateriales!A:K,11,0),"Sin especificar"),"Sin Producto")</f>
        <v>Sin Producto</v>
      </c>
      <c r="X1421" s="14">
        <f>IFERROR(IF(OR(W1421="Ladrillos (Campana)",W1421="Ladrillos (Olavarria)"),VLOOKUP(M1421,listaMateriales!A:E,5,0),0)*O1421/1000,0)</f>
        <v>0</v>
      </c>
      <c r="Y1421" s="14" t="e">
        <f>(VLOOKUP(TRIM(M1421),listaMateriales!A:E,5,0)*R1421)/1000</f>
        <v>#N/A</v>
      </c>
      <c r="Z1421" s="14">
        <f t="shared" si="252"/>
        <v>0</v>
      </c>
      <c r="AA1421" s="15" t="str">
        <f t="shared" si="253"/>
        <v/>
      </c>
      <c r="AB1421" s="15">
        <f>IFERROR(IFERROR(VLOOKUP(M1421,#REF!,11,FALSE),VLOOKUP(M1421,#REF!,13,FALSE)),0)</f>
        <v>0</v>
      </c>
      <c r="AC1421" s="15" t="str">
        <f t="shared" si="254"/>
        <v>no</v>
      </c>
      <c r="AD1421" s="15" t="str">
        <f t="shared" si="255"/>
        <v>no</v>
      </c>
      <c r="AE1421" s="16" t="str">
        <f t="shared" si="248"/>
        <v/>
      </c>
      <c r="AF1421" s="15" t="str">
        <f t="shared" si="249"/>
        <v>-</v>
      </c>
      <c r="AG1421" s="15" t="str">
        <f t="shared" si="256"/>
        <v/>
      </c>
    </row>
    <row r="1422" spans="3:33" x14ac:dyDescent="0.2">
      <c r="U1422" s="14">
        <f t="shared" si="250"/>
        <v>0</v>
      </c>
      <c r="V1422" s="14">
        <f t="shared" si="251"/>
        <v>0</v>
      </c>
      <c r="W1422" s="15" t="str">
        <f>IF(AG1422=0,IFERROR(VLOOKUP(TRIM(M1422),listaMateriales!A:K,11,0),"Sin especificar"),"Sin Producto")</f>
        <v>Sin Producto</v>
      </c>
      <c r="X1422" s="14">
        <f>IFERROR(IF(OR(W1422="Ladrillos (Campana)",W1422="Ladrillos (Olavarria)"),VLOOKUP(M1422,listaMateriales!A:E,5,0),0)*O1422/1000,0)</f>
        <v>0</v>
      </c>
      <c r="Y1422" s="14" t="e">
        <f>(VLOOKUP(TRIM(M1422),listaMateriales!A:E,5,0)*R1422)/1000</f>
        <v>#N/A</v>
      </c>
      <c r="Z1422" s="14">
        <f t="shared" si="252"/>
        <v>0</v>
      </c>
      <c r="AA1422" s="15" t="str">
        <f t="shared" si="253"/>
        <v/>
      </c>
      <c r="AB1422" s="15">
        <f>IFERROR(IFERROR(VLOOKUP(M1422,#REF!,11,FALSE),VLOOKUP(M1422,#REF!,13,FALSE)),0)</f>
        <v>0</v>
      </c>
      <c r="AC1422" s="15" t="str">
        <f t="shared" si="254"/>
        <v>no</v>
      </c>
      <c r="AD1422" s="15" t="str">
        <f t="shared" si="255"/>
        <v>no</v>
      </c>
      <c r="AE1422" s="16" t="str">
        <f t="shared" si="248"/>
        <v/>
      </c>
      <c r="AF1422" s="15" t="str">
        <f t="shared" si="249"/>
        <v>-</v>
      </c>
      <c r="AG1422" s="15" t="str">
        <f t="shared" si="256"/>
        <v/>
      </c>
    </row>
    <row r="1423" spans="3:33" x14ac:dyDescent="0.2">
      <c r="U1423" s="14">
        <f t="shared" si="250"/>
        <v>0</v>
      </c>
      <c r="V1423" s="14">
        <f t="shared" si="251"/>
        <v>0</v>
      </c>
      <c r="W1423" s="15" t="str">
        <f>IF(AG1423=0,IFERROR(VLOOKUP(TRIM(M1423),listaMateriales!A:K,11,0),"Sin especificar"),"Sin Producto")</f>
        <v>Sin Producto</v>
      </c>
      <c r="X1423" s="14">
        <f>IFERROR(IF(OR(W1423="Ladrillos (Campana)",W1423="Ladrillos (Olavarria)"),VLOOKUP(M1423,listaMateriales!A:E,5,0),0)*O1423/1000,0)</f>
        <v>0</v>
      </c>
      <c r="Y1423" s="14" t="e">
        <f>(VLOOKUP(TRIM(M1423),listaMateriales!A:E,5,0)*R1423)/1000</f>
        <v>#N/A</v>
      </c>
      <c r="Z1423" s="14">
        <f t="shared" si="252"/>
        <v>0</v>
      </c>
      <c r="AA1423" s="15" t="str">
        <f t="shared" si="253"/>
        <v/>
      </c>
      <c r="AB1423" s="15">
        <f>IFERROR(IFERROR(VLOOKUP(M1423,#REF!,11,FALSE),VLOOKUP(M1423,#REF!,13,FALSE)),0)</f>
        <v>0</v>
      </c>
      <c r="AC1423" s="15" t="str">
        <f t="shared" si="254"/>
        <v>no</v>
      </c>
      <c r="AD1423" s="15" t="str">
        <f t="shared" si="255"/>
        <v>no</v>
      </c>
      <c r="AE1423" s="16" t="str">
        <f t="shared" si="248"/>
        <v/>
      </c>
      <c r="AF1423" s="15" t="str">
        <f t="shared" si="249"/>
        <v>-</v>
      </c>
      <c r="AG1423" s="15" t="str">
        <f t="shared" si="256"/>
        <v/>
      </c>
    </row>
    <row r="1424" spans="3:33" x14ac:dyDescent="0.2">
      <c r="U1424" s="14">
        <f t="shared" si="250"/>
        <v>0</v>
      </c>
      <c r="V1424" s="14">
        <f t="shared" si="251"/>
        <v>0</v>
      </c>
      <c r="W1424" s="15" t="str">
        <f>IF(AG1424=0,IFERROR(VLOOKUP(TRIM(M1424),listaMateriales!A:K,11,0),"Sin especificar"),"Sin Producto")</f>
        <v>Sin Producto</v>
      </c>
      <c r="X1424" s="14">
        <f>IFERROR(IF(OR(W1424="Ladrillos (Campana)",W1424="Ladrillos (Olavarria)"),VLOOKUP(M1424,listaMateriales!A:E,5,0),0)*O1424/1000,0)</f>
        <v>0</v>
      </c>
      <c r="Y1424" s="14" t="e">
        <f>(VLOOKUP(TRIM(M1424),listaMateriales!A:E,5,0)*R1424)/1000</f>
        <v>#N/A</v>
      </c>
      <c r="Z1424" s="14">
        <f t="shared" si="252"/>
        <v>0</v>
      </c>
      <c r="AA1424" s="15" t="str">
        <f t="shared" si="253"/>
        <v/>
      </c>
      <c r="AB1424" s="15">
        <f>IFERROR(IFERROR(VLOOKUP(M1424,#REF!,11,FALSE),VLOOKUP(M1424,#REF!,13,FALSE)),0)</f>
        <v>0</v>
      </c>
      <c r="AC1424" s="15" t="str">
        <f t="shared" si="254"/>
        <v>no</v>
      </c>
      <c r="AD1424" s="15" t="str">
        <f t="shared" si="255"/>
        <v>no</v>
      </c>
      <c r="AE1424" s="16" t="str">
        <f t="shared" si="248"/>
        <v/>
      </c>
      <c r="AF1424" s="15" t="str">
        <f t="shared" si="249"/>
        <v>-</v>
      </c>
      <c r="AG1424" s="15" t="str">
        <f t="shared" si="256"/>
        <v/>
      </c>
    </row>
    <row r="1425" spans="21:33" x14ac:dyDescent="0.2">
      <c r="U1425" s="14">
        <f t="shared" si="250"/>
        <v>0</v>
      </c>
      <c r="V1425" s="14">
        <f t="shared" si="251"/>
        <v>0</v>
      </c>
      <c r="W1425" s="15" t="str">
        <f>IF(AG1425=0,IFERROR(VLOOKUP(TRIM(M1425),listaMateriales!A:K,11,0),"Sin especificar"),"Sin Producto")</f>
        <v>Sin Producto</v>
      </c>
      <c r="X1425" s="14">
        <f>IFERROR(IF(OR(W1425="Ladrillos (Campana)",W1425="Ladrillos (Olavarria)"),VLOOKUP(M1425,listaMateriales!A:E,5,0),0)*O1425/1000,0)</f>
        <v>0</v>
      </c>
      <c r="Y1425" s="14" t="e">
        <f>(VLOOKUP(TRIM(M1425),listaMateriales!A:E,5,0)*R1425)/1000</f>
        <v>#N/A</v>
      </c>
      <c r="Z1425" s="14">
        <f t="shared" si="252"/>
        <v>0</v>
      </c>
      <c r="AA1425" s="15" t="str">
        <f t="shared" si="253"/>
        <v/>
      </c>
      <c r="AB1425" s="15">
        <f>IFERROR(IFERROR(VLOOKUP(M1425,#REF!,11,FALSE),VLOOKUP(M1425,#REF!,13,FALSE)),0)</f>
        <v>0</v>
      </c>
      <c r="AC1425" s="15" t="str">
        <f t="shared" si="254"/>
        <v>no</v>
      </c>
      <c r="AD1425" s="15" t="str">
        <f t="shared" si="255"/>
        <v>no</v>
      </c>
      <c r="AE1425" s="16" t="str">
        <f t="shared" si="248"/>
        <v/>
      </c>
      <c r="AF1425" s="15" t="str">
        <f t="shared" si="249"/>
        <v>-</v>
      </c>
      <c r="AG1425" s="15" t="str">
        <f t="shared" si="256"/>
        <v/>
      </c>
    </row>
    <row r="1426" spans="21:33" x14ac:dyDescent="0.2">
      <c r="U1426" s="14">
        <f t="shared" si="250"/>
        <v>0</v>
      </c>
      <c r="V1426" s="14">
        <f t="shared" si="251"/>
        <v>0</v>
      </c>
      <c r="W1426" s="15" t="str">
        <f>IF(AG1426=0,IFERROR(VLOOKUP(TRIM(M1426),listaMateriales!A:K,11,0),"Sin especificar"),"Sin Producto")</f>
        <v>Sin Producto</v>
      </c>
      <c r="X1426" s="14">
        <f>IFERROR(IF(OR(W1426="Ladrillos (Campana)",W1426="Ladrillos (Olavarria)"),VLOOKUP(M1426,listaMateriales!A:E,5,0),0)*O1426/1000,0)</f>
        <v>0</v>
      </c>
      <c r="Y1426" s="14" t="e">
        <f>(VLOOKUP(TRIM(M1426),listaMateriales!A:E,5,0)*R1426)/1000</f>
        <v>#N/A</v>
      </c>
      <c r="Z1426" s="14">
        <f t="shared" si="252"/>
        <v>0</v>
      </c>
      <c r="AA1426" s="15" t="str">
        <f t="shared" si="253"/>
        <v/>
      </c>
      <c r="AB1426" s="15">
        <f>IFERROR(IFERROR(VLOOKUP(M1426,#REF!,11,FALSE),VLOOKUP(M1426,#REF!,13,FALSE)),0)</f>
        <v>0</v>
      </c>
      <c r="AC1426" s="15" t="str">
        <f t="shared" si="254"/>
        <v>no</v>
      </c>
      <c r="AD1426" s="15" t="str">
        <f t="shared" si="255"/>
        <v>no</v>
      </c>
      <c r="AE1426" s="16" t="str">
        <f t="shared" si="248"/>
        <v/>
      </c>
      <c r="AF1426" s="15" t="str">
        <f t="shared" si="249"/>
        <v>-</v>
      </c>
      <c r="AG1426" s="15" t="str">
        <f t="shared" si="256"/>
        <v/>
      </c>
    </row>
    <row r="1427" spans="21:33" x14ac:dyDescent="0.2">
      <c r="U1427" s="14">
        <f t="shared" si="250"/>
        <v>0</v>
      </c>
      <c r="V1427" s="14">
        <f t="shared" si="251"/>
        <v>0</v>
      </c>
      <c r="W1427" s="15" t="str">
        <f>IF(AG1427=0,IFERROR(VLOOKUP(TRIM(M1427),listaMateriales!A:K,11,0),"Sin especificar"),"Sin Producto")</f>
        <v>Sin Producto</v>
      </c>
      <c r="X1427" s="14">
        <f>IFERROR(IF(OR(W1427="Ladrillos (Campana)",W1427="Ladrillos (Olavarria)"),VLOOKUP(M1427,listaMateriales!A:E,5,0),0)*O1427/1000,0)</f>
        <v>0</v>
      </c>
      <c r="Y1427" s="14" t="e">
        <f>(VLOOKUP(TRIM(M1427),listaMateriales!A:E,5,0)*R1427)/1000</f>
        <v>#N/A</v>
      </c>
      <c r="Z1427" s="14">
        <f t="shared" si="252"/>
        <v>0</v>
      </c>
      <c r="AA1427" s="15" t="str">
        <f t="shared" si="253"/>
        <v/>
      </c>
      <c r="AB1427" s="15">
        <f>IFERROR(IFERROR(VLOOKUP(M1427,#REF!,11,FALSE),VLOOKUP(M1427,#REF!,13,FALSE)),0)</f>
        <v>0</v>
      </c>
      <c r="AC1427" s="15" t="str">
        <f t="shared" si="254"/>
        <v>no</v>
      </c>
      <c r="AD1427" s="15" t="str">
        <f t="shared" si="255"/>
        <v>no</v>
      </c>
      <c r="AE1427" s="16" t="str">
        <f t="shared" si="248"/>
        <v/>
      </c>
      <c r="AF1427" s="15" t="str">
        <f t="shared" si="249"/>
        <v>-</v>
      </c>
      <c r="AG1427" s="15" t="str">
        <f t="shared" si="256"/>
        <v/>
      </c>
    </row>
    <row r="1428" spans="21:33" x14ac:dyDescent="0.2">
      <c r="U1428" s="14">
        <f t="shared" si="250"/>
        <v>0</v>
      </c>
      <c r="V1428" s="14">
        <f t="shared" si="251"/>
        <v>0</v>
      </c>
      <c r="W1428" s="15" t="str">
        <f>IF(AG1428=0,IFERROR(VLOOKUP(TRIM(M1428),listaMateriales!A:K,11,0),"Sin especificar"),"Sin Producto")</f>
        <v>Sin Producto</v>
      </c>
      <c r="X1428" s="14">
        <f>IFERROR(IF(OR(W1428="Ladrillos (Campana)",W1428="Ladrillos (Olavarria)"),VLOOKUP(M1428,listaMateriales!A:E,5,0),0)*O1428/1000,0)</f>
        <v>0</v>
      </c>
      <c r="Y1428" s="14" t="e">
        <f>(VLOOKUP(TRIM(M1428),listaMateriales!A:E,5,0)*R1428)/1000</f>
        <v>#N/A</v>
      </c>
      <c r="Z1428" s="14">
        <f t="shared" si="252"/>
        <v>0</v>
      </c>
      <c r="AA1428" s="15" t="str">
        <f t="shared" si="253"/>
        <v/>
      </c>
      <c r="AB1428" s="15">
        <f>IFERROR(IFERROR(VLOOKUP(M1428,#REF!,11,FALSE),VLOOKUP(M1428,#REF!,13,FALSE)),0)</f>
        <v>0</v>
      </c>
      <c r="AC1428" s="15" t="str">
        <f t="shared" si="254"/>
        <v>no</v>
      </c>
      <c r="AD1428" s="15" t="str">
        <f t="shared" si="255"/>
        <v>no</v>
      </c>
      <c r="AE1428" s="16" t="str">
        <f t="shared" si="248"/>
        <v/>
      </c>
      <c r="AF1428" s="15" t="str">
        <f t="shared" si="249"/>
        <v>-</v>
      </c>
      <c r="AG1428" s="15" t="str">
        <f t="shared" si="256"/>
        <v/>
      </c>
    </row>
    <row r="1429" spans="21:33" x14ac:dyDescent="0.2">
      <c r="U1429" s="14">
        <f t="shared" si="250"/>
        <v>0</v>
      </c>
      <c r="V1429" s="14">
        <f t="shared" si="251"/>
        <v>0</v>
      </c>
      <c r="W1429" s="15" t="str">
        <f>IF(AG1429=0,IFERROR(VLOOKUP(TRIM(M1429),listaMateriales!A:K,11,0),"Sin especificar"),"Sin Producto")</f>
        <v>Sin Producto</v>
      </c>
      <c r="X1429" s="14">
        <f>IFERROR(IF(OR(W1429="Ladrillos (Campana)",W1429="Ladrillos (Olavarria)"),VLOOKUP(M1429,listaMateriales!A:E,5,0),0)*O1429/1000,0)</f>
        <v>0</v>
      </c>
      <c r="Y1429" s="14" t="e">
        <f>(VLOOKUP(TRIM(M1429),listaMateriales!A:E,5,0)*R1429)/1000</f>
        <v>#N/A</v>
      </c>
      <c r="Z1429" s="14">
        <f t="shared" si="252"/>
        <v>0</v>
      </c>
      <c r="AA1429" s="15" t="str">
        <f t="shared" si="253"/>
        <v/>
      </c>
      <c r="AB1429" s="15">
        <f>IFERROR(IFERROR(VLOOKUP(M1429,#REF!,11,FALSE),VLOOKUP(M1429,#REF!,13,FALSE)),0)</f>
        <v>0</v>
      </c>
      <c r="AC1429" s="15" t="str">
        <f t="shared" si="254"/>
        <v>no</v>
      </c>
      <c r="AD1429" s="15" t="str">
        <f t="shared" si="255"/>
        <v>no</v>
      </c>
      <c r="AE1429" s="16" t="str">
        <f t="shared" si="248"/>
        <v/>
      </c>
      <c r="AF1429" s="15" t="str">
        <f t="shared" si="249"/>
        <v>-</v>
      </c>
      <c r="AG1429" s="15" t="str">
        <f t="shared" si="256"/>
        <v/>
      </c>
    </row>
    <row r="1430" spans="21:33" x14ac:dyDescent="0.2">
      <c r="U1430" s="14">
        <f t="shared" si="250"/>
        <v>0</v>
      </c>
      <c r="V1430" s="14">
        <f t="shared" si="251"/>
        <v>0</v>
      </c>
      <c r="W1430" s="15" t="str">
        <f>IF(AG1430=0,IFERROR(VLOOKUP(TRIM(M1430),listaMateriales!A:K,11,0),"Sin especificar"),"Sin Producto")</f>
        <v>Sin Producto</v>
      </c>
      <c r="X1430" s="14">
        <f>IFERROR(IF(OR(W1430="Ladrillos (Campana)",W1430="Ladrillos (Olavarria)"),VLOOKUP(M1430,listaMateriales!A:E,5,0),0)*O1430/1000,0)</f>
        <v>0</v>
      </c>
      <c r="Y1430" s="14" t="e">
        <f>(VLOOKUP(TRIM(M1430),listaMateriales!A:E,5,0)*R1430)/1000</f>
        <v>#N/A</v>
      </c>
      <c r="Z1430" s="14">
        <f t="shared" si="252"/>
        <v>0</v>
      </c>
      <c r="AA1430" s="15" t="str">
        <f t="shared" si="253"/>
        <v/>
      </c>
      <c r="AB1430" s="15">
        <f>IFERROR(IFERROR(VLOOKUP(M1430,#REF!,11,FALSE),VLOOKUP(M1430,#REF!,13,FALSE)),0)</f>
        <v>0</v>
      </c>
      <c r="AC1430" s="15" t="str">
        <f t="shared" si="254"/>
        <v>no</v>
      </c>
      <c r="AD1430" s="15" t="str">
        <f t="shared" si="255"/>
        <v>no</v>
      </c>
      <c r="AE1430" s="16" t="str">
        <f t="shared" si="248"/>
        <v/>
      </c>
      <c r="AF1430" s="15" t="str">
        <f t="shared" si="249"/>
        <v>-</v>
      </c>
      <c r="AG1430" s="15" t="str">
        <f t="shared" si="256"/>
        <v/>
      </c>
    </row>
    <row r="1431" spans="21:33" x14ac:dyDescent="0.2">
      <c r="U1431" s="14">
        <f t="shared" si="250"/>
        <v>0</v>
      </c>
      <c r="V1431" s="14">
        <f t="shared" si="251"/>
        <v>0</v>
      </c>
      <c r="W1431" s="15" t="str">
        <f>IF(AG1431=0,IFERROR(VLOOKUP(TRIM(M1431),listaMateriales!A:K,11,0),"Sin especificar"),"Sin Producto")</f>
        <v>Sin Producto</v>
      </c>
      <c r="X1431" s="14">
        <f>IFERROR(IF(OR(W1431="Ladrillos (Campana)",W1431="Ladrillos (Olavarria)"),VLOOKUP(M1431,listaMateriales!A:E,5,0),0)*O1431/1000,0)</f>
        <v>0</v>
      </c>
      <c r="Y1431" s="14" t="e">
        <f>(VLOOKUP(TRIM(M1431),listaMateriales!A:E,5,0)*R1431)/1000</f>
        <v>#N/A</v>
      </c>
      <c r="Z1431" s="14">
        <f t="shared" si="252"/>
        <v>0</v>
      </c>
      <c r="AA1431" s="15" t="str">
        <f t="shared" si="253"/>
        <v/>
      </c>
      <c r="AB1431" s="15">
        <f>IFERROR(IFERROR(VLOOKUP(M1431,#REF!,11,FALSE),VLOOKUP(M1431,#REF!,13,FALSE)),0)</f>
        <v>0</v>
      </c>
      <c r="AC1431" s="15" t="str">
        <f t="shared" si="254"/>
        <v>no</v>
      </c>
      <c r="AD1431" s="15" t="str">
        <f t="shared" si="255"/>
        <v>no</v>
      </c>
      <c r="AE1431" s="16" t="str">
        <f t="shared" si="248"/>
        <v/>
      </c>
      <c r="AF1431" s="15" t="str">
        <f t="shared" si="249"/>
        <v>-</v>
      </c>
      <c r="AG1431" s="15" t="str">
        <f t="shared" si="256"/>
        <v/>
      </c>
    </row>
    <row r="1432" spans="21:33" x14ac:dyDescent="0.2">
      <c r="U1432" s="14">
        <f t="shared" si="250"/>
        <v>0</v>
      </c>
      <c r="V1432" s="14">
        <f t="shared" si="251"/>
        <v>0</v>
      </c>
      <c r="W1432" s="15" t="str">
        <f>IF(AG1432=0,IFERROR(VLOOKUP(TRIM(M1432),listaMateriales!A:K,11,0),"Sin especificar"),"Sin Producto")</f>
        <v>Sin Producto</v>
      </c>
      <c r="X1432" s="14">
        <f>IFERROR(IF(OR(W1432="Ladrillos (Campana)",W1432="Ladrillos (Olavarria)"),VLOOKUP(M1432,listaMateriales!A:E,5,0),0)*O1432/1000,0)</f>
        <v>0</v>
      </c>
      <c r="Y1432" s="14" t="e">
        <f>(VLOOKUP(TRIM(M1432),listaMateriales!A:E,5,0)*R1432)/1000</f>
        <v>#N/A</v>
      </c>
      <c r="Z1432" s="14">
        <f t="shared" si="252"/>
        <v>0</v>
      </c>
      <c r="AA1432" s="15" t="str">
        <f t="shared" si="253"/>
        <v/>
      </c>
      <c r="AB1432" s="15">
        <f>IFERROR(IFERROR(VLOOKUP(M1432,#REF!,11,FALSE),VLOOKUP(M1432,#REF!,13,FALSE)),0)</f>
        <v>0</v>
      </c>
      <c r="AC1432" s="15" t="str">
        <f t="shared" si="254"/>
        <v>no</v>
      </c>
      <c r="AD1432" s="15" t="str">
        <f t="shared" si="255"/>
        <v>no</v>
      </c>
      <c r="AE1432" s="16" t="str">
        <f t="shared" si="248"/>
        <v/>
      </c>
      <c r="AF1432" s="15" t="str">
        <f t="shared" si="249"/>
        <v>-</v>
      </c>
      <c r="AG1432" s="15" t="str">
        <f t="shared" si="256"/>
        <v/>
      </c>
    </row>
    <row r="1433" spans="21:33" x14ac:dyDescent="0.2">
      <c r="U1433" s="14">
        <f t="shared" si="250"/>
        <v>0</v>
      </c>
      <c r="V1433" s="14">
        <f t="shared" si="251"/>
        <v>0</v>
      </c>
      <c r="W1433" s="15" t="str">
        <f>IF(AG1433=0,IFERROR(VLOOKUP(TRIM(M1433),listaMateriales!A:K,11,0),"Sin especificar"),"Sin Producto")</f>
        <v>Sin Producto</v>
      </c>
      <c r="X1433" s="14">
        <f>IFERROR(IF(OR(W1433="Ladrillos (Campana)",W1433="Ladrillos (Olavarria)"),VLOOKUP(M1433,listaMateriales!A:E,5,0),0)*O1433/1000,0)</f>
        <v>0</v>
      </c>
      <c r="Y1433" s="14" t="e">
        <f>(VLOOKUP(TRIM(M1433),listaMateriales!A:E,5,0)*R1433)/1000</f>
        <v>#N/A</v>
      </c>
      <c r="Z1433" s="14">
        <f t="shared" si="252"/>
        <v>0</v>
      </c>
      <c r="AA1433" s="15" t="str">
        <f t="shared" si="253"/>
        <v/>
      </c>
      <c r="AB1433" s="15">
        <f>IFERROR(IFERROR(VLOOKUP(M1433,#REF!,11,FALSE),VLOOKUP(M1433,#REF!,13,FALSE)),0)</f>
        <v>0</v>
      </c>
      <c r="AC1433" s="15" t="str">
        <f t="shared" si="254"/>
        <v>no</v>
      </c>
      <c r="AD1433" s="15" t="str">
        <f t="shared" si="255"/>
        <v>no</v>
      </c>
      <c r="AE1433" s="16" t="str">
        <f t="shared" si="248"/>
        <v/>
      </c>
      <c r="AF1433" s="15" t="str">
        <f t="shared" si="249"/>
        <v>-</v>
      </c>
      <c r="AG1433" s="15" t="str">
        <f t="shared" si="256"/>
        <v/>
      </c>
    </row>
    <row r="1434" spans="21:33" x14ac:dyDescent="0.2">
      <c r="U1434" s="14">
        <f t="shared" si="250"/>
        <v>0</v>
      </c>
      <c r="V1434" s="14">
        <f t="shared" si="251"/>
        <v>0</v>
      </c>
      <c r="W1434" s="15" t="str">
        <f>IF(AG1434=0,IFERROR(VLOOKUP(TRIM(M1434),listaMateriales!A:K,11,0),"Sin especificar"),"Sin Producto")</f>
        <v>Sin Producto</v>
      </c>
      <c r="X1434" s="14">
        <f>IFERROR(IF(OR(W1434="Ladrillos (Campana)",W1434="Ladrillos (Olavarria)"),VLOOKUP(M1434,listaMateriales!A:E,5,0),0)*O1434/1000,0)</f>
        <v>0</v>
      </c>
      <c r="Y1434" s="14" t="e">
        <f>(VLOOKUP(TRIM(M1434),listaMateriales!A:E,5,0)*R1434)/1000</f>
        <v>#N/A</v>
      </c>
      <c r="Z1434" s="14">
        <f t="shared" si="252"/>
        <v>0</v>
      </c>
      <c r="AA1434" s="15" t="str">
        <f t="shared" si="253"/>
        <v/>
      </c>
      <c r="AB1434" s="15">
        <f>IFERROR(IFERROR(VLOOKUP(M1434,#REF!,11,FALSE),VLOOKUP(M1434,#REF!,13,FALSE)),0)</f>
        <v>0</v>
      </c>
      <c r="AC1434" s="15" t="str">
        <f t="shared" si="254"/>
        <v>no</v>
      </c>
      <c r="AD1434" s="15" t="str">
        <f t="shared" si="255"/>
        <v>no</v>
      </c>
      <c r="AE1434" s="16" t="str">
        <f t="shared" si="248"/>
        <v/>
      </c>
      <c r="AF1434" s="15" t="str">
        <f t="shared" si="249"/>
        <v>-</v>
      </c>
      <c r="AG1434" s="15" t="str">
        <f t="shared" si="256"/>
        <v/>
      </c>
    </row>
    <row r="1435" spans="21:33" x14ac:dyDescent="0.2">
      <c r="U1435" s="14">
        <f t="shared" si="250"/>
        <v>0</v>
      </c>
      <c r="V1435" s="14">
        <f t="shared" si="251"/>
        <v>0</v>
      </c>
      <c r="W1435" s="15" t="str">
        <f>IF(AG1435=0,IFERROR(VLOOKUP(TRIM(M1435),listaMateriales!A:K,11,0),"Sin especificar"),"Sin Producto")</f>
        <v>Sin Producto</v>
      </c>
      <c r="X1435" s="14">
        <f>IFERROR(IF(OR(W1435="Ladrillos (Campana)",W1435="Ladrillos (Olavarria)"),VLOOKUP(M1435,listaMateriales!A:E,5,0),0)*O1435/1000,0)</f>
        <v>0</v>
      </c>
      <c r="Y1435" s="14" t="e">
        <f>(VLOOKUP(TRIM(M1435),listaMateriales!A:E,5,0)*R1435)/1000</f>
        <v>#N/A</v>
      </c>
      <c r="Z1435" s="14">
        <f t="shared" si="252"/>
        <v>0</v>
      </c>
      <c r="AA1435" s="15" t="str">
        <f t="shared" si="253"/>
        <v/>
      </c>
      <c r="AB1435" s="15">
        <f>IFERROR(IFERROR(VLOOKUP(M1435,#REF!,11,FALSE),VLOOKUP(M1435,#REF!,13,FALSE)),0)</f>
        <v>0</v>
      </c>
      <c r="AC1435" s="15" t="str">
        <f t="shared" si="254"/>
        <v>no</v>
      </c>
      <c r="AD1435" s="15" t="str">
        <f t="shared" si="255"/>
        <v>no</v>
      </c>
      <c r="AE1435" s="16" t="str">
        <f t="shared" si="248"/>
        <v/>
      </c>
      <c r="AF1435" s="15" t="str">
        <f t="shared" si="249"/>
        <v>-</v>
      </c>
      <c r="AG1435" s="15" t="str">
        <f t="shared" si="256"/>
        <v/>
      </c>
    </row>
    <row r="1436" spans="21:33" x14ac:dyDescent="0.2">
      <c r="U1436" s="14">
        <f t="shared" si="250"/>
        <v>0</v>
      </c>
      <c r="V1436" s="14">
        <f t="shared" si="251"/>
        <v>0</v>
      </c>
      <c r="W1436" s="15" t="str">
        <f>IF(AG1436=0,IFERROR(VLOOKUP(TRIM(M1436),listaMateriales!A:K,11,0),"Sin especificar"),"Sin Producto")</f>
        <v>Sin Producto</v>
      </c>
      <c r="X1436" s="14">
        <f>IFERROR(IF(OR(W1436="Ladrillos (Campana)",W1436="Ladrillos (Olavarria)"),VLOOKUP(M1436,listaMateriales!A:E,5,0),0)*O1436/1000,0)</f>
        <v>0</v>
      </c>
      <c r="Y1436" s="14" t="e">
        <f>(VLOOKUP(TRIM(M1436),listaMateriales!A:E,5,0)*R1436)/1000</f>
        <v>#N/A</v>
      </c>
      <c r="Z1436" s="14">
        <f t="shared" si="252"/>
        <v>0</v>
      </c>
      <c r="AA1436" s="15" t="str">
        <f t="shared" si="253"/>
        <v/>
      </c>
      <c r="AB1436" s="15">
        <f>IFERROR(IFERROR(VLOOKUP(M1436,#REF!,11,FALSE),VLOOKUP(M1436,#REF!,13,FALSE)),0)</f>
        <v>0</v>
      </c>
      <c r="AC1436" s="15" t="str">
        <f t="shared" si="254"/>
        <v>no</v>
      </c>
      <c r="AD1436" s="15" t="str">
        <f t="shared" si="255"/>
        <v>no</v>
      </c>
      <c r="AE1436" s="16" t="str">
        <f t="shared" si="248"/>
        <v/>
      </c>
      <c r="AF1436" s="15" t="str">
        <f t="shared" si="249"/>
        <v>-</v>
      </c>
      <c r="AG1436" s="15" t="str">
        <f t="shared" si="256"/>
        <v/>
      </c>
    </row>
    <row r="1437" spans="21:33" x14ac:dyDescent="0.2">
      <c r="U1437" s="14">
        <f t="shared" si="250"/>
        <v>0</v>
      </c>
      <c r="V1437" s="14">
        <f t="shared" si="251"/>
        <v>0</v>
      </c>
      <c r="W1437" s="15" t="str">
        <f>IF(AG1437=0,IFERROR(VLOOKUP(TRIM(M1437),listaMateriales!A:K,11,0),"Sin especificar"),"Sin Producto")</f>
        <v>Sin Producto</v>
      </c>
      <c r="X1437" s="14">
        <f>IFERROR(IF(OR(W1437="Ladrillos (Campana)",W1437="Ladrillos (Olavarria)"),VLOOKUP(M1437,listaMateriales!A:E,5,0),0)*O1437/1000,0)</f>
        <v>0</v>
      </c>
      <c r="Y1437" s="14" t="e">
        <f>(VLOOKUP(TRIM(M1437),listaMateriales!A:E,5,0)*R1437)/1000</f>
        <v>#N/A</v>
      </c>
      <c r="Z1437" s="14">
        <f t="shared" si="252"/>
        <v>0</v>
      </c>
      <c r="AA1437" s="15" t="str">
        <f t="shared" si="253"/>
        <v/>
      </c>
      <c r="AB1437" s="15">
        <f>IFERROR(IFERROR(VLOOKUP(M1437,#REF!,11,FALSE),VLOOKUP(M1437,#REF!,13,FALSE)),0)</f>
        <v>0</v>
      </c>
      <c r="AC1437" s="15" t="str">
        <f t="shared" si="254"/>
        <v>no</v>
      </c>
      <c r="AD1437" s="15" t="str">
        <f t="shared" si="255"/>
        <v>no</v>
      </c>
      <c r="AE1437" s="16" t="str">
        <f t="shared" si="248"/>
        <v/>
      </c>
      <c r="AF1437" s="15" t="str">
        <f t="shared" si="249"/>
        <v>-</v>
      </c>
      <c r="AG1437" s="15" t="str">
        <f t="shared" si="256"/>
        <v/>
      </c>
    </row>
    <row r="1438" spans="21:33" x14ac:dyDescent="0.2">
      <c r="U1438" s="14">
        <f t="shared" si="250"/>
        <v>0</v>
      </c>
      <c r="V1438" s="14">
        <f t="shared" si="251"/>
        <v>0</v>
      </c>
      <c r="W1438" s="15" t="str">
        <f>IF(AG1438=0,IFERROR(VLOOKUP(TRIM(M1438),listaMateriales!A:K,11,0),"Sin especificar"),"Sin Producto")</f>
        <v>Sin Producto</v>
      </c>
      <c r="X1438" s="14">
        <f>IFERROR(IF(OR(W1438="Ladrillos (Campana)",W1438="Ladrillos (Olavarria)"),VLOOKUP(M1438,listaMateriales!A:E,5,0),0)*O1438/1000,0)</f>
        <v>0</v>
      </c>
      <c r="Y1438" s="14" t="e">
        <f>(VLOOKUP(TRIM(M1438),listaMateriales!A:E,5,0)*R1438)/1000</f>
        <v>#N/A</v>
      </c>
      <c r="Z1438" s="14">
        <f t="shared" si="252"/>
        <v>0</v>
      </c>
      <c r="AA1438" s="15" t="str">
        <f t="shared" si="253"/>
        <v/>
      </c>
      <c r="AB1438" s="15">
        <f>IFERROR(IFERROR(VLOOKUP(M1438,#REF!,11,FALSE),VLOOKUP(M1438,#REF!,13,FALSE)),0)</f>
        <v>0</v>
      </c>
      <c r="AC1438" s="15" t="str">
        <f t="shared" si="254"/>
        <v>no</v>
      </c>
      <c r="AD1438" s="15" t="str">
        <f t="shared" si="255"/>
        <v>no</v>
      </c>
      <c r="AE1438" s="16" t="str">
        <f t="shared" si="248"/>
        <v/>
      </c>
      <c r="AF1438" s="15" t="str">
        <f t="shared" si="249"/>
        <v>-</v>
      </c>
      <c r="AG1438" s="15" t="str">
        <f t="shared" si="256"/>
        <v/>
      </c>
    </row>
    <row r="1439" spans="21:33" x14ac:dyDescent="0.2">
      <c r="U1439" s="14">
        <f t="shared" si="250"/>
        <v>0</v>
      </c>
      <c r="V1439" s="14">
        <f t="shared" si="251"/>
        <v>0</v>
      </c>
      <c r="W1439" s="15" t="str">
        <f>IF(AG1439=0,IFERROR(VLOOKUP(TRIM(M1439),listaMateriales!A:K,11,0),"Sin especificar"),"Sin Producto")</f>
        <v>Sin Producto</v>
      </c>
      <c r="X1439" s="14">
        <f>IFERROR(IF(OR(W1439="Ladrillos (Campana)",W1439="Ladrillos (Olavarria)"),VLOOKUP(M1439,listaMateriales!A:E,5,0),0)*O1439/1000,0)</f>
        <v>0</v>
      </c>
      <c r="Y1439" s="14" t="e">
        <f>(VLOOKUP(TRIM(M1439),listaMateriales!A:E,5,0)*R1439)/1000</f>
        <v>#N/A</v>
      </c>
      <c r="Z1439" s="14">
        <f t="shared" si="252"/>
        <v>0</v>
      </c>
      <c r="AA1439" s="15" t="str">
        <f t="shared" si="253"/>
        <v/>
      </c>
      <c r="AB1439" s="15">
        <f>IFERROR(IFERROR(VLOOKUP(M1439,#REF!,11,FALSE),VLOOKUP(M1439,#REF!,13,FALSE)),0)</f>
        <v>0</v>
      </c>
      <c r="AC1439" s="15" t="str">
        <f t="shared" si="254"/>
        <v>no</v>
      </c>
      <c r="AD1439" s="15" t="str">
        <f t="shared" si="255"/>
        <v>no</v>
      </c>
      <c r="AE1439" s="16" t="str">
        <f t="shared" si="248"/>
        <v/>
      </c>
      <c r="AF1439" s="15" t="str">
        <f t="shared" si="249"/>
        <v>-</v>
      </c>
      <c r="AG1439" s="15" t="str">
        <f t="shared" si="256"/>
        <v/>
      </c>
    </row>
    <row r="1440" spans="21:33" x14ac:dyDescent="0.2">
      <c r="U1440" s="14">
        <f t="shared" si="250"/>
        <v>0</v>
      </c>
      <c r="V1440" s="14">
        <f t="shared" si="251"/>
        <v>0</v>
      </c>
      <c r="W1440" s="15" t="str">
        <f>IF(AG1440=0,IFERROR(VLOOKUP(TRIM(M1440),listaMateriales!A:K,11,0),"Sin especificar"),"Sin Producto")</f>
        <v>Sin Producto</v>
      </c>
      <c r="X1440" s="14">
        <f>IFERROR(IF(OR(W1440="Ladrillos (Campana)",W1440="Ladrillos (Olavarria)"),VLOOKUP(M1440,listaMateriales!A:E,5,0),0)*O1440/1000,0)</f>
        <v>0</v>
      </c>
      <c r="Y1440" s="14" t="e">
        <f>(VLOOKUP(TRIM(M1440),listaMateriales!A:E,5,0)*R1440)/1000</f>
        <v>#N/A</v>
      </c>
      <c r="Z1440" s="14">
        <f t="shared" si="252"/>
        <v>0</v>
      </c>
      <c r="AA1440" s="15" t="str">
        <f t="shared" si="253"/>
        <v/>
      </c>
      <c r="AB1440" s="15">
        <f>IFERROR(IFERROR(VLOOKUP(M1440,#REF!,11,FALSE),VLOOKUP(M1440,#REF!,13,FALSE)),0)</f>
        <v>0</v>
      </c>
      <c r="AC1440" s="15" t="str">
        <f t="shared" si="254"/>
        <v>no</v>
      </c>
      <c r="AD1440" s="15" t="str">
        <f t="shared" si="255"/>
        <v>no</v>
      </c>
      <c r="AE1440" s="16" t="str">
        <f t="shared" si="248"/>
        <v/>
      </c>
      <c r="AF1440" s="15" t="str">
        <f t="shared" si="249"/>
        <v>-</v>
      </c>
      <c r="AG1440" s="15" t="str">
        <f t="shared" si="256"/>
        <v/>
      </c>
    </row>
    <row r="1441" spans="21:33" x14ac:dyDescent="0.2">
      <c r="U1441" s="14">
        <f t="shared" si="250"/>
        <v>0</v>
      </c>
      <c r="V1441" s="14">
        <f t="shared" si="251"/>
        <v>0</v>
      </c>
      <c r="W1441" s="15" t="str">
        <f>IF(AG1441=0,IFERROR(VLOOKUP(TRIM(M1441),listaMateriales!A:K,11,0),"Sin especificar"),"Sin Producto")</f>
        <v>Sin Producto</v>
      </c>
      <c r="X1441" s="14">
        <f>IFERROR(IF(OR(W1441="Ladrillos (Campana)",W1441="Ladrillos (Olavarria)"),VLOOKUP(M1441,listaMateriales!A:E,5,0),0)*O1441/1000,0)</f>
        <v>0</v>
      </c>
      <c r="Y1441" s="14" t="e">
        <f>(VLOOKUP(TRIM(M1441),listaMateriales!A:E,5,0)*R1441)/1000</f>
        <v>#N/A</v>
      </c>
      <c r="Z1441" s="14">
        <f t="shared" si="252"/>
        <v>0</v>
      </c>
      <c r="AA1441" s="15" t="str">
        <f t="shared" si="253"/>
        <v/>
      </c>
      <c r="AB1441" s="15">
        <f>IFERROR(IFERROR(VLOOKUP(M1441,#REF!,11,FALSE),VLOOKUP(M1441,#REF!,13,FALSE)),0)</f>
        <v>0</v>
      </c>
      <c r="AC1441" s="15" t="str">
        <f t="shared" si="254"/>
        <v>no</v>
      </c>
      <c r="AD1441" s="15" t="str">
        <f t="shared" si="255"/>
        <v>no</v>
      </c>
      <c r="AE1441" s="16" t="str">
        <f t="shared" si="248"/>
        <v/>
      </c>
      <c r="AF1441" s="15" t="str">
        <f t="shared" si="249"/>
        <v>-</v>
      </c>
      <c r="AG1441" s="15" t="str">
        <f t="shared" si="256"/>
        <v/>
      </c>
    </row>
    <row r="1442" spans="21:33" x14ac:dyDescent="0.2">
      <c r="U1442" s="14">
        <f t="shared" si="250"/>
        <v>0</v>
      </c>
      <c r="V1442" s="14">
        <f t="shared" si="251"/>
        <v>0</v>
      </c>
      <c r="W1442" s="15" t="str">
        <f>IF(AG1442=0,IFERROR(VLOOKUP(TRIM(M1442),listaMateriales!A:K,11,0),"Sin especificar"),"Sin Producto")</f>
        <v>Sin Producto</v>
      </c>
      <c r="X1442" s="14">
        <f>IFERROR(IF(OR(W1442="Ladrillos (Campana)",W1442="Ladrillos (Olavarria)"),VLOOKUP(M1442,listaMateriales!A:E,5,0),0)*O1442/1000,0)</f>
        <v>0</v>
      </c>
      <c r="Y1442" s="14" t="e">
        <f>(VLOOKUP(TRIM(M1442),listaMateriales!A:E,5,0)*R1442)/1000</f>
        <v>#N/A</v>
      </c>
      <c r="Z1442" s="14">
        <f t="shared" si="252"/>
        <v>0</v>
      </c>
      <c r="AA1442" s="15" t="str">
        <f t="shared" si="253"/>
        <v/>
      </c>
      <c r="AB1442" s="15">
        <f>IFERROR(IFERROR(VLOOKUP(M1442,#REF!,11,FALSE),VLOOKUP(M1442,#REF!,13,FALSE)),0)</f>
        <v>0</v>
      </c>
      <c r="AC1442" s="15" t="str">
        <f t="shared" si="254"/>
        <v>no</v>
      </c>
      <c r="AD1442" s="15" t="str">
        <f t="shared" si="255"/>
        <v>no</v>
      </c>
      <c r="AE1442" s="16" t="str">
        <f t="shared" si="248"/>
        <v/>
      </c>
      <c r="AF1442" s="15" t="str">
        <f t="shared" si="249"/>
        <v>-</v>
      </c>
      <c r="AG1442" s="15" t="str">
        <f t="shared" si="256"/>
        <v/>
      </c>
    </row>
    <row r="1443" spans="21:33" x14ac:dyDescent="0.2">
      <c r="U1443" s="14">
        <f t="shared" si="250"/>
        <v>0</v>
      </c>
      <c r="V1443" s="14">
        <f t="shared" si="251"/>
        <v>0</v>
      </c>
      <c r="W1443" s="15" t="str">
        <f>IF(AG1443=0,IFERROR(VLOOKUP(TRIM(M1443),listaMateriales!A:K,11,0),"Sin especificar"),"Sin Producto")</f>
        <v>Sin Producto</v>
      </c>
      <c r="X1443" s="14">
        <f>IFERROR(IF(OR(W1443="Ladrillos (Campana)",W1443="Ladrillos (Olavarria)"),VLOOKUP(M1443,listaMateriales!A:E,5,0),0)*O1443/1000,0)</f>
        <v>0</v>
      </c>
      <c r="Y1443" s="14" t="e">
        <f>(VLOOKUP(TRIM(M1443),listaMateriales!A:E,5,0)*R1443)/1000</f>
        <v>#N/A</v>
      </c>
      <c r="Z1443" s="14">
        <f t="shared" si="252"/>
        <v>0</v>
      </c>
      <c r="AA1443" s="15" t="str">
        <f t="shared" si="253"/>
        <v/>
      </c>
      <c r="AB1443" s="15">
        <f>IFERROR(IFERROR(VLOOKUP(M1443,#REF!,11,FALSE),VLOOKUP(M1443,#REF!,13,FALSE)),0)</f>
        <v>0</v>
      </c>
      <c r="AC1443" s="15" t="str">
        <f t="shared" si="254"/>
        <v>no</v>
      </c>
      <c r="AD1443" s="15" t="str">
        <f t="shared" si="255"/>
        <v>no</v>
      </c>
      <c r="AE1443" s="16" t="str">
        <f t="shared" si="248"/>
        <v/>
      </c>
      <c r="AF1443" s="15" t="str">
        <f t="shared" si="249"/>
        <v>-</v>
      </c>
      <c r="AG1443" s="15" t="str">
        <f t="shared" si="256"/>
        <v/>
      </c>
    </row>
    <row r="1444" spans="21:33" x14ac:dyDescent="0.2">
      <c r="U1444" s="14">
        <f t="shared" si="250"/>
        <v>0</v>
      </c>
      <c r="V1444" s="14">
        <f t="shared" si="251"/>
        <v>0</v>
      </c>
      <c r="W1444" s="15" t="str">
        <f>IF(AG1444=0,IFERROR(VLOOKUP(TRIM(M1444),listaMateriales!A:K,11,0),"Sin especificar"),"Sin Producto")</f>
        <v>Sin Producto</v>
      </c>
      <c r="X1444" s="14">
        <f>IFERROR(IF(OR(W1444="Ladrillos (Campana)",W1444="Ladrillos (Olavarria)"),VLOOKUP(M1444,listaMateriales!A:E,5,0),0)*O1444/1000,0)</f>
        <v>0</v>
      </c>
      <c r="Y1444" s="14" t="e">
        <f>(VLOOKUP(TRIM(M1444),listaMateriales!A:E,5,0)*R1444)/1000</f>
        <v>#N/A</v>
      </c>
      <c r="Z1444" s="14">
        <f t="shared" si="252"/>
        <v>0</v>
      </c>
      <c r="AA1444" s="15" t="str">
        <f t="shared" si="253"/>
        <v/>
      </c>
      <c r="AB1444" s="15">
        <f>IFERROR(IFERROR(VLOOKUP(M1444,#REF!,11,FALSE),VLOOKUP(M1444,#REF!,13,FALSE)),0)</f>
        <v>0</v>
      </c>
      <c r="AC1444" s="15" t="str">
        <f t="shared" si="254"/>
        <v>no</v>
      </c>
      <c r="AD1444" s="15" t="str">
        <f t="shared" si="255"/>
        <v>no</v>
      </c>
      <c r="AE1444" s="16" t="str">
        <f t="shared" si="248"/>
        <v/>
      </c>
      <c r="AF1444" s="15" t="str">
        <f t="shared" si="249"/>
        <v>-</v>
      </c>
      <c r="AG1444" s="15" t="str">
        <f t="shared" si="256"/>
        <v/>
      </c>
    </row>
    <row r="1445" spans="21:33" x14ac:dyDescent="0.2">
      <c r="U1445" s="14">
        <f t="shared" si="250"/>
        <v>0</v>
      </c>
      <c r="V1445" s="14">
        <f t="shared" si="251"/>
        <v>0</v>
      </c>
      <c r="W1445" s="15" t="str">
        <f>IF(AG1445=0,IFERROR(VLOOKUP(TRIM(M1445),listaMateriales!A:K,11,0),"Sin especificar"),"Sin Producto")</f>
        <v>Sin Producto</v>
      </c>
      <c r="X1445" s="14">
        <f>IFERROR(IF(OR(W1445="Ladrillos (Campana)",W1445="Ladrillos (Olavarria)"),VLOOKUP(M1445,listaMateriales!A:E,5,0),0)*O1445/1000,0)</f>
        <v>0</v>
      </c>
      <c r="Y1445" s="14" t="e">
        <f>(VLOOKUP(TRIM(M1445),listaMateriales!A:E,5,0)*R1445)/1000</f>
        <v>#N/A</v>
      </c>
      <c r="Z1445" s="14">
        <f t="shared" si="252"/>
        <v>0</v>
      </c>
      <c r="AA1445" s="15" t="str">
        <f t="shared" si="253"/>
        <v/>
      </c>
      <c r="AB1445" s="15">
        <f>IFERROR(IFERROR(VLOOKUP(M1445,#REF!,11,FALSE),VLOOKUP(M1445,#REF!,13,FALSE)),0)</f>
        <v>0</v>
      </c>
      <c r="AC1445" s="15" t="str">
        <f t="shared" si="254"/>
        <v>no</v>
      </c>
      <c r="AD1445" s="15" t="str">
        <f t="shared" si="255"/>
        <v>no</v>
      </c>
      <c r="AE1445" s="16" t="str">
        <f t="shared" si="248"/>
        <v/>
      </c>
      <c r="AF1445" s="15" t="str">
        <f t="shared" si="249"/>
        <v>-</v>
      </c>
      <c r="AG1445" s="15" t="str">
        <f t="shared" si="256"/>
        <v/>
      </c>
    </row>
    <row r="1446" spans="21:33" x14ac:dyDescent="0.2">
      <c r="U1446" s="14">
        <f t="shared" si="250"/>
        <v>0</v>
      </c>
      <c r="V1446" s="14">
        <f t="shared" si="251"/>
        <v>0</v>
      </c>
      <c r="W1446" s="15" t="str">
        <f>IF(AG1446=0,IFERROR(VLOOKUP(TRIM(M1446),listaMateriales!A:K,11,0),"Sin especificar"),"Sin Producto")</f>
        <v>Sin Producto</v>
      </c>
      <c r="X1446" s="14">
        <f>IFERROR(IF(OR(W1446="Ladrillos (Campana)",W1446="Ladrillos (Olavarria)"),VLOOKUP(M1446,listaMateriales!A:E,5,0),0)*O1446/1000,0)</f>
        <v>0</v>
      </c>
      <c r="Y1446" s="14" t="e">
        <f>(VLOOKUP(TRIM(M1446),listaMateriales!A:E,5,0)*R1446)/1000</f>
        <v>#N/A</v>
      </c>
      <c r="Z1446" s="14">
        <f t="shared" si="252"/>
        <v>0</v>
      </c>
      <c r="AA1446" s="15" t="str">
        <f t="shared" si="253"/>
        <v/>
      </c>
      <c r="AB1446" s="15">
        <f>IFERROR(IFERROR(VLOOKUP(M1446,#REF!,11,FALSE),VLOOKUP(M1446,#REF!,13,FALSE)),0)</f>
        <v>0</v>
      </c>
      <c r="AC1446" s="15" t="str">
        <f t="shared" si="254"/>
        <v>no</v>
      </c>
      <c r="AD1446" s="15" t="str">
        <f t="shared" si="255"/>
        <v>no</v>
      </c>
      <c r="AE1446" s="16" t="str">
        <f t="shared" si="248"/>
        <v/>
      </c>
      <c r="AF1446" s="15" t="str">
        <f t="shared" si="249"/>
        <v>-</v>
      </c>
      <c r="AG1446" s="15" t="str">
        <f t="shared" si="256"/>
        <v/>
      </c>
    </row>
    <row r="1447" spans="21:33" x14ac:dyDescent="0.2">
      <c r="U1447" s="14">
        <f t="shared" si="250"/>
        <v>0</v>
      </c>
      <c r="V1447" s="14">
        <f t="shared" si="251"/>
        <v>0</v>
      </c>
      <c r="W1447" s="15" t="str">
        <f>IF(AG1447=0,IFERROR(VLOOKUP(TRIM(M1447),listaMateriales!A:K,11,0),"Sin especificar"),"Sin Producto")</f>
        <v>Sin Producto</v>
      </c>
      <c r="X1447" s="14">
        <f>IFERROR(IF(OR(W1447="Ladrillos (Campana)",W1447="Ladrillos (Olavarria)"),VLOOKUP(M1447,listaMateriales!A:E,5,0),0)*O1447/1000,0)</f>
        <v>0</v>
      </c>
      <c r="Y1447" s="14" t="e">
        <f>(VLOOKUP(TRIM(M1447),listaMateriales!A:E,5,0)*R1447)/1000</f>
        <v>#N/A</v>
      </c>
      <c r="Z1447" s="14">
        <f t="shared" si="252"/>
        <v>0</v>
      </c>
      <c r="AA1447" s="15" t="str">
        <f t="shared" si="253"/>
        <v/>
      </c>
      <c r="AB1447" s="15">
        <f>IFERROR(IFERROR(VLOOKUP(M1447,#REF!,11,FALSE),VLOOKUP(M1447,#REF!,13,FALSE)),0)</f>
        <v>0</v>
      </c>
      <c r="AC1447" s="15" t="str">
        <f t="shared" si="254"/>
        <v>no</v>
      </c>
      <c r="AD1447" s="15" t="str">
        <f t="shared" si="255"/>
        <v>no</v>
      </c>
      <c r="AE1447" s="16" t="str">
        <f t="shared" si="248"/>
        <v/>
      </c>
      <c r="AF1447" s="15" t="str">
        <f t="shared" si="249"/>
        <v>-</v>
      </c>
      <c r="AG1447" s="15" t="str">
        <f t="shared" si="256"/>
        <v/>
      </c>
    </row>
    <row r="1448" spans="21:33" x14ac:dyDescent="0.2">
      <c r="U1448" s="14">
        <f t="shared" si="250"/>
        <v>0</v>
      </c>
      <c r="V1448" s="14">
        <f t="shared" si="251"/>
        <v>0</v>
      </c>
      <c r="W1448" s="15" t="str">
        <f>IF(AG1448=0,IFERROR(VLOOKUP(TRIM(M1448),listaMateriales!A:K,11,0),"Sin especificar"),"Sin Producto")</f>
        <v>Sin Producto</v>
      </c>
      <c r="X1448" s="14">
        <f>IFERROR(IF(OR(W1448="Ladrillos (Campana)",W1448="Ladrillos (Olavarria)"),VLOOKUP(M1448,listaMateriales!A:E,5,0),0)*O1448/1000,0)</f>
        <v>0</v>
      </c>
      <c r="Y1448" s="14" t="e">
        <f>(VLOOKUP(TRIM(M1448),listaMateriales!A:E,5,0)*R1448)/1000</f>
        <v>#N/A</v>
      </c>
      <c r="Z1448" s="14">
        <f t="shared" si="252"/>
        <v>0</v>
      </c>
      <c r="AA1448" s="15" t="str">
        <f t="shared" si="253"/>
        <v/>
      </c>
      <c r="AB1448" s="15">
        <f>IFERROR(IFERROR(VLOOKUP(M1448,#REF!,11,FALSE),VLOOKUP(M1448,#REF!,13,FALSE)),0)</f>
        <v>0</v>
      </c>
      <c r="AC1448" s="15" t="str">
        <f t="shared" si="254"/>
        <v>no</v>
      </c>
      <c r="AD1448" s="15" t="str">
        <f t="shared" si="255"/>
        <v>no</v>
      </c>
      <c r="AE1448" s="16" t="str">
        <f t="shared" si="248"/>
        <v/>
      </c>
      <c r="AF1448" s="15" t="str">
        <f t="shared" si="249"/>
        <v>-</v>
      </c>
      <c r="AG1448" s="15" t="str">
        <f t="shared" si="256"/>
        <v/>
      </c>
    </row>
    <row r="1449" spans="21:33" x14ac:dyDescent="0.2">
      <c r="U1449" s="14">
        <f t="shared" si="250"/>
        <v>0</v>
      </c>
      <c r="V1449" s="14">
        <f t="shared" si="251"/>
        <v>0</v>
      </c>
      <c r="W1449" s="15" t="str">
        <f>IF(AG1449=0,IFERROR(VLOOKUP(TRIM(M1449),listaMateriales!A:K,11,0),"Sin especificar"),"Sin Producto")</f>
        <v>Sin Producto</v>
      </c>
      <c r="X1449" s="14">
        <f>IFERROR(IF(OR(W1449="Ladrillos (Campana)",W1449="Ladrillos (Olavarria)"),VLOOKUP(M1449,listaMateriales!A:E,5,0),0)*O1449/1000,0)</f>
        <v>0</v>
      </c>
      <c r="Y1449" s="14" t="e">
        <f>(VLOOKUP(TRIM(M1449),listaMateriales!A:E,5,0)*R1449)/1000</f>
        <v>#N/A</v>
      </c>
      <c r="Z1449" s="14">
        <f t="shared" si="252"/>
        <v>0</v>
      </c>
      <c r="AA1449" s="15" t="str">
        <f t="shared" si="253"/>
        <v/>
      </c>
      <c r="AB1449" s="15">
        <f>IFERROR(IFERROR(VLOOKUP(M1449,#REF!,11,FALSE),VLOOKUP(M1449,#REF!,13,FALSE)),0)</f>
        <v>0</v>
      </c>
      <c r="AC1449" s="15" t="str">
        <f t="shared" si="254"/>
        <v>no</v>
      </c>
      <c r="AD1449" s="15" t="str">
        <f t="shared" si="255"/>
        <v>no</v>
      </c>
      <c r="AE1449" s="16" t="str">
        <f t="shared" si="248"/>
        <v/>
      </c>
      <c r="AF1449" s="15" t="str">
        <f t="shared" si="249"/>
        <v>-</v>
      </c>
      <c r="AG1449" s="15" t="str">
        <f t="shared" si="256"/>
        <v/>
      </c>
    </row>
    <row r="1450" spans="21:33" x14ac:dyDescent="0.2">
      <c r="U1450" s="14">
        <f t="shared" si="250"/>
        <v>0</v>
      </c>
      <c r="V1450" s="14">
        <f t="shared" si="251"/>
        <v>0</v>
      </c>
      <c r="W1450" s="15" t="str">
        <f>IF(AG1450=0,IFERROR(VLOOKUP(TRIM(M1450),listaMateriales!A:K,11,0),"Sin especificar"),"Sin Producto")</f>
        <v>Sin Producto</v>
      </c>
      <c r="X1450" s="14">
        <f>IFERROR(IF(OR(W1450="Ladrillos (Campana)",W1450="Ladrillos (Olavarria)"),VLOOKUP(M1450,listaMateriales!A:E,5,0),0)*O1450/1000,0)</f>
        <v>0</v>
      </c>
      <c r="Y1450" s="14" t="e">
        <f>(VLOOKUP(TRIM(M1450),listaMateriales!A:E,5,0)*R1450)/1000</f>
        <v>#N/A</v>
      </c>
      <c r="Z1450" s="14">
        <f t="shared" si="252"/>
        <v>0</v>
      </c>
      <c r="AA1450" s="15" t="str">
        <f t="shared" si="253"/>
        <v/>
      </c>
      <c r="AB1450" s="15">
        <f>IFERROR(IFERROR(VLOOKUP(M1450,#REF!,11,FALSE),VLOOKUP(M1450,#REF!,13,FALSE)),0)</f>
        <v>0</v>
      </c>
      <c r="AC1450" s="15" t="str">
        <f t="shared" si="254"/>
        <v>no</v>
      </c>
      <c r="AD1450" s="15" t="str">
        <f t="shared" si="255"/>
        <v>no</v>
      </c>
      <c r="AE1450" s="16" t="str">
        <f t="shared" si="248"/>
        <v/>
      </c>
      <c r="AF1450" s="15" t="str">
        <f t="shared" si="249"/>
        <v>-</v>
      </c>
      <c r="AG1450" s="15" t="str">
        <f t="shared" si="256"/>
        <v/>
      </c>
    </row>
    <row r="1451" spans="21:33" x14ac:dyDescent="0.2">
      <c r="U1451" s="14">
        <f t="shared" si="250"/>
        <v>0</v>
      </c>
      <c r="V1451" s="14">
        <f t="shared" si="251"/>
        <v>0</v>
      </c>
      <c r="W1451" s="15" t="str">
        <f>IF(AG1451=0,IFERROR(VLOOKUP(TRIM(M1451),listaMateriales!A:K,11,0),"Sin especificar"),"Sin Producto")</f>
        <v>Sin Producto</v>
      </c>
      <c r="X1451" s="14">
        <f>IFERROR(IF(OR(W1451="Ladrillos (Campana)",W1451="Ladrillos (Olavarria)"),VLOOKUP(M1451,listaMateriales!A:E,5,0),0)*O1451/1000,0)</f>
        <v>0</v>
      </c>
      <c r="Y1451" s="14" t="e">
        <f>(VLOOKUP(TRIM(M1451),listaMateriales!A:E,5,0)*R1451)/1000</f>
        <v>#N/A</v>
      </c>
      <c r="Z1451" s="14">
        <f t="shared" si="252"/>
        <v>0</v>
      </c>
      <c r="AA1451" s="15" t="str">
        <f t="shared" si="253"/>
        <v/>
      </c>
      <c r="AB1451" s="15">
        <f>IFERROR(IFERROR(VLOOKUP(M1451,#REF!,11,FALSE),VLOOKUP(M1451,#REF!,13,FALSE)),0)</f>
        <v>0</v>
      </c>
      <c r="AC1451" s="15" t="str">
        <f t="shared" si="254"/>
        <v>no</v>
      </c>
      <c r="AD1451" s="15" t="str">
        <f t="shared" si="255"/>
        <v>no</v>
      </c>
      <c r="AE1451" s="16" t="str">
        <f t="shared" si="248"/>
        <v/>
      </c>
      <c r="AF1451" s="15" t="str">
        <f t="shared" si="249"/>
        <v>-</v>
      </c>
      <c r="AG1451" s="15" t="str">
        <f t="shared" si="256"/>
        <v/>
      </c>
    </row>
    <row r="1452" spans="21:33" x14ac:dyDescent="0.2">
      <c r="U1452" s="14">
        <f t="shared" si="250"/>
        <v>0</v>
      </c>
      <c r="V1452" s="14">
        <f t="shared" si="251"/>
        <v>0</v>
      </c>
      <c r="W1452" s="15" t="str">
        <f>IF(AG1452=0,IFERROR(VLOOKUP(TRIM(M1452),listaMateriales!A:K,11,0),"Sin especificar"),"Sin Producto")</f>
        <v>Sin Producto</v>
      </c>
      <c r="X1452" s="14">
        <f>IFERROR(IF(OR(W1452="Ladrillos (Campana)",W1452="Ladrillos (Olavarria)"),VLOOKUP(M1452,listaMateriales!A:E,5,0),0)*O1452/1000,0)</f>
        <v>0</v>
      </c>
      <c r="Y1452" s="14" t="e">
        <f>(VLOOKUP(TRIM(M1452),listaMateriales!A:E,5,0)*R1452)/1000</f>
        <v>#N/A</v>
      </c>
      <c r="Z1452" s="14">
        <f t="shared" si="252"/>
        <v>0</v>
      </c>
      <c r="AA1452" s="15" t="str">
        <f t="shared" si="253"/>
        <v/>
      </c>
      <c r="AB1452" s="15">
        <f>IFERROR(IFERROR(VLOOKUP(M1452,#REF!,11,FALSE),VLOOKUP(M1452,#REF!,13,FALSE)),0)</f>
        <v>0</v>
      </c>
      <c r="AC1452" s="15" t="str">
        <f t="shared" si="254"/>
        <v>no</v>
      </c>
      <c r="AD1452" s="15" t="str">
        <f t="shared" si="255"/>
        <v>no</v>
      </c>
      <c r="AE1452" s="16" t="str">
        <f t="shared" si="248"/>
        <v/>
      </c>
      <c r="AF1452" s="15" t="str">
        <f t="shared" si="249"/>
        <v>-</v>
      </c>
      <c r="AG1452" s="15" t="str">
        <f t="shared" si="256"/>
        <v/>
      </c>
    </row>
    <row r="1453" spans="21:33" x14ac:dyDescent="0.2">
      <c r="U1453" s="14">
        <f t="shared" si="250"/>
        <v>0</v>
      </c>
      <c r="V1453" s="14">
        <f t="shared" si="251"/>
        <v>0</v>
      </c>
      <c r="W1453" s="15" t="str">
        <f>IF(AG1453=0,IFERROR(VLOOKUP(TRIM(M1453),listaMateriales!A:K,11,0),"Sin especificar"),"Sin Producto")</f>
        <v>Sin Producto</v>
      </c>
      <c r="X1453" s="14">
        <f>IFERROR(IF(OR(W1453="Ladrillos (Campana)",W1453="Ladrillos (Olavarria)"),VLOOKUP(M1453,listaMateriales!A:E,5,0),0)*O1453/1000,0)</f>
        <v>0</v>
      </c>
      <c r="Y1453" s="14" t="e">
        <f>(VLOOKUP(TRIM(M1453),listaMateriales!A:E,5,0)*R1453)/1000</f>
        <v>#N/A</v>
      </c>
      <c r="Z1453" s="14">
        <f t="shared" si="252"/>
        <v>0</v>
      </c>
      <c r="AA1453" s="15" t="str">
        <f t="shared" si="253"/>
        <v/>
      </c>
      <c r="AB1453" s="15">
        <f>IFERROR(IFERROR(VLOOKUP(M1453,#REF!,11,FALSE),VLOOKUP(M1453,#REF!,13,FALSE)),0)</f>
        <v>0</v>
      </c>
      <c r="AC1453" s="15" t="str">
        <f t="shared" si="254"/>
        <v>no</v>
      </c>
      <c r="AD1453" s="15" t="str">
        <f t="shared" si="255"/>
        <v>no</v>
      </c>
      <c r="AE1453" s="16" t="str">
        <f t="shared" si="248"/>
        <v/>
      </c>
      <c r="AF1453" s="15" t="str">
        <f t="shared" si="249"/>
        <v>-</v>
      </c>
      <c r="AG1453" s="15" t="str">
        <f t="shared" si="256"/>
        <v/>
      </c>
    </row>
    <row r="1454" spans="21:33" x14ac:dyDescent="0.2">
      <c r="U1454" s="14">
        <f t="shared" si="250"/>
        <v>0</v>
      </c>
      <c r="V1454" s="14">
        <f t="shared" si="251"/>
        <v>0</v>
      </c>
      <c r="W1454" s="15" t="str">
        <f>IF(AG1454=0,IFERROR(VLOOKUP(TRIM(M1454),listaMateriales!A:K,11,0),"Sin especificar"),"Sin Producto")</f>
        <v>Sin Producto</v>
      </c>
      <c r="X1454" s="14">
        <f>IFERROR(IF(OR(W1454="Ladrillos (Campana)",W1454="Ladrillos (Olavarria)"),VLOOKUP(M1454,listaMateriales!A:E,5,0),0)*O1454/1000,0)</f>
        <v>0</v>
      </c>
      <c r="Y1454" s="14" t="e">
        <f>(VLOOKUP(TRIM(M1454),listaMateriales!A:E,5,0)*R1454)/1000</f>
        <v>#N/A</v>
      </c>
      <c r="Z1454" s="14">
        <f t="shared" si="252"/>
        <v>0</v>
      </c>
      <c r="AA1454" s="15" t="str">
        <f t="shared" si="253"/>
        <v/>
      </c>
      <c r="AB1454" s="15">
        <f>IFERROR(IFERROR(VLOOKUP(M1454,#REF!,11,FALSE),VLOOKUP(M1454,#REF!,13,FALSE)),0)</f>
        <v>0</v>
      </c>
      <c r="AC1454" s="15" t="str">
        <f t="shared" si="254"/>
        <v>no</v>
      </c>
      <c r="AD1454" s="15" t="str">
        <f t="shared" si="255"/>
        <v>no</v>
      </c>
      <c r="AE1454" s="16" t="str">
        <f t="shared" si="248"/>
        <v/>
      </c>
      <c r="AF1454" s="15" t="str">
        <f t="shared" si="249"/>
        <v>-</v>
      </c>
      <c r="AG1454" s="15" t="str">
        <f t="shared" si="256"/>
        <v/>
      </c>
    </row>
    <row r="1455" spans="21:33" x14ac:dyDescent="0.2">
      <c r="U1455" s="14">
        <f t="shared" si="250"/>
        <v>0</v>
      </c>
      <c r="V1455" s="14">
        <f t="shared" si="251"/>
        <v>0</v>
      </c>
      <c r="W1455" s="15" t="str">
        <f>IF(AG1455=0,IFERROR(VLOOKUP(TRIM(M1455),listaMateriales!A:K,11,0),"Sin especificar"),"Sin Producto")</f>
        <v>Sin Producto</v>
      </c>
      <c r="X1455" s="14">
        <f>IFERROR(IF(OR(W1455="Ladrillos (Campana)",W1455="Ladrillos (Olavarria)"),VLOOKUP(M1455,listaMateriales!A:E,5,0),0)*O1455/1000,0)</f>
        <v>0</v>
      </c>
      <c r="Y1455" s="14" t="e">
        <f>(VLOOKUP(TRIM(M1455),listaMateriales!A:E,5,0)*R1455)/1000</f>
        <v>#N/A</v>
      </c>
      <c r="Z1455" s="14">
        <f t="shared" si="252"/>
        <v>0</v>
      </c>
      <c r="AA1455" s="15" t="str">
        <f t="shared" si="253"/>
        <v/>
      </c>
      <c r="AB1455" s="15">
        <f>IFERROR(IFERROR(VLOOKUP(M1455,#REF!,11,FALSE),VLOOKUP(M1455,#REF!,13,FALSE)),0)</f>
        <v>0</v>
      </c>
      <c r="AC1455" s="15" t="str">
        <f t="shared" si="254"/>
        <v>no</v>
      </c>
      <c r="AD1455" s="15" t="str">
        <f t="shared" si="255"/>
        <v>no</v>
      </c>
      <c r="AE1455" s="16" t="str">
        <f t="shared" si="248"/>
        <v/>
      </c>
      <c r="AF1455" s="15" t="str">
        <f t="shared" si="249"/>
        <v>-</v>
      </c>
      <c r="AG1455" s="15" t="str">
        <f t="shared" si="256"/>
        <v/>
      </c>
    </row>
    <row r="1456" spans="21:33" x14ac:dyDescent="0.2">
      <c r="U1456" s="14">
        <f t="shared" si="250"/>
        <v>0</v>
      </c>
      <c r="V1456" s="14">
        <f t="shared" si="251"/>
        <v>0</v>
      </c>
      <c r="W1456" s="15" t="str">
        <f>IF(AG1456=0,IFERROR(VLOOKUP(TRIM(M1456),listaMateriales!A:K,11,0),"Sin especificar"),"Sin Producto")</f>
        <v>Sin Producto</v>
      </c>
      <c r="X1456" s="14">
        <f>IFERROR(IF(OR(W1456="Ladrillos (Campana)",W1456="Ladrillos (Olavarria)"),VLOOKUP(M1456,listaMateriales!A:E,5,0),0)*O1456/1000,0)</f>
        <v>0</v>
      </c>
      <c r="Y1456" s="14" t="e">
        <f>(VLOOKUP(TRIM(M1456),listaMateriales!A:E,5,0)*R1456)/1000</f>
        <v>#N/A</v>
      </c>
      <c r="Z1456" s="14">
        <f t="shared" si="252"/>
        <v>0</v>
      </c>
      <c r="AA1456" s="15" t="str">
        <f t="shared" si="253"/>
        <v/>
      </c>
      <c r="AB1456" s="15">
        <f>IFERROR(IFERROR(VLOOKUP(M1456,#REF!,11,FALSE),VLOOKUP(M1456,#REF!,13,FALSE)),0)</f>
        <v>0</v>
      </c>
      <c r="AC1456" s="15" t="str">
        <f t="shared" si="254"/>
        <v>no</v>
      </c>
      <c r="AD1456" s="15" t="str">
        <f t="shared" si="255"/>
        <v>no</v>
      </c>
      <c r="AE1456" s="16" t="str">
        <f t="shared" si="248"/>
        <v/>
      </c>
      <c r="AF1456" s="15" t="str">
        <f t="shared" si="249"/>
        <v>-</v>
      </c>
      <c r="AG1456" s="15" t="str">
        <f t="shared" si="256"/>
        <v/>
      </c>
    </row>
    <row r="1457" spans="21:33" x14ac:dyDescent="0.2">
      <c r="U1457" s="14">
        <f t="shared" si="250"/>
        <v>0</v>
      </c>
      <c r="V1457" s="14">
        <f t="shared" si="251"/>
        <v>0</v>
      </c>
      <c r="W1457" s="15" t="str">
        <f>IF(AG1457=0,IFERROR(VLOOKUP(TRIM(M1457),listaMateriales!A:K,11,0),"Sin especificar"),"Sin Producto")</f>
        <v>Sin Producto</v>
      </c>
      <c r="X1457" s="14">
        <f>IFERROR(IF(OR(W1457="Ladrillos (Campana)",W1457="Ladrillos (Olavarria)"),VLOOKUP(M1457,listaMateriales!A:E,5,0),0)*O1457/1000,0)</f>
        <v>0</v>
      </c>
      <c r="Y1457" s="14" t="e">
        <f>(VLOOKUP(TRIM(M1457),listaMateriales!A:E,5,0)*R1457)/1000</f>
        <v>#N/A</v>
      </c>
      <c r="Z1457" s="14">
        <f t="shared" si="252"/>
        <v>0</v>
      </c>
      <c r="AA1457" s="15" t="str">
        <f t="shared" si="253"/>
        <v/>
      </c>
      <c r="AB1457" s="15">
        <f>IFERROR(IFERROR(VLOOKUP(M1457,#REF!,11,FALSE),VLOOKUP(M1457,#REF!,13,FALSE)),0)</f>
        <v>0</v>
      </c>
      <c r="AC1457" s="15" t="str">
        <f t="shared" si="254"/>
        <v>no</v>
      </c>
      <c r="AD1457" s="15" t="str">
        <f t="shared" si="255"/>
        <v>no</v>
      </c>
      <c r="AE1457" s="16" t="str">
        <f t="shared" ref="AE1457:AE1520" si="257">SUBSTITUTE(C1457,".","/")</f>
        <v/>
      </c>
      <c r="AF1457" s="15" t="str">
        <f t="shared" ref="AF1457:AF1520" si="258">TRIM(G1457)&amp;"-"&amp;TRIM(I1457)</f>
        <v>-</v>
      </c>
      <c r="AG1457" s="15" t="str">
        <f t="shared" si="256"/>
        <v/>
      </c>
    </row>
    <row r="1458" spans="21:33" x14ac:dyDescent="0.2">
      <c r="U1458" s="14">
        <f t="shared" si="250"/>
        <v>0</v>
      </c>
      <c r="V1458" s="14">
        <f t="shared" si="251"/>
        <v>0</v>
      </c>
      <c r="W1458" s="15" t="str">
        <f>IF(AG1458=0,IFERROR(VLOOKUP(TRIM(M1458),listaMateriales!A:K,11,0),"Sin especificar"),"Sin Producto")</f>
        <v>Sin Producto</v>
      </c>
      <c r="X1458" s="14">
        <f>IFERROR(IF(OR(W1458="Ladrillos (Campana)",W1458="Ladrillos (Olavarria)"),VLOOKUP(M1458,listaMateriales!A:E,5,0),0)*O1458/1000,0)</f>
        <v>0</v>
      </c>
      <c r="Y1458" s="14" t="e">
        <f>(VLOOKUP(TRIM(M1458),listaMateriales!A:E,5,0)*R1458)/1000</f>
        <v>#N/A</v>
      </c>
      <c r="Z1458" s="14">
        <f t="shared" si="252"/>
        <v>0</v>
      </c>
      <c r="AA1458" s="15" t="str">
        <f t="shared" si="253"/>
        <v/>
      </c>
      <c r="AB1458" s="15">
        <f>IFERROR(IFERROR(VLOOKUP(M1458,#REF!,11,FALSE),VLOOKUP(M1458,#REF!,13,FALSE)),0)</f>
        <v>0</v>
      </c>
      <c r="AC1458" s="15" t="str">
        <f t="shared" si="254"/>
        <v>no</v>
      </c>
      <c r="AD1458" s="15" t="str">
        <f t="shared" si="255"/>
        <v>no</v>
      </c>
      <c r="AE1458" s="16" t="str">
        <f t="shared" si="257"/>
        <v/>
      </c>
      <c r="AF1458" s="15" t="str">
        <f t="shared" si="258"/>
        <v>-</v>
      </c>
      <c r="AG1458" s="15" t="str">
        <f t="shared" si="256"/>
        <v/>
      </c>
    </row>
    <row r="1459" spans="21:33" x14ac:dyDescent="0.2">
      <c r="U1459" s="14">
        <f t="shared" si="250"/>
        <v>0</v>
      </c>
      <c r="V1459" s="14">
        <f t="shared" si="251"/>
        <v>0</v>
      </c>
      <c r="W1459" s="15" t="str">
        <f>IF(AG1459=0,IFERROR(VLOOKUP(TRIM(M1459),listaMateriales!A:K,11,0),"Sin especificar"),"Sin Producto")</f>
        <v>Sin Producto</v>
      </c>
      <c r="X1459" s="14">
        <f>IFERROR(IF(OR(W1459="Ladrillos (Campana)",W1459="Ladrillos (Olavarria)"),VLOOKUP(M1459,listaMateriales!A:E,5,0),0)*O1459/1000,0)</f>
        <v>0</v>
      </c>
      <c r="Y1459" s="14" t="e">
        <f>(VLOOKUP(TRIM(M1459),listaMateriales!A:E,5,0)*R1459)/1000</f>
        <v>#N/A</v>
      </c>
      <c r="Z1459" s="14">
        <f t="shared" si="252"/>
        <v>0</v>
      </c>
      <c r="AA1459" s="15" t="str">
        <f t="shared" si="253"/>
        <v/>
      </c>
      <c r="AB1459" s="15">
        <f>IFERROR(IFERROR(VLOOKUP(M1459,#REF!,11,FALSE),VLOOKUP(M1459,#REF!,13,FALSE)),0)</f>
        <v>0</v>
      </c>
      <c r="AC1459" s="15" t="str">
        <f t="shared" si="254"/>
        <v>no</v>
      </c>
      <c r="AD1459" s="15" t="str">
        <f t="shared" si="255"/>
        <v>no</v>
      </c>
      <c r="AE1459" s="16" t="str">
        <f t="shared" si="257"/>
        <v/>
      </c>
      <c r="AF1459" s="15" t="str">
        <f t="shared" si="258"/>
        <v>-</v>
      </c>
      <c r="AG1459" s="15" t="str">
        <f t="shared" si="256"/>
        <v/>
      </c>
    </row>
    <row r="1460" spans="21:33" x14ac:dyDescent="0.2">
      <c r="U1460" s="14">
        <f t="shared" si="250"/>
        <v>0</v>
      </c>
      <c r="V1460" s="14">
        <f t="shared" si="251"/>
        <v>0</v>
      </c>
      <c r="W1460" s="15" t="str">
        <f>IF(AG1460=0,IFERROR(VLOOKUP(TRIM(M1460),listaMateriales!A:K,11,0),"Sin especificar"),"Sin Producto")</f>
        <v>Sin Producto</v>
      </c>
      <c r="X1460" s="14">
        <f>IFERROR(IF(OR(W1460="Ladrillos (Campana)",W1460="Ladrillos (Olavarria)"),VLOOKUP(M1460,listaMateriales!A:E,5,0),0)*O1460/1000,0)</f>
        <v>0</v>
      </c>
      <c r="Y1460" s="14" t="e">
        <f>(VLOOKUP(TRIM(M1460),listaMateriales!A:E,5,0)*R1460)/1000</f>
        <v>#N/A</v>
      </c>
      <c r="Z1460" s="14">
        <f t="shared" si="252"/>
        <v>0</v>
      </c>
      <c r="AA1460" s="15" t="str">
        <f t="shared" si="253"/>
        <v/>
      </c>
      <c r="AB1460" s="15">
        <f>IFERROR(IFERROR(VLOOKUP(M1460,#REF!,11,FALSE),VLOOKUP(M1460,#REF!,13,FALSE)),0)</f>
        <v>0</v>
      </c>
      <c r="AC1460" s="15" t="str">
        <f t="shared" si="254"/>
        <v>no</v>
      </c>
      <c r="AD1460" s="15" t="str">
        <f t="shared" si="255"/>
        <v>no</v>
      </c>
      <c r="AE1460" s="16" t="str">
        <f t="shared" si="257"/>
        <v/>
      </c>
      <c r="AF1460" s="15" t="str">
        <f t="shared" si="258"/>
        <v>-</v>
      </c>
      <c r="AG1460" s="15" t="str">
        <f t="shared" si="256"/>
        <v/>
      </c>
    </row>
    <row r="1461" spans="21:33" x14ac:dyDescent="0.2">
      <c r="U1461" s="14">
        <f t="shared" si="250"/>
        <v>0</v>
      </c>
      <c r="V1461" s="14">
        <f t="shared" si="251"/>
        <v>0</v>
      </c>
      <c r="W1461" s="15" t="str">
        <f>IF(AG1461=0,IFERROR(VLOOKUP(TRIM(M1461),listaMateriales!A:K,11,0),"Sin especificar"),"Sin Producto")</f>
        <v>Sin Producto</v>
      </c>
      <c r="X1461" s="14">
        <f>IFERROR(IF(OR(W1461="Ladrillos (Campana)",W1461="Ladrillos (Olavarria)"),VLOOKUP(M1461,listaMateriales!A:E,5,0),0)*O1461/1000,0)</f>
        <v>0</v>
      </c>
      <c r="Y1461" s="14" t="e">
        <f>(VLOOKUP(TRIM(M1461),listaMateriales!A:E,5,0)*R1461)/1000</f>
        <v>#N/A</v>
      </c>
      <c r="Z1461" s="14">
        <f t="shared" si="252"/>
        <v>0</v>
      </c>
      <c r="AA1461" s="15" t="str">
        <f t="shared" si="253"/>
        <v/>
      </c>
      <c r="AB1461" s="15">
        <f>IFERROR(IFERROR(VLOOKUP(M1461,#REF!,11,FALSE),VLOOKUP(M1461,#REF!,13,FALSE)),0)</f>
        <v>0</v>
      </c>
      <c r="AC1461" s="15" t="str">
        <f t="shared" si="254"/>
        <v>no</v>
      </c>
      <c r="AD1461" s="15" t="str">
        <f t="shared" si="255"/>
        <v>no</v>
      </c>
      <c r="AE1461" s="16" t="str">
        <f t="shared" si="257"/>
        <v/>
      </c>
      <c r="AF1461" s="15" t="str">
        <f t="shared" si="258"/>
        <v>-</v>
      </c>
      <c r="AG1461" s="15" t="str">
        <f t="shared" si="256"/>
        <v/>
      </c>
    </row>
    <row r="1462" spans="21:33" x14ac:dyDescent="0.2">
      <c r="U1462" s="14">
        <f t="shared" si="250"/>
        <v>0</v>
      </c>
      <c r="V1462" s="14">
        <f t="shared" si="251"/>
        <v>0</v>
      </c>
      <c r="W1462" s="15" t="str">
        <f>IF(AG1462=0,IFERROR(VLOOKUP(TRIM(M1462),listaMateriales!A:K,11,0),"Sin especificar"),"Sin Producto")</f>
        <v>Sin Producto</v>
      </c>
      <c r="X1462" s="14">
        <f>IFERROR(IF(OR(W1462="Ladrillos (Campana)",W1462="Ladrillos (Olavarria)"),VLOOKUP(M1462,listaMateriales!A:E,5,0),0)*O1462/1000,0)</f>
        <v>0</v>
      </c>
      <c r="Y1462" s="14" t="e">
        <f>(VLOOKUP(TRIM(M1462),listaMateriales!A:E,5,0)*R1462)/1000</f>
        <v>#N/A</v>
      </c>
      <c r="Z1462" s="14">
        <f t="shared" si="252"/>
        <v>0</v>
      </c>
      <c r="AA1462" s="15" t="str">
        <f t="shared" si="253"/>
        <v/>
      </c>
      <c r="AB1462" s="15">
        <f>IFERROR(IFERROR(VLOOKUP(M1462,#REF!,11,FALSE),VLOOKUP(M1462,#REF!,13,FALSE)),0)</f>
        <v>0</v>
      </c>
      <c r="AC1462" s="15" t="str">
        <f t="shared" si="254"/>
        <v>no</v>
      </c>
      <c r="AD1462" s="15" t="str">
        <f t="shared" si="255"/>
        <v>no</v>
      </c>
      <c r="AE1462" s="16" t="str">
        <f t="shared" si="257"/>
        <v/>
      </c>
      <c r="AF1462" s="15" t="str">
        <f t="shared" si="258"/>
        <v>-</v>
      </c>
      <c r="AG1462" s="15" t="str">
        <f t="shared" si="256"/>
        <v/>
      </c>
    </row>
    <row r="1463" spans="21:33" x14ac:dyDescent="0.2">
      <c r="U1463" s="14">
        <f t="shared" si="250"/>
        <v>0</v>
      </c>
      <c r="V1463" s="14">
        <f t="shared" si="251"/>
        <v>0</v>
      </c>
      <c r="W1463" s="15" t="str">
        <f>IF(AG1463=0,IFERROR(VLOOKUP(TRIM(M1463),listaMateriales!A:K,11,0),"Sin especificar"),"Sin Producto")</f>
        <v>Sin Producto</v>
      </c>
      <c r="X1463" s="14">
        <f>IFERROR(IF(OR(W1463="Ladrillos (Campana)",W1463="Ladrillos (Olavarria)"),VLOOKUP(M1463,listaMateriales!A:E,5,0),0)*O1463/1000,0)</f>
        <v>0</v>
      </c>
      <c r="Y1463" s="14" t="e">
        <f>(VLOOKUP(TRIM(M1463),listaMateriales!A:E,5,0)*R1463)/1000</f>
        <v>#N/A</v>
      </c>
      <c r="Z1463" s="14">
        <f t="shared" si="252"/>
        <v>0</v>
      </c>
      <c r="AA1463" s="15" t="str">
        <f t="shared" si="253"/>
        <v/>
      </c>
      <c r="AB1463" s="15">
        <f>IFERROR(IFERROR(VLOOKUP(M1463,#REF!,11,FALSE),VLOOKUP(M1463,#REF!,13,FALSE)),0)</f>
        <v>0</v>
      </c>
      <c r="AC1463" s="15" t="str">
        <f t="shared" si="254"/>
        <v>no</v>
      </c>
      <c r="AD1463" s="15" t="str">
        <f t="shared" si="255"/>
        <v>no</v>
      </c>
      <c r="AE1463" s="16" t="str">
        <f t="shared" si="257"/>
        <v/>
      </c>
      <c r="AF1463" s="15" t="str">
        <f t="shared" si="258"/>
        <v>-</v>
      </c>
      <c r="AG1463" s="15" t="str">
        <f t="shared" si="256"/>
        <v/>
      </c>
    </row>
    <row r="1464" spans="21:33" x14ac:dyDescent="0.2">
      <c r="U1464" s="14">
        <f t="shared" si="250"/>
        <v>0</v>
      </c>
      <c r="V1464" s="14">
        <f t="shared" si="251"/>
        <v>0</v>
      </c>
      <c r="W1464" s="15" t="str">
        <f>IF(AG1464=0,IFERROR(VLOOKUP(TRIM(M1464),listaMateriales!A:K,11,0),"Sin especificar"),"Sin Producto")</f>
        <v>Sin Producto</v>
      </c>
      <c r="X1464" s="14">
        <f>IFERROR(IF(OR(W1464="Ladrillos (Campana)",W1464="Ladrillos (Olavarria)"),VLOOKUP(M1464,listaMateriales!A:E,5,0),0)*O1464/1000,0)</f>
        <v>0</v>
      </c>
      <c r="Y1464" s="14" t="e">
        <f>(VLOOKUP(TRIM(M1464),listaMateriales!A:E,5,0)*R1464)/1000</f>
        <v>#N/A</v>
      </c>
      <c r="Z1464" s="14">
        <f t="shared" si="252"/>
        <v>0</v>
      </c>
      <c r="AA1464" s="15" t="str">
        <f t="shared" si="253"/>
        <v/>
      </c>
      <c r="AB1464" s="15">
        <f>IFERROR(IFERROR(VLOOKUP(M1464,#REF!,11,FALSE),VLOOKUP(M1464,#REF!,13,FALSE)),0)</f>
        <v>0</v>
      </c>
      <c r="AC1464" s="15" t="str">
        <f t="shared" si="254"/>
        <v>no</v>
      </c>
      <c r="AD1464" s="15" t="str">
        <f t="shared" si="255"/>
        <v>no</v>
      </c>
      <c r="AE1464" s="16" t="str">
        <f t="shared" si="257"/>
        <v/>
      </c>
      <c r="AF1464" s="15" t="str">
        <f t="shared" si="258"/>
        <v>-</v>
      </c>
      <c r="AG1464" s="15" t="str">
        <f t="shared" si="256"/>
        <v/>
      </c>
    </row>
    <row r="1465" spans="21:33" x14ac:dyDescent="0.2">
      <c r="U1465" s="14">
        <f t="shared" si="250"/>
        <v>0</v>
      </c>
      <c r="V1465" s="14">
        <f t="shared" si="251"/>
        <v>0</v>
      </c>
      <c r="W1465" s="15" t="str">
        <f>IF(AG1465=0,IFERROR(VLOOKUP(TRIM(M1465),listaMateriales!A:K,11,0),"Sin especificar"),"Sin Producto")</f>
        <v>Sin Producto</v>
      </c>
      <c r="X1465" s="14">
        <f>IFERROR(IF(OR(W1465="Ladrillos (Campana)",W1465="Ladrillos (Olavarria)"),VLOOKUP(M1465,listaMateriales!A:E,5,0),0)*O1465/1000,0)</f>
        <v>0</v>
      </c>
      <c r="Y1465" s="14" t="e">
        <f>(VLOOKUP(TRIM(M1465),listaMateriales!A:E,5,0)*R1465)/1000</f>
        <v>#N/A</v>
      </c>
      <c r="Z1465" s="14">
        <f t="shared" si="252"/>
        <v>0</v>
      </c>
      <c r="AA1465" s="15" t="str">
        <f t="shared" si="253"/>
        <v/>
      </c>
      <c r="AB1465" s="15">
        <f>IFERROR(IFERROR(VLOOKUP(M1465,#REF!,11,FALSE),VLOOKUP(M1465,#REF!,13,FALSE)),0)</f>
        <v>0</v>
      </c>
      <c r="AC1465" s="15" t="str">
        <f t="shared" si="254"/>
        <v>no</v>
      </c>
      <c r="AD1465" s="15" t="str">
        <f t="shared" si="255"/>
        <v>no</v>
      </c>
      <c r="AE1465" s="16" t="str">
        <f t="shared" si="257"/>
        <v/>
      </c>
      <c r="AF1465" s="15" t="str">
        <f t="shared" si="258"/>
        <v>-</v>
      </c>
      <c r="AG1465" s="15" t="str">
        <f t="shared" si="256"/>
        <v/>
      </c>
    </row>
    <row r="1466" spans="21:33" x14ac:dyDescent="0.2">
      <c r="U1466" s="14">
        <f t="shared" si="250"/>
        <v>0</v>
      </c>
      <c r="V1466" s="14">
        <f t="shared" si="251"/>
        <v>0</v>
      </c>
      <c r="W1466" s="15" t="str">
        <f>IF(AG1466=0,IFERROR(VLOOKUP(TRIM(M1466),listaMateriales!A:K,11,0),"Sin especificar"),"Sin Producto")</f>
        <v>Sin Producto</v>
      </c>
      <c r="X1466" s="14">
        <f>IFERROR(IF(OR(W1466="Ladrillos (Campana)",W1466="Ladrillos (Olavarria)"),VLOOKUP(M1466,listaMateriales!A:E,5,0),0)*O1466/1000,0)</f>
        <v>0</v>
      </c>
      <c r="Y1466" s="14" t="e">
        <f>(VLOOKUP(TRIM(M1466),listaMateriales!A:E,5,0)*R1466)/1000</f>
        <v>#N/A</v>
      </c>
      <c r="Z1466" s="14">
        <f t="shared" si="252"/>
        <v>0</v>
      </c>
      <c r="AA1466" s="15" t="str">
        <f t="shared" si="253"/>
        <v/>
      </c>
      <c r="AB1466" s="15">
        <f>IFERROR(IFERROR(VLOOKUP(M1466,#REF!,11,FALSE),VLOOKUP(M1466,#REF!,13,FALSE)),0)</f>
        <v>0</v>
      </c>
      <c r="AC1466" s="15" t="str">
        <f t="shared" si="254"/>
        <v>no</v>
      </c>
      <c r="AD1466" s="15" t="str">
        <f t="shared" si="255"/>
        <v>no</v>
      </c>
      <c r="AE1466" s="16" t="str">
        <f t="shared" si="257"/>
        <v/>
      </c>
      <c r="AF1466" s="15" t="str">
        <f t="shared" si="258"/>
        <v>-</v>
      </c>
      <c r="AG1466" s="15" t="str">
        <f t="shared" si="256"/>
        <v/>
      </c>
    </row>
    <row r="1467" spans="21:33" x14ac:dyDescent="0.2">
      <c r="U1467" s="14">
        <f t="shared" si="250"/>
        <v>0</v>
      </c>
      <c r="V1467" s="14">
        <f t="shared" si="251"/>
        <v>0</v>
      </c>
      <c r="W1467" s="15" t="str">
        <f>IF(AG1467=0,IFERROR(VLOOKUP(TRIM(M1467),listaMateriales!A:K,11,0),"Sin especificar"),"Sin Producto")</f>
        <v>Sin Producto</v>
      </c>
      <c r="X1467" s="14">
        <f>IFERROR(IF(OR(W1467="Ladrillos (Campana)",W1467="Ladrillos (Olavarria)"),VLOOKUP(M1467,listaMateriales!A:E,5,0),0)*O1467/1000,0)</f>
        <v>0</v>
      </c>
      <c r="Y1467" s="14" t="e">
        <f>(VLOOKUP(TRIM(M1467),listaMateriales!A:E,5,0)*R1467)/1000</f>
        <v>#N/A</v>
      </c>
      <c r="Z1467" s="14">
        <f t="shared" si="252"/>
        <v>0</v>
      </c>
      <c r="AA1467" s="15" t="str">
        <f t="shared" si="253"/>
        <v/>
      </c>
      <c r="AB1467" s="15">
        <f>IFERROR(IFERROR(VLOOKUP(M1467,#REF!,11,FALSE),VLOOKUP(M1467,#REF!,13,FALSE)),0)</f>
        <v>0</v>
      </c>
      <c r="AC1467" s="15" t="str">
        <f t="shared" si="254"/>
        <v>no</v>
      </c>
      <c r="AD1467" s="15" t="str">
        <f t="shared" si="255"/>
        <v>no</v>
      </c>
      <c r="AE1467" s="16" t="str">
        <f t="shared" si="257"/>
        <v/>
      </c>
      <c r="AF1467" s="15" t="str">
        <f t="shared" si="258"/>
        <v>-</v>
      </c>
      <c r="AG1467" s="15" t="str">
        <f t="shared" si="256"/>
        <v/>
      </c>
    </row>
    <row r="1468" spans="21:33" x14ac:dyDescent="0.2">
      <c r="U1468" s="14">
        <f t="shared" si="250"/>
        <v>0</v>
      </c>
      <c r="V1468" s="14">
        <f t="shared" si="251"/>
        <v>0</v>
      </c>
      <c r="W1468" s="15" t="str">
        <f>IF(AG1468=0,IFERROR(VLOOKUP(TRIM(M1468),listaMateriales!A:K,11,0),"Sin especificar"),"Sin Producto")</f>
        <v>Sin Producto</v>
      </c>
      <c r="X1468" s="14">
        <f>IFERROR(IF(OR(W1468="Ladrillos (Campana)",W1468="Ladrillos (Olavarria)"),VLOOKUP(M1468,listaMateriales!A:E,5,0),0)*O1468/1000,0)</f>
        <v>0</v>
      </c>
      <c r="Y1468" s="14" t="e">
        <f>(VLOOKUP(TRIM(M1468),listaMateriales!A:E,5,0)*R1468)/1000</f>
        <v>#N/A</v>
      </c>
      <c r="Z1468" s="14">
        <f t="shared" si="252"/>
        <v>0</v>
      </c>
      <c r="AA1468" s="15" t="str">
        <f t="shared" si="253"/>
        <v/>
      </c>
      <c r="AB1468" s="15">
        <f>IFERROR(IFERROR(VLOOKUP(M1468,#REF!,11,FALSE),VLOOKUP(M1468,#REF!,13,FALSE)),0)</f>
        <v>0</v>
      </c>
      <c r="AC1468" s="15" t="str">
        <f t="shared" si="254"/>
        <v>no</v>
      </c>
      <c r="AD1468" s="15" t="str">
        <f t="shared" si="255"/>
        <v>no</v>
      </c>
      <c r="AE1468" s="16" t="str">
        <f t="shared" si="257"/>
        <v/>
      </c>
      <c r="AF1468" s="15" t="str">
        <f t="shared" si="258"/>
        <v>-</v>
      </c>
      <c r="AG1468" s="15" t="str">
        <f t="shared" si="256"/>
        <v/>
      </c>
    </row>
    <row r="1469" spans="21:33" x14ac:dyDescent="0.2">
      <c r="U1469" s="14">
        <f t="shared" si="250"/>
        <v>0</v>
      </c>
      <c r="V1469" s="14">
        <f t="shared" si="251"/>
        <v>0</v>
      </c>
      <c r="W1469" s="15" t="str">
        <f>IF(AG1469=0,IFERROR(VLOOKUP(TRIM(M1469),listaMateriales!A:K,11,0),"Sin especificar"),"Sin Producto")</f>
        <v>Sin Producto</v>
      </c>
      <c r="X1469" s="14">
        <f>IFERROR(IF(OR(W1469="Ladrillos (Campana)",W1469="Ladrillos (Olavarria)"),VLOOKUP(M1469,listaMateriales!A:E,5,0),0)*O1469/1000,0)</f>
        <v>0</v>
      </c>
      <c r="Y1469" s="14" t="e">
        <f>(VLOOKUP(TRIM(M1469),listaMateriales!A:E,5,0)*R1469)/1000</f>
        <v>#N/A</v>
      </c>
      <c r="Z1469" s="14">
        <f t="shared" si="252"/>
        <v>0</v>
      </c>
      <c r="AA1469" s="15" t="str">
        <f t="shared" si="253"/>
        <v/>
      </c>
      <c r="AB1469" s="15">
        <f>IFERROR(IFERROR(VLOOKUP(M1469,#REF!,11,FALSE),VLOOKUP(M1469,#REF!,13,FALSE)),0)</f>
        <v>0</v>
      </c>
      <c r="AC1469" s="15" t="str">
        <f t="shared" si="254"/>
        <v>no</v>
      </c>
      <c r="AD1469" s="15" t="str">
        <f t="shared" si="255"/>
        <v>no</v>
      </c>
      <c r="AE1469" s="16" t="str">
        <f t="shared" si="257"/>
        <v/>
      </c>
      <c r="AF1469" s="15" t="str">
        <f t="shared" si="258"/>
        <v>-</v>
      </c>
      <c r="AG1469" s="15" t="str">
        <f t="shared" si="256"/>
        <v/>
      </c>
    </row>
    <row r="1470" spans="21:33" x14ac:dyDescent="0.2">
      <c r="U1470" s="14">
        <f t="shared" si="250"/>
        <v>0</v>
      </c>
      <c r="V1470" s="14">
        <f t="shared" si="251"/>
        <v>0</v>
      </c>
      <c r="W1470" s="15" t="str">
        <f>IF(AG1470=0,IFERROR(VLOOKUP(TRIM(M1470),listaMateriales!A:K,11,0),"Sin especificar"),"Sin Producto")</f>
        <v>Sin Producto</v>
      </c>
      <c r="X1470" s="14">
        <f>IFERROR(IF(OR(W1470="Ladrillos (Campana)",W1470="Ladrillos (Olavarria)"),VLOOKUP(M1470,listaMateriales!A:E,5,0),0)*O1470/1000,0)</f>
        <v>0</v>
      </c>
      <c r="Y1470" s="14" t="e">
        <f>(VLOOKUP(TRIM(M1470),listaMateriales!A:E,5,0)*R1470)/1000</f>
        <v>#N/A</v>
      </c>
      <c r="Z1470" s="14">
        <f t="shared" si="252"/>
        <v>0</v>
      </c>
      <c r="AA1470" s="15" t="str">
        <f t="shared" si="253"/>
        <v/>
      </c>
      <c r="AB1470" s="15">
        <f>IFERROR(IFERROR(VLOOKUP(M1470,#REF!,11,FALSE),VLOOKUP(M1470,#REF!,13,FALSE)),0)</f>
        <v>0</v>
      </c>
      <c r="AC1470" s="15" t="str">
        <f t="shared" si="254"/>
        <v>no</v>
      </c>
      <c r="AD1470" s="15" t="str">
        <f t="shared" si="255"/>
        <v>no</v>
      </c>
      <c r="AE1470" s="16" t="str">
        <f t="shared" si="257"/>
        <v/>
      </c>
      <c r="AF1470" s="15" t="str">
        <f t="shared" si="258"/>
        <v>-</v>
      </c>
      <c r="AG1470" s="15" t="str">
        <f t="shared" si="256"/>
        <v/>
      </c>
    </row>
    <row r="1471" spans="21:33" x14ac:dyDescent="0.2">
      <c r="U1471" s="14">
        <f t="shared" si="250"/>
        <v>0</v>
      </c>
      <c r="V1471" s="14">
        <f t="shared" si="251"/>
        <v>0</v>
      </c>
      <c r="W1471" s="15" t="str">
        <f>IF(AG1471=0,IFERROR(VLOOKUP(TRIM(M1471),listaMateriales!A:K,11,0),"Sin especificar"),"Sin Producto")</f>
        <v>Sin Producto</v>
      </c>
      <c r="X1471" s="14">
        <f>IFERROR(IF(OR(W1471="Ladrillos (Campana)",W1471="Ladrillos (Olavarria)"),VLOOKUP(M1471,listaMateriales!A:E,5,0),0)*O1471/1000,0)</f>
        <v>0</v>
      </c>
      <c r="Y1471" s="14" t="e">
        <f>(VLOOKUP(TRIM(M1471),listaMateriales!A:E,5,0)*R1471)/1000</f>
        <v>#N/A</v>
      </c>
      <c r="Z1471" s="14">
        <f t="shared" si="252"/>
        <v>0</v>
      </c>
      <c r="AA1471" s="15" t="str">
        <f t="shared" si="253"/>
        <v/>
      </c>
      <c r="AB1471" s="15">
        <f>IFERROR(IFERROR(VLOOKUP(M1471,#REF!,11,FALSE),VLOOKUP(M1471,#REF!,13,FALSE)),0)</f>
        <v>0</v>
      </c>
      <c r="AC1471" s="15" t="str">
        <f t="shared" si="254"/>
        <v>no</v>
      </c>
      <c r="AD1471" s="15" t="str">
        <f t="shared" si="255"/>
        <v>no</v>
      </c>
      <c r="AE1471" s="16" t="str">
        <f t="shared" si="257"/>
        <v/>
      </c>
      <c r="AF1471" s="15" t="str">
        <f t="shared" si="258"/>
        <v>-</v>
      </c>
      <c r="AG1471" s="15" t="str">
        <f t="shared" si="256"/>
        <v/>
      </c>
    </row>
    <row r="1472" spans="21:33" x14ac:dyDescent="0.2">
      <c r="U1472" s="14">
        <f t="shared" si="250"/>
        <v>0</v>
      </c>
      <c r="V1472" s="14">
        <f t="shared" si="251"/>
        <v>0</v>
      </c>
      <c r="W1472" s="15" t="str">
        <f>IF(AG1472=0,IFERROR(VLOOKUP(TRIM(M1472),listaMateriales!A:K,11,0),"Sin especificar"),"Sin Producto")</f>
        <v>Sin Producto</v>
      </c>
      <c r="X1472" s="14">
        <f>IFERROR(IF(OR(W1472="Ladrillos (Campana)",W1472="Ladrillos (Olavarria)"),VLOOKUP(M1472,listaMateriales!A:E,5,0),0)*O1472/1000,0)</f>
        <v>0</v>
      </c>
      <c r="Y1472" s="14" t="e">
        <f>(VLOOKUP(TRIM(M1472),listaMateriales!A:E,5,0)*R1472)/1000</f>
        <v>#N/A</v>
      </c>
      <c r="Z1472" s="14">
        <f t="shared" si="252"/>
        <v>0</v>
      </c>
      <c r="AA1472" s="15" t="str">
        <f t="shared" si="253"/>
        <v/>
      </c>
      <c r="AB1472" s="15">
        <f>IFERROR(IFERROR(VLOOKUP(M1472,#REF!,11,FALSE),VLOOKUP(M1472,#REF!,13,FALSE)),0)</f>
        <v>0</v>
      </c>
      <c r="AC1472" s="15" t="str">
        <f t="shared" si="254"/>
        <v>no</v>
      </c>
      <c r="AD1472" s="15" t="str">
        <f t="shared" si="255"/>
        <v>no</v>
      </c>
      <c r="AE1472" s="16" t="str">
        <f t="shared" si="257"/>
        <v/>
      </c>
      <c r="AF1472" s="15" t="str">
        <f t="shared" si="258"/>
        <v>-</v>
      </c>
      <c r="AG1472" s="15" t="str">
        <f t="shared" si="256"/>
        <v/>
      </c>
    </row>
    <row r="1473" spans="21:33" x14ac:dyDescent="0.2">
      <c r="U1473" s="14">
        <f t="shared" ref="U1473:U1536" si="259">+T1473*O1473</f>
        <v>0</v>
      </c>
      <c r="V1473" s="14">
        <f t="shared" ref="V1473:V1536" si="260">+T1473*R1473</f>
        <v>0</v>
      </c>
      <c r="W1473" s="15" t="str">
        <f>IF(AG1473=0,IFERROR(VLOOKUP(TRIM(M1473),listaMateriales!A:K,11,0),"Sin especificar"),"Sin Producto")</f>
        <v>Sin Producto</v>
      </c>
      <c r="X1473" s="14">
        <f>IFERROR(IF(OR(W1473="Ladrillos (Campana)",W1473="Ladrillos (Olavarria)"),VLOOKUP(M1473,listaMateriales!A:E,5,0),0)*O1473/1000,0)</f>
        <v>0</v>
      </c>
      <c r="Y1473" s="14" t="e">
        <f>(VLOOKUP(TRIM(M1473),listaMateriales!A:E,5,0)*R1473)/1000</f>
        <v>#N/A</v>
      </c>
      <c r="Z1473" s="14">
        <f t="shared" ref="Z1473:Z1536" si="261">+IF(X1473=0,0,U1473/X1473)</f>
        <v>0</v>
      </c>
      <c r="AA1473" s="15" t="str">
        <f t="shared" ref="AA1473:AA1536" si="262">MID(M1473,14,1)</f>
        <v/>
      </c>
      <c r="AB1473" s="15">
        <f>IFERROR(IFERROR(VLOOKUP(M1473,#REF!,11,FALSE),VLOOKUP(M1473,#REF!,13,FALSE)),0)</f>
        <v>0</v>
      </c>
      <c r="AC1473" s="15" t="str">
        <f t="shared" ref="AC1473:AC1536" si="263">IF(IFERROR(FIND("PUL",N1473,1),0)&gt;1,"pulido","no")</f>
        <v>no</v>
      </c>
      <c r="AD1473" s="15" t="str">
        <f t="shared" ref="AD1473:AD1536" si="264">IF(IFERROR(FIND("BIOC",N1473,1),0)&gt;1,"BIOCITY","no")</f>
        <v>no</v>
      </c>
      <c r="AE1473" s="16" t="str">
        <f t="shared" si="257"/>
        <v/>
      </c>
      <c r="AF1473" s="15" t="str">
        <f t="shared" si="258"/>
        <v>-</v>
      </c>
      <c r="AG1473" s="15" t="str">
        <f t="shared" si="256"/>
        <v/>
      </c>
    </row>
    <row r="1474" spans="21:33" x14ac:dyDescent="0.2">
      <c r="U1474" s="14">
        <f t="shared" si="259"/>
        <v>0</v>
      </c>
      <c r="V1474" s="14">
        <f t="shared" si="260"/>
        <v>0</v>
      </c>
      <c r="W1474" s="15" t="str">
        <f>IF(AG1474=0,IFERROR(VLOOKUP(TRIM(M1474),listaMateriales!A:K,11,0),"Sin especificar"),"Sin Producto")</f>
        <v>Sin Producto</v>
      </c>
      <c r="X1474" s="14">
        <f>IFERROR(IF(OR(W1474="Ladrillos (Campana)",W1474="Ladrillos (Olavarria)"),VLOOKUP(M1474,listaMateriales!A:E,5,0),0)*O1474/1000,0)</f>
        <v>0</v>
      </c>
      <c r="Y1474" s="14" t="e">
        <f>(VLOOKUP(TRIM(M1474),listaMateriales!A:E,5,0)*R1474)/1000</f>
        <v>#N/A</v>
      </c>
      <c r="Z1474" s="14">
        <f t="shared" si="261"/>
        <v>0</v>
      </c>
      <c r="AA1474" s="15" t="str">
        <f t="shared" si="262"/>
        <v/>
      </c>
      <c r="AB1474" s="15">
        <f>IFERROR(IFERROR(VLOOKUP(M1474,#REF!,11,FALSE),VLOOKUP(M1474,#REF!,13,FALSE)),0)</f>
        <v>0</v>
      </c>
      <c r="AC1474" s="15" t="str">
        <f t="shared" si="263"/>
        <v>no</v>
      </c>
      <c r="AD1474" s="15" t="str">
        <f t="shared" si="264"/>
        <v>no</v>
      </c>
      <c r="AE1474" s="16" t="str">
        <f t="shared" si="257"/>
        <v/>
      </c>
      <c r="AF1474" s="15" t="str">
        <f t="shared" si="258"/>
        <v>-</v>
      </c>
      <c r="AG1474" s="15" t="str">
        <f t="shared" si="256"/>
        <v/>
      </c>
    </row>
    <row r="1475" spans="21:33" x14ac:dyDescent="0.2">
      <c r="U1475" s="14">
        <f t="shared" si="259"/>
        <v>0</v>
      </c>
      <c r="V1475" s="14">
        <f t="shared" si="260"/>
        <v>0</v>
      </c>
      <c r="W1475" s="15" t="str">
        <f>IF(AG1475=0,IFERROR(VLOOKUP(TRIM(M1475),listaMateriales!A:K,11,0),"Sin especificar"),"Sin Producto")</f>
        <v>Sin Producto</v>
      </c>
      <c r="X1475" s="14">
        <f>IFERROR(IF(OR(W1475="Ladrillos (Campana)",W1475="Ladrillos (Olavarria)"),VLOOKUP(M1475,listaMateriales!A:E,5,0),0)*O1475/1000,0)</f>
        <v>0</v>
      </c>
      <c r="Y1475" s="14" t="e">
        <f>(VLOOKUP(TRIM(M1475),listaMateriales!A:E,5,0)*R1475)/1000</f>
        <v>#N/A</v>
      </c>
      <c r="Z1475" s="14">
        <f t="shared" si="261"/>
        <v>0</v>
      </c>
      <c r="AA1475" s="15" t="str">
        <f t="shared" si="262"/>
        <v/>
      </c>
      <c r="AB1475" s="15">
        <f>IFERROR(IFERROR(VLOOKUP(M1475,#REF!,11,FALSE),VLOOKUP(M1475,#REF!,13,FALSE)),0)</f>
        <v>0</v>
      </c>
      <c r="AC1475" s="15" t="str">
        <f t="shared" si="263"/>
        <v>no</v>
      </c>
      <c r="AD1475" s="15" t="str">
        <f t="shared" si="264"/>
        <v>no</v>
      </c>
      <c r="AE1475" s="16" t="str">
        <f t="shared" si="257"/>
        <v/>
      </c>
      <c r="AF1475" s="15" t="str">
        <f t="shared" si="258"/>
        <v>-</v>
      </c>
      <c r="AG1475" s="15" t="str">
        <f t="shared" ref="AG1475:AG1538" si="265">A1475&amp;C1475&amp;M1475</f>
        <v/>
      </c>
    </row>
    <row r="1476" spans="21:33" x14ac:dyDescent="0.2">
      <c r="U1476" s="14">
        <f t="shared" si="259"/>
        <v>0</v>
      </c>
      <c r="V1476" s="14">
        <f t="shared" si="260"/>
        <v>0</v>
      </c>
      <c r="W1476" s="15" t="str">
        <f>IF(AG1476=0,IFERROR(VLOOKUP(TRIM(M1476),listaMateriales!A:K,11,0),"Sin especificar"),"Sin Producto")</f>
        <v>Sin Producto</v>
      </c>
      <c r="X1476" s="14">
        <f>IFERROR(IF(OR(W1476="Ladrillos (Campana)",W1476="Ladrillos (Olavarria)"),VLOOKUP(M1476,listaMateriales!A:E,5,0),0)*O1476/1000,0)</f>
        <v>0</v>
      </c>
      <c r="Y1476" s="14" t="e">
        <f>(VLOOKUP(TRIM(M1476),listaMateriales!A:E,5,0)*R1476)/1000</f>
        <v>#N/A</v>
      </c>
      <c r="Z1476" s="14">
        <f t="shared" si="261"/>
        <v>0</v>
      </c>
      <c r="AA1476" s="15" t="str">
        <f t="shared" si="262"/>
        <v/>
      </c>
      <c r="AB1476" s="15">
        <f>IFERROR(IFERROR(VLOOKUP(M1476,#REF!,11,FALSE),VLOOKUP(M1476,#REF!,13,FALSE)),0)</f>
        <v>0</v>
      </c>
      <c r="AC1476" s="15" t="str">
        <f t="shared" si="263"/>
        <v>no</v>
      </c>
      <c r="AD1476" s="15" t="str">
        <f t="shared" si="264"/>
        <v>no</v>
      </c>
      <c r="AE1476" s="16" t="str">
        <f t="shared" si="257"/>
        <v/>
      </c>
      <c r="AF1476" s="15" t="str">
        <f t="shared" si="258"/>
        <v>-</v>
      </c>
      <c r="AG1476" s="15" t="str">
        <f t="shared" si="265"/>
        <v/>
      </c>
    </row>
    <row r="1477" spans="21:33" x14ac:dyDescent="0.2">
      <c r="U1477" s="14">
        <f t="shared" si="259"/>
        <v>0</v>
      </c>
      <c r="V1477" s="14">
        <f t="shared" si="260"/>
        <v>0</v>
      </c>
      <c r="W1477" s="15" t="str">
        <f>IF(AG1477=0,IFERROR(VLOOKUP(TRIM(M1477),listaMateriales!A:K,11,0),"Sin especificar"),"Sin Producto")</f>
        <v>Sin Producto</v>
      </c>
      <c r="X1477" s="14">
        <f>IFERROR(IF(OR(W1477="Ladrillos (Campana)",W1477="Ladrillos (Olavarria)"),VLOOKUP(M1477,listaMateriales!A:E,5,0),0)*O1477/1000,0)</f>
        <v>0</v>
      </c>
      <c r="Y1477" s="14" t="e">
        <f>(VLOOKUP(TRIM(M1477),listaMateriales!A:E,5,0)*R1477)/1000</f>
        <v>#N/A</v>
      </c>
      <c r="Z1477" s="14">
        <f t="shared" si="261"/>
        <v>0</v>
      </c>
      <c r="AA1477" s="15" t="str">
        <f t="shared" si="262"/>
        <v/>
      </c>
      <c r="AB1477" s="15">
        <f>IFERROR(IFERROR(VLOOKUP(M1477,#REF!,11,FALSE),VLOOKUP(M1477,#REF!,13,FALSE)),0)</f>
        <v>0</v>
      </c>
      <c r="AC1477" s="15" t="str">
        <f t="shared" si="263"/>
        <v>no</v>
      </c>
      <c r="AD1477" s="15" t="str">
        <f t="shared" si="264"/>
        <v>no</v>
      </c>
      <c r="AE1477" s="16" t="str">
        <f t="shared" si="257"/>
        <v/>
      </c>
      <c r="AF1477" s="15" t="str">
        <f t="shared" si="258"/>
        <v>-</v>
      </c>
      <c r="AG1477" s="15" t="str">
        <f t="shared" si="265"/>
        <v/>
      </c>
    </row>
    <row r="1478" spans="21:33" x14ac:dyDescent="0.2">
      <c r="U1478" s="14">
        <f t="shared" si="259"/>
        <v>0</v>
      </c>
      <c r="V1478" s="14">
        <f t="shared" si="260"/>
        <v>0</v>
      </c>
      <c r="W1478" s="15" t="str">
        <f>IF(AG1478=0,IFERROR(VLOOKUP(TRIM(M1478),listaMateriales!A:K,11,0),"Sin especificar"),"Sin Producto")</f>
        <v>Sin Producto</v>
      </c>
      <c r="X1478" s="14">
        <f>IFERROR(IF(OR(W1478="Ladrillos (Campana)",W1478="Ladrillos (Olavarria)"),VLOOKUP(M1478,listaMateriales!A:E,5,0),0)*O1478/1000,0)</f>
        <v>0</v>
      </c>
      <c r="Y1478" s="14" t="e">
        <f>(VLOOKUP(TRIM(M1478),listaMateriales!A:E,5,0)*R1478)/1000</f>
        <v>#N/A</v>
      </c>
      <c r="Z1478" s="14">
        <f t="shared" si="261"/>
        <v>0</v>
      </c>
      <c r="AA1478" s="15" t="str">
        <f t="shared" si="262"/>
        <v/>
      </c>
      <c r="AB1478" s="15">
        <f>IFERROR(IFERROR(VLOOKUP(M1478,#REF!,11,FALSE),VLOOKUP(M1478,#REF!,13,FALSE)),0)</f>
        <v>0</v>
      </c>
      <c r="AC1478" s="15" t="str">
        <f t="shared" si="263"/>
        <v>no</v>
      </c>
      <c r="AD1478" s="15" t="str">
        <f t="shared" si="264"/>
        <v>no</v>
      </c>
      <c r="AE1478" s="16" t="str">
        <f t="shared" si="257"/>
        <v/>
      </c>
      <c r="AF1478" s="15" t="str">
        <f t="shared" si="258"/>
        <v>-</v>
      </c>
      <c r="AG1478" s="15" t="str">
        <f t="shared" si="265"/>
        <v/>
      </c>
    </row>
    <row r="1479" spans="21:33" x14ac:dyDescent="0.2">
      <c r="U1479" s="14">
        <f t="shared" si="259"/>
        <v>0</v>
      </c>
      <c r="V1479" s="14">
        <f t="shared" si="260"/>
        <v>0</v>
      </c>
      <c r="W1479" s="15" t="str">
        <f>IF(AG1479=0,IFERROR(VLOOKUP(TRIM(M1479),listaMateriales!A:K,11,0),"Sin especificar"),"Sin Producto")</f>
        <v>Sin Producto</v>
      </c>
      <c r="X1479" s="14">
        <f>IFERROR(IF(OR(W1479="Ladrillos (Campana)",W1479="Ladrillos (Olavarria)"),VLOOKUP(M1479,listaMateriales!A:E,5,0),0)*O1479/1000,0)</f>
        <v>0</v>
      </c>
      <c r="Y1479" s="14" t="e">
        <f>(VLOOKUP(TRIM(M1479),listaMateriales!A:E,5,0)*R1479)/1000</f>
        <v>#N/A</v>
      </c>
      <c r="Z1479" s="14">
        <f t="shared" si="261"/>
        <v>0</v>
      </c>
      <c r="AA1479" s="15" t="str">
        <f t="shared" si="262"/>
        <v/>
      </c>
      <c r="AB1479" s="15">
        <f>IFERROR(IFERROR(VLOOKUP(M1479,#REF!,11,FALSE),VLOOKUP(M1479,#REF!,13,FALSE)),0)</f>
        <v>0</v>
      </c>
      <c r="AC1479" s="15" t="str">
        <f t="shared" si="263"/>
        <v>no</v>
      </c>
      <c r="AD1479" s="15" t="str">
        <f t="shared" si="264"/>
        <v>no</v>
      </c>
      <c r="AE1479" s="16" t="str">
        <f t="shared" si="257"/>
        <v/>
      </c>
      <c r="AF1479" s="15" t="str">
        <f t="shared" si="258"/>
        <v>-</v>
      </c>
      <c r="AG1479" s="15" t="str">
        <f t="shared" si="265"/>
        <v/>
      </c>
    </row>
    <row r="1480" spans="21:33" x14ac:dyDescent="0.2">
      <c r="U1480" s="14">
        <f t="shared" si="259"/>
        <v>0</v>
      </c>
      <c r="V1480" s="14">
        <f t="shared" si="260"/>
        <v>0</v>
      </c>
      <c r="W1480" s="15" t="str">
        <f>IF(AG1480=0,IFERROR(VLOOKUP(TRIM(M1480),listaMateriales!A:K,11,0),"Sin especificar"),"Sin Producto")</f>
        <v>Sin Producto</v>
      </c>
      <c r="X1480" s="14">
        <f>IFERROR(IF(OR(W1480="Ladrillos (Campana)",W1480="Ladrillos (Olavarria)"),VLOOKUP(M1480,listaMateriales!A:E,5,0),0)*O1480/1000,0)</f>
        <v>0</v>
      </c>
      <c r="Y1480" s="14" t="e">
        <f>(VLOOKUP(TRIM(M1480),listaMateriales!A:E,5,0)*R1480)/1000</f>
        <v>#N/A</v>
      </c>
      <c r="Z1480" s="14">
        <f t="shared" si="261"/>
        <v>0</v>
      </c>
      <c r="AA1480" s="15" t="str">
        <f t="shared" si="262"/>
        <v/>
      </c>
      <c r="AB1480" s="15">
        <f>IFERROR(IFERROR(VLOOKUP(M1480,#REF!,11,FALSE),VLOOKUP(M1480,#REF!,13,FALSE)),0)</f>
        <v>0</v>
      </c>
      <c r="AC1480" s="15" t="str">
        <f t="shared" si="263"/>
        <v>no</v>
      </c>
      <c r="AD1480" s="15" t="str">
        <f t="shared" si="264"/>
        <v>no</v>
      </c>
      <c r="AE1480" s="16" t="str">
        <f t="shared" si="257"/>
        <v/>
      </c>
      <c r="AF1480" s="15" t="str">
        <f t="shared" si="258"/>
        <v>-</v>
      </c>
      <c r="AG1480" s="15" t="str">
        <f t="shared" si="265"/>
        <v/>
      </c>
    </row>
    <row r="1481" spans="21:33" x14ac:dyDescent="0.2">
      <c r="U1481" s="14">
        <f t="shared" si="259"/>
        <v>0</v>
      </c>
      <c r="V1481" s="14">
        <f t="shared" si="260"/>
        <v>0</v>
      </c>
      <c r="W1481" s="15" t="str">
        <f>IF(AG1481=0,IFERROR(VLOOKUP(TRIM(M1481),listaMateriales!A:K,11,0),"Sin especificar"),"Sin Producto")</f>
        <v>Sin Producto</v>
      </c>
      <c r="X1481" s="14">
        <f>IFERROR(IF(OR(W1481="Ladrillos (Campana)",W1481="Ladrillos (Olavarria)"),VLOOKUP(M1481,listaMateriales!A:E,5,0),0)*O1481/1000,0)</f>
        <v>0</v>
      </c>
      <c r="Y1481" s="14" t="e">
        <f>(VLOOKUP(TRIM(M1481),listaMateriales!A:E,5,0)*R1481)/1000</f>
        <v>#N/A</v>
      </c>
      <c r="Z1481" s="14">
        <f t="shared" si="261"/>
        <v>0</v>
      </c>
      <c r="AA1481" s="15" t="str">
        <f t="shared" si="262"/>
        <v/>
      </c>
      <c r="AB1481" s="15">
        <f>IFERROR(IFERROR(VLOOKUP(M1481,#REF!,11,FALSE),VLOOKUP(M1481,#REF!,13,FALSE)),0)</f>
        <v>0</v>
      </c>
      <c r="AC1481" s="15" t="str">
        <f t="shared" si="263"/>
        <v>no</v>
      </c>
      <c r="AD1481" s="15" t="str">
        <f t="shared" si="264"/>
        <v>no</v>
      </c>
      <c r="AE1481" s="16" t="str">
        <f t="shared" si="257"/>
        <v/>
      </c>
      <c r="AF1481" s="15" t="str">
        <f t="shared" si="258"/>
        <v>-</v>
      </c>
      <c r="AG1481" s="15" t="str">
        <f t="shared" si="265"/>
        <v/>
      </c>
    </row>
    <row r="1482" spans="21:33" x14ac:dyDescent="0.2">
      <c r="U1482" s="14">
        <f t="shared" si="259"/>
        <v>0</v>
      </c>
      <c r="V1482" s="14">
        <f t="shared" si="260"/>
        <v>0</v>
      </c>
      <c r="W1482" s="15" t="str">
        <f>IF(AG1482=0,IFERROR(VLOOKUP(TRIM(M1482),listaMateriales!A:K,11,0),"Sin especificar"),"Sin Producto")</f>
        <v>Sin Producto</v>
      </c>
      <c r="X1482" s="14">
        <f>IFERROR(IF(OR(W1482="Ladrillos (Campana)",W1482="Ladrillos (Olavarria)"),VLOOKUP(M1482,listaMateriales!A:E,5,0),0)*O1482/1000,0)</f>
        <v>0</v>
      </c>
      <c r="Y1482" s="14" t="e">
        <f>(VLOOKUP(TRIM(M1482),listaMateriales!A:E,5,0)*R1482)/1000</f>
        <v>#N/A</v>
      </c>
      <c r="Z1482" s="14">
        <f t="shared" si="261"/>
        <v>0</v>
      </c>
      <c r="AA1482" s="15" t="str">
        <f t="shared" si="262"/>
        <v/>
      </c>
      <c r="AB1482" s="15">
        <f>IFERROR(IFERROR(VLOOKUP(M1482,#REF!,11,FALSE),VLOOKUP(M1482,#REF!,13,FALSE)),0)</f>
        <v>0</v>
      </c>
      <c r="AC1482" s="15" t="str">
        <f t="shared" si="263"/>
        <v>no</v>
      </c>
      <c r="AD1482" s="15" t="str">
        <f t="shared" si="264"/>
        <v>no</v>
      </c>
      <c r="AE1482" s="16" t="str">
        <f t="shared" si="257"/>
        <v/>
      </c>
      <c r="AF1482" s="15" t="str">
        <f t="shared" si="258"/>
        <v>-</v>
      </c>
      <c r="AG1482" s="15" t="str">
        <f t="shared" si="265"/>
        <v/>
      </c>
    </row>
    <row r="1483" spans="21:33" x14ac:dyDescent="0.2">
      <c r="U1483" s="14">
        <f t="shared" si="259"/>
        <v>0</v>
      </c>
      <c r="V1483" s="14">
        <f t="shared" si="260"/>
        <v>0</v>
      </c>
      <c r="W1483" s="15" t="str">
        <f>IF(AG1483=0,IFERROR(VLOOKUP(TRIM(M1483),listaMateriales!A:K,11,0),"Sin especificar"),"Sin Producto")</f>
        <v>Sin Producto</v>
      </c>
      <c r="X1483" s="14">
        <f>IFERROR(IF(OR(W1483="Ladrillos (Campana)",W1483="Ladrillos (Olavarria)"),VLOOKUP(M1483,listaMateriales!A:E,5,0),0)*O1483/1000,0)</f>
        <v>0</v>
      </c>
      <c r="Y1483" s="14" t="e">
        <f>(VLOOKUP(TRIM(M1483),listaMateriales!A:E,5,0)*R1483)/1000</f>
        <v>#N/A</v>
      </c>
      <c r="Z1483" s="14">
        <f t="shared" si="261"/>
        <v>0</v>
      </c>
      <c r="AA1483" s="15" t="str">
        <f t="shared" si="262"/>
        <v/>
      </c>
      <c r="AB1483" s="15">
        <f>IFERROR(IFERROR(VLOOKUP(M1483,#REF!,11,FALSE),VLOOKUP(M1483,#REF!,13,FALSE)),0)</f>
        <v>0</v>
      </c>
      <c r="AC1483" s="15" t="str">
        <f t="shared" si="263"/>
        <v>no</v>
      </c>
      <c r="AD1483" s="15" t="str">
        <f t="shared" si="264"/>
        <v>no</v>
      </c>
      <c r="AE1483" s="16" t="str">
        <f t="shared" si="257"/>
        <v/>
      </c>
      <c r="AF1483" s="15" t="str">
        <f t="shared" si="258"/>
        <v>-</v>
      </c>
      <c r="AG1483" s="15" t="str">
        <f t="shared" si="265"/>
        <v/>
      </c>
    </row>
    <row r="1484" spans="21:33" x14ac:dyDescent="0.2">
      <c r="U1484" s="14">
        <f t="shared" si="259"/>
        <v>0</v>
      </c>
      <c r="V1484" s="14">
        <f t="shared" si="260"/>
        <v>0</v>
      </c>
      <c r="W1484" s="15" t="str">
        <f>IF(AG1484=0,IFERROR(VLOOKUP(TRIM(M1484),listaMateriales!A:K,11,0),"Sin especificar"),"Sin Producto")</f>
        <v>Sin Producto</v>
      </c>
      <c r="X1484" s="14">
        <f>IFERROR(IF(OR(W1484="Ladrillos (Campana)",W1484="Ladrillos (Olavarria)"),VLOOKUP(M1484,listaMateriales!A:E,5,0),0)*O1484/1000,0)</f>
        <v>0</v>
      </c>
      <c r="Y1484" s="14" t="e">
        <f>(VLOOKUP(TRIM(M1484),listaMateriales!A:E,5,0)*R1484)/1000</f>
        <v>#N/A</v>
      </c>
      <c r="Z1484" s="14">
        <f t="shared" si="261"/>
        <v>0</v>
      </c>
      <c r="AA1484" s="15" t="str">
        <f t="shared" si="262"/>
        <v/>
      </c>
      <c r="AB1484" s="15">
        <f>IFERROR(IFERROR(VLOOKUP(M1484,#REF!,11,FALSE),VLOOKUP(M1484,#REF!,13,FALSE)),0)</f>
        <v>0</v>
      </c>
      <c r="AC1484" s="15" t="str">
        <f t="shared" si="263"/>
        <v>no</v>
      </c>
      <c r="AD1484" s="15" t="str">
        <f t="shared" si="264"/>
        <v>no</v>
      </c>
      <c r="AE1484" s="16" t="str">
        <f t="shared" si="257"/>
        <v/>
      </c>
      <c r="AF1484" s="15" t="str">
        <f t="shared" si="258"/>
        <v>-</v>
      </c>
      <c r="AG1484" s="15" t="str">
        <f t="shared" si="265"/>
        <v/>
      </c>
    </row>
    <row r="1485" spans="21:33" x14ac:dyDescent="0.2">
      <c r="U1485" s="14">
        <f t="shared" si="259"/>
        <v>0</v>
      </c>
      <c r="V1485" s="14">
        <f t="shared" si="260"/>
        <v>0</v>
      </c>
      <c r="W1485" s="15" t="str">
        <f>IF(AG1485=0,IFERROR(VLOOKUP(TRIM(M1485),listaMateriales!A:K,11,0),"Sin especificar"),"Sin Producto")</f>
        <v>Sin Producto</v>
      </c>
      <c r="X1485" s="14">
        <f>IFERROR(IF(OR(W1485="Ladrillos (Campana)",W1485="Ladrillos (Olavarria)"),VLOOKUP(M1485,listaMateriales!A:E,5,0),0)*O1485/1000,0)</f>
        <v>0</v>
      </c>
      <c r="Y1485" s="14" t="e">
        <f>(VLOOKUP(TRIM(M1485),listaMateriales!A:E,5,0)*R1485)/1000</f>
        <v>#N/A</v>
      </c>
      <c r="Z1485" s="14">
        <f t="shared" si="261"/>
        <v>0</v>
      </c>
      <c r="AA1485" s="15" t="str">
        <f t="shared" si="262"/>
        <v/>
      </c>
      <c r="AB1485" s="15">
        <f>IFERROR(IFERROR(VLOOKUP(M1485,#REF!,11,FALSE),VLOOKUP(M1485,#REF!,13,FALSE)),0)</f>
        <v>0</v>
      </c>
      <c r="AC1485" s="15" t="str">
        <f t="shared" si="263"/>
        <v>no</v>
      </c>
      <c r="AD1485" s="15" t="str">
        <f t="shared" si="264"/>
        <v>no</v>
      </c>
      <c r="AE1485" s="16" t="str">
        <f t="shared" si="257"/>
        <v/>
      </c>
      <c r="AF1485" s="15" t="str">
        <f t="shared" si="258"/>
        <v>-</v>
      </c>
      <c r="AG1485" s="15" t="str">
        <f t="shared" si="265"/>
        <v/>
      </c>
    </row>
    <row r="1486" spans="21:33" x14ac:dyDescent="0.2">
      <c r="U1486" s="14">
        <f t="shared" si="259"/>
        <v>0</v>
      </c>
      <c r="V1486" s="14">
        <f t="shared" si="260"/>
        <v>0</v>
      </c>
      <c r="W1486" s="15" t="str">
        <f>IF(AG1486=0,IFERROR(VLOOKUP(TRIM(M1486),listaMateriales!A:K,11,0),"Sin especificar"),"Sin Producto")</f>
        <v>Sin Producto</v>
      </c>
      <c r="X1486" s="14">
        <f>IFERROR(IF(OR(W1486="Ladrillos (Campana)",W1486="Ladrillos (Olavarria)"),VLOOKUP(M1486,listaMateriales!A:E,5,0),0)*O1486/1000,0)</f>
        <v>0</v>
      </c>
      <c r="Y1486" s="14" t="e">
        <f>(VLOOKUP(TRIM(M1486),listaMateriales!A:E,5,0)*R1486)/1000</f>
        <v>#N/A</v>
      </c>
      <c r="Z1486" s="14">
        <f t="shared" si="261"/>
        <v>0</v>
      </c>
      <c r="AA1486" s="15" t="str">
        <f t="shared" si="262"/>
        <v/>
      </c>
      <c r="AB1486" s="15">
        <f>IFERROR(IFERROR(VLOOKUP(M1486,#REF!,11,FALSE),VLOOKUP(M1486,#REF!,13,FALSE)),0)</f>
        <v>0</v>
      </c>
      <c r="AC1486" s="15" t="str">
        <f t="shared" si="263"/>
        <v>no</v>
      </c>
      <c r="AD1486" s="15" t="str">
        <f t="shared" si="264"/>
        <v>no</v>
      </c>
      <c r="AE1486" s="16" t="str">
        <f t="shared" si="257"/>
        <v/>
      </c>
      <c r="AF1486" s="15" t="str">
        <f t="shared" si="258"/>
        <v>-</v>
      </c>
      <c r="AG1486" s="15" t="str">
        <f t="shared" si="265"/>
        <v/>
      </c>
    </row>
    <row r="1487" spans="21:33" x14ac:dyDescent="0.2">
      <c r="U1487" s="14">
        <f t="shared" si="259"/>
        <v>0</v>
      </c>
      <c r="V1487" s="14">
        <f t="shared" si="260"/>
        <v>0</v>
      </c>
      <c r="W1487" s="15" t="str">
        <f>IF(AG1487=0,IFERROR(VLOOKUP(TRIM(M1487),listaMateriales!A:K,11,0),"Sin especificar"),"Sin Producto")</f>
        <v>Sin Producto</v>
      </c>
      <c r="X1487" s="14">
        <f>IFERROR(IF(OR(W1487="Ladrillos (Campana)",W1487="Ladrillos (Olavarria)"),VLOOKUP(M1487,listaMateriales!A:E,5,0),0)*O1487/1000,0)</f>
        <v>0</v>
      </c>
      <c r="Y1487" s="14" t="e">
        <f>(VLOOKUP(TRIM(M1487),listaMateriales!A:E,5,0)*R1487)/1000</f>
        <v>#N/A</v>
      </c>
      <c r="Z1487" s="14">
        <f t="shared" si="261"/>
        <v>0</v>
      </c>
      <c r="AA1487" s="15" t="str">
        <f t="shared" si="262"/>
        <v/>
      </c>
      <c r="AB1487" s="15">
        <f>IFERROR(IFERROR(VLOOKUP(M1487,#REF!,11,FALSE),VLOOKUP(M1487,#REF!,13,FALSE)),0)</f>
        <v>0</v>
      </c>
      <c r="AC1487" s="15" t="str">
        <f t="shared" si="263"/>
        <v>no</v>
      </c>
      <c r="AD1487" s="15" t="str">
        <f t="shared" si="264"/>
        <v>no</v>
      </c>
      <c r="AE1487" s="16" t="str">
        <f t="shared" si="257"/>
        <v/>
      </c>
      <c r="AF1487" s="15" t="str">
        <f t="shared" si="258"/>
        <v>-</v>
      </c>
      <c r="AG1487" s="15" t="str">
        <f t="shared" si="265"/>
        <v/>
      </c>
    </row>
    <row r="1488" spans="21:33" x14ac:dyDescent="0.2">
      <c r="U1488" s="14">
        <f t="shared" si="259"/>
        <v>0</v>
      </c>
      <c r="V1488" s="14">
        <f t="shared" si="260"/>
        <v>0</v>
      </c>
      <c r="W1488" s="15" t="str">
        <f>IF(AG1488=0,IFERROR(VLOOKUP(TRIM(M1488),listaMateriales!A:K,11,0),"Sin especificar"),"Sin Producto")</f>
        <v>Sin Producto</v>
      </c>
      <c r="X1488" s="14">
        <f>IFERROR(IF(OR(W1488="Ladrillos (Campana)",W1488="Ladrillos (Olavarria)"),VLOOKUP(M1488,listaMateriales!A:E,5,0),0)*O1488/1000,0)</f>
        <v>0</v>
      </c>
      <c r="Y1488" s="14" t="e">
        <f>(VLOOKUP(TRIM(M1488),listaMateriales!A:E,5,0)*R1488)/1000</f>
        <v>#N/A</v>
      </c>
      <c r="Z1488" s="14">
        <f t="shared" si="261"/>
        <v>0</v>
      </c>
      <c r="AA1488" s="15" t="str">
        <f t="shared" si="262"/>
        <v/>
      </c>
      <c r="AB1488" s="15">
        <f>IFERROR(IFERROR(VLOOKUP(M1488,#REF!,11,FALSE),VLOOKUP(M1488,#REF!,13,FALSE)),0)</f>
        <v>0</v>
      </c>
      <c r="AC1488" s="15" t="str">
        <f t="shared" si="263"/>
        <v>no</v>
      </c>
      <c r="AD1488" s="15" t="str">
        <f t="shared" si="264"/>
        <v>no</v>
      </c>
      <c r="AE1488" s="16" t="str">
        <f t="shared" si="257"/>
        <v/>
      </c>
      <c r="AF1488" s="15" t="str">
        <f t="shared" si="258"/>
        <v>-</v>
      </c>
      <c r="AG1488" s="15" t="str">
        <f t="shared" si="265"/>
        <v/>
      </c>
    </row>
    <row r="1489" spans="21:33" x14ac:dyDescent="0.2">
      <c r="U1489" s="14">
        <f t="shared" si="259"/>
        <v>0</v>
      </c>
      <c r="V1489" s="14">
        <f t="shared" si="260"/>
        <v>0</v>
      </c>
      <c r="W1489" s="15" t="str">
        <f>IF(AG1489=0,IFERROR(VLOOKUP(TRIM(M1489),listaMateriales!A:K,11,0),"Sin especificar"),"Sin Producto")</f>
        <v>Sin Producto</v>
      </c>
      <c r="X1489" s="14">
        <f>IFERROR(IF(OR(W1489="Ladrillos (Campana)",W1489="Ladrillos (Olavarria)"),VLOOKUP(M1489,listaMateriales!A:E,5,0),0)*O1489/1000,0)</f>
        <v>0</v>
      </c>
      <c r="Y1489" s="14" t="e">
        <f>(VLOOKUP(TRIM(M1489),listaMateriales!A:E,5,0)*R1489)/1000</f>
        <v>#N/A</v>
      </c>
      <c r="Z1489" s="14">
        <f t="shared" si="261"/>
        <v>0</v>
      </c>
      <c r="AA1489" s="15" t="str">
        <f t="shared" si="262"/>
        <v/>
      </c>
      <c r="AB1489" s="15">
        <f>IFERROR(IFERROR(VLOOKUP(M1489,#REF!,11,FALSE),VLOOKUP(M1489,#REF!,13,FALSE)),0)</f>
        <v>0</v>
      </c>
      <c r="AC1489" s="15" t="str">
        <f t="shared" si="263"/>
        <v>no</v>
      </c>
      <c r="AD1489" s="15" t="str">
        <f t="shared" si="264"/>
        <v>no</v>
      </c>
      <c r="AE1489" s="16" t="str">
        <f t="shared" si="257"/>
        <v/>
      </c>
      <c r="AF1489" s="15" t="str">
        <f t="shared" si="258"/>
        <v>-</v>
      </c>
      <c r="AG1489" s="15" t="str">
        <f t="shared" si="265"/>
        <v/>
      </c>
    </row>
    <row r="1490" spans="21:33" x14ac:dyDescent="0.2">
      <c r="U1490" s="14">
        <f t="shared" si="259"/>
        <v>0</v>
      </c>
      <c r="V1490" s="14">
        <f t="shared" si="260"/>
        <v>0</v>
      </c>
      <c r="W1490" s="15" t="str">
        <f>IF(AG1490=0,IFERROR(VLOOKUP(TRIM(M1490),listaMateriales!A:K,11,0),"Sin especificar"),"Sin Producto")</f>
        <v>Sin Producto</v>
      </c>
      <c r="X1490" s="14">
        <f>IFERROR(IF(OR(W1490="Ladrillos (Campana)",W1490="Ladrillos (Olavarria)"),VLOOKUP(M1490,listaMateriales!A:E,5,0),0)*O1490/1000,0)</f>
        <v>0</v>
      </c>
      <c r="Y1490" s="14" t="e">
        <f>(VLOOKUP(TRIM(M1490),listaMateriales!A:E,5,0)*R1490)/1000</f>
        <v>#N/A</v>
      </c>
      <c r="Z1490" s="14">
        <f t="shared" si="261"/>
        <v>0</v>
      </c>
      <c r="AA1490" s="15" t="str">
        <f t="shared" si="262"/>
        <v/>
      </c>
      <c r="AB1490" s="15">
        <f>IFERROR(IFERROR(VLOOKUP(M1490,#REF!,11,FALSE),VLOOKUP(M1490,#REF!,13,FALSE)),0)</f>
        <v>0</v>
      </c>
      <c r="AC1490" s="15" t="str">
        <f t="shared" si="263"/>
        <v>no</v>
      </c>
      <c r="AD1490" s="15" t="str">
        <f t="shared" si="264"/>
        <v>no</v>
      </c>
      <c r="AE1490" s="16" t="str">
        <f t="shared" si="257"/>
        <v/>
      </c>
      <c r="AF1490" s="15" t="str">
        <f t="shared" si="258"/>
        <v>-</v>
      </c>
      <c r="AG1490" s="15" t="str">
        <f t="shared" si="265"/>
        <v/>
      </c>
    </row>
    <row r="1491" spans="21:33" x14ac:dyDescent="0.2">
      <c r="U1491" s="14">
        <f t="shared" si="259"/>
        <v>0</v>
      </c>
      <c r="V1491" s="14">
        <f t="shared" si="260"/>
        <v>0</v>
      </c>
      <c r="W1491" s="15" t="str">
        <f>IF(AG1491=0,IFERROR(VLOOKUP(TRIM(M1491),listaMateriales!A:K,11,0),"Sin especificar"),"Sin Producto")</f>
        <v>Sin Producto</v>
      </c>
      <c r="X1491" s="14">
        <f>IFERROR(IF(OR(W1491="Ladrillos (Campana)",W1491="Ladrillos (Olavarria)"),VLOOKUP(M1491,listaMateriales!A:E,5,0),0)*O1491/1000,0)</f>
        <v>0</v>
      </c>
      <c r="Y1491" s="14" t="e">
        <f>(VLOOKUP(TRIM(M1491),listaMateriales!A:E,5,0)*R1491)/1000</f>
        <v>#N/A</v>
      </c>
      <c r="Z1491" s="14">
        <f t="shared" si="261"/>
        <v>0</v>
      </c>
      <c r="AA1491" s="15" t="str">
        <f t="shared" si="262"/>
        <v/>
      </c>
      <c r="AB1491" s="15">
        <f>IFERROR(IFERROR(VLOOKUP(M1491,#REF!,11,FALSE),VLOOKUP(M1491,#REF!,13,FALSE)),0)</f>
        <v>0</v>
      </c>
      <c r="AC1491" s="15" t="str">
        <f t="shared" si="263"/>
        <v>no</v>
      </c>
      <c r="AD1491" s="15" t="str">
        <f t="shared" si="264"/>
        <v>no</v>
      </c>
      <c r="AE1491" s="16" t="str">
        <f t="shared" si="257"/>
        <v/>
      </c>
      <c r="AF1491" s="15" t="str">
        <f t="shared" si="258"/>
        <v>-</v>
      </c>
      <c r="AG1491" s="15" t="str">
        <f t="shared" si="265"/>
        <v/>
      </c>
    </row>
    <row r="1492" spans="21:33" x14ac:dyDescent="0.2">
      <c r="U1492" s="14">
        <f t="shared" si="259"/>
        <v>0</v>
      </c>
      <c r="V1492" s="14">
        <f t="shared" si="260"/>
        <v>0</v>
      </c>
      <c r="W1492" s="15" t="str">
        <f>IF(AG1492=0,IFERROR(VLOOKUP(TRIM(M1492),listaMateriales!A:K,11,0),"Sin especificar"),"Sin Producto")</f>
        <v>Sin Producto</v>
      </c>
      <c r="X1492" s="14">
        <f>IFERROR(IF(OR(W1492="Ladrillos (Campana)",W1492="Ladrillos (Olavarria)"),VLOOKUP(M1492,listaMateriales!A:E,5,0),0)*O1492/1000,0)</f>
        <v>0</v>
      </c>
      <c r="Y1492" s="14" t="e">
        <f>(VLOOKUP(TRIM(M1492),listaMateriales!A:E,5,0)*R1492)/1000</f>
        <v>#N/A</v>
      </c>
      <c r="Z1492" s="14">
        <f t="shared" si="261"/>
        <v>0</v>
      </c>
      <c r="AA1492" s="15" t="str">
        <f t="shared" si="262"/>
        <v/>
      </c>
      <c r="AB1492" s="15">
        <f>IFERROR(IFERROR(VLOOKUP(M1492,#REF!,11,FALSE),VLOOKUP(M1492,#REF!,13,FALSE)),0)</f>
        <v>0</v>
      </c>
      <c r="AC1492" s="15" t="str">
        <f t="shared" si="263"/>
        <v>no</v>
      </c>
      <c r="AD1492" s="15" t="str">
        <f t="shared" si="264"/>
        <v>no</v>
      </c>
      <c r="AE1492" s="16" t="str">
        <f t="shared" si="257"/>
        <v/>
      </c>
      <c r="AF1492" s="15" t="str">
        <f t="shared" si="258"/>
        <v>-</v>
      </c>
      <c r="AG1492" s="15" t="str">
        <f t="shared" si="265"/>
        <v/>
      </c>
    </row>
    <row r="1493" spans="21:33" x14ac:dyDescent="0.2">
      <c r="U1493" s="14">
        <f t="shared" si="259"/>
        <v>0</v>
      </c>
      <c r="V1493" s="14">
        <f t="shared" si="260"/>
        <v>0</v>
      </c>
      <c r="W1493" s="15" t="str">
        <f>IF(AG1493=0,IFERROR(VLOOKUP(TRIM(M1493),listaMateriales!A:K,11,0),"Sin especificar"),"Sin Producto")</f>
        <v>Sin Producto</v>
      </c>
      <c r="X1493" s="14">
        <f>IFERROR(IF(OR(W1493="Ladrillos (Campana)",W1493="Ladrillos (Olavarria)"),VLOOKUP(M1493,listaMateriales!A:E,5,0),0)*O1493/1000,0)</f>
        <v>0</v>
      </c>
      <c r="Y1493" s="14" t="e">
        <f>(VLOOKUP(TRIM(M1493),listaMateriales!A:E,5,0)*R1493)/1000</f>
        <v>#N/A</v>
      </c>
      <c r="Z1493" s="14">
        <f t="shared" si="261"/>
        <v>0</v>
      </c>
      <c r="AA1493" s="15" t="str">
        <f t="shared" si="262"/>
        <v/>
      </c>
      <c r="AB1493" s="15">
        <f>IFERROR(IFERROR(VLOOKUP(M1493,#REF!,11,FALSE),VLOOKUP(M1493,#REF!,13,FALSE)),0)</f>
        <v>0</v>
      </c>
      <c r="AC1493" s="15" t="str">
        <f t="shared" si="263"/>
        <v>no</v>
      </c>
      <c r="AD1493" s="15" t="str">
        <f t="shared" si="264"/>
        <v>no</v>
      </c>
      <c r="AE1493" s="16" t="str">
        <f t="shared" si="257"/>
        <v/>
      </c>
      <c r="AF1493" s="15" t="str">
        <f t="shared" si="258"/>
        <v>-</v>
      </c>
      <c r="AG1493" s="15" t="str">
        <f t="shared" si="265"/>
        <v/>
      </c>
    </row>
    <row r="1494" spans="21:33" x14ac:dyDescent="0.2">
      <c r="U1494" s="14">
        <f t="shared" si="259"/>
        <v>0</v>
      </c>
      <c r="V1494" s="14">
        <f t="shared" si="260"/>
        <v>0</v>
      </c>
      <c r="W1494" s="15" t="str">
        <f>IF(AG1494=0,IFERROR(VLOOKUP(TRIM(M1494),listaMateriales!A:K,11,0),"Sin especificar"),"Sin Producto")</f>
        <v>Sin Producto</v>
      </c>
      <c r="X1494" s="14">
        <f>IFERROR(IF(OR(W1494="Ladrillos (Campana)",W1494="Ladrillos (Olavarria)"),VLOOKUP(M1494,listaMateriales!A:E,5,0),0)*O1494/1000,0)</f>
        <v>0</v>
      </c>
      <c r="Y1494" s="14" t="e">
        <f>(VLOOKUP(TRIM(M1494),listaMateriales!A:E,5,0)*R1494)/1000</f>
        <v>#N/A</v>
      </c>
      <c r="Z1494" s="14">
        <f t="shared" si="261"/>
        <v>0</v>
      </c>
      <c r="AA1494" s="15" t="str">
        <f t="shared" si="262"/>
        <v/>
      </c>
      <c r="AB1494" s="15">
        <f>IFERROR(IFERROR(VLOOKUP(M1494,#REF!,11,FALSE),VLOOKUP(M1494,#REF!,13,FALSE)),0)</f>
        <v>0</v>
      </c>
      <c r="AC1494" s="15" t="str">
        <f t="shared" si="263"/>
        <v>no</v>
      </c>
      <c r="AD1494" s="15" t="str">
        <f t="shared" si="264"/>
        <v>no</v>
      </c>
      <c r="AE1494" s="16" t="str">
        <f t="shared" si="257"/>
        <v/>
      </c>
      <c r="AF1494" s="15" t="str">
        <f t="shared" si="258"/>
        <v>-</v>
      </c>
      <c r="AG1494" s="15" t="str">
        <f t="shared" si="265"/>
        <v/>
      </c>
    </row>
    <row r="1495" spans="21:33" x14ac:dyDescent="0.2">
      <c r="U1495" s="14">
        <f t="shared" si="259"/>
        <v>0</v>
      </c>
      <c r="V1495" s="14">
        <f t="shared" si="260"/>
        <v>0</v>
      </c>
      <c r="W1495" s="15" t="str">
        <f>IF(AG1495=0,IFERROR(VLOOKUP(TRIM(M1495),listaMateriales!A:K,11,0),"Sin especificar"),"Sin Producto")</f>
        <v>Sin Producto</v>
      </c>
      <c r="X1495" s="14">
        <f>IFERROR(IF(OR(W1495="Ladrillos (Campana)",W1495="Ladrillos (Olavarria)"),VLOOKUP(M1495,listaMateriales!A:E,5,0),0)*O1495/1000,0)</f>
        <v>0</v>
      </c>
      <c r="Y1495" s="14" t="e">
        <f>(VLOOKUP(TRIM(M1495),listaMateriales!A:E,5,0)*R1495)/1000</f>
        <v>#N/A</v>
      </c>
      <c r="Z1495" s="14">
        <f t="shared" si="261"/>
        <v>0</v>
      </c>
      <c r="AA1495" s="15" t="str">
        <f t="shared" si="262"/>
        <v/>
      </c>
      <c r="AB1495" s="15">
        <f>IFERROR(IFERROR(VLOOKUP(M1495,#REF!,11,FALSE),VLOOKUP(M1495,#REF!,13,FALSE)),0)</f>
        <v>0</v>
      </c>
      <c r="AC1495" s="15" t="str">
        <f t="shared" si="263"/>
        <v>no</v>
      </c>
      <c r="AD1495" s="15" t="str">
        <f t="shared" si="264"/>
        <v>no</v>
      </c>
      <c r="AE1495" s="16" t="str">
        <f t="shared" si="257"/>
        <v/>
      </c>
      <c r="AF1495" s="15" t="str">
        <f t="shared" si="258"/>
        <v>-</v>
      </c>
      <c r="AG1495" s="15" t="str">
        <f t="shared" si="265"/>
        <v/>
      </c>
    </row>
    <row r="1496" spans="21:33" x14ac:dyDescent="0.2">
      <c r="U1496" s="14">
        <f t="shared" si="259"/>
        <v>0</v>
      </c>
      <c r="V1496" s="14">
        <f t="shared" si="260"/>
        <v>0</v>
      </c>
      <c r="W1496" s="15" t="str">
        <f>IF(AG1496=0,IFERROR(VLOOKUP(TRIM(M1496),listaMateriales!A:K,11,0),"Sin especificar"),"Sin Producto")</f>
        <v>Sin Producto</v>
      </c>
      <c r="X1496" s="14">
        <f>IFERROR(IF(OR(W1496="Ladrillos (Campana)",W1496="Ladrillos (Olavarria)"),VLOOKUP(M1496,listaMateriales!A:E,5,0),0)*O1496/1000,0)</f>
        <v>0</v>
      </c>
      <c r="Y1496" s="14" t="e">
        <f>(VLOOKUP(TRIM(M1496),listaMateriales!A:E,5,0)*R1496)/1000</f>
        <v>#N/A</v>
      </c>
      <c r="Z1496" s="14">
        <f t="shared" si="261"/>
        <v>0</v>
      </c>
      <c r="AA1496" s="15" t="str">
        <f t="shared" si="262"/>
        <v/>
      </c>
      <c r="AB1496" s="15">
        <f>IFERROR(IFERROR(VLOOKUP(M1496,#REF!,11,FALSE),VLOOKUP(M1496,#REF!,13,FALSE)),0)</f>
        <v>0</v>
      </c>
      <c r="AC1496" s="15" t="str">
        <f t="shared" si="263"/>
        <v>no</v>
      </c>
      <c r="AD1496" s="15" t="str">
        <f t="shared" si="264"/>
        <v>no</v>
      </c>
      <c r="AE1496" s="16" t="str">
        <f t="shared" si="257"/>
        <v/>
      </c>
      <c r="AF1496" s="15" t="str">
        <f t="shared" si="258"/>
        <v>-</v>
      </c>
      <c r="AG1496" s="15" t="str">
        <f t="shared" si="265"/>
        <v/>
      </c>
    </row>
    <row r="1497" spans="21:33" x14ac:dyDescent="0.2">
      <c r="U1497" s="14">
        <f t="shared" si="259"/>
        <v>0</v>
      </c>
      <c r="V1497" s="14">
        <f t="shared" si="260"/>
        <v>0</v>
      </c>
      <c r="W1497" s="15" t="str">
        <f>IF(AG1497=0,IFERROR(VLOOKUP(TRIM(M1497),listaMateriales!A:K,11,0),"Sin especificar"),"Sin Producto")</f>
        <v>Sin Producto</v>
      </c>
      <c r="X1497" s="14">
        <f>IFERROR(IF(OR(W1497="Ladrillos (Campana)",W1497="Ladrillos (Olavarria)"),VLOOKUP(M1497,listaMateriales!A:E,5,0),0)*O1497/1000,0)</f>
        <v>0</v>
      </c>
      <c r="Y1497" s="14" t="e">
        <f>(VLOOKUP(TRIM(M1497),listaMateriales!A:E,5,0)*R1497)/1000</f>
        <v>#N/A</v>
      </c>
      <c r="Z1497" s="14">
        <f t="shared" si="261"/>
        <v>0</v>
      </c>
      <c r="AA1497" s="15" t="str">
        <f t="shared" si="262"/>
        <v/>
      </c>
      <c r="AB1497" s="15">
        <f>IFERROR(IFERROR(VLOOKUP(M1497,#REF!,11,FALSE),VLOOKUP(M1497,#REF!,13,FALSE)),0)</f>
        <v>0</v>
      </c>
      <c r="AC1497" s="15" t="str">
        <f t="shared" si="263"/>
        <v>no</v>
      </c>
      <c r="AD1497" s="15" t="str">
        <f t="shared" si="264"/>
        <v>no</v>
      </c>
      <c r="AE1497" s="16" t="str">
        <f t="shared" si="257"/>
        <v/>
      </c>
      <c r="AF1497" s="15" t="str">
        <f t="shared" si="258"/>
        <v>-</v>
      </c>
      <c r="AG1497" s="15" t="str">
        <f t="shared" si="265"/>
        <v/>
      </c>
    </row>
    <row r="1498" spans="21:33" x14ac:dyDescent="0.2">
      <c r="U1498" s="14">
        <f t="shared" si="259"/>
        <v>0</v>
      </c>
      <c r="V1498" s="14">
        <f t="shared" si="260"/>
        <v>0</v>
      </c>
      <c r="W1498" s="15" t="str">
        <f>IF(AG1498=0,IFERROR(VLOOKUP(TRIM(M1498),listaMateriales!A:K,11,0),"Sin especificar"),"Sin Producto")</f>
        <v>Sin Producto</v>
      </c>
      <c r="X1498" s="14">
        <f>IFERROR(IF(OR(W1498="Ladrillos (Campana)",W1498="Ladrillos (Olavarria)"),VLOOKUP(M1498,listaMateriales!A:E,5,0),0)*O1498/1000,0)</f>
        <v>0</v>
      </c>
      <c r="Y1498" s="14" t="e">
        <f>(VLOOKUP(TRIM(M1498),listaMateriales!A:E,5,0)*R1498)/1000</f>
        <v>#N/A</v>
      </c>
      <c r="Z1498" s="14">
        <f t="shared" si="261"/>
        <v>0</v>
      </c>
      <c r="AA1498" s="15" t="str">
        <f t="shared" si="262"/>
        <v/>
      </c>
      <c r="AB1498" s="15">
        <f>IFERROR(IFERROR(VLOOKUP(M1498,#REF!,11,FALSE),VLOOKUP(M1498,#REF!,13,FALSE)),0)</f>
        <v>0</v>
      </c>
      <c r="AC1498" s="15" t="str">
        <f t="shared" si="263"/>
        <v>no</v>
      </c>
      <c r="AD1498" s="15" t="str">
        <f t="shared" si="264"/>
        <v>no</v>
      </c>
      <c r="AE1498" s="16" t="str">
        <f t="shared" si="257"/>
        <v/>
      </c>
      <c r="AF1498" s="15" t="str">
        <f t="shared" si="258"/>
        <v>-</v>
      </c>
      <c r="AG1498" s="15" t="str">
        <f t="shared" si="265"/>
        <v/>
      </c>
    </row>
    <row r="1499" spans="21:33" x14ac:dyDescent="0.2">
      <c r="U1499" s="14">
        <f t="shared" si="259"/>
        <v>0</v>
      </c>
      <c r="V1499" s="14">
        <f t="shared" si="260"/>
        <v>0</v>
      </c>
      <c r="W1499" s="15" t="str">
        <f>IF(AG1499=0,IFERROR(VLOOKUP(TRIM(M1499),listaMateriales!A:K,11,0),"Sin especificar"),"Sin Producto")</f>
        <v>Sin Producto</v>
      </c>
      <c r="X1499" s="14">
        <f>IFERROR(IF(OR(W1499="Ladrillos (Campana)",W1499="Ladrillos (Olavarria)"),VLOOKUP(M1499,listaMateriales!A:E,5,0),0)*O1499/1000,0)</f>
        <v>0</v>
      </c>
      <c r="Y1499" s="14" t="e">
        <f>(VLOOKUP(TRIM(M1499),listaMateriales!A:E,5,0)*R1499)/1000</f>
        <v>#N/A</v>
      </c>
      <c r="Z1499" s="14">
        <f t="shared" si="261"/>
        <v>0</v>
      </c>
      <c r="AA1499" s="15" t="str">
        <f t="shared" si="262"/>
        <v/>
      </c>
      <c r="AB1499" s="15">
        <f>IFERROR(IFERROR(VLOOKUP(M1499,#REF!,11,FALSE),VLOOKUP(M1499,#REF!,13,FALSE)),0)</f>
        <v>0</v>
      </c>
      <c r="AC1499" s="15" t="str">
        <f t="shared" si="263"/>
        <v>no</v>
      </c>
      <c r="AD1499" s="15" t="str">
        <f t="shared" si="264"/>
        <v>no</v>
      </c>
      <c r="AE1499" s="16" t="str">
        <f t="shared" si="257"/>
        <v/>
      </c>
      <c r="AF1499" s="15" t="str">
        <f t="shared" si="258"/>
        <v>-</v>
      </c>
      <c r="AG1499" s="15" t="str">
        <f t="shared" si="265"/>
        <v/>
      </c>
    </row>
    <row r="1500" spans="21:33" x14ac:dyDescent="0.2">
      <c r="U1500" s="14">
        <f t="shared" si="259"/>
        <v>0</v>
      </c>
      <c r="V1500" s="14">
        <f t="shared" si="260"/>
        <v>0</v>
      </c>
      <c r="W1500" s="15" t="str">
        <f>IF(AG1500=0,IFERROR(VLOOKUP(TRIM(M1500),listaMateriales!A:K,11,0),"Sin especificar"),"Sin Producto")</f>
        <v>Sin Producto</v>
      </c>
      <c r="X1500" s="14">
        <f>IFERROR(IF(OR(W1500="Ladrillos (Campana)",W1500="Ladrillos (Olavarria)"),VLOOKUP(M1500,listaMateriales!A:E,5,0),0)*O1500/1000,0)</f>
        <v>0</v>
      </c>
      <c r="Y1500" s="14" t="e">
        <f>(VLOOKUP(TRIM(M1500),listaMateriales!A:E,5,0)*R1500)/1000</f>
        <v>#N/A</v>
      </c>
      <c r="Z1500" s="14">
        <f t="shared" si="261"/>
        <v>0</v>
      </c>
      <c r="AA1500" s="15" t="str">
        <f t="shared" si="262"/>
        <v/>
      </c>
      <c r="AB1500" s="15">
        <f>IFERROR(IFERROR(VLOOKUP(M1500,#REF!,11,FALSE),VLOOKUP(M1500,#REF!,13,FALSE)),0)</f>
        <v>0</v>
      </c>
      <c r="AC1500" s="15" t="str">
        <f t="shared" si="263"/>
        <v>no</v>
      </c>
      <c r="AD1500" s="15" t="str">
        <f t="shared" si="264"/>
        <v>no</v>
      </c>
      <c r="AE1500" s="16" t="str">
        <f t="shared" si="257"/>
        <v/>
      </c>
      <c r="AF1500" s="15" t="str">
        <f t="shared" si="258"/>
        <v>-</v>
      </c>
      <c r="AG1500" s="15" t="str">
        <f t="shared" si="265"/>
        <v/>
      </c>
    </row>
    <row r="1501" spans="21:33" x14ac:dyDescent="0.2">
      <c r="U1501" s="14">
        <f t="shared" si="259"/>
        <v>0</v>
      </c>
      <c r="V1501" s="14">
        <f t="shared" si="260"/>
        <v>0</v>
      </c>
      <c r="W1501" s="15" t="str">
        <f>IF(AG1501=0,IFERROR(VLOOKUP(TRIM(M1501),listaMateriales!A:K,11,0),"Sin especificar"),"Sin Producto")</f>
        <v>Sin Producto</v>
      </c>
      <c r="X1501" s="14">
        <f>IFERROR(IF(OR(W1501="Ladrillos (Campana)",W1501="Ladrillos (Olavarria)"),VLOOKUP(M1501,listaMateriales!A:E,5,0),0)*O1501/1000,0)</f>
        <v>0</v>
      </c>
      <c r="Y1501" s="14" t="e">
        <f>(VLOOKUP(TRIM(M1501),listaMateriales!A:E,5,0)*R1501)/1000</f>
        <v>#N/A</v>
      </c>
      <c r="Z1501" s="14">
        <f t="shared" si="261"/>
        <v>0</v>
      </c>
      <c r="AA1501" s="15" t="str">
        <f t="shared" si="262"/>
        <v/>
      </c>
      <c r="AB1501" s="15">
        <f>IFERROR(IFERROR(VLOOKUP(M1501,#REF!,11,FALSE),VLOOKUP(M1501,#REF!,13,FALSE)),0)</f>
        <v>0</v>
      </c>
      <c r="AC1501" s="15" t="str">
        <f t="shared" si="263"/>
        <v>no</v>
      </c>
      <c r="AD1501" s="15" t="str">
        <f t="shared" si="264"/>
        <v>no</v>
      </c>
      <c r="AE1501" s="16" t="str">
        <f t="shared" si="257"/>
        <v/>
      </c>
      <c r="AF1501" s="15" t="str">
        <f t="shared" si="258"/>
        <v>-</v>
      </c>
      <c r="AG1501" s="15" t="str">
        <f t="shared" si="265"/>
        <v/>
      </c>
    </row>
    <row r="1502" spans="21:33" x14ac:dyDescent="0.2">
      <c r="U1502" s="14">
        <f t="shared" si="259"/>
        <v>0</v>
      </c>
      <c r="V1502" s="14">
        <f t="shared" si="260"/>
        <v>0</v>
      </c>
      <c r="W1502" s="15" t="str">
        <f>IF(AG1502=0,IFERROR(VLOOKUP(TRIM(M1502),listaMateriales!A:K,11,0),"Sin especificar"),"Sin Producto")</f>
        <v>Sin Producto</v>
      </c>
      <c r="X1502" s="14">
        <f>IFERROR(IF(OR(W1502="Ladrillos (Campana)",W1502="Ladrillos (Olavarria)"),VLOOKUP(M1502,listaMateriales!A:E,5,0),0)*O1502/1000,0)</f>
        <v>0</v>
      </c>
      <c r="Y1502" s="14" t="e">
        <f>(VLOOKUP(TRIM(M1502),listaMateriales!A:E,5,0)*R1502)/1000</f>
        <v>#N/A</v>
      </c>
      <c r="Z1502" s="14">
        <f t="shared" si="261"/>
        <v>0</v>
      </c>
      <c r="AA1502" s="15" t="str">
        <f t="shared" si="262"/>
        <v/>
      </c>
      <c r="AB1502" s="15">
        <f>IFERROR(IFERROR(VLOOKUP(M1502,#REF!,11,FALSE),VLOOKUP(M1502,#REF!,13,FALSE)),0)</f>
        <v>0</v>
      </c>
      <c r="AC1502" s="15" t="str">
        <f t="shared" si="263"/>
        <v>no</v>
      </c>
      <c r="AD1502" s="15" t="str">
        <f t="shared" si="264"/>
        <v>no</v>
      </c>
      <c r="AE1502" s="16" t="str">
        <f t="shared" si="257"/>
        <v/>
      </c>
      <c r="AF1502" s="15" t="str">
        <f t="shared" si="258"/>
        <v>-</v>
      </c>
      <c r="AG1502" s="15" t="str">
        <f t="shared" si="265"/>
        <v/>
      </c>
    </row>
    <row r="1503" spans="21:33" x14ac:dyDescent="0.2">
      <c r="U1503" s="14">
        <f t="shared" si="259"/>
        <v>0</v>
      </c>
      <c r="V1503" s="14">
        <f t="shared" si="260"/>
        <v>0</v>
      </c>
      <c r="W1503" s="15" t="str">
        <f>IF(AG1503=0,IFERROR(VLOOKUP(TRIM(M1503),listaMateriales!A:K,11,0),"Sin especificar"),"Sin Producto")</f>
        <v>Sin Producto</v>
      </c>
      <c r="X1503" s="14">
        <f>IFERROR(IF(OR(W1503="Ladrillos (Campana)",W1503="Ladrillos (Olavarria)"),VLOOKUP(M1503,listaMateriales!A:E,5,0),0)*O1503/1000,0)</f>
        <v>0</v>
      </c>
      <c r="Y1503" s="14" t="e">
        <f>(VLOOKUP(TRIM(M1503),listaMateriales!A:E,5,0)*R1503)/1000</f>
        <v>#N/A</v>
      </c>
      <c r="Z1503" s="14">
        <f t="shared" si="261"/>
        <v>0</v>
      </c>
      <c r="AA1503" s="15" t="str">
        <f t="shared" si="262"/>
        <v/>
      </c>
      <c r="AB1503" s="15">
        <f>IFERROR(IFERROR(VLOOKUP(M1503,#REF!,11,FALSE),VLOOKUP(M1503,#REF!,13,FALSE)),0)</f>
        <v>0</v>
      </c>
      <c r="AC1503" s="15" t="str">
        <f t="shared" si="263"/>
        <v>no</v>
      </c>
      <c r="AD1503" s="15" t="str">
        <f t="shared" si="264"/>
        <v>no</v>
      </c>
      <c r="AE1503" s="16" t="str">
        <f t="shared" si="257"/>
        <v/>
      </c>
      <c r="AF1503" s="15" t="str">
        <f t="shared" si="258"/>
        <v>-</v>
      </c>
      <c r="AG1503" s="15" t="str">
        <f t="shared" si="265"/>
        <v/>
      </c>
    </row>
    <row r="1504" spans="21:33" x14ac:dyDescent="0.2">
      <c r="U1504" s="14">
        <f t="shared" si="259"/>
        <v>0</v>
      </c>
      <c r="V1504" s="14">
        <f t="shared" si="260"/>
        <v>0</v>
      </c>
      <c r="W1504" s="15" t="str">
        <f>IF(AG1504=0,IFERROR(VLOOKUP(TRIM(M1504),listaMateriales!A:K,11,0),"Sin especificar"),"Sin Producto")</f>
        <v>Sin Producto</v>
      </c>
      <c r="X1504" s="14">
        <f>IFERROR(IF(OR(W1504="Ladrillos (Campana)",W1504="Ladrillos (Olavarria)"),VLOOKUP(M1504,listaMateriales!A:E,5,0),0)*O1504/1000,0)</f>
        <v>0</v>
      </c>
      <c r="Y1504" s="14" t="e">
        <f>(VLOOKUP(TRIM(M1504),listaMateriales!A:E,5,0)*R1504)/1000</f>
        <v>#N/A</v>
      </c>
      <c r="Z1504" s="14">
        <f t="shared" si="261"/>
        <v>0</v>
      </c>
      <c r="AA1504" s="15" t="str">
        <f t="shared" si="262"/>
        <v/>
      </c>
      <c r="AB1504" s="15">
        <f>IFERROR(IFERROR(VLOOKUP(M1504,#REF!,11,FALSE),VLOOKUP(M1504,#REF!,13,FALSE)),0)</f>
        <v>0</v>
      </c>
      <c r="AC1504" s="15" t="str">
        <f t="shared" si="263"/>
        <v>no</v>
      </c>
      <c r="AD1504" s="15" t="str">
        <f t="shared" si="264"/>
        <v>no</v>
      </c>
      <c r="AE1504" s="16" t="str">
        <f t="shared" si="257"/>
        <v/>
      </c>
      <c r="AF1504" s="15" t="str">
        <f t="shared" si="258"/>
        <v>-</v>
      </c>
      <c r="AG1504" s="15" t="str">
        <f t="shared" si="265"/>
        <v/>
      </c>
    </row>
    <row r="1505" spans="21:33" x14ac:dyDescent="0.2">
      <c r="U1505" s="14">
        <f t="shared" si="259"/>
        <v>0</v>
      </c>
      <c r="V1505" s="14">
        <f t="shared" si="260"/>
        <v>0</v>
      </c>
      <c r="W1505" s="15" t="str">
        <f>IF(AG1505=0,IFERROR(VLOOKUP(TRIM(M1505),listaMateriales!A:K,11,0),"Sin especificar"),"Sin Producto")</f>
        <v>Sin Producto</v>
      </c>
      <c r="X1505" s="14">
        <f>IFERROR(IF(OR(W1505="Ladrillos (Campana)",W1505="Ladrillos (Olavarria)"),VLOOKUP(M1505,listaMateriales!A:E,5,0),0)*O1505/1000,0)</f>
        <v>0</v>
      </c>
      <c r="Y1505" s="14" t="e">
        <f>(VLOOKUP(TRIM(M1505),listaMateriales!A:E,5,0)*R1505)/1000</f>
        <v>#N/A</v>
      </c>
      <c r="Z1505" s="14">
        <f t="shared" si="261"/>
        <v>0</v>
      </c>
      <c r="AA1505" s="15" t="str">
        <f t="shared" si="262"/>
        <v/>
      </c>
      <c r="AB1505" s="15">
        <f>IFERROR(IFERROR(VLOOKUP(M1505,#REF!,11,FALSE),VLOOKUP(M1505,#REF!,13,FALSE)),0)</f>
        <v>0</v>
      </c>
      <c r="AC1505" s="15" t="str">
        <f t="shared" si="263"/>
        <v>no</v>
      </c>
      <c r="AD1505" s="15" t="str">
        <f t="shared" si="264"/>
        <v>no</v>
      </c>
      <c r="AE1505" s="16" t="str">
        <f t="shared" si="257"/>
        <v/>
      </c>
      <c r="AF1505" s="15" t="str">
        <f t="shared" si="258"/>
        <v>-</v>
      </c>
      <c r="AG1505" s="15" t="str">
        <f t="shared" si="265"/>
        <v/>
      </c>
    </row>
    <row r="1506" spans="21:33" x14ac:dyDescent="0.2">
      <c r="U1506" s="14">
        <f t="shared" si="259"/>
        <v>0</v>
      </c>
      <c r="V1506" s="14">
        <f t="shared" si="260"/>
        <v>0</v>
      </c>
      <c r="W1506" s="15" t="str">
        <f>IF(AG1506=0,IFERROR(VLOOKUP(TRIM(M1506),listaMateriales!A:K,11,0),"Sin especificar"),"Sin Producto")</f>
        <v>Sin Producto</v>
      </c>
      <c r="X1506" s="14">
        <f>IFERROR(IF(OR(W1506="Ladrillos (Campana)",W1506="Ladrillos (Olavarria)"),VLOOKUP(M1506,listaMateriales!A:E,5,0),0)*O1506/1000,0)</f>
        <v>0</v>
      </c>
      <c r="Y1506" s="14" t="e">
        <f>(VLOOKUP(TRIM(M1506),listaMateriales!A:E,5,0)*R1506)/1000</f>
        <v>#N/A</v>
      </c>
      <c r="Z1506" s="14">
        <f t="shared" si="261"/>
        <v>0</v>
      </c>
      <c r="AA1506" s="15" t="str">
        <f t="shared" si="262"/>
        <v/>
      </c>
      <c r="AB1506" s="15">
        <f>IFERROR(IFERROR(VLOOKUP(M1506,#REF!,11,FALSE),VLOOKUP(M1506,#REF!,13,FALSE)),0)</f>
        <v>0</v>
      </c>
      <c r="AC1506" s="15" t="str">
        <f t="shared" si="263"/>
        <v>no</v>
      </c>
      <c r="AD1506" s="15" t="str">
        <f t="shared" si="264"/>
        <v>no</v>
      </c>
      <c r="AE1506" s="16" t="str">
        <f t="shared" si="257"/>
        <v/>
      </c>
      <c r="AF1506" s="15" t="str">
        <f t="shared" si="258"/>
        <v>-</v>
      </c>
      <c r="AG1506" s="15" t="str">
        <f t="shared" si="265"/>
        <v/>
      </c>
    </row>
    <row r="1507" spans="21:33" x14ac:dyDescent="0.2">
      <c r="U1507" s="14">
        <f t="shared" si="259"/>
        <v>0</v>
      </c>
      <c r="V1507" s="14">
        <f t="shared" si="260"/>
        <v>0</v>
      </c>
      <c r="W1507" s="15" t="str">
        <f>IF(AG1507=0,IFERROR(VLOOKUP(TRIM(M1507),listaMateriales!A:K,11,0),"Sin especificar"),"Sin Producto")</f>
        <v>Sin Producto</v>
      </c>
      <c r="X1507" s="14">
        <f>IFERROR(IF(OR(W1507="Ladrillos (Campana)",W1507="Ladrillos (Olavarria)"),VLOOKUP(M1507,listaMateriales!A:E,5,0),0)*O1507/1000,0)</f>
        <v>0</v>
      </c>
      <c r="Y1507" s="14" t="e">
        <f>(VLOOKUP(TRIM(M1507),listaMateriales!A:E,5,0)*R1507)/1000</f>
        <v>#N/A</v>
      </c>
      <c r="Z1507" s="14">
        <f t="shared" si="261"/>
        <v>0</v>
      </c>
      <c r="AA1507" s="15" t="str">
        <f t="shared" si="262"/>
        <v/>
      </c>
      <c r="AB1507" s="15">
        <f>IFERROR(IFERROR(VLOOKUP(M1507,#REF!,11,FALSE),VLOOKUP(M1507,#REF!,13,FALSE)),0)</f>
        <v>0</v>
      </c>
      <c r="AC1507" s="15" t="str">
        <f t="shared" si="263"/>
        <v>no</v>
      </c>
      <c r="AD1507" s="15" t="str">
        <f t="shared" si="264"/>
        <v>no</v>
      </c>
      <c r="AE1507" s="16" t="str">
        <f t="shared" si="257"/>
        <v/>
      </c>
      <c r="AF1507" s="15" t="str">
        <f t="shared" si="258"/>
        <v>-</v>
      </c>
      <c r="AG1507" s="15" t="str">
        <f t="shared" si="265"/>
        <v/>
      </c>
    </row>
    <row r="1508" spans="21:33" x14ac:dyDescent="0.2">
      <c r="U1508" s="14">
        <f t="shared" si="259"/>
        <v>0</v>
      </c>
      <c r="V1508" s="14">
        <f t="shared" si="260"/>
        <v>0</v>
      </c>
      <c r="W1508" s="15" t="str">
        <f>IF(AG1508=0,IFERROR(VLOOKUP(TRIM(M1508),listaMateriales!A:K,11,0),"Sin especificar"),"Sin Producto")</f>
        <v>Sin Producto</v>
      </c>
      <c r="X1508" s="14">
        <f>IFERROR(IF(OR(W1508="Ladrillos (Campana)",W1508="Ladrillos (Olavarria)"),VLOOKUP(M1508,listaMateriales!A:E,5,0),0)*O1508/1000,0)</f>
        <v>0</v>
      </c>
      <c r="Y1508" s="14" t="e">
        <f>(VLOOKUP(TRIM(M1508),listaMateriales!A:E,5,0)*R1508)/1000</f>
        <v>#N/A</v>
      </c>
      <c r="Z1508" s="14">
        <f t="shared" si="261"/>
        <v>0</v>
      </c>
      <c r="AA1508" s="15" t="str">
        <f t="shared" si="262"/>
        <v/>
      </c>
      <c r="AB1508" s="15">
        <f>IFERROR(IFERROR(VLOOKUP(M1508,#REF!,11,FALSE),VLOOKUP(M1508,#REF!,13,FALSE)),0)</f>
        <v>0</v>
      </c>
      <c r="AC1508" s="15" t="str">
        <f t="shared" si="263"/>
        <v>no</v>
      </c>
      <c r="AD1508" s="15" t="str">
        <f t="shared" si="264"/>
        <v>no</v>
      </c>
      <c r="AE1508" s="16" t="str">
        <f t="shared" si="257"/>
        <v/>
      </c>
      <c r="AF1508" s="15" t="str">
        <f t="shared" si="258"/>
        <v>-</v>
      </c>
      <c r="AG1508" s="15" t="str">
        <f t="shared" si="265"/>
        <v/>
      </c>
    </row>
    <row r="1509" spans="21:33" x14ac:dyDescent="0.2">
      <c r="U1509" s="14">
        <f t="shared" si="259"/>
        <v>0</v>
      </c>
      <c r="V1509" s="14">
        <f t="shared" si="260"/>
        <v>0</v>
      </c>
      <c r="W1509" s="15" t="str">
        <f>IF(AG1509=0,IFERROR(VLOOKUP(TRIM(M1509),listaMateriales!A:K,11,0),"Sin especificar"),"Sin Producto")</f>
        <v>Sin Producto</v>
      </c>
      <c r="X1509" s="14">
        <f>IFERROR(IF(OR(W1509="Ladrillos (Campana)",W1509="Ladrillos (Olavarria)"),VLOOKUP(M1509,listaMateriales!A:E,5,0),0)*O1509/1000,0)</f>
        <v>0</v>
      </c>
      <c r="Y1509" s="14" t="e">
        <f>(VLOOKUP(TRIM(M1509),listaMateriales!A:E,5,0)*R1509)/1000</f>
        <v>#N/A</v>
      </c>
      <c r="Z1509" s="14">
        <f t="shared" si="261"/>
        <v>0</v>
      </c>
      <c r="AA1509" s="15" t="str">
        <f t="shared" si="262"/>
        <v/>
      </c>
      <c r="AB1509" s="15">
        <f>IFERROR(IFERROR(VLOOKUP(M1509,#REF!,11,FALSE),VLOOKUP(M1509,#REF!,13,FALSE)),0)</f>
        <v>0</v>
      </c>
      <c r="AC1509" s="15" t="str">
        <f t="shared" si="263"/>
        <v>no</v>
      </c>
      <c r="AD1509" s="15" t="str">
        <f t="shared" si="264"/>
        <v>no</v>
      </c>
      <c r="AE1509" s="16" t="str">
        <f t="shared" si="257"/>
        <v/>
      </c>
      <c r="AF1509" s="15" t="str">
        <f t="shared" si="258"/>
        <v>-</v>
      </c>
      <c r="AG1509" s="15" t="str">
        <f t="shared" si="265"/>
        <v/>
      </c>
    </row>
    <row r="1510" spans="21:33" x14ac:dyDescent="0.2">
      <c r="U1510" s="14">
        <f t="shared" si="259"/>
        <v>0</v>
      </c>
      <c r="V1510" s="14">
        <f t="shared" si="260"/>
        <v>0</v>
      </c>
      <c r="W1510" s="15" t="str">
        <f>IF(AG1510=0,IFERROR(VLOOKUP(TRIM(M1510),listaMateriales!A:K,11,0),"Sin especificar"),"Sin Producto")</f>
        <v>Sin Producto</v>
      </c>
      <c r="X1510" s="14">
        <f>IFERROR(IF(OR(W1510="Ladrillos (Campana)",W1510="Ladrillos (Olavarria)"),VLOOKUP(M1510,listaMateriales!A:E,5,0),0)*O1510/1000,0)</f>
        <v>0</v>
      </c>
      <c r="Y1510" s="14" t="e">
        <f>(VLOOKUP(TRIM(M1510),listaMateriales!A:E,5,0)*R1510)/1000</f>
        <v>#N/A</v>
      </c>
      <c r="Z1510" s="14">
        <f t="shared" si="261"/>
        <v>0</v>
      </c>
      <c r="AA1510" s="15" t="str">
        <f t="shared" si="262"/>
        <v/>
      </c>
      <c r="AB1510" s="15">
        <f>IFERROR(IFERROR(VLOOKUP(M1510,#REF!,11,FALSE),VLOOKUP(M1510,#REF!,13,FALSE)),0)</f>
        <v>0</v>
      </c>
      <c r="AC1510" s="15" t="str">
        <f t="shared" si="263"/>
        <v>no</v>
      </c>
      <c r="AD1510" s="15" t="str">
        <f t="shared" si="264"/>
        <v>no</v>
      </c>
      <c r="AE1510" s="16" t="str">
        <f t="shared" si="257"/>
        <v/>
      </c>
      <c r="AF1510" s="15" t="str">
        <f t="shared" si="258"/>
        <v>-</v>
      </c>
      <c r="AG1510" s="15" t="str">
        <f t="shared" si="265"/>
        <v/>
      </c>
    </row>
    <row r="1511" spans="21:33" x14ac:dyDescent="0.2">
      <c r="U1511" s="14">
        <f t="shared" si="259"/>
        <v>0</v>
      </c>
      <c r="V1511" s="14">
        <f t="shared" si="260"/>
        <v>0</v>
      </c>
      <c r="W1511" s="15" t="str">
        <f>IF(AG1511=0,IFERROR(VLOOKUP(TRIM(M1511),listaMateriales!A:K,11,0),"Sin especificar"),"Sin Producto")</f>
        <v>Sin Producto</v>
      </c>
      <c r="X1511" s="14">
        <f>IFERROR(IF(OR(W1511="Ladrillos (Campana)",W1511="Ladrillos (Olavarria)"),VLOOKUP(M1511,listaMateriales!A:E,5,0),0)*O1511/1000,0)</f>
        <v>0</v>
      </c>
      <c r="Y1511" s="14" t="e">
        <f>(VLOOKUP(TRIM(M1511),listaMateriales!A:E,5,0)*R1511)/1000</f>
        <v>#N/A</v>
      </c>
      <c r="Z1511" s="14">
        <f t="shared" si="261"/>
        <v>0</v>
      </c>
      <c r="AA1511" s="15" t="str">
        <f t="shared" si="262"/>
        <v/>
      </c>
      <c r="AB1511" s="15">
        <f>IFERROR(IFERROR(VLOOKUP(M1511,#REF!,11,FALSE),VLOOKUP(M1511,#REF!,13,FALSE)),0)</f>
        <v>0</v>
      </c>
      <c r="AC1511" s="15" t="str">
        <f t="shared" si="263"/>
        <v>no</v>
      </c>
      <c r="AD1511" s="15" t="str">
        <f t="shared" si="264"/>
        <v>no</v>
      </c>
      <c r="AE1511" s="16" t="str">
        <f t="shared" si="257"/>
        <v/>
      </c>
      <c r="AF1511" s="15" t="str">
        <f t="shared" si="258"/>
        <v>-</v>
      </c>
      <c r="AG1511" s="15" t="str">
        <f t="shared" si="265"/>
        <v/>
      </c>
    </row>
    <row r="1512" spans="21:33" x14ac:dyDescent="0.2">
      <c r="U1512" s="14">
        <f t="shared" si="259"/>
        <v>0</v>
      </c>
      <c r="V1512" s="14">
        <f t="shared" si="260"/>
        <v>0</v>
      </c>
      <c r="W1512" s="15" t="str">
        <f>IF(AG1512=0,IFERROR(VLOOKUP(TRIM(M1512),listaMateriales!A:K,11,0),"Sin especificar"),"Sin Producto")</f>
        <v>Sin Producto</v>
      </c>
      <c r="X1512" s="14">
        <f>IFERROR(IF(OR(W1512="Ladrillos (Campana)",W1512="Ladrillos (Olavarria)"),VLOOKUP(M1512,listaMateriales!A:E,5,0),0)*O1512/1000,0)</f>
        <v>0</v>
      </c>
      <c r="Y1512" s="14" t="e">
        <f>(VLOOKUP(TRIM(M1512),listaMateriales!A:E,5,0)*R1512)/1000</f>
        <v>#N/A</v>
      </c>
      <c r="Z1512" s="14">
        <f t="shared" si="261"/>
        <v>0</v>
      </c>
      <c r="AA1512" s="15" t="str">
        <f t="shared" si="262"/>
        <v/>
      </c>
      <c r="AB1512" s="15">
        <f>IFERROR(IFERROR(VLOOKUP(M1512,#REF!,11,FALSE),VLOOKUP(M1512,#REF!,13,FALSE)),0)</f>
        <v>0</v>
      </c>
      <c r="AC1512" s="15" t="str">
        <f t="shared" si="263"/>
        <v>no</v>
      </c>
      <c r="AD1512" s="15" t="str">
        <f t="shared" si="264"/>
        <v>no</v>
      </c>
      <c r="AE1512" s="16" t="str">
        <f t="shared" si="257"/>
        <v/>
      </c>
      <c r="AF1512" s="15" t="str">
        <f t="shared" si="258"/>
        <v>-</v>
      </c>
      <c r="AG1512" s="15" t="str">
        <f t="shared" si="265"/>
        <v/>
      </c>
    </row>
    <row r="1513" spans="21:33" x14ac:dyDescent="0.2">
      <c r="U1513" s="14">
        <f t="shared" si="259"/>
        <v>0</v>
      </c>
      <c r="V1513" s="14">
        <f t="shared" si="260"/>
        <v>0</v>
      </c>
      <c r="W1513" s="15" t="str">
        <f>IF(AG1513=0,IFERROR(VLOOKUP(TRIM(M1513),listaMateriales!A:K,11,0),"Sin especificar"),"Sin Producto")</f>
        <v>Sin Producto</v>
      </c>
      <c r="X1513" s="14">
        <f>IFERROR(IF(OR(W1513="Ladrillos (Campana)",W1513="Ladrillos (Olavarria)"),VLOOKUP(M1513,listaMateriales!A:E,5,0),0)*O1513/1000,0)</f>
        <v>0</v>
      </c>
      <c r="Y1513" s="14" t="e">
        <f>(VLOOKUP(TRIM(M1513),listaMateriales!A:E,5,0)*R1513)/1000</f>
        <v>#N/A</v>
      </c>
      <c r="Z1513" s="14">
        <f t="shared" si="261"/>
        <v>0</v>
      </c>
      <c r="AA1513" s="15" t="str">
        <f t="shared" si="262"/>
        <v/>
      </c>
      <c r="AB1513" s="15">
        <f>IFERROR(IFERROR(VLOOKUP(M1513,#REF!,11,FALSE),VLOOKUP(M1513,#REF!,13,FALSE)),0)</f>
        <v>0</v>
      </c>
      <c r="AC1513" s="15" t="str">
        <f t="shared" si="263"/>
        <v>no</v>
      </c>
      <c r="AD1513" s="15" t="str">
        <f t="shared" si="264"/>
        <v>no</v>
      </c>
      <c r="AE1513" s="16" t="str">
        <f t="shared" si="257"/>
        <v/>
      </c>
      <c r="AF1513" s="15" t="str">
        <f t="shared" si="258"/>
        <v>-</v>
      </c>
      <c r="AG1513" s="15" t="str">
        <f t="shared" si="265"/>
        <v/>
      </c>
    </row>
    <row r="1514" spans="21:33" x14ac:dyDescent="0.2">
      <c r="U1514" s="14">
        <f t="shared" si="259"/>
        <v>0</v>
      </c>
      <c r="V1514" s="14">
        <f t="shared" si="260"/>
        <v>0</v>
      </c>
      <c r="W1514" s="15" t="str">
        <f>IF(AG1514=0,IFERROR(VLOOKUP(TRIM(M1514),listaMateriales!A:K,11,0),"Sin especificar"),"Sin Producto")</f>
        <v>Sin Producto</v>
      </c>
      <c r="X1514" s="14">
        <f>IFERROR(IF(OR(W1514="Ladrillos (Campana)",W1514="Ladrillos (Olavarria)"),VLOOKUP(M1514,listaMateriales!A:E,5,0),0)*O1514/1000,0)</f>
        <v>0</v>
      </c>
      <c r="Y1514" s="14" t="e">
        <f>(VLOOKUP(TRIM(M1514),listaMateriales!A:E,5,0)*R1514)/1000</f>
        <v>#N/A</v>
      </c>
      <c r="Z1514" s="14">
        <f t="shared" si="261"/>
        <v>0</v>
      </c>
      <c r="AA1514" s="15" t="str">
        <f t="shared" si="262"/>
        <v/>
      </c>
      <c r="AB1514" s="15">
        <f>IFERROR(IFERROR(VLOOKUP(M1514,#REF!,11,FALSE),VLOOKUP(M1514,#REF!,13,FALSE)),0)</f>
        <v>0</v>
      </c>
      <c r="AC1514" s="15" t="str">
        <f t="shared" si="263"/>
        <v>no</v>
      </c>
      <c r="AD1514" s="15" t="str">
        <f t="shared" si="264"/>
        <v>no</v>
      </c>
      <c r="AE1514" s="16" t="str">
        <f t="shared" si="257"/>
        <v/>
      </c>
      <c r="AF1514" s="15" t="str">
        <f t="shared" si="258"/>
        <v>-</v>
      </c>
      <c r="AG1514" s="15" t="str">
        <f t="shared" si="265"/>
        <v/>
      </c>
    </row>
    <row r="1515" spans="21:33" x14ac:dyDescent="0.2">
      <c r="U1515" s="14">
        <f t="shared" si="259"/>
        <v>0</v>
      </c>
      <c r="V1515" s="14">
        <f t="shared" si="260"/>
        <v>0</v>
      </c>
      <c r="W1515" s="15" t="str">
        <f>IF(AG1515=0,IFERROR(VLOOKUP(TRIM(M1515),listaMateriales!A:K,11,0),"Sin especificar"),"Sin Producto")</f>
        <v>Sin Producto</v>
      </c>
      <c r="X1515" s="14">
        <f>IFERROR(IF(OR(W1515="Ladrillos (Campana)",W1515="Ladrillos (Olavarria)"),VLOOKUP(M1515,listaMateriales!A:E,5,0),0)*O1515/1000,0)</f>
        <v>0</v>
      </c>
      <c r="Y1515" s="14" t="e">
        <f>(VLOOKUP(TRIM(M1515),listaMateriales!A:E,5,0)*R1515)/1000</f>
        <v>#N/A</v>
      </c>
      <c r="Z1515" s="14">
        <f t="shared" si="261"/>
        <v>0</v>
      </c>
      <c r="AA1515" s="15" t="str">
        <f t="shared" si="262"/>
        <v/>
      </c>
      <c r="AB1515" s="15">
        <f>IFERROR(IFERROR(VLOOKUP(M1515,#REF!,11,FALSE),VLOOKUP(M1515,#REF!,13,FALSE)),0)</f>
        <v>0</v>
      </c>
      <c r="AC1515" s="15" t="str">
        <f t="shared" si="263"/>
        <v>no</v>
      </c>
      <c r="AD1515" s="15" t="str">
        <f t="shared" si="264"/>
        <v>no</v>
      </c>
      <c r="AE1515" s="16" t="str">
        <f t="shared" si="257"/>
        <v/>
      </c>
      <c r="AF1515" s="15" t="str">
        <f t="shared" si="258"/>
        <v>-</v>
      </c>
      <c r="AG1515" s="15" t="str">
        <f t="shared" si="265"/>
        <v/>
      </c>
    </row>
    <row r="1516" spans="21:33" x14ac:dyDescent="0.2">
      <c r="U1516" s="14">
        <f t="shared" si="259"/>
        <v>0</v>
      </c>
      <c r="V1516" s="14">
        <f t="shared" si="260"/>
        <v>0</v>
      </c>
      <c r="W1516" s="15" t="str">
        <f>IF(AG1516=0,IFERROR(VLOOKUP(TRIM(M1516),listaMateriales!A:K,11,0),"Sin especificar"),"Sin Producto")</f>
        <v>Sin Producto</v>
      </c>
      <c r="X1516" s="14">
        <f>IFERROR(IF(OR(W1516="Ladrillos (Campana)",W1516="Ladrillos (Olavarria)"),VLOOKUP(M1516,listaMateriales!A:E,5,0),0)*O1516/1000,0)</f>
        <v>0</v>
      </c>
      <c r="Y1516" s="14" t="e">
        <f>(VLOOKUP(TRIM(M1516),listaMateriales!A:E,5,0)*R1516)/1000</f>
        <v>#N/A</v>
      </c>
      <c r="Z1516" s="14">
        <f t="shared" si="261"/>
        <v>0</v>
      </c>
      <c r="AA1516" s="15" t="str">
        <f t="shared" si="262"/>
        <v/>
      </c>
      <c r="AB1516" s="15">
        <f>IFERROR(IFERROR(VLOOKUP(M1516,#REF!,11,FALSE),VLOOKUP(M1516,#REF!,13,FALSE)),0)</f>
        <v>0</v>
      </c>
      <c r="AC1516" s="15" t="str">
        <f t="shared" si="263"/>
        <v>no</v>
      </c>
      <c r="AD1516" s="15" t="str">
        <f t="shared" si="264"/>
        <v>no</v>
      </c>
      <c r="AE1516" s="16" t="str">
        <f t="shared" si="257"/>
        <v/>
      </c>
      <c r="AF1516" s="15" t="str">
        <f t="shared" si="258"/>
        <v>-</v>
      </c>
      <c r="AG1516" s="15" t="str">
        <f t="shared" si="265"/>
        <v/>
      </c>
    </row>
    <row r="1517" spans="21:33" x14ac:dyDescent="0.2">
      <c r="U1517" s="14">
        <f t="shared" si="259"/>
        <v>0</v>
      </c>
      <c r="V1517" s="14">
        <f t="shared" si="260"/>
        <v>0</v>
      </c>
      <c r="W1517" s="15" t="str">
        <f>IF(AG1517=0,IFERROR(VLOOKUP(TRIM(M1517),listaMateriales!A:K,11,0),"Sin especificar"),"Sin Producto")</f>
        <v>Sin Producto</v>
      </c>
      <c r="X1517" s="14">
        <f>IFERROR(IF(OR(W1517="Ladrillos (Campana)",W1517="Ladrillos (Olavarria)"),VLOOKUP(M1517,listaMateriales!A:E,5,0),0)*O1517/1000,0)</f>
        <v>0</v>
      </c>
      <c r="Y1517" s="14" t="e">
        <f>(VLOOKUP(TRIM(M1517),listaMateriales!A:E,5,0)*R1517)/1000</f>
        <v>#N/A</v>
      </c>
      <c r="Z1517" s="14">
        <f t="shared" si="261"/>
        <v>0</v>
      </c>
      <c r="AA1517" s="15" t="str">
        <f t="shared" si="262"/>
        <v/>
      </c>
      <c r="AB1517" s="15">
        <f>IFERROR(IFERROR(VLOOKUP(M1517,#REF!,11,FALSE),VLOOKUP(M1517,#REF!,13,FALSE)),0)</f>
        <v>0</v>
      </c>
      <c r="AC1517" s="15" t="str">
        <f t="shared" si="263"/>
        <v>no</v>
      </c>
      <c r="AD1517" s="15" t="str">
        <f t="shared" si="264"/>
        <v>no</v>
      </c>
      <c r="AE1517" s="16" t="str">
        <f t="shared" si="257"/>
        <v/>
      </c>
      <c r="AF1517" s="15" t="str">
        <f t="shared" si="258"/>
        <v>-</v>
      </c>
      <c r="AG1517" s="15" t="str">
        <f t="shared" si="265"/>
        <v/>
      </c>
    </row>
    <row r="1518" spans="21:33" x14ac:dyDescent="0.2">
      <c r="U1518" s="14">
        <f t="shared" si="259"/>
        <v>0</v>
      </c>
      <c r="V1518" s="14">
        <f t="shared" si="260"/>
        <v>0</v>
      </c>
      <c r="W1518" s="15" t="str">
        <f>IF(AG1518=0,IFERROR(VLOOKUP(TRIM(M1518),listaMateriales!A:K,11,0),"Sin especificar"),"Sin Producto")</f>
        <v>Sin Producto</v>
      </c>
      <c r="X1518" s="14">
        <f>IFERROR(IF(OR(W1518="Ladrillos (Campana)",W1518="Ladrillos (Olavarria)"),VLOOKUP(M1518,listaMateriales!A:E,5,0),0)*O1518/1000,0)</f>
        <v>0</v>
      </c>
      <c r="Y1518" s="14" t="e">
        <f>(VLOOKUP(TRIM(M1518),listaMateriales!A:E,5,0)*R1518)/1000</f>
        <v>#N/A</v>
      </c>
      <c r="Z1518" s="14">
        <f t="shared" si="261"/>
        <v>0</v>
      </c>
      <c r="AA1518" s="15" t="str">
        <f t="shared" si="262"/>
        <v/>
      </c>
      <c r="AB1518" s="15">
        <f>IFERROR(IFERROR(VLOOKUP(M1518,#REF!,11,FALSE),VLOOKUP(M1518,#REF!,13,FALSE)),0)</f>
        <v>0</v>
      </c>
      <c r="AC1518" s="15" t="str">
        <f t="shared" si="263"/>
        <v>no</v>
      </c>
      <c r="AD1518" s="15" t="str">
        <f t="shared" si="264"/>
        <v>no</v>
      </c>
      <c r="AE1518" s="16" t="str">
        <f t="shared" si="257"/>
        <v/>
      </c>
      <c r="AF1518" s="15" t="str">
        <f t="shared" si="258"/>
        <v>-</v>
      </c>
      <c r="AG1518" s="15" t="str">
        <f t="shared" si="265"/>
        <v/>
      </c>
    </row>
    <row r="1519" spans="21:33" x14ac:dyDescent="0.2">
      <c r="U1519" s="14">
        <f t="shared" si="259"/>
        <v>0</v>
      </c>
      <c r="V1519" s="14">
        <f t="shared" si="260"/>
        <v>0</v>
      </c>
      <c r="W1519" s="15" t="str">
        <f>IF(AG1519=0,IFERROR(VLOOKUP(TRIM(M1519),listaMateriales!A:K,11,0),"Sin especificar"),"Sin Producto")</f>
        <v>Sin Producto</v>
      </c>
      <c r="X1519" s="14">
        <f>IFERROR(IF(OR(W1519="Ladrillos (Campana)",W1519="Ladrillos (Olavarria)"),VLOOKUP(M1519,listaMateriales!A:E,5,0),0)*O1519/1000,0)</f>
        <v>0</v>
      </c>
      <c r="Y1519" s="14" t="e">
        <f>(VLOOKUP(TRIM(M1519),listaMateriales!A:E,5,0)*R1519)/1000</f>
        <v>#N/A</v>
      </c>
      <c r="Z1519" s="14">
        <f t="shared" si="261"/>
        <v>0</v>
      </c>
      <c r="AA1519" s="15" t="str">
        <f t="shared" si="262"/>
        <v/>
      </c>
      <c r="AB1519" s="15">
        <f>IFERROR(IFERROR(VLOOKUP(M1519,#REF!,11,FALSE),VLOOKUP(M1519,#REF!,13,FALSE)),0)</f>
        <v>0</v>
      </c>
      <c r="AC1519" s="15" t="str">
        <f t="shared" si="263"/>
        <v>no</v>
      </c>
      <c r="AD1519" s="15" t="str">
        <f t="shared" si="264"/>
        <v>no</v>
      </c>
      <c r="AE1519" s="16" t="str">
        <f t="shared" si="257"/>
        <v/>
      </c>
      <c r="AF1519" s="15" t="str">
        <f t="shared" si="258"/>
        <v>-</v>
      </c>
      <c r="AG1519" s="15" t="str">
        <f t="shared" si="265"/>
        <v/>
      </c>
    </row>
    <row r="1520" spans="21:33" x14ac:dyDescent="0.2">
      <c r="U1520" s="14">
        <f t="shared" si="259"/>
        <v>0</v>
      </c>
      <c r="V1520" s="14">
        <f t="shared" si="260"/>
        <v>0</v>
      </c>
      <c r="W1520" s="15" t="str">
        <f>IF(AG1520=0,IFERROR(VLOOKUP(TRIM(M1520),listaMateriales!A:K,11,0),"Sin especificar"),"Sin Producto")</f>
        <v>Sin Producto</v>
      </c>
      <c r="X1520" s="14">
        <f>IFERROR(IF(OR(W1520="Ladrillos (Campana)",W1520="Ladrillos (Olavarria)"),VLOOKUP(M1520,listaMateriales!A:E,5,0),0)*O1520/1000,0)</f>
        <v>0</v>
      </c>
      <c r="Y1520" s="14" t="e">
        <f>(VLOOKUP(TRIM(M1520),listaMateriales!A:E,5,0)*R1520)/1000</f>
        <v>#N/A</v>
      </c>
      <c r="Z1520" s="14">
        <f t="shared" si="261"/>
        <v>0</v>
      </c>
      <c r="AA1520" s="15" t="str">
        <f t="shared" si="262"/>
        <v/>
      </c>
      <c r="AB1520" s="15">
        <f>IFERROR(IFERROR(VLOOKUP(M1520,#REF!,11,FALSE),VLOOKUP(M1520,#REF!,13,FALSE)),0)</f>
        <v>0</v>
      </c>
      <c r="AC1520" s="15" t="str">
        <f t="shared" si="263"/>
        <v>no</v>
      </c>
      <c r="AD1520" s="15" t="str">
        <f t="shared" si="264"/>
        <v>no</v>
      </c>
      <c r="AE1520" s="16" t="str">
        <f t="shared" si="257"/>
        <v/>
      </c>
      <c r="AF1520" s="15" t="str">
        <f t="shared" si="258"/>
        <v>-</v>
      </c>
      <c r="AG1520" s="15" t="str">
        <f t="shared" si="265"/>
        <v/>
      </c>
    </row>
    <row r="1521" spans="21:33" x14ac:dyDescent="0.2">
      <c r="U1521" s="14">
        <f t="shared" si="259"/>
        <v>0</v>
      </c>
      <c r="V1521" s="14">
        <f t="shared" si="260"/>
        <v>0</v>
      </c>
      <c r="W1521" s="15" t="str">
        <f>IF(AG1521=0,IFERROR(VLOOKUP(TRIM(M1521),listaMateriales!A:K,11,0),"Sin especificar"),"Sin Producto")</f>
        <v>Sin Producto</v>
      </c>
      <c r="X1521" s="14">
        <f>IFERROR(IF(OR(W1521="Ladrillos (Campana)",W1521="Ladrillos (Olavarria)"),VLOOKUP(M1521,listaMateriales!A:E,5,0),0)*O1521/1000,0)</f>
        <v>0</v>
      </c>
      <c r="Y1521" s="14" t="e">
        <f>(VLOOKUP(TRIM(M1521),listaMateriales!A:E,5,0)*R1521)/1000</f>
        <v>#N/A</v>
      </c>
      <c r="Z1521" s="14">
        <f t="shared" si="261"/>
        <v>0</v>
      </c>
      <c r="AA1521" s="15" t="str">
        <f t="shared" si="262"/>
        <v/>
      </c>
      <c r="AB1521" s="15">
        <f>IFERROR(IFERROR(VLOOKUP(M1521,#REF!,11,FALSE),VLOOKUP(M1521,#REF!,13,FALSE)),0)</f>
        <v>0</v>
      </c>
      <c r="AC1521" s="15" t="str">
        <f t="shared" si="263"/>
        <v>no</v>
      </c>
      <c r="AD1521" s="15" t="str">
        <f t="shared" si="264"/>
        <v>no</v>
      </c>
      <c r="AE1521" s="16" t="str">
        <f t="shared" ref="AE1521:AE1584" si="266">SUBSTITUTE(C1521,".","/")</f>
        <v/>
      </c>
      <c r="AF1521" s="15" t="str">
        <f t="shared" ref="AF1521:AF1584" si="267">TRIM(G1521)&amp;"-"&amp;TRIM(I1521)</f>
        <v>-</v>
      </c>
      <c r="AG1521" s="15" t="str">
        <f t="shared" si="265"/>
        <v/>
      </c>
    </row>
    <row r="1522" spans="21:33" x14ac:dyDescent="0.2">
      <c r="U1522" s="14">
        <f t="shared" si="259"/>
        <v>0</v>
      </c>
      <c r="V1522" s="14">
        <f t="shared" si="260"/>
        <v>0</v>
      </c>
      <c r="W1522" s="15" t="str">
        <f>IF(AG1522=0,IFERROR(VLOOKUP(TRIM(M1522),listaMateriales!A:K,11,0),"Sin especificar"),"Sin Producto")</f>
        <v>Sin Producto</v>
      </c>
      <c r="X1522" s="14">
        <f>IFERROR(IF(OR(W1522="Ladrillos (Campana)",W1522="Ladrillos (Olavarria)"),VLOOKUP(M1522,listaMateriales!A:E,5,0),0)*O1522/1000,0)</f>
        <v>0</v>
      </c>
      <c r="Y1522" s="14" t="e">
        <f>(VLOOKUP(TRIM(M1522),listaMateriales!A:E,5,0)*R1522)/1000</f>
        <v>#N/A</v>
      </c>
      <c r="Z1522" s="14">
        <f t="shared" si="261"/>
        <v>0</v>
      </c>
      <c r="AA1522" s="15" t="str">
        <f t="shared" si="262"/>
        <v/>
      </c>
      <c r="AB1522" s="15">
        <f>IFERROR(IFERROR(VLOOKUP(M1522,#REF!,11,FALSE),VLOOKUP(M1522,#REF!,13,FALSE)),0)</f>
        <v>0</v>
      </c>
      <c r="AC1522" s="15" t="str">
        <f t="shared" si="263"/>
        <v>no</v>
      </c>
      <c r="AD1522" s="15" t="str">
        <f t="shared" si="264"/>
        <v>no</v>
      </c>
      <c r="AE1522" s="16" t="str">
        <f t="shared" si="266"/>
        <v/>
      </c>
      <c r="AF1522" s="15" t="str">
        <f t="shared" si="267"/>
        <v>-</v>
      </c>
      <c r="AG1522" s="15" t="str">
        <f t="shared" si="265"/>
        <v/>
      </c>
    </row>
    <row r="1523" spans="21:33" x14ac:dyDescent="0.2">
      <c r="U1523" s="14">
        <f t="shared" si="259"/>
        <v>0</v>
      </c>
      <c r="V1523" s="14">
        <f t="shared" si="260"/>
        <v>0</v>
      </c>
      <c r="W1523" s="15" t="str">
        <f>IF(AG1523=0,IFERROR(VLOOKUP(TRIM(M1523),listaMateriales!A:K,11,0),"Sin especificar"),"Sin Producto")</f>
        <v>Sin Producto</v>
      </c>
      <c r="X1523" s="14">
        <f>IFERROR(IF(OR(W1523="Ladrillos (Campana)",W1523="Ladrillos (Olavarria)"),VLOOKUP(M1523,listaMateriales!A:E,5,0),0)*O1523/1000,0)</f>
        <v>0</v>
      </c>
      <c r="Y1523" s="14" t="e">
        <f>(VLOOKUP(TRIM(M1523),listaMateriales!A:E,5,0)*R1523)/1000</f>
        <v>#N/A</v>
      </c>
      <c r="Z1523" s="14">
        <f t="shared" si="261"/>
        <v>0</v>
      </c>
      <c r="AA1523" s="15" t="str">
        <f t="shared" si="262"/>
        <v/>
      </c>
      <c r="AB1523" s="15">
        <f>IFERROR(IFERROR(VLOOKUP(M1523,#REF!,11,FALSE),VLOOKUP(M1523,#REF!,13,FALSE)),0)</f>
        <v>0</v>
      </c>
      <c r="AC1523" s="15" t="str">
        <f t="shared" si="263"/>
        <v>no</v>
      </c>
      <c r="AD1523" s="15" t="str">
        <f t="shared" si="264"/>
        <v>no</v>
      </c>
      <c r="AE1523" s="16" t="str">
        <f t="shared" si="266"/>
        <v/>
      </c>
      <c r="AF1523" s="15" t="str">
        <f t="shared" si="267"/>
        <v>-</v>
      </c>
      <c r="AG1523" s="15" t="str">
        <f t="shared" si="265"/>
        <v/>
      </c>
    </row>
    <row r="1524" spans="21:33" x14ac:dyDescent="0.2">
      <c r="U1524" s="14">
        <f t="shared" si="259"/>
        <v>0</v>
      </c>
      <c r="V1524" s="14">
        <f t="shared" si="260"/>
        <v>0</v>
      </c>
      <c r="W1524" s="15" t="str">
        <f>IF(AG1524=0,IFERROR(VLOOKUP(TRIM(M1524),listaMateriales!A:K,11,0),"Sin especificar"),"Sin Producto")</f>
        <v>Sin Producto</v>
      </c>
      <c r="X1524" s="14">
        <f>IFERROR(IF(OR(W1524="Ladrillos (Campana)",W1524="Ladrillos (Olavarria)"),VLOOKUP(M1524,listaMateriales!A:E,5,0),0)*O1524/1000,0)</f>
        <v>0</v>
      </c>
      <c r="Y1524" s="14" t="e">
        <f>(VLOOKUP(TRIM(M1524),listaMateriales!A:E,5,0)*R1524)/1000</f>
        <v>#N/A</v>
      </c>
      <c r="Z1524" s="14">
        <f t="shared" si="261"/>
        <v>0</v>
      </c>
      <c r="AA1524" s="15" t="str">
        <f t="shared" si="262"/>
        <v/>
      </c>
      <c r="AB1524" s="15">
        <f>IFERROR(IFERROR(VLOOKUP(M1524,#REF!,11,FALSE),VLOOKUP(M1524,#REF!,13,FALSE)),0)</f>
        <v>0</v>
      </c>
      <c r="AC1524" s="15" t="str">
        <f t="shared" si="263"/>
        <v>no</v>
      </c>
      <c r="AD1524" s="15" t="str">
        <f t="shared" si="264"/>
        <v>no</v>
      </c>
      <c r="AE1524" s="16" t="str">
        <f t="shared" si="266"/>
        <v/>
      </c>
      <c r="AF1524" s="15" t="str">
        <f t="shared" si="267"/>
        <v>-</v>
      </c>
      <c r="AG1524" s="15" t="str">
        <f t="shared" si="265"/>
        <v/>
      </c>
    </row>
    <row r="1525" spans="21:33" x14ac:dyDescent="0.2">
      <c r="U1525" s="14">
        <f t="shared" si="259"/>
        <v>0</v>
      </c>
      <c r="V1525" s="14">
        <f t="shared" si="260"/>
        <v>0</v>
      </c>
      <c r="W1525" s="15" t="str">
        <f>IF(AG1525=0,IFERROR(VLOOKUP(TRIM(M1525),listaMateriales!A:K,11,0),"Sin especificar"),"Sin Producto")</f>
        <v>Sin Producto</v>
      </c>
      <c r="X1525" s="14">
        <f>IFERROR(IF(OR(W1525="Ladrillos (Campana)",W1525="Ladrillos (Olavarria)"),VLOOKUP(M1525,listaMateriales!A:E,5,0),0)*O1525/1000,0)</f>
        <v>0</v>
      </c>
      <c r="Y1525" s="14" t="e">
        <f>(VLOOKUP(TRIM(M1525),listaMateriales!A:E,5,0)*R1525)/1000</f>
        <v>#N/A</v>
      </c>
      <c r="Z1525" s="14">
        <f t="shared" si="261"/>
        <v>0</v>
      </c>
      <c r="AA1525" s="15" t="str">
        <f t="shared" si="262"/>
        <v/>
      </c>
      <c r="AB1525" s="15">
        <f>IFERROR(IFERROR(VLOOKUP(M1525,#REF!,11,FALSE),VLOOKUP(M1525,#REF!,13,FALSE)),0)</f>
        <v>0</v>
      </c>
      <c r="AC1525" s="15" t="str">
        <f t="shared" si="263"/>
        <v>no</v>
      </c>
      <c r="AD1525" s="15" t="str">
        <f t="shared" si="264"/>
        <v>no</v>
      </c>
      <c r="AE1525" s="16" t="str">
        <f t="shared" si="266"/>
        <v/>
      </c>
      <c r="AF1525" s="15" t="str">
        <f t="shared" si="267"/>
        <v>-</v>
      </c>
      <c r="AG1525" s="15" t="str">
        <f t="shared" si="265"/>
        <v/>
      </c>
    </row>
    <row r="1526" spans="21:33" x14ac:dyDescent="0.2">
      <c r="U1526" s="14">
        <f t="shared" si="259"/>
        <v>0</v>
      </c>
      <c r="V1526" s="14">
        <f t="shared" si="260"/>
        <v>0</v>
      </c>
      <c r="W1526" s="15" t="str">
        <f>IF(AG1526=0,IFERROR(VLOOKUP(TRIM(M1526),listaMateriales!A:K,11,0),"Sin especificar"),"Sin Producto")</f>
        <v>Sin Producto</v>
      </c>
      <c r="X1526" s="14">
        <f>IFERROR(IF(OR(W1526="Ladrillos (Campana)",W1526="Ladrillos (Olavarria)"),VLOOKUP(M1526,listaMateriales!A:E,5,0),0)*O1526/1000,0)</f>
        <v>0</v>
      </c>
      <c r="Y1526" s="14" t="e">
        <f>(VLOOKUP(TRIM(M1526),listaMateriales!A:E,5,0)*R1526)/1000</f>
        <v>#N/A</v>
      </c>
      <c r="Z1526" s="14">
        <f t="shared" si="261"/>
        <v>0</v>
      </c>
      <c r="AA1526" s="15" t="str">
        <f t="shared" si="262"/>
        <v/>
      </c>
      <c r="AB1526" s="15">
        <f>IFERROR(IFERROR(VLOOKUP(M1526,#REF!,11,FALSE),VLOOKUP(M1526,#REF!,13,FALSE)),0)</f>
        <v>0</v>
      </c>
      <c r="AC1526" s="15" t="str">
        <f t="shared" si="263"/>
        <v>no</v>
      </c>
      <c r="AD1526" s="15" t="str">
        <f t="shared" si="264"/>
        <v>no</v>
      </c>
      <c r="AE1526" s="16" t="str">
        <f t="shared" si="266"/>
        <v/>
      </c>
      <c r="AF1526" s="15" t="str">
        <f t="shared" si="267"/>
        <v>-</v>
      </c>
      <c r="AG1526" s="15" t="str">
        <f t="shared" si="265"/>
        <v/>
      </c>
    </row>
    <row r="1527" spans="21:33" x14ac:dyDescent="0.2">
      <c r="U1527" s="14">
        <f t="shared" si="259"/>
        <v>0</v>
      </c>
      <c r="V1527" s="14">
        <f t="shared" si="260"/>
        <v>0</v>
      </c>
      <c r="W1527" s="15" t="str">
        <f>IF(AG1527=0,IFERROR(VLOOKUP(TRIM(M1527),listaMateriales!A:K,11,0),"Sin especificar"),"Sin Producto")</f>
        <v>Sin Producto</v>
      </c>
      <c r="X1527" s="14">
        <f>IFERROR(IF(OR(W1527="Ladrillos (Campana)",W1527="Ladrillos (Olavarria)"),VLOOKUP(M1527,listaMateriales!A:E,5,0),0)*O1527/1000,0)</f>
        <v>0</v>
      </c>
      <c r="Y1527" s="14" t="e">
        <f>(VLOOKUP(TRIM(M1527),listaMateriales!A:E,5,0)*R1527)/1000</f>
        <v>#N/A</v>
      </c>
      <c r="Z1527" s="14">
        <f t="shared" si="261"/>
        <v>0</v>
      </c>
      <c r="AA1527" s="15" t="str">
        <f t="shared" si="262"/>
        <v/>
      </c>
      <c r="AB1527" s="15">
        <f>IFERROR(IFERROR(VLOOKUP(M1527,#REF!,11,FALSE),VLOOKUP(M1527,#REF!,13,FALSE)),0)</f>
        <v>0</v>
      </c>
      <c r="AC1527" s="15" t="str">
        <f t="shared" si="263"/>
        <v>no</v>
      </c>
      <c r="AD1527" s="15" t="str">
        <f t="shared" si="264"/>
        <v>no</v>
      </c>
      <c r="AE1527" s="16" t="str">
        <f t="shared" si="266"/>
        <v/>
      </c>
      <c r="AF1527" s="15" t="str">
        <f t="shared" si="267"/>
        <v>-</v>
      </c>
      <c r="AG1527" s="15" t="str">
        <f t="shared" si="265"/>
        <v/>
      </c>
    </row>
    <row r="1528" spans="21:33" x14ac:dyDescent="0.2">
      <c r="U1528" s="14">
        <f t="shared" si="259"/>
        <v>0</v>
      </c>
      <c r="V1528" s="14">
        <f t="shared" si="260"/>
        <v>0</v>
      </c>
      <c r="W1528" s="15" t="str">
        <f>IF(AG1528=0,IFERROR(VLOOKUP(TRIM(M1528),listaMateriales!A:K,11,0),"Sin especificar"),"Sin Producto")</f>
        <v>Sin Producto</v>
      </c>
      <c r="X1528" s="14">
        <f>IFERROR(IF(OR(W1528="Ladrillos (Campana)",W1528="Ladrillos (Olavarria)"),VLOOKUP(M1528,listaMateriales!A:E,5,0),0)*O1528/1000,0)</f>
        <v>0</v>
      </c>
      <c r="Y1528" s="14" t="e">
        <f>(VLOOKUP(TRIM(M1528),listaMateriales!A:E,5,0)*R1528)/1000</f>
        <v>#N/A</v>
      </c>
      <c r="Z1528" s="14">
        <f t="shared" si="261"/>
        <v>0</v>
      </c>
      <c r="AA1528" s="15" t="str">
        <f t="shared" si="262"/>
        <v/>
      </c>
      <c r="AB1528" s="15">
        <f>IFERROR(IFERROR(VLOOKUP(M1528,#REF!,11,FALSE),VLOOKUP(M1528,#REF!,13,FALSE)),0)</f>
        <v>0</v>
      </c>
      <c r="AC1528" s="15" t="str">
        <f t="shared" si="263"/>
        <v>no</v>
      </c>
      <c r="AD1528" s="15" t="str">
        <f t="shared" si="264"/>
        <v>no</v>
      </c>
      <c r="AE1528" s="16" t="str">
        <f t="shared" si="266"/>
        <v/>
      </c>
      <c r="AF1528" s="15" t="str">
        <f t="shared" si="267"/>
        <v>-</v>
      </c>
      <c r="AG1528" s="15" t="str">
        <f t="shared" si="265"/>
        <v/>
      </c>
    </row>
    <row r="1529" spans="21:33" x14ac:dyDescent="0.2">
      <c r="U1529" s="14">
        <f t="shared" si="259"/>
        <v>0</v>
      </c>
      <c r="V1529" s="14">
        <f t="shared" si="260"/>
        <v>0</v>
      </c>
      <c r="W1529" s="15" t="str">
        <f>IF(AG1529=0,IFERROR(VLOOKUP(TRIM(M1529),listaMateriales!A:K,11,0),"Sin especificar"),"Sin Producto")</f>
        <v>Sin Producto</v>
      </c>
      <c r="X1529" s="14">
        <f>IFERROR(IF(OR(W1529="Ladrillos (Campana)",W1529="Ladrillos (Olavarria)"),VLOOKUP(M1529,listaMateriales!A:E,5,0),0)*O1529/1000,0)</f>
        <v>0</v>
      </c>
      <c r="Y1529" s="14" t="e">
        <f>(VLOOKUP(TRIM(M1529),listaMateriales!A:E,5,0)*R1529)/1000</f>
        <v>#N/A</v>
      </c>
      <c r="Z1529" s="14">
        <f t="shared" si="261"/>
        <v>0</v>
      </c>
      <c r="AA1529" s="15" t="str">
        <f t="shared" si="262"/>
        <v/>
      </c>
      <c r="AB1529" s="15">
        <f>IFERROR(IFERROR(VLOOKUP(M1529,#REF!,11,FALSE),VLOOKUP(M1529,#REF!,13,FALSE)),0)</f>
        <v>0</v>
      </c>
      <c r="AC1529" s="15" t="str">
        <f t="shared" si="263"/>
        <v>no</v>
      </c>
      <c r="AD1529" s="15" t="str">
        <f t="shared" si="264"/>
        <v>no</v>
      </c>
      <c r="AE1529" s="16" t="str">
        <f t="shared" si="266"/>
        <v/>
      </c>
      <c r="AF1529" s="15" t="str">
        <f t="shared" si="267"/>
        <v>-</v>
      </c>
      <c r="AG1529" s="15" t="str">
        <f t="shared" si="265"/>
        <v/>
      </c>
    </row>
    <row r="1530" spans="21:33" x14ac:dyDescent="0.2">
      <c r="U1530" s="14">
        <f t="shared" si="259"/>
        <v>0</v>
      </c>
      <c r="V1530" s="14">
        <f t="shared" si="260"/>
        <v>0</v>
      </c>
      <c r="W1530" s="15" t="str">
        <f>IF(AG1530=0,IFERROR(VLOOKUP(TRIM(M1530),listaMateriales!A:K,11,0),"Sin especificar"),"Sin Producto")</f>
        <v>Sin Producto</v>
      </c>
      <c r="X1530" s="14">
        <f>IFERROR(IF(OR(W1530="Ladrillos (Campana)",W1530="Ladrillos (Olavarria)"),VLOOKUP(M1530,listaMateriales!A:E,5,0),0)*O1530/1000,0)</f>
        <v>0</v>
      </c>
      <c r="Y1530" s="14" t="e">
        <f>(VLOOKUP(TRIM(M1530),listaMateriales!A:E,5,0)*R1530)/1000</f>
        <v>#N/A</v>
      </c>
      <c r="Z1530" s="14">
        <f t="shared" si="261"/>
        <v>0</v>
      </c>
      <c r="AA1530" s="15" t="str">
        <f t="shared" si="262"/>
        <v/>
      </c>
      <c r="AB1530" s="15">
        <f>IFERROR(IFERROR(VLOOKUP(M1530,#REF!,11,FALSE),VLOOKUP(M1530,#REF!,13,FALSE)),0)</f>
        <v>0</v>
      </c>
      <c r="AC1530" s="15" t="str">
        <f t="shared" si="263"/>
        <v>no</v>
      </c>
      <c r="AD1530" s="15" t="str">
        <f t="shared" si="264"/>
        <v>no</v>
      </c>
      <c r="AE1530" s="16" t="str">
        <f t="shared" si="266"/>
        <v/>
      </c>
      <c r="AF1530" s="15" t="str">
        <f t="shared" si="267"/>
        <v>-</v>
      </c>
      <c r="AG1530" s="15" t="str">
        <f t="shared" si="265"/>
        <v/>
      </c>
    </row>
    <row r="1531" spans="21:33" x14ac:dyDescent="0.2">
      <c r="U1531" s="14">
        <f t="shared" si="259"/>
        <v>0</v>
      </c>
      <c r="V1531" s="14">
        <f t="shared" si="260"/>
        <v>0</v>
      </c>
      <c r="W1531" s="15" t="str">
        <f>IF(AG1531=0,IFERROR(VLOOKUP(TRIM(M1531),listaMateriales!A:K,11,0),"Sin especificar"),"Sin Producto")</f>
        <v>Sin Producto</v>
      </c>
      <c r="X1531" s="14">
        <f>IFERROR(IF(OR(W1531="Ladrillos (Campana)",W1531="Ladrillos (Olavarria)"),VLOOKUP(M1531,listaMateriales!A:E,5,0),0)*O1531/1000,0)</f>
        <v>0</v>
      </c>
      <c r="Y1531" s="14" t="e">
        <f>(VLOOKUP(TRIM(M1531),listaMateriales!A:E,5,0)*R1531)/1000</f>
        <v>#N/A</v>
      </c>
      <c r="Z1531" s="14">
        <f t="shared" si="261"/>
        <v>0</v>
      </c>
      <c r="AA1531" s="15" t="str">
        <f t="shared" si="262"/>
        <v/>
      </c>
      <c r="AB1531" s="15">
        <f>IFERROR(IFERROR(VLOOKUP(M1531,#REF!,11,FALSE),VLOOKUP(M1531,#REF!,13,FALSE)),0)</f>
        <v>0</v>
      </c>
      <c r="AC1531" s="15" t="str">
        <f t="shared" si="263"/>
        <v>no</v>
      </c>
      <c r="AD1531" s="15" t="str">
        <f t="shared" si="264"/>
        <v>no</v>
      </c>
      <c r="AE1531" s="16" t="str">
        <f t="shared" si="266"/>
        <v/>
      </c>
      <c r="AF1531" s="15" t="str">
        <f t="shared" si="267"/>
        <v>-</v>
      </c>
      <c r="AG1531" s="15" t="str">
        <f t="shared" si="265"/>
        <v/>
      </c>
    </row>
    <row r="1532" spans="21:33" x14ac:dyDescent="0.2">
      <c r="U1532" s="14">
        <f t="shared" si="259"/>
        <v>0</v>
      </c>
      <c r="V1532" s="14">
        <f t="shared" si="260"/>
        <v>0</v>
      </c>
      <c r="W1532" s="15" t="str">
        <f>IF(AG1532=0,IFERROR(VLOOKUP(TRIM(M1532),listaMateriales!A:K,11,0),"Sin especificar"),"Sin Producto")</f>
        <v>Sin Producto</v>
      </c>
      <c r="X1532" s="14">
        <f>IFERROR(IF(OR(W1532="Ladrillos (Campana)",W1532="Ladrillos (Olavarria)"),VLOOKUP(M1532,listaMateriales!A:E,5,0),0)*O1532/1000,0)</f>
        <v>0</v>
      </c>
      <c r="Y1532" s="14" t="e">
        <f>(VLOOKUP(TRIM(M1532),listaMateriales!A:E,5,0)*R1532)/1000</f>
        <v>#N/A</v>
      </c>
      <c r="Z1532" s="14">
        <f t="shared" si="261"/>
        <v>0</v>
      </c>
      <c r="AA1532" s="15" t="str">
        <f t="shared" si="262"/>
        <v/>
      </c>
      <c r="AB1532" s="15">
        <f>IFERROR(IFERROR(VLOOKUP(M1532,#REF!,11,FALSE),VLOOKUP(M1532,#REF!,13,FALSE)),0)</f>
        <v>0</v>
      </c>
      <c r="AC1532" s="15" t="str">
        <f t="shared" si="263"/>
        <v>no</v>
      </c>
      <c r="AD1532" s="15" t="str">
        <f t="shared" si="264"/>
        <v>no</v>
      </c>
      <c r="AE1532" s="16" t="str">
        <f t="shared" si="266"/>
        <v/>
      </c>
      <c r="AF1532" s="15" t="str">
        <f t="shared" si="267"/>
        <v>-</v>
      </c>
      <c r="AG1532" s="15" t="str">
        <f t="shared" si="265"/>
        <v/>
      </c>
    </row>
    <row r="1533" spans="21:33" x14ac:dyDescent="0.2">
      <c r="U1533" s="14">
        <f t="shared" si="259"/>
        <v>0</v>
      </c>
      <c r="V1533" s="14">
        <f t="shared" si="260"/>
        <v>0</v>
      </c>
      <c r="W1533" s="15" t="str">
        <f>IF(AG1533=0,IFERROR(VLOOKUP(TRIM(M1533),listaMateriales!A:K,11,0),"Sin especificar"),"Sin Producto")</f>
        <v>Sin Producto</v>
      </c>
      <c r="X1533" s="14">
        <f>IFERROR(IF(OR(W1533="Ladrillos (Campana)",W1533="Ladrillos (Olavarria)"),VLOOKUP(M1533,listaMateriales!A:E,5,0),0)*O1533/1000,0)</f>
        <v>0</v>
      </c>
      <c r="Y1533" s="14" t="e">
        <f>(VLOOKUP(TRIM(M1533),listaMateriales!A:E,5,0)*R1533)/1000</f>
        <v>#N/A</v>
      </c>
      <c r="Z1533" s="14">
        <f t="shared" si="261"/>
        <v>0</v>
      </c>
      <c r="AA1533" s="15" t="str">
        <f t="shared" si="262"/>
        <v/>
      </c>
      <c r="AB1533" s="15">
        <f>IFERROR(IFERROR(VLOOKUP(M1533,#REF!,11,FALSE),VLOOKUP(M1533,#REF!,13,FALSE)),0)</f>
        <v>0</v>
      </c>
      <c r="AC1533" s="15" t="str">
        <f t="shared" si="263"/>
        <v>no</v>
      </c>
      <c r="AD1533" s="15" t="str">
        <f t="shared" si="264"/>
        <v>no</v>
      </c>
      <c r="AE1533" s="16" t="str">
        <f t="shared" si="266"/>
        <v/>
      </c>
      <c r="AF1533" s="15" t="str">
        <f t="shared" si="267"/>
        <v>-</v>
      </c>
      <c r="AG1533" s="15" t="str">
        <f t="shared" si="265"/>
        <v/>
      </c>
    </row>
    <row r="1534" spans="21:33" x14ac:dyDescent="0.2">
      <c r="U1534" s="14">
        <f t="shared" si="259"/>
        <v>0</v>
      </c>
      <c r="V1534" s="14">
        <f t="shared" si="260"/>
        <v>0</v>
      </c>
      <c r="W1534" s="15" t="str">
        <f>IF(AG1534=0,IFERROR(VLOOKUP(TRIM(M1534),listaMateriales!A:K,11,0),"Sin especificar"),"Sin Producto")</f>
        <v>Sin Producto</v>
      </c>
      <c r="X1534" s="14">
        <f>IFERROR(IF(OR(W1534="Ladrillos (Campana)",W1534="Ladrillos (Olavarria)"),VLOOKUP(M1534,listaMateriales!A:E,5,0),0)*O1534/1000,0)</f>
        <v>0</v>
      </c>
      <c r="Y1534" s="14" t="e">
        <f>(VLOOKUP(TRIM(M1534),listaMateriales!A:E,5,0)*R1534)/1000</f>
        <v>#N/A</v>
      </c>
      <c r="Z1534" s="14">
        <f t="shared" si="261"/>
        <v>0</v>
      </c>
      <c r="AA1534" s="15" t="str">
        <f t="shared" si="262"/>
        <v/>
      </c>
      <c r="AB1534" s="15">
        <f>IFERROR(IFERROR(VLOOKUP(M1534,#REF!,11,FALSE),VLOOKUP(M1534,#REF!,13,FALSE)),0)</f>
        <v>0</v>
      </c>
      <c r="AC1534" s="15" t="str">
        <f t="shared" si="263"/>
        <v>no</v>
      </c>
      <c r="AD1534" s="15" t="str">
        <f t="shared" si="264"/>
        <v>no</v>
      </c>
      <c r="AE1534" s="16" t="str">
        <f t="shared" si="266"/>
        <v/>
      </c>
      <c r="AF1534" s="15" t="str">
        <f t="shared" si="267"/>
        <v>-</v>
      </c>
      <c r="AG1534" s="15" t="str">
        <f t="shared" si="265"/>
        <v/>
      </c>
    </row>
    <row r="1535" spans="21:33" x14ac:dyDescent="0.2">
      <c r="U1535" s="14">
        <f t="shared" si="259"/>
        <v>0</v>
      </c>
      <c r="V1535" s="14">
        <f t="shared" si="260"/>
        <v>0</v>
      </c>
      <c r="W1535" s="15" t="str">
        <f>IF(AG1535=0,IFERROR(VLOOKUP(TRIM(M1535),listaMateriales!A:K,11,0),"Sin especificar"),"Sin Producto")</f>
        <v>Sin Producto</v>
      </c>
      <c r="X1535" s="14">
        <f>IFERROR(IF(OR(W1535="Ladrillos (Campana)",W1535="Ladrillos (Olavarria)"),VLOOKUP(M1535,listaMateriales!A:E,5,0),0)*O1535/1000,0)</f>
        <v>0</v>
      </c>
      <c r="Y1535" s="14" t="e">
        <f>(VLOOKUP(TRIM(M1535),listaMateriales!A:E,5,0)*R1535)/1000</f>
        <v>#N/A</v>
      </c>
      <c r="Z1535" s="14">
        <f t="shared" si="261"/>
        <v>0</v>
      </c>
      <c r="AA1535" s="15" t="str">
        <f t="shared" si="262"/>
        <v/>
      </c>
      <c r="AB1535" s="15">
        <f>IFERROR(IFERROR(VLOOKUP(M1535,#REF!,11,FALSE),VLOOKUP(M1535,#REF!,13,FALSE)),0)</f>
        <v>0</v>
      </c>
      <c r="AC1535" s="15" t="str">
        <f t="shared" si="263"/>
        <v>no</v>
      </c>
      <c r="AD1535" s="15" t="str">
        <f t="shared" si="264"/>
        <v>no</v>
      </c>
      <c r="AE1535" s="16" t="str">
        <f t="shared" si="266"/>
        <v/>
      </c>
      <c r="AF1535" s="15" t="str">
        <f t="shared" si="267"/>
        <v>-</v>
      </c>
      <c r="AG1535" s="15" t="str">
        <f t="shared" si="265"/>
        <v/>
      </c>
    </row>
    <row r="1536" spans="21:33" x14ac:dyDescent="0.2">
      <c r="U1536" s="14">
        <f t="shared" si="259"/>
        <v>0</v>
      </c>
      <c r="V1536" s="14">
        <f t="shared" si="260"/>
        <v>0</v>
      </c>
      <c r="W1536" s="15" t="str">
        <f>IF(AG1536=0,IFERROR(VLOOKUP(TRIM(M1536),listaMateriales!A:K,11,0),"Sin especificar"),"Sin Producto")</f>
        <v>Sin Producto</v>
      </c>
      <c r="X1536" s="14">
        <f>IFERROR(IF(OR(W1536="Ladrillos (Campana)",W1536="Ladrillos (Olavarria)"),VLOOKUP(M1536,listaMateriales!A:E,5,0),0)*O1536/1000,0)</f>
        <v>0</v>
      </c>
      <c r="Y1536" s="14" t="e">
        <f>(VLOOKUP(TRIM(M1536),listaMateriales!A:E,5,0)*R1536)/1000</f>
        <v>#N/A</v>
      </c>
      <c r="Z1536" s="14">
        <f t="shared" si="261"/>
        <v>0</v>
      </c>
      <c r="AA1536" s="15" t="str">
        <f t="shared" si="262"/>
        <v/>
      </c>
      <c r="AB1536" s="15">
        <f>IFERROR(IFERROR(VLOOKUP(M1536,#REF!,11,FALSE),VLOOKUP(M1536,#REF!,13,FALSE)),0)</f>
        <v>0</v>
      </c>
      <c r="AC1536" s="15" t="str">
        <f t="shared" si="263"/>
        <v>no</v>
      </c>
      <c r="AD1536" s="15" t="str">
        <f t="shared" si="264"/>
        <v>no</v>
      </c>
      <c r="AE1536" s="16" t="str">
        <f t="shared" si="266"/>
        <v/>
      </c>
      <c r="AF1536" s="15" t="str">
        <f t="shared" si="267"/>
        <v>-</v>
      </c>
      <c r="AG1536" s="15" t="str">
        <f t="shared" si="265"/>
        <v/>
      </c>
    </row>
    <row r="1537" spans="21:33" x14ac:dyDescent="0.2">
      <c r="U1537" s="14">
        <f t="shared" ref="U1537:U1600" si="268">+T1537*O1537</f>
        <v>0</v>
      </c>
      <c r="V1537" s="14">
        <f t="shared" ref="V1537:V1600" si="269">+T1537*R1537</f>
        <v>0</v>
      </c>
      <c r="W1537" s="15" t="str">
        <f>IF(AG1537=0,IFERROR(VLOOKUP(TRIM(M1537),listaMateriales!A:K,11,0),"Sin especificar"),"Sin Producto")</f>
        <v>Sin Producto</v>
      </c>
      <c r="X1537" s="14">
        <f>IFERROR(IF(OR(W1537="Ladrillos (Campana)",W1537="Ladrillos (Olavarria)"),VLOOKUP(M1537,listaMateriales!A:E,5,0),0)*O1537/1000,0)</f>
        <v>0</v>
      </c>
      <c r="Y1537" s="14" t="e">
        <f>(VLOOKUP(TRIM(M1537),listaMateriales!A:E,5,0)*R1537)/1000</f>
        <v>#N/A</v>
      </c>
      <c r="Z1537" s="14">
        <f t="shared" ref="Z1537:Z1600" si="270">+IF(X1537=0,0,U1537/X1537)</f>
        <v>0</v>
      </c>
      <c r="AA1537" s="15" t="str">
        <f t="shared" ref="AA1537:AA1600" si="271">MID(M1537,14,1)</f>
        <v/>
      </c>
      <c r="AB1537" s="15">
        <f>IFERROR(IFERROR(VLOOKUP(M1537,#REF!,11,FALSE),VLOOKUP(M1537,#REF!,13,FALSE)),0)</f>
        <v>0</v>
      </c>
      <c r="AC1537" s="15" t="str">
        <f t="shared" ref="AC1537:AC1600" si="272">IF(IFERROR(FIND("PUL",N1537,1),0)&gt;1,"pulido","no")</f>
        <v>no</v>
      </c>
      <c r="AD1537" s="15" t="str">
        <f t="shared" ref="AD1537:AD1600" si="273">IF(IFERROR(FIND("BIOC",N1537,1),0)&gt;1,"BIOCITY","no")</f>
        <v>no</v>
      </c>
      <c r="AE1537" s="16" t="str">
        <f t="shared" si="266"/>
        <v/>
      </c>
      <c r="AF1537" s="15" t="str">
        <f t="shared" si="267"/>
        <v>-</v>
      </c>
      <c r="AG1537" s="15" t="str">
        <f t="shared" si="265"/>
        <v/>
      </c>
    </row>
    <row r="1538" spans="21:33" x14ac:dyDescent="0.2">
      <c r="U1538" s="14">
        <f t="shared" si="268"/>
        <v>0</v>
      </c>
      <c r="V1538" s="14">
        <f t="shared" si="269"/>
        <v>0</v>
      </c>
      <c r="W1538" s="15" t="str">
        <f>IF(AG1538=0,IFERROR(VLOOKUP(TRIM(M1538),listaMateriales!A:K,11,0),"Sin especificar"),"Sin Producto")</f>
        <v>Sin Producto</v>
      </c>
      <c r="X1538" s="14">
        <f>IFERROR(IF(OR(W1538="Ladrillos (Campana)",W1538="Ladrillos (Olavarria)"),VLOOKUP(M1538,listaMateriales!A:E,5,0),0)*O1538/1000,0)</f>
        <v>0</v>
      </c>
      <c r="Y1538" s="14" t="e">
        <f>(VLOOKUP(TRIM(M1538),listaMateriales!A:E,5,0)*R1538)/1000</f>
        <v>#N/A</v>
      </c>
      <c r="Z1538" s="14">
        <f t="shared" si="270"/>
        <v>0</v>
      </c>
      <c r="AA1538" s="15" t="str">
        <f t="shared" si="271"/>
        <v/>
      </c>
      <c r="AB1538" s="15">
        <f>IFERROR(IFERROR(VLOOKUP(M1538,#REF!,11,FALSE),VLOOKUP(M1538,#REF!,13,FALSE)),0)</f>
        <v>0</v>
      </c>
      <c r="AC1538" s="15" t="str">
        <f t="shared" si="272"/>
        <v>no</v>
      </c>
      <c r="AD1538" s="15" t="str">
        <f t="shared" si="273"/>
        <v>no</v>
      </c>
      <c r="AE1538" s="16" t="str">
        <f t="shared" si="266"/>
        <v/>
      </c>
      <c r="AF1538" s="15" t="str">
        <f t="shared" si="267"/>
        <v>-</v>
      </c>
      <c r="AG1538" s="15" t="str">
        <f t="shared" si="265"/>
        <v/>
      </c>
    </row>
    <row r="1539" spans="21:33" x14ac:dyDescent="0.2">
      <c r="U1539" s="14">
        <f t="shared" si="268"/>
        <v>0</v>
      </c>
      <c r="V1539" s="14">
        <f t="shared" si="269"/>
        <v>0</v>
      </c>
      <c r="W1539" s="15" t="str">
        <f>IF(AG1539=0,IFERROR(VLOOKUP(TRIM(M1539),listaMateriales!A:K,11,0),"Sin especificar"),"Sin Producto")</f>
        <v>Sin Producto</v>
      </c>
      <c r="X1539" s="14">
        <f>IFERROR(IF(OR(W1539="Ladrillos (Campana)",W1539="Ladrillos (Olavarria)"),VLOOKUP(M1539,listaMateriales!A:E,5,0),0)*O1539/1000,0)</f>
        <v>0</v>
      </c>
      <c r="Y1539" s="14" t="e">
        <f>(VLOOKUP(TRIM(M1539),listaMateriales!A:E,5,0)*R1539)/1000</f>
        <v>#N/A</v>
      </c>
      <c r="Z1539" s="14">
        <f t="shared" si="270"/>
        <v>0</v>
      </c>
      <c r="AA1539" s="15" t="str">
        <f t="shared" si="271"/>
        <v/>
      </c>
      <c r="AB1539" s="15">
        <f>IFERROR(IFERROR(VLOOKUP(M1539,#REF!,11,FALSE),VLOOKUP(M1539,#REF!,13,FALSE)),0)</f>
        <v>0</v>
      </c>
      <c r="AC1539" s="15" t="str">
        <f t="shared" si="272"/>
        <v>no</v>
      </c>
      <c r="AD1539" s="15" t="str">
        <f t="shared" si="273"/>
        <v>no</v>
      </c>
      <c r="AE1539" s="16" t="str">
        <f t="shared" si="266"/>
        <v/>
      </c>
      <c r="AF1539" s="15" t="str">
        <f t="shared" si="267"/>
        <v>-</v>
      </c>
      <c r="AG1539" s="15" t="str">
        <f t="shared" ref="AG1539:AG1602" si="274">A1539&amp;C1539&amp;M1539</f>
        <v/>
      </c>
    </row>
    <row r="1540" spans="21:33" x14ac:dyDescent="0.2">
      <c r="U1540" s="14">
        <f t="shared" si="268"/>
        <v>0</v>
      </c>
      <c r="V1540" s="14">
        <f t="shared" si="269"/>
        <v>0</v>
      </c>
      <c r="W1540" s="15" t="str">
        <f>IF(AG1540=0,IFERROR(VLOOKUP(TRIM(M1540),listaMateriales!A:K,11,0),"Sin especificar"),"Sin Producto")</f>
        <v>Sin Producto</v>
      </c>
      <c r="X1540" s="14">
        <f>IFERROR(IF(OR(W1540="Ladrillos (Campana)",W1540="Ladrillos (Olavarria)"),VLOOKUP(M1540,listaMateriales!A:E,5,0),0)*O1540/1000,0)</f>
        <v>0</v>
      </c>
      <c r="Y1540" s="14" t="e">
        <f>(VLOOKUP(TRIM(M1540),listaMateriales!A:E,5,0)*R1540)/1000</f>
        <v>#N/A</v>
      </c>
      <c r="Z1540" s="14">
        <f t="shared" si="270"/>
        <v>0</v>
      </c>
      <c r="AA1540" s="15" t="str">
        <f t="shared" si="271"/>
        <v/>
      </c>
      <c r="AB1540" s="15">
        <f>IFERROR(IFERROR(VLOOKUP(M1540,#REF!,11,FALSE),VLOOKUP(M1540,#REF!,13,FALSE)),0)</f>
        <v>0</v>
      </c>
      <c r="AC1540" s="15" t="str">
        <f t="shared" si="272"/>
        <v>no</v>
      </c>
      <c r="AD1540" s="15" t="str">
        <f t="shared" si="273"/>
        <v>no</v>
      </c>
      <c r="AE1540" s="16" t="str">
        <f t="shared" si="266"/>
        <v/>
      </c>
      <c r="AF1540" s="15" t="str">
        <f t="shared" si="267"/>
        <v>-</v>
      </c>
      <c r="AG1540" s="15" t="str">
        <f t="shared" si="274"/>
        <v/>
      </c>
    </row>
    <row r="1541" spans="21:33" x14ac:dyDescent="0.2">
      <c r="U1541" s="14">
        <f t="shared" si="268"/>
        <v>0</v>
      </c>
      <c r="V1541" s="14">
        <f t="shared" si="269"/>
        <v>0</v>
      </c>
      <c r="W1541" s="15" t="str">
        <f>IF(AG1541=0,IFERROR(VLOOKUP(TRIM(M1541),listaMateriales!A:K,11,0),"Sin especificar"),"Sin Producto")</f>
        <v>Sin Producto</v>
      </c>
      <c r="X1541" s="14">
        <f>IFERROR(IF(OR(W1541="Ladrillos (Campana)",W1541="Ladrillos (Olavarria)"),VLOOKUP(M1541,listaMateriales!A:E,5,0),0)*O1541/1000,0)</f>
        <v>0</v>
      </c>
      <c r="Y1541" s="14" t="e">
        <f>(VLOOKUP(TRIM(M1541),listaMateriales!A:E,5,0)*R1541)/1000</f>
        <v>#N/A</v>
      </c>
      <c r="Z1541" s="14">
        <f t="shared" si="270"/>
        <v>0</v>
      </c>
      <c r="AA1541" s="15" t="str">
        <f t="shared" si="271"/>
        <v/>
      </c>
      <c r="AB1541" s="15">
        <f>IFERROR(IFERROR(VLOOKUP(M1541,#REF!,11,FALSE),VLOOKUP(M1541,#REF!,13,FALSE)),0)</f>
        <v>0</v>
      </c>
      <c r="AC1541" s="15" t="str">
        <f t="shared" si="272"/>
        <v>no</v>
      </c>
      <c r="AD1541" s="15" t="str">
        <f t="shared" si="273"/>
        <v>no</v>
      </c>
      <c r="AE1541" s="16" t="str">
        <f t="shared" si="266"/>
        <v/>
      </c>
      <c r="AF1541" s="15" t="str">
        <f t="shared" si="267"/>
        <v>-</v>
      </c>
      <c r="AG1541" s="15" t="str">
        <f t="shared" si="274"/>
        <v/>
      </c>
    </row>
    <row r="1542" spans="21:33" x14ac:dyDescent="0.2">
      <c r="U1542" s="14">
        <f t="shared" si="268"/>
        <v>0</v>
      </c>
      <c r="V1542" s="14">
        <f t="shared" si="269"/>
        <v>0</v>
      </c>
      <c r="W1542" s="15" t="str">
        <f>IF(AG1542=0,IFERROR(VLOOKUP(TRIM(M1542),listaMateriales!A:K,11,0),"Sin especificar"),"Sin Producto")</f>
        <v>Sin Producto</v>
      </c>
      <c r="X1542" s="14">
        <f>IFERROR(IF(OR(W1542="Ladrillos (Campana)",W1542="Ladrillos (Olavarria)"),VLOOKUP(M1542,listaMateriales!A:E,5,0),0)*O1542/1000,0)</f>
        <v>0</v>
      </c>
      <c r="Y1542" s="14" t="e">
        <f>(VLOOKUP(TRIM(M1542),listaMateriales!A:E,5,0)*R1542)/1000</f>
        <v>#N/A</v>
      </c>
      <c r="Z1542" s="14">
        <f t="shared" si="270"/>
        <v>0</v>
      </c>
      <c r="AA1542" s="15" t="str">
        <f t="shared" si="271"/>
        <v/>
      </c>
      <c r="AB1542" s="15">
        <f>IFERROR(IFERROR(VLOOKUP(M1542,#REF!,11,FALSE),VLOOKUP(M1542,#REF!,13,FALSE)),0)</f>
        <v>0</v>
      </c>
      <c r="AC1542" s="15" t="str">
        <f t="shared" si="272"/>
        <v>no</v>
      </c>
      <c r="AD1542" s="15" t="str">
        <f t="shared" si="273"/>
        <v>no</v>
      </c>
      <c r="AE1542" s="16" t="str">
        <f t="shared" si="266"/>
        <v/>
      </c>
      <c r="AF1542" s="15" t="str">
        <f t="shared" si="267"/>
        <v>-</v>
      </c>
      <c r="AG1542" s="15" t="str">
        <f t="shared" si="274"/>
        <v/>
      </c>
    </row>
    <row r="1543" spans="21:33" x14ac:dyDescent="0.2">
      <c r="U1543" s="14">
        <f t="shared" si="268"/>
        <v>0</v>
      </c>
      <c r="V1543" s="14">
        <f t="shared" si="269"/>
        <v>0</v>
      </c>
      <c r="W1543" s="15" t="str">
        <f>IF(AG1543=0,IFERROR(VLOOKUP(TRIM(M1543),listaMateriales!A:K,11,0),"Sin especificar"),"Sin Producto")</f>
        <v>Sin Producto</v>
      </c>
      <c r="X1543" s="14">
        <f>IFERROR(IF(OR(W1543="Ladrillos (Campana)",W1543="Ladrillos (Olavarria)"),VLOOKUP(M1543,listaMateriales!A:E,5,0),0)*O1543/1000,0)</f>
        <v>0</v>
      </c>
      <c r="Y1543" s="14" t="e">
        <f>(VLOOKUP(TRIM(M1543),listaMateriales!A:E,5,0)*R1543)/1000</f>
        <v>#N/A</v>
      </c>
      <c r="Z1543" s="14">
        <f t="shared" si="270"/>
        <v>0</v>
      </c>
      <c r="AA1543" s="15" t="str">
        <f t="shared" si="271"/>
        <v/>
      </c>
      <c r="AB1543" s="15">
        <f>IFERROR(IFERROR(VLOOKUP(M1543,#REF!,11,FALSE),VLOOKUP(M1543,#REF!,13,FALSE)),0)</f>
        <v>0</v>
      </c>
      <c r="AC1543" s="15" t="str">
        <f t="shared" si="272"/>
        <v>no</v>
      </c>
      <c r="AD1543" s="15" t="str">
        <f t="shared" si="273"/>
        <v>no</v>
      </c>
      <c r="AE1543" s="16" t="str">
        <f t="shared" si="266"/>
        <v/>
      </c>
      <c r="AF1543" s="15" t="str">
        <f t="shared" si="267"/>
        <v>-</v>
      </c>
      <c r="AG1543" s="15" t="str">
        <f t="shared" si="274"/>
        <v/>
      </c>
    </row>
    <row r="1544" spans="21:33" x14ac:dyDescent="0.2">
      <c r="U1544" s="14">
        <f t="shared" si="268"/>
        <v>0</v>
      </c>
      <c r="V1544" s="14">
        <f t="shared" si="269"/>
        <v>0</v>
      </c>
      <c r="W1544" s="15" t="str">
        <f>IF(AG1544=0,IFERROR(VLOOKUP(TRIM(M1544),listaMateriales!A:K,11,0),"Sin especificar"),"Sin Producto")</f>
        <v>Sin Producto</v>
      </c>
      <c r="X1544" s="14">
        <f>IFERROR(IF(OR(W1544="Ladrillos (Campana)",W1544="Ladrillos (Olavarria)"),VLOOKUP(M1544,listaMateriales!A:E,5,0),0)*O1544/1000,0)</f>
        <v>0</v>
      </c>
      <c r="Y1544" s="14" t="e">
        <f>(VLOOKUP(TRIM(M1544),listaMateriales!A:E,5,0)*R1544)/1000</f>
        <v>#N/A</v>
      </c>
      <c r="Z1544" s="14">
        <f t="shared" si="270"/>
        <v>0</v>
      </c>
      <c r="AA1544" s="15" t="str">
        <f t="shared" si="271"/>
        <v/>
      </c>
      <c r="AB1544" s="15">
        <f>IFERROR(IFERROR(VLOOKUP(M1544,#REF!,11,FALSE),VLOOKUP(M1544,#REF!,13,FALSE)),0)</f>
        <v>0</v>
      </c>
      <c r="AC1544" s="15" t="str">
        <f t="shared" si="272"/>
        <v>no</v>
      </c>
      <c r="AD1544" s="15" t="str">
        <f t="shared" si="273"/>
        <v>no</v>
      </c>
      <c r="AE1544" s="16" t="str">
        <f t="shared" si="266"/>
        <v/>
      </c>
      <c r="AF1544" s="15" t="str">
        <f t="shared" si="267"/>
        <v>-</v>
      </c>
      <c r="AG1544" s="15" t="str">
        <f t="shared" si="274"/>
        <v/>
      </c>
    </row>
    <row r="1545" spans="21:33" x14ac:dyDescent="0.2">
      <c r="U1545" s="14">
        <f t="shared" si="268"/>
        <v>0</v>
      </c>
      <c r="V1545" s="14">
        <f t="shared" si="269"/>
        <v>0</v>
      </c>
      <c r="W1545" s="15" t="str">
        <f>IF(AG1545=0,IFERROR(VLOOKUP(TRIM(M1545),listaMateriales!A:K,11,0),"Sin especificar"),"Sin Producto")</f>
        <v>Sin Producto</v>
      </c>
      <c r="X1545" s="14">
        <f>IFERROR(IF(OR(W1545="Ladrillos (Campana)",W1545="Ladrillos (Olavarria)"),VLOOKUP(M1545,listaMateriales!A:E,5,0),0)*O1545/1000,0)</f>
        <v>0</v>
      </c>
      <c r="Y1545" s="14" t="e">
        <f>(VLOOKUP(TRIM(M1545),listaMateriales!A:E,5,0)*R1545)/1000</f>
        <v>#N/A</v>
      </c>
      <c r="Z1545" s="14">
        <f t="shared" si="270"/>
        <v>0</v>
      </c>
      <c r="AA1545" s="15" t="str">
        <f t="shared" si="271"/>
        <v/>
      </c>
      <c r="AB1545" s="15">
        <f>IFERROR(IFERROR(VLOOKUP(M1545,#REF!,11,FALSE),VLOOKUP(M1545,#REF!,13,FALSE)),0)</f>
        <v>0</v>
      </c>
      <c r="AC1545" s="15" t="str">
        <f t="shared" si="272"/>
        <v>no</v>
      </c>
      <c r="AD1545" s="15" t="str">
        <f t="shared" si="273"/>
        <v>no</v>
      </c>
      <c r="AE1545" s="16" t="str">
        <f t="shared" si="266"/>
        <v/>
      </c>
      <c r="AF1545" s="15" t="str">
        <f t="shared" si="267"/>
        <v>-</v>
      </c>
      <c r="AG1545" s="15" t="str">
        <f t="shared" si="274"/>
        <v/>
      </c>
    </row>
    <row r="1546" spans="21:33" x14ac:dyDescent="0.2">
      <c r="U1546" s="14">
        <f t="shared" si="268"/>
        <v>0</v>
      </c>
      <c r="V1546" s="14">
        <f t="shared" si="269"/>
        <v>0</v>
      </c>
      <c r="W1546" s="15" t="str">
        <f>IF(AG1546=0,IFERROR(VLOOKUP(TRIM(M1546),listaMateriales!A:K,11,0),"Sin especificar"),"Sin Producto")</f>
        <v>Sin Producto</v>
      </c>
      <c r="X1546" s="14">
        <f>IFERROR(IF(OR(W1546="Ladrillos (Campana)",W1546="Ladrillos (Olavarria)"),VLOOKUP(M1546,listaMateriales!A:E,5,0),0)*O1546/1000,0)</f>
        <v>0</v>
      </c>
      <c r="Y1546" s="14" t="e">
        <f>(VLOOKUP(TRIM(M1546),listaMateriales!A:E,5,0)*R1546)/1000</f>
        <v>#N/A</v>
      </c>
      <c r="Z1546" s="14">
        <f t="shared" si="270"/>
        <v>0</v>
      </c>
      <c r="AA1546" s="15" t="str">
        <f t="shared" si="271"/>
        <v/>
      </c>
      <c r="AB1546" s="15">
        <f>IFERROR(IFERROR(VLOOKUP(M1546,#REF!,11,FALSE),VLOOKUP(M1546,#REF!,13,FALSE)),0)</f>
        <v>0</v>
      </c>
      <c r="AC1546" s="15" t="str">
        <f t="shared" si="272"/>
        <v>no</v>
      </c>
      <c r="AD1546" s="15" t="str">
        <f t="shared" si="273"/>
        <v>no</v>
      </c>
      <c r="AE1546" s="16" t="str">
        <f t="shared" si="266"/>
        <v/>
      </c>
      <c r="AF1546" s="15" t="str">
        <f t="shared" si="267"/>
        <v>-</v>
      </c>
      <c r="AG1546" s="15" t="str">
        <f t="shared" si="274"/>
        <v/>
      </c>
    </row>
    <row r="1547" spans="21:33" x14ac:dyDescent="0.2">
      <c r="U1547" s="14">
        <f t="shared" si="268"/>
        <v>0</v>
      </c>
      <c r="V1547" s="14">
        <f t="shared" si="269"/>
        <v>0</v>
      </c>
      <c r="W1547" s="15" t="str">
        <f>IF(AG1547=0,IFERROR(VLOOKUP(TRIM(M1547),listaMateriales!A:K,11,0),"Sin especificar"),"Sin Producto")</f>
        <v>Sin Producto</v>
      </c>
      <c r="X1547" s="14">
        <f>IFERROR(IF(OR(W1547="Ladrillos (Campana)",W1547="Ladrillos (Olavarria)"),VLOOKUP(M1547,listaMateriales!A:E,5,0),0)*O1547/1000,0)</f>
        <v>0</v>
      </c>
      <c r="Y1547" s="14" t="e">
        <f>(VLOOKUP(TRIM(M1547),listaMateriales!A:E,5,0)*R1547)/1000</f>
        <v>#N/A</v>
      </c>
      <c r="Z1547" s="14">
        <f t="shared" si="270"/>
        <v>0</v>
      </c>
      <c r="AA1547" s="15" t="str">
        <f t="shared" si="271"/>
        <v/>
      </c>
      <c r="AB1547" s="15">
        <f>IFERROR(IFERROR(VLOOKUP(M1547,#REF!,11,FALSE),VLOOKUP(M1547,#REF!,13,FALSE)),0)</f>
        <v>0</v>
      </c>
      <c r="AC1547" s="15" t="str">
        <f t="shared" si="272"/>
        <v>no</v>
      </c>
      <c r="AD1547" s="15" t="str">
        <f t="shared" si="273"/>
        <v>no</v>
      </c>
      <c r="AE1547" s="16" t="str">
        <f t="shared" si="266"/>
        <v/>
      </c>
      <c r="AF1547" s="15" t="str">
        <f t="shared" si="267"/>
        <v>-</v>
      </c>
      <c r="AG1547" s="15" t="str">
        <f t="shared" si="274"/>
        <v/>
      </c>
    </row>
    <row r="1548" spans="21:33" x14ac:dyDescent="0.2">
      <c r="U1548" s="14">
        <f t="shared" si="268"/>
        <v>0</v>
      </c>
      <c r="V1548" s="14">
        <f t="shared" si="269"/>
        <v>0</v>
      </c>
      <c r="W1548" s="15" t="str">
        <f>IF(AG1548=0,IFERROR(VLOOKUP(TRIM(M1548),listaMateriales!A:K,11,0),"Sin especificar"),"Sin Producto")</f>
        <v>Sin Producto</v>
      </c>
      <c r="X1548" s="14">
        <f>IFERROR(IF(OR(W1548="Ladrillos (Campana)",W1548="Ladrillos (Olavarria)"),VLOOKUP(M1548,listaMateriales!A:E,5,0),0)*O1548/1000,0)</f>
        <v>0</v>
      </c>
      <c r="Y1548" s="14" t="e">
        <f>(VLOOKUP(TRIM(M1548),listaMateriales!A:E,5,0)*R1548)/1000</f>
        <v>#N/A</v>
      </c>
      <c r="Z1548" s="14">
        <f t="shared" si="270"/>
        <v>0</v>
      </c>
      <c r="AA1548" s="15" t="str">
        <f t="shared" si="271"/>
        <v/>
      </c>
      <c r="AB1548" s="15">
        <f>IFERROR(IFERROR(VLOOKUP(M1548,#REF!,11,FALSE),VLOOKUP(M1548,#REF!,13,FALSE)),0)</f>
        <v>0</v>
      </c>
      <c r="AC1548" s="15" t="str">
        <f t="shared" si="272"/>
        <v>no</v>
      </c>
      <c r="AD1548" s="15" t="str">
        <f t="shared" si="273"/>
        <v>no</v>
      </c>
      <c r="AE1548" s="16" t="str">
        <f t="shared" si="266"/>
        <v/>
      </c>
      <c r="AF1548" s="15" t="str">
        <f t="shared" si="267"/>
        <v>-</v>
      </c>
      <c r="AG1548" s="15" t="str">
        <f t="shared" si="274"/>
        <v/>
      </c>
    </row>
    <row r="1549" spans="21:33" x14ac:dyDescent="0.2">
      <c r="U1549" s="14">
        <f t="shared" si="268"/>
        <v>0</v>
      </c>
      <c r="V1549" s="14">
        <f t="shared" si="269"/>
        <v>0</v>
      </c>
      <c r="W1549" s="15" t="str">
        <f>IF(AG1549=0,IFERROR(VLOOKUP(TRIM(M1549),listaMateriales!A:K,11,0),"Sin especificar"),"Sin Producto")</f>
        <v>Sin Producto</v>
      </c>
      <c r="X1549" s="14">
        <f>IFERROR(IF(OR(W1549="Ladrillos (Campana)",W1549="Ladrillos (Olavarria)"),VLOOKUP(M1549,listaMateriales!A:E,5,0),0)*O1549/1000,0)</f>
        <v>0</v>
      </c>
      <c r="Y1549" s="14" t="e">
        <f>(VLOOKUP(TRIM(M1549),listaMateriales!A:E,5,0)*R1549)/1000</f>
        <v>#N/A</v>
      </c>
      <c r="Z1549" s="14">
        <f t="shared" si="270"/>
        <v>0</v>
      </c>
      <c r="AA1549" s="15" t="str">
        <f t="shared" si="271"/>
        <v/>
      </c>
      <c r="AB1549" s="15">
        <f>IFERROR(IFERROR(VLOOKUP(M1549,#REF!,11,FALSE),VLOOKUP(M1549,#REF!,13,FALSE)),0)</f>
        <v>0</v>
      </c>
      <c r="AC1549" s="15" t="str">
        <f t="shared" si="272"/>
        <v>no</v>
      </c>
      <c r="AD1549" s="15" t="str">
        <f t="shared" si="273"/>
        <v>no</v>
      </c>
      <c r="AE1549" s="16" t="str">
        <f t="shared" si="266"/>
        <v/>
      </c>
      <c r="AF1549" s="15" t="str">
        <f t="shared" si="267"/>
        <v>-</v>
      </c>
      <c r="AG1549" s="15" t="str">
        <f t="shared" si="274"/>
        <v/>
      </c>
    </row>
    <row r="1550" spans="21:33" x14ac:dyDescent="0.2">
      <c r="U1550" s="14">
        <f t="shared" si="268"/>
        <v>0</v>
      </c>
      <c r="V1550" s="14">
        <f t="shared" si="269"/>
        <v>0</v>
      </c>
      <c r="W1550" s="15" t="str">
        <f>IF(AG1550=0,IFERROR(VLOOKUP(TRIM(M1550),listaMateriales!A:K,11,0),"Sin especificar"),"Sin Producto")</f>
        <v>Sin Producto</v>
      </c>
      <c r="X1550" s="14">
        <f>IFERROR(IF(OR(W1550="Ladrillos (Campana)",W1550="Ladrillos (Olavarria)"),VLOOKUP(M1550,listaMateriales!A:E,5,0),0)*O1550/1000,0)</f>
        <v>0</v>
      </c>
      <c r="Y1550" s="14" t="e">
        <f>(VLOOKUP(TRIM(M1550),listaMateriales!A:E,5,0)*R1550)/1000</f>
        <v>#N/A</v>
      </c>
      <c r="Z1550" s="14">
        <f t="shared" si="270"/>
        <v>0</v>
      </c>
      <c r="AA1550" s="15" t="str">
        <f t="shared" si="271"/>
        <v/>
      </c>
      <c r="AB1550" s="15">
        <f>IFERROR(IFERROR(VLOOKUP(M1550,#REF!,11,FALSE),VLOOKUP(M1550,#REF!,13,FALSE)),0)</f>
        <v>0</v>
      </c>
      <c r="AC1550" s="15" t="str">
        <f t="shared" si="272"/>
        <v>no</v>
      </c>
      <c r="AD1550" s="15" t="str">
        <f t="shared" si="273"/>
        <v>no</v>
      </c>
      <c r="AE1550" s="16" t="str">
        <f t="shared" si="266"/>
        <v/>
      </c>
      <c r="AF1550" s="15" t="str">
        <f t="shared" si="267"/>
        <v>-</v>
      </c>
      <c r="AG1550" s="15" t="str">
        <f t="shared" si="274"/>
        <v/>
      </c>
    </row>
    <row r="1551" spans="21:33" x14ac:dyDescent="0.2">
      <c r="U1551" s="14">
        <f t="shared" si="268"/>
        <v>0</v>
      </c>
      <c r="V1551" s="14">
        <f t="shared" si="269"/>
        <v>0</v>
      </c>
      <c r="W1551" s="15" t="str">
        <f>IF(AG1551=0,IFERROR(VLOOKUP(TRIM(M1551),listaMateriales!A:K,11,0),"Sin especificar"),"Sin Producto")</f>
        <v>Sin Producto</v>
      </c>
      <c r="X1551" s="14">
        <f>IFERROR(IF(OR(W1551="Ladrillos (Campana)",W1551="Ladrillos (Olavarria)"),VLOOKUP(M1551,listaMateriales!A:E,5,0),0)*O1551/1000,0)</f>
        <v>0</v>
      </c>
      <c r="Y1551" s="14" t="e">
        <f>(VLOOKUP(TRIM(M1551),listaMateriales!A:E,5,0)*R1551)/1000</f>
        <v>#N/A</v>
      </c>
      <c r="Z1551" s="14">
        <f t="shared" si="270"/>
        <v>0</v>
      </c>
      <c r="AA1551" s="15" t="str">
        <f t="shared" si="271"/>
        <v/>
      </c>
      <c r="AB1551" s="15">
        <f>IFERROR(IFERROR(VLOOKUP(M1551,#REF!,11,FALSE),VLOOKUP(M1551,#REF!,13,FALSE)),0)</f>
        <v>0</v>
      </c>
      <c r="AC1551" s="15" t="str">
        <f t="shared" si="272"/>
        <v>no</v>
      </c>
      <c r="AD1551" s="15" t="str">
        <f t="shared" si="273"/>
        <v>no</v>
      </c>
      <c r="AE1551" s="16" t="str">
        <f t="shared" si="266"/>
        <v/>
      </c>
      <c r="AF1551" s="15" t="str">
        <f t="shared" si="267"/>
        <v>-</v>
      </c>
      <c r="AG1551" s="15" t="str">
        <f t="shared" si="274"/>
        <v/>
      </c>
    </row>
    <row r="1552" spans="21:33" x14ac:dyDescent="0.2">
      <c r="U1552" s="14">
        <f t="shared" si="268"/>
        <v>0</v>
      </c>
      <c r="V1552" s="14">
        <f t="shared" si="269"/>
        <v>0</v>
      </c>
      <c r="W1552" s="15" t="str">
        <f>IF(AG1552=0,IFERROR(VLOOKUP(TRIM(M1552),listaMateriales!A:K,11,0),"Sin especificar"),"Sin Producto")</f>
        <v>Sin Producto</v>
      </c>
      <c r="X1552" s="14">
        <f>IFERROR(IF(OR(W1552="Ladrillos (Campana)",W1552="Ladrillos (Olavarria)"),VLOOKUP(M1552,listaMateriales!A:E,5,0),0)*O1552/1000,0)</f>
        <v>0</v>
      </c>
      <c r="Y1552" s="14" t="e">
        <f>(VLOOKUP(TRIM(M1552),listaMateriales!A:E,5,0)*R1552)/1000</f>
        <v>#N/A</v>
      </c>
      <c r="Z1552" s="14">
        <f t="shared" si="270"/>
        <v>0</v>
      </c>
      <c r="AA1552" s="15" t="str">
        <f t="shared" si="271"/>
        <v/>
      </c>
      <c r="AB1552" s="15">
        <f>IFERROR(IFERROR(VLOOKUP(M1552,#REF!,11,FALSE),VLOOKUP(M1552,#REF!,13,FALSE)),0)</f>
        <v>0</v>
      </c>
      <c r="AC1552" s="15" t="str">
        <f t="shared" si="272"/>
        <v>no</v>
      </c>
      <c r="AD1552" s="15" t="str">
        <f t="shared" si="273"/>
        <v>no</v>
      </c>
      <c r="AE1552" s="16" t="str">
        <f t="shared" si="266"/>
        <v/>
      </c>
      <c r="AF1552" s="15" t="str">
        <f t="shared" si="267"/>
        <v>-</v>
      </c>
      <c r="AG1552" s="15" t="str">
        <f t="shared" si="274"/>
        <v/>
      </c>
    </row>
    <row r="1553" spans="21:33" x14ac:dyDescent="0.2">
      <c r="U1553" s="14">
        <f t="shared" si="268"/>
        <v>0</v>
      </c>
      <c r="V1553" s="14">
        <f t="shared" si="269"/>
        <v>0</v>
      </c>
      <c r="W1553" s="15" t="str">
        <f>IF(AG1553=0,IFERROR(VLOOKUP(TRIM(M1553),listaMateriales!A:K,11,0),"Sin especificar"),"Sin Producto")</f>
        <v>Sin Producto</v>
      </c>
      <c r="X1553" s="14">
        <f>IFERROR(IF(OR(W1553="Ladrillos (Campana)",W1553="Ladrillos (Olavarria)"),VLOOKUP(M1553,listaMateriales!A:E,5,0),0)*O1553/1000,0)</f>
        <v>0</v>
      </c>
      <c r="Y1553" s="14" t="e">
        <f>(VLOOKUP(TRIM(M1553),listaMateriales!A:E,5,0)*R1553)/1000</f>
        <v>#N/A</v>
      </c>
      <c r="Z1553" s="14">
        <f t="shared" si="270"/>
        <v>0</v>
      </c>
      <c r="AA1553" s="15" t="str">
        <f t="shared" si="271"/>
        <v/>
      </c>
      <c r="AB1553" s="15">
        <f>IFERROR(IFERROR(VLOOKUP(M1553,#REF!,11,FALSE),VLOOKUP(M1553,#REF!,13,FALSE)),0)</f>
        <v>0</v>
      </c>
      <c r="AC1553" s="15" t="str">
        <f t="shared" si="272"/>
        <v>no</v>
      </c>
      <c r="AD1553" s="15" t="str">
        <f t="shared" si="273"/>
        <v>no</v>
      </c>
      <c r="AE1553" s="16" t="str">
        <f t="shared" si="266"/>
        <v/>
      </c>
      <c r="AF1553" s="15" t="str">
        <f t="shared" si="267"/>
        <v>-</v>
      </c>
      <c r="AG1553" s="15" t="str">
        <f t="shared" si="274"/>
        <v/>
      </c>
    </row>
    <row r="1554" spans="21:33" x14ac:dyDescent="0.2">
      <c r="U1554" s="14">
        <f t="shared" si="268"/>
        <v>0</v>
      </c>
      <c r="V1554" s="14">
        <f t="shared" si="269"/>
        <v>0</v>
      </c>
      <c r="W1554" s="15" t="str">
        <f>IF(AG1554=0,IFERROR(VLOOKUP(TRIM(M1554),listaMateriales!A:K,11,0),"Sin especificar"),"Sin Producto")</f>
        <v>Sin Producto</v>
      </c>
      <c r="X1554" s="14">
        <f>IFERROR(IF(OR(W1554="Ladrillos (Campana)",W1554="Ladrillos (Olavarria)"),VLOOKUP(M1554,listaMateriales!A:E,5,0),0)*O1554/1000,0)</f>
        <v>0</v>
      </c>
      <c r="Y1554" s="14" t="e">
        <f>(VLOOKUP(TRIM(M1554),listaMateriales!A:E,5,0)*R1554)/1000</f>
        <v>#N/A</v>
      </c>
      <c r="Z1554" s="14">
        <f t="shared" si="270"/>
        <v>0</v>
      </c>
      <c r="AA1554" s="15" t="str">
        <f t="shared" si="271"/>
        <v/>
      </c>
      <c r="AB1554" s="15">
        <f>IFERROR(IFERROR(VLOOKUP(M1554,#REF!,11,FALSE),VLOOKUP(M1554,#REF!,13,FALSE)),0)</f>
        <v>0</v>
      </c>
      <c r="AC1554" s="15" t="str">
        <f t="shared" si="272"/>
        <v>no</v>
      </c>
      <c r="AD1554" s="15" t="str">
        <f t="shared" si="273"/>
        <v>no</v>
      </c>
      <c r="AE1554" s="16" t="str">
        <f t="shared" si="266"/>
        <v/>
      </c>
      <c r="AF1554" s="15" t="str">
        <f t="shared" si="267"/>
        <v>-</v>
      </c>
      <c r="AG1554" s="15" t="str">
        <f t="shared" si="274"/>
        <v/>
      </c>
    </row>
    <row r="1555" spans="21:33" x14ac:dyDescent="0.2">
      <c r="U1555" s="14">
        <f t="shared" si="268"/>
        <v>0</v>
      </c>
      <c r="V1555" s="14">
        <f t="shared" si="269"/>
        <v>0</v>
      </c>
      <c r="W1555" s="15" t="str">
        <f>IF(AG1555=0,IFERROR(VLOOKUP(TRIM(M1555),listaMateriales!A:K,11,0),"Sin especificar"),"Sin Producto")</f>
        <v>Sin Producto</v>
      </c>
      <c r="X1555" s="14">
        <f>IFERROR(IF(OR(W1555="Ladrillos (Campana)",W1555="Ladrillos (Olavarria)"),VLOOKUP(M1555,listaMateriales!A:E,5,0),0)*O1555/1000,0)</f>
        <v>0</v>
      </c>
      <c r="Y1555" s="14" t="e">
        <f>(VLOOKUP(TRIM(M1555),listaMateriales!A:E,5,0)*R1555)/1000</f>
        <v>#N/A</v>
      </c>
      <c r="Z1555" s="14">
        <f t="shared" si="270"/>
        <v>0</v>
      </c>
      <c r="AA1555" s="15" t="str">
        <f t="shared" si="271"/>
        <v/>
      </c>
      <c r="AB1555" s="15">
        <f>IFERROR(IFERROR(VLOOKUP(M1555,#REF!,11,FALSE),VLOOKUP(M1555,#REF!,13,FALSE)),0)</f>
        <v>0</v>
      </c>
      <c r="AC1555" s="15" t="str">
        <f t="shared" si="272"/>
        <v>no</v>
      </c>
      <c r="AD1555" s="15" t="str">
        <f t="shared" si="273"/>
        <v>no</v>
      </c>
      <c r="AE1555" s="16" t="str">
        <f t="shared" si="266"/>
        <v/>
      </c>
      <c r="AF1555" s="15" t="str">
        <f t="shared" si="267"/>
        <v>-</v>
      </c>
      <c r="AG1555" s="15" t="str">
        <f t="shared" si="274"/>
        <v/>
      </c>
    </row>
    <row r="1556" spans="21:33" x14ac:dyDescent="0.2">
      <c r="U1556" s="14">
        <f t="shared" si="268"/>
        <v>0</v>
      </c>
      <c r="V1556" s="14">
        <f t="shared" si="269"/>
        <v>0</v>
      </c>
      <c r="W1556" s="15" t="str">
        <f>IF(AG1556=0,IFERROR(VLOOKUP(TRIM(M1556),listaMateriales!A:K,11,0),"Sin especificar"),"Sin Producto")</f>
        <v>Sin Producto</v>
      </c>
      <c r="X1556" s="14">
        <f>IFERROR(IF(OR(W1556="Ladrillos (Campana)",W1556="Ladrillos (Olavarria)"),VLOOKUP(M1556,listaMateriales!A:E,5,0),0)*O1556/1000,0)</f>
        <v>0</v>
      </c>
      <c r="Y1556" s="14" t="e">
        <f>(VLOOKUP(TRIM(M1556),listaMateriales!A:E,5,0)*R1556)/1000</f>
        <v>#N/A</v>
      </c>
      <c r="Z1556" s="14">
        <f t="shared" si="270"/>
        <v>0</v>
      </c>
      <c r="AA1556" s="15" t="str">
        <f t="shared" si="271"/>
        <v/>
      </c>
      <c r="AB1556" s="15">
        <f>IFERROR(IFERROR(VLOOKUP(M1556,#REF!,11,FALSE),VLOOKUP(M1556,#REF!,13,FALSE)),0)</f>
        <v>0</v>
      </c>
      <c r="AC1556" s="15" t="str">
        <f t="shared" si="272"/>
        <v>no</v>
      </c>
      <c r="AD1556" s="15" t="str">
        <f t="shared" si="273"/>
        <v>no</v>
      </c>
      <c r="AE1556" s="16" t="str">
        <f t="shared" si="266"/>
        <v/>
      </c>
      <c r="AF1556" s="15" t="str">
        <f t="shared" si="267"/>
        <v>-</v>
      </c>
      <c r="AG1556" s="15" t="str">
        <f t="shared" si="274"/>
        <v/>
      </c>
    </row>
    <row r="1557" spans="21:33" x14ac:dyDescent="0.2">
      <c r="U1557" s="14">
        <f t="shared" si="268"/>
        <v>0</v>
      </c>
      <c r="V1557" s="14">
        <f t="shared" si="269"/>
        <v>0</v>
      </c>
      <c r="W1557" s="15" t="str">
        <f>IF(AG1557=0,IFERROR(VLOOKUP(TRIM(M1557),listaMateriales!A:K,11,0),"Sin especificar"),"Sin Producto")</f>
        <v>Sin Producto</v>
      </c>
      <c r="X1557" s="14">
        <f>IFERROR(IF(OR(W1557="Ladrillos (Campana)",W1557="Ladrillos (Olavarria)"),VLOOKUP(M1557,listaMateriales!A:E,5,0),0)*O1557/1000,0)</f>
        <v>0</v>
      </c>
      <c r="Y1557" s="14" t="e">
        <f>(VLOOKUP(TRIM(M1557),listaMateriales!A:E,5,0)*R1557)/1000</f>
        <v>#N/A</v>
      </c>
      <c r="Z1557" s="14">
        <f t="shared" si="270"/>
        <v>0</v>
      </c>
      <c r="AA1557" s="15" t="str">
        <f t="shared" si="271"/>
        <v/>
      </c>
      <c r="AB1557" s="15">
        <f>IFERROR(IFERROR(VLOOKUP(M1557,#REF!,11,FALSE),VLOOKUP(M1557,#REF!,13,FALSE)),0)</f>
        <v>0</v>
      </c>
      <c r="AC1557" s="15" t="str">
        <f t="shared" si="272"/>
        <v>no</v>
      </c>
      <c r="AD1557" s="15" t="str">
        <f t="shared" si="273"/>
        <v>no</v>
      </c>
      <c r="AE1557" s="16" t="str">
        <f t="shared" si="266"/>
        <v/>
      </c>
      <c r="AF1557" s="15" t="str">
        <f t="shared" si="267"/>
        <v>-</v>
      </c>
      <c r="AG1557" s="15" t="str">
        <f t="shared" si="274"/>
        <v/>
      </c>
    </row>
    <row r="1558" spans="21:33" x14ac:dyDescent="0.2">
      <c r="U1558" s="14">
        <f t="shared" si="268"/>
        <v>0</v>
      </c>
      <c r="V1558" s="14">
        <f t="shared" si="269"/>
        <v>0</v>
      </c>
      <c r="W1558" s="15" t="str">
        <f>IF(AG1558=0,IFERROR(VLOOKUP(TRIM(M1558),listaMateriales!A:K,11,0),"Sin especificar"),"Sin Producto")</f>
        <v>Sin Producto</v>
      </c>
      <c r="X1558" s="14">
        <f>IFERROR(IF(OR(W1558="Ladrillos (Campana)",W1558="Ladrillos (Olavarria)"),VLOOKUP(M1558,listaMateriales!A:E,5,0),0)*O1558/1000,0)</f>
        <v>0</v>
      </c>
      <c r="Y1558" s="14" t="e">
        <f>(VLOOKUP(TRIM(M1558),listaMateriales!A:E,5,0)*R1558)/1000</f>
        <v>#N/A</v>
      </c>
      <c r="Z1558" s="14">
        <f t="shared" si="270"/>
        <v>0</v>
      </c>
      <c r="AA1558" s="15" t="str">
        <f t="shared" si="271"/>
        <v/>
      </c>
      <c r="AB1558" s="15">
        <f>IFERROR(IFERROR(VLOOKUP(M1558,#REF!,11,FALSE),VLOOKUP(M1558,#REF!,13,FALSE)),0)</f>
        <v>0</v>
      </c>
      <c r="AC1558" s="15" t="str">
        <f t="shared" si="272"/>
        <v>no</v>
      </c>
      <c r="AD1558" s="15" t="str">
        <f t="shared" si="273"/>
        <v>no</v>
      </c>
      <c r="AE1558" s="16" t="str">
        <f t="shared" si="266"/>
        <v/>
      </c>
      <c r="AF1558" s="15" t="str">
        <f t="shared" si="267"/>
        <v>-</v>
      </c>
      <c r="AG1558" s="15" t="str">
        <f t="shared" si="274"/>
        <v/>
      </c>
    </row>
    <row r="1559" spans="21:33" x14ac:dyDescent="0.2">
      <c r="U1559" s="14">
        <f t="shared" si="268"/>
        <v>0</v>
      </c>
      <c r="V1559" s="14">
        <f t="shared" si="269"/>
        <v>0</v>
      </c>
      <c r="W1559" s="15" t="str">
        <f>IF(AG1559=0,IFERROR(VLOOKUP(TRIM(M1559),listaMateriales!A:K,11,0),"Sin especificar"),"Sin Producto")</f>
        <v>Sin Producto</v>
      </c>
      <c r="X1559" s="14">
        <f>IFERROR(IF(OR(W1559="Ladrillos (Campana)",W1559="Ladrillos (Olavarria)"),VLOOKUP(M1559,listaMateriales!A:E,5,0),0)*O1559/1000,0)</f>
        <v>0</v>
      </c>
      <c r="Y1559" s="14" t="e">
        <f>(VLOOKUP(TRIM(M1559),listaMateriales!A:E,5,0)*R1559)/1000</f>
        <v>#N/A</v>
      </c>
      <c r="Z1559" s="14">
        <f t="shared" si="270"/>
        <v>0</v>
      </c>
      <c r="AA1559" s="15" t="str">
        <f t="shared" si="271"/>
        <v/>
      </c>
      <c r="AB1559" s="15">
        <f>IFERROR(IFERROR(VLOOKUP(M1559,#REF!,11,FALSE),VLOOKUP(M1559,#REF!,13,FALSE)),0)</f>
        <v>0</v>
      </c>
      <c r="AC1559" s="15" t="str">
        <f t="shared" si="272"/>
        <v>no</v>
      </c>
      <c r="AD1559" s="15" t="str">
        <f t="shared" si="273"/>
        <v>no</v>
      </c>
      <c r="AE1559" s="16" t="str">
        <f t="shared" si="266"/>
        <v/>
      </c>
      <c r="AF1559" s="15" t="str">
        <f t="shared" si="267"/>
        <v>-</v>
      </c>
      <c r="AG1559" s="15" t="str">
        <f t="shared" si="274"/>
        <v/>
      </c>
    </row>
    <row r="1560" spans="21:33" x14ac:dyDescent="0.2">
      <c r="U1560" s="14">
        <f t="shared" si="268"/>
        <v>0</v>
      </c>
      <c r="V1560" s="14">
        <f t="shared" si="269"/>
        <v>0</v>
      </c>
      <c r="W1560" s="15" t="str">
        <f>IF(AG1560=0,IFERROR(VLOOKUP(TRIM(M1560),listaMateriales!A:K,11,0),"Sin especificar"),"Sin Producto")</f>
        <v>Sin Producto</v>
      </c>
      <c r="X1560" s="14">
        <f>IFERROR(IF(OR(W1560="Ladrillos (Campana)",W1560="Ladrillos (Olavarria)"),VLOOKUP(M1560,listaMateriales!A:E,5,0),0)*O1560/1000,0)</f>
        <v>0</v>
      </c>
      <c r="Y1560" s="14" t="e">
        <f>(VLOOKUP(TRIM(M1560),listaMateriales!A:E,5,0)*R1560)/1000</f>
        <v>#N/A</v>
      </c>
      <c r="Z1560" s="14">
        <f t="shared" si="270"/>
        <v>0</v>
      </c>
      <c r="AA1560" s="15" t="str">
        <f t="shared" si="271"/>
        <v/>
      </c>
      <c r="AB1560" s="15">
        <f>IFERROR(IFERROR(VLOOKUP(M1560,#REF!,11,FALSE),VLOOKUP(M1560,#REF!,13,FALSE)),0)</f>
        <v>0</v>
      </c>
      <c r="AC1560" s="15" t="str">
        <f t="shared" si="272"/>
        <v>no</v>
      </c>
      <c r="AD1560" s="15" t="str">
        <f t="shared" si="273"/>
        <v>no</v>
      </c>
      <c r="AE1560" s="16" t="str">
        <f t="shared" si="266"/>
        <v/>
      </c>
      <c r="AF1560" s="15" t="str">
        <f t="shared" si="267"/>
        <v>-</v>
      </c>
      <c r="AG1560" s="15" t="str">
        <f t="shared" si="274"/>
        <v/>
      </c>
    </row>
    <row r="1561" spans="21:33" x14ac:dyDescent="0.2">
      <c r="U1561" s="14">
        <f t="shared" si="268"/>
        <v>0</v>
      </c>
      <c r="V1561" s="14">
        <f t="shared" si="269"/>
        <v>0</v>
      </c>
      <c r="W1561" s="15" t="str">
        <f>IF(AG1561=0,IFERROR(VLOOKUP(TRIM(M1561),listaMateriales!A:K,11,0),"Sin especificar"),"Sin Producto")</f>
        <v>Sin Producto</v>
      </c>
      <c r="X1561" s="14">
        <f>IFERROR(IF(OR(W1561="Ladrillos (Campana)",W1561="Ladrillos (Olavarria)"),VLOOKUP(M1561,listaMateriales!A:E,5,0),0)*O1561/1000,0)</f>
        <v>0</v>
      </c>
      <c r="Y1561" s="14" t="e">
        <f>(VLOOKUP(TRIM(M1561),listaMateriales!A:E,5,0)*R1561)/1000</f>
        <v>#N/A</v>
      </c>
      <c r="Z1561" s="14">
        <f t="shared" si="270"/>
        <v>0</v>
      </c>
      <c r="AA1561" s="15" t="str">
        <f t="shared" si="271"/>
        <v/>
      </c>
      <c r="AB1561" s="15">
        <f>IFERROR(IFERROR(VLOOKUP(M1561,#REF!,11,FALSE),VLOOKUP(M1561,#REF!,13,FALSE)),0)</f>
        <v>0</v>
      </c>
      <c r="AC1561" s="15" t="str">
        <f t="shared" si="272"/>
        <v>no</v>
      </c>
      <c r="AD1561" s="15" t="str">
        <f t="shared" si="273"/>
        <v>no</v>
      </c>
      <c r="AE1561" s="16" t="str">
        <f t="shared" si="266"/>
        <v/>
      </c>
      <c r="AF1561" s="15" t="str">
        <f t="shared" si="267"/>
        <v>-</v>
      </c>
      <c r="AG1561" s="15" t="str">
        <f t="shared" si="274"/>
        <v/>
      </c>
    </row>
    <row r="1562" spans="21:33" x14ac:dyDescent="0.2">
      <c r="U1562" s="14">
        <f t="shared" si="268"/>
        <v>0</v>
      </c>
      <c r="V1562" s="14">
        <f t="shared" si="269"/>
        <v>0</v>
      </c>
      <c r="W1562" s="15" t="str">
        <f>IF(AG1562=0,IFERROR(VLOOKUP(TRIM(M1562),listaMateriales!A:K,11,0),"Sin especificar"),"Sin Producto")</f>
        <v>Sin Producto</v>
      </c>
      <c r="X1562" s="14">
        <f>IFERROR(IF(OR(W1562="Ladrillos (Campana)",W1562="Ladrillos (Olavarria)"),VLOOKUP(M1562,listaMateriales!A:E,5,0),0)*O1562/1000,0)</f>
        <v>0</v>
      </c>
      <c r="Y1562" s="14" t="e">
        <f>(VLOOKUP(TRIM(M1562),listaMateriales!A:E,5,0)*R1562)/1000</f>
        <v>#N/A</v>
      </c>
      <c r="Z1562" s="14">
        <f t="shared" si="270"/>
        <v>0</v>
      </c>
      <c r="AA1562" s="15" t="str">
        <f t="shared" si="271"/>
        <v/>
      </c>
      <c r="AB1562" s="15">
        <f>IFERROR(IFERROR(VLOOKUP(M1562,#REF!,11,FALSE),VLOOKUP(M1562,#REF!,13,FALSE)),0)</f>
        <v>0</v>
      </c>
      <c r="AC1562" s="15" t="str">
        <f t="shared" si="272"/>
        <v>no</v>
      </c>
      <c r="AD1562" s="15" t="str">
        <f t="shared" si="273"/>
        <v>no</v>
      </c>
      <c r="AE1562" s="16" t="str">
        <f t="shared" si="266"/>
        <v/>
      </c>
      <c r="AF1562" s="15" t="str">
        <f t="shared" si="267"/>
        <v>-</v>
      </c>
      <c r="AG1562" s="15" t="str">
        <f t="shared" si="274"/>
        <v/>
      </c>
    </row>
    <row r="1563" spans="21:33" x14ac:dyDescent="0.2">
      <c r="U1563" s="14">
        <f t="shared" si="268"/>
        <v>0</v>
      </c>
      <c r="V1563" s="14">
        <f t="shared" si="269"/>
        <v>0</v>
      </c>
      <c r="W1563" s="15" t="str">
        <f>IF(AG1563=0,IFERROR(VLOOKUP(TRIM(M1563),listaMateriales!A:K,11,0),"Sin especificar"),"Sin Producto")</f>
        <v>Sin Producto</v>
      </c>
      <c r="X1563" s="14">
        <f>IFERROR(IF(OR(W1563="Ladrillos (Campana)",W1563="Ladrillos (Olavarria)"),VLOOKUP(M1563,listaMateriales!A:E,5,0),0)*O1563/1000,0)</f>
        <v>0</v>
      </c>
      <c r="Y1563" s="14" t="e">
        <f>(VLOOKUP(TRIM(M1563),listaMateriales!A:E,5,0)*R1563)/1000</f>
        <v>#N/A</v>
      </c>
      <c r="Z1563" s="14">
        <f t="shared" si="270"/>
        <v>0</v>
      </c>
      <c r="AA1563" s="15" t="str">
        <f t="shared" si="271"/>
        <v/>
      </c>
      <c r="AB1563" s="15">
        <f>IFERROR(IFERROR(VLOOKUP(M1563,#REF!,11,FALSE),VLOOKUP(M1563,#REF!,13,FALSE)),0)</f>
        <v>0</v>
      </c>
      <c r="AC1563" s="15" t="str">
        <f t="shared" si="272"/>
        <v>no</v>
      </c>
      <c r="AD1563" s="15" t="str">
        <f t="shared" si="273"/>
        <v>no</v>
      </c>
      <c r="AE1563" s="16" t="str">
        <f t="shared" si="266"/>
        <v/>
      </c>
      <c r="AF1563" s="15" t="str">
        <f t="shared" si="267"/>
        <v>-</v>
      </c>
      <c r="AG1563" s="15" t="str">
        <f t="shared" si="274"/>
        <v/>
      </c>
    </row>
    <row r="1564" spans="21:33" x14ac:dyDescent="0.2">
      <c r="U1564" s="14">
        <f t="shared" si="268"/>
        <v>0</v>
      </c>
      <c r="V1564" s="14">
        <f t="shared" si="269"/>
        <v>0</v>
      </c>
      <c r="W1564" s="15" t="str">
        <f>IF(AG1564=0,IFERROR(VLOOKUP(TRIM(M1564),listaMateriales!A:K,11,0),"Sin especificar"),"Sin Producto")</f>
        <v>Sin Producto</v>
      </c>
      <c r="X1564" s="14">
        <f>IFERROR(IF(OR(W1564="Ladrillos (Campana)",W1564="Ladrillos (Olavarria)"),VLOOKUP(M1564,listaMateriales!A:E,5,0),0)*O1564/1000,0)</f>
        <v>0</v>
      </c>
      <c r="Y1564" s="14" t="e">
        <f>(VLOOKUP(TRIM(M1564),listaMateriales!A:E,5,0)*R1564)/1000</f>
        <v>#N/A</v>
      </c>
      <c r="Z1564" s="14">
        <f t="shared" si="270"/>
        <v>0</v>
      </c>
      <c r="AA1564" s="15" t="str">
        <f t="shared" si="271"/>
        <v/>
      </c>
      <c r="AB1564" s="15">
        <f>IFERROR(IFERROR(VLOOKUP(M1564,#REF!,11,FALSE),VLOOKUP(M1564,#REF!,13,FALSE)),0)</f>
        <v>0</v>
      </c>
      <c r="AC1564" s="15" t="str">
        <f t="shared" si="272"/>
        <v>no</v>
      </c>
      <c r="AD1564" s="15" t="str">
        <f t="shared" si="273"/>
        <v>no</v>
      </c>
      <c r="AE1564" s="16" t="str">
        <f t="shared" si="266"/>
        <v/>
      </c>
      <c r="AF1564" s="15" t="str">
        <f t="shared" si="267"/>
        <v>-</v>
      </c>
      <c r="AG1564" s="15" t="str">
        <f t="shared" si="274"/>
        <v/>
      </c>
    </row>
    <row r="1565" spans="21:33" x14ac:dyDescent="0.2">
      <c r="U1565" s="14">
        <f t="shared" si="268"/>
        <v>0</v>
      </c>
      <c r="V1565" s="14">
        <f t="shared" si="269"/>
        <v>0</v>
      </c>
      <c r="W1565" s="15" t="str">
        <f>IF(AG1565=0,IFERROR(VLOOKUP(TRIM(M1565),listaMateriales!A:K,11,0),"Sin especificar"),"Sin Producto")</f>
        <v>Sin Producto</v>
      </c>
      <c r="X1565" s="14">
        <f>IFERROR(IF(OR(W1565="Ladrillos (Campana)",W1565="Ladrillos (Olavarria)"),VLOOKUP(M1565,listaMateriales!A:E,5,0),0)*O1565/1000,0)</f>
        <v>0</v>
      </c>
      <c r="Y1565" s="14" t="e">
        <f>(VLOOKUP(TRIM(M1565),listaMateriales!A:E,5,0)*R1565)/1000</f>
        <v>#N/A</v>
      </c>
      <c r="Z1565" s="14">
        <f t="shared" si="270"/>
        <v>0</v>
      </c>
      <c r="AA1565" s="15" t="str">
        <f t="shared" si="271"/>
        <v/>
      </c>
      <c r="AB1565" s="15">
        <f>IFERROR(IFERROR(VLOOKUP(M1565,#REF!,11,FALSE),VLOOKUP(M1565,#REF!,13,FALSE)),0)</f>
        <v>0</v>
      </c>
      <c r="AC1565" s="15" t="str">
        <f t="shared" si="272"/>
        <v>no</v>
      </c>
      <c r="AD1565" s="15" t="str">
        <f t="shared" si="273"/>
        <v>no</v>
      </c>
      <c r="AE1565" s="16" t="str">
        <f t="shared" si="266"/>
        <v/>
      </c>
      <c r="AF1565" s="15" t="str">
        <f t="shared" si="267"/>
        <v>-</v>
      </c>
      <c r="AG1565" s="15" t="str">
        <f t="shared" si="274"/>
        <v/>
      </c>
    </row>
    <row r="1566" spans="21:33" x14ac:dyDescent="0.2">
      <c r="U1566" s="14">
        <f t="shared" si="268"/>
        <v>0</v>
      </c>
      <c r="V1566" s="14">
        <f t="shared" si="269"/>
        <v>0</v>
      </c>
      <c r="W1566" s="15" t="str">
        <f>IF(AG1566=0,IFERROR(VLOOKUP(TRIM(M1566),listaMateriales!A:K,11,0),"Sin especificar"),"Sin Producto")</f>
        <v>Sin Producto</v>
      </c>
      <c r="X1566" s="14">
        <f>IFERROR(IF(OR(W1566="Ladrillos (Campana)",W1566="Ladrillos (Olavarria)"),VLOOKUP(M1566,listaMateriales!A:E,5,0),0)*O1566/1000,0)</f>
        <v>0</v>
      </c>
      <c r="Y1566" s="14" t="e">
        <f>(VLOOKUP(TRIM(M1566),listaMateriales!A:E,5,0)*R1566)/1000</f>
        <v>#N/A</v>
      </c>
      <c r="Z1566" s="14">
        <f t="shared" si="270"/>
        <v>0</v>
      </c>
      <c r="AA1566" s="15" t="str">
        <f t="shared" si="271"/>
        <v/>
      </c>
      <c r="AB1566" s="15">
        <f>IFERROR(IFERROR(VLOOKUP(M1566,#REF!,11,FALSE),VLOOKUP(M1566,#REF!,13,FALSE)),0)</f>
        <v>0</v>
      </c>
      <c r="AC1566" s="15" t="str">
        <f t="shared" si="272"/>
        <v>no</v>
      </c>
      <c r="AD1566" s="15" t="str">
        <f t="shared" si="273"/>
        <v>no</v>
      </c>
      <c r="AE1566" s="16" t="str">
        <f t="shared" si="266"/>
        <v/>
      </c>
      <c r="AF1566" s="15" t="str">
        <f t="shared" si="267"/>
        <v>-</v>
      </c>
      <c r="AG1566" s="15" t="str">
        <f t="shared" si="274"/>
        <v/>
      </c>
    </row>
    <row r="1567" spans="21:33" x14ac:dyDescent="0.2">
      <c r="U1567" s="14">
        <f t="shared" si="268"/>
        <v>0</v>
      </c>
      <c r="V1567" s="14">
        <f t="shared" si="269"/>
        <v>0</v>
      </c>
      <c r="W1567" s="15" t="str">
        <f>IF(AG1567=0,IFERROR(VLOOKUP(TRIM(M1567),listaMateriales!A:K,11,0),"Sin especificar"),"Sin Producto")</f>
        <v>Sin Producto</v>
      </c>
      <c r="X1567" s="14">
        <f>IFERROR(IF(OR(W1567="Ladrillos (Campana)",W1567="Ladrillos (Olavarria)"),VLOOKUP(M1567,listaMateriales!A:E,5,0),0)*O1567/1000,0)</f>
        <v>0</v>
      </c>
      <c r="Y1567" s="14" t="e">
        <f>(VLOOKUP(TRIM(M1567),listaMateriales!A:E,5,0)*R1567)/1000</f>
        <v>#N/A</v>
      </c>
      <c r="Z1567" s="14">
        <f t="shared" si="270"/>
        <v>0</v>
      </c>
      <c r="AA1567" s="15" t="str">
        <f t="shared" si="271"/>
        <v/>
      </c>
      <c r="AB1567" s="15">
        <f>IFERROR(IFERROR(VLOOKUP(M1567,#REF!,11,FALSE),VLOOKUP(M1567,#REF!,13,FALSE)),0)</f>
        <v>0</v>
      </c>
      <c r="AC1567" s="15" t="str">
        <f t="shared" si="272"/>
        <v>no</v>
      </c>
      <c r="AD1567" s="15" t="str">
        <f t="shared" si="273"/>
        <v>no</v>
      </c>
      <c r="AE1567" s="16" t="str">
        <f t="shared" si="266"/>
        <v/>
      </c>
      <c r="AF1567" s="15" t="str">
        <f t="shared" si="267"/>
        <v>-</v>
      </c>
      <c r="AG1567" s="15" t="str">
        <f t="shared" si="274"/>
        <v/>
      </c>
    </row>
    <row r="1568" spans="21:33" x14ac:dyDescent="0.2">
      <c r="U1568" s="14">
        <f t="shared" si="268"/>
        <v>0</v>
      </c>
      <c r="V1568" s="14">
        <f t="shared" si="269"/>
        <v>0</v>
      </c>
      <c r="W1568" s="15" t="str">
        <f>IF(AG1568=0,IFERROR(VLOOKUP(TRIM(M1568),listaMateriales!A:K,11,0),"Sin especificar"),"Sin Producto")</f>
        <v>Sin Producto</v>
      </c>
      <c r="X1568" s="14">
        <f>IFERROR(IF(OR(W1568="Ladrillos (Campana)",W1568="Ladrillos (Olavarria)"),VLOOKUP(M1568,listaMateriales!A:E,5,0),0)*O1568/1000,0)</f>
        <v>0</v>
      </c>
      <c r="Y1568" s="14" t="e">
        <f>(VLOOKUP(TRIM(M1568),listaMateriales!A:E,5,0)*R1568)/1000</f>
        <v>#N/A</v>
      </c>
      <c r="Z1568" s="14">
        <f t="shared" si="270"/>
        <v>0</v>
      </c>
      <c r="AA1568" s="15" t="str">
        <f t="shared" si="271"/>
        <v/>
      </c>
      <c r="AB1568" s="15">
        <f>IFERROR(IFERROR(VLOOKUP(M1568,#REF!,11,FALSE),VLOOKUP(M1568,#REF!,13,FALSE)),0)</f>
        <v>0</v>
      </c>
      <c r="AC1568" s="15" t="str">
        <f t="shared" si="272"/>
        <v>no</v>
      </c>
      <c r="AD1568" s="15" t="str">
        <f t="shared" si="273"/>
        <v>no</v>
      </c>
      <c r="AE1568" s="16" t="str">
        <f t="shared" si="266"/>
        <v/>
      </c>
      <c r="AF1568" s="15" t="str">
        <f t="shared" si="267"/>
        <v>-</v>
      </c>
      <c r="AG1568" s="15" t="str">
        <f t="shared" si="274"/>
        <v/>
      </c>
    </row>
    <row r="1569" spans="21:33" x14ac:dyDescent="0.2">
      <c r="U1569" s="14">
        <f t="shared" si="268"/>
        <v>0</v>
      </c>
      <c r="V1569" s="14">
        <f t="shared" si="269"/>
        <v>0</v>
      </c>
      <c r="W1569" s="15" t="str">
        <f>IF(AG1569=0,IFERROR(VLOOKUP(TRIM(M1569),listaMateriales!A:K,11,0),"Sin especificar"),"Sin Producto")</f>
        <v>Sin Producto</v>
      </c>
      <c r="X1569" s="14">
        <f>IFERROR(IF(OR(W1569="Ladrillos (Campana)",W1569="Ladrillos (Olavarria)"),VLOOKUP(M1569,listaMateriales!A:E,5,0),0)*O1569/1000,0)</f>
        <v>0</v>
      </c>
      <c r="Y1569" s="14" t="e">
        <f>(VLOOKUP(TRIM(M1569),listaMateriales!A:E,5,0)*R1569)/1000</f>
        <v>#N/A</v>
      </c>
      <c r="Z1569" s="14">
        <f t="shared" si="270"/>
        <v>0</v>
      </c>
      <c r="AA1569" s="15" t="str">
        <f t="shared" si="271"/>
        <v/>
      </c>
      <c r="AB1569" s="15">
        <f>IFERROR(IFERROR(VLOOKUP(M1569,#REF!,11,FALSE),VLOOKUP(M1569,#REF!,13,FALSE)),0)</f>
        <v>0</v>
      </c>
      <c r="AC1569" s="15" t="str">
        <f t="shared" si="272"/>
        <v>no</v>
      </c>
      <c r="AD1569" s="15" t="str">
        <f t="shared" si="273"/>
        <v>no</v>
      </c>
      <c r="AE1569" s="16" t="str">
        <f t="shared" si="266"/>
        <v/>
      </c>
      <c r="AF1569" s="15" t="str">
        <f t="shared" si="267"/>
        <v>-</v>
      </c>
      <c r="AG1569" s="15" t="str">
        <f t="shared" si="274"/>
        <v/>
      </c>
    </row>
    <row r="1570" spans="21:33" x14ac:dyDescent="0.2">
      <c r="U1570" s="14">
        <f t="shared" si="268"/>
        <v>0</v>
      </c>
      <c r="V1570" s="14">
        <f t="shared" si="269"/>
        <v>0</v>
      </c>
      <c r="W1570" s="15" t="str">
        <f>IF(AG1570=0,IFERROR(VLOOKUP(TRIM(M1570),listaMateriales!A:K,11,0),"Sin especificar"),"Sin Producto")</f>
        <v>Sin Producto</v>
      </c>
      <c r="X1570" s="14">
        <f>IFERROR(IF(OR(W1570="Ladrillos (Campana)",W1570="Ladrillos (Olavarria)"),VLOOKUP(M1570,listaMateriales!A:E,5,0),0)*O1570/1000,0)</f>
        <v>0</v>
      </c>
      <c r="Y1570" s="14" t="e">
        <f>(VLOOKUP(TRIM(M1570),listaMateriales!A:E,5,0)*R1570)/1000</f>
        <v>#N/A</v>
      </c>
      <c r="Z1570" s="14">
        <f t="shared" si="270"/>
        <v>0</v>
      </c>
      <c r="AA1570" s="15" t="str">
        <f t="shared" si="271"/>
        <v/>
      </c>
      <c r="AB1570" s="15">
        <f>IFERROR(IFERROR(VLOOKUP(M1570,#REF!,11,FALSE),VLOOKUP(M1570,#REF!,13,FALSE)),0)</f>
        <v>0</v>
      </c>
      <c r="AC1570" s="15" t="str">
        <f t="shared" si="272"/>
        <v>no</v>
      </c>
      <c r="AD1570" s="15" t="str">
        <f t="shared" si="273"/>
        <v>no</v>
      </c>
      <c r="AE1570" s="16" t="str">
        <f t="shared" si="266"/>
        <v/>
      </c>
      <c r="AF1570" s="15" t="str">
        <f t="shared" si="267"/>
        <v>-</v>
      </c>
      <c r="AG1570" s="15" t="str">
        <f t="shared" si="274"/>
        <v/>
      </c>
    </row>
    <row r="1571" spans="21:33" x14ac:dyDescent="0.2">
      <c r="U1571" s="14">
        <f t="shared" si="268"/>
        <v>0</v>
      </c>
      <c r="V1571" s="14">
        <f t="shared" si="269"/>
        <v>0</v>
      </c>
      <c r="W1571" s="15" t="str">
        <f>IF(AG1571=0,IFERROR(VLOOKUP(TRIM(M1571),listaMateriales!A:K,11,0),"Sin especificar"),"Sin Producto")</f>
        <v>Sin Producto</v>
      </c>
      <c r="X1571" s="14">
        <f>IFERROR(IF(OR(W1571="Ladrillos (Campana)",W1571="Ladrillos (Olavarria)"),VLOOKUP(M1571,listaMateriales!A:E,5,0),0)*O1571/1000,0)</f>
        <v>0</v>
      </c>
      <c r="Y1571" s="14" t="e">
        <f>(VLOOKUP(TRIM(M1571),listaMateriales!A:E,5,0)*R1571)/1000</f>
        <v>#N/A</v>
      </c>
      <c r="Z1571" s="14">
        <f t="shared" si="270"/>
        <v>0</v>
      </c>
      <c r="AA1571" s="15" t="str">
        <f t="shared" si="271"/>
        <v/>
      </c>
      <c r="AB1571" s="15">
        <f>IFERROR(IFERROR(VLOOKUP(M1571,#REF!,11,FALSE),VLOOKUP(M1571,#REF!,13,FALSE)),0)</f>
        <v>0</v>
      </c>
      <c r="AC1571" s="15" t="str">
        <f t="shared" si="272"/>
        <v>no</v>
      </c>
      <c r="AD1571" s="15" t="str">
        <f t="shared" si="273"/>
        <v>no</v>
      </c>
      <c r="AE1571" s="16" t="str">
        <f t="shared" si="266"/>
        <v/>
      </c>
      <c r="AF1571" s="15" t="str">
        <f t="shared" si="267"/>
        <v>-</v>
      </c>
      <c r="AG1571" s="15" t="str">
        <f t="shared" si="274"/>
        <v/>
      </c>
    </row>
    <row r="1572" spans="21:33" x14ac:dyDescent="0.2">
      <c r="U1572" s="14">
        <f t="shared" si="268"/>
        <v>0</v>
      </c>
      <c r="V1572" s="14">
        <f t="shared" si="269"/>
        <v>0</v>
      </c>
      <c r="W1572" s="15" t="str">
        <f>IF(AG1572=0,IFERROR(VLOOKUP(TRIM(M1572),listaMateriales!A:K,11,0),"Sin especificar"),"Sin Producto")</f>
        <v>Sin Producto</v>
      </c>
      <c r="X1572" s="14">
        <f>IFERROR(IF(OR(W1572="Ladrillos (Campana)",W1572="Ladrillos (Olavarria)"),VLOOKUP(M1572,listaMateriales!A:E,5,0),0)*O1572/1000,0)</f>
        <v>0</v>
      </c>
      <c r="Y1572" s="14" t="e">
        <f>(VLOOKUP(TRIM(M1572),listaMateriales!A:E,5,0)*R1572)/1000</f>
        <v>#N/A</v>
      </c>
      <c r="Z1572" s="14">
        <f t="shared" si="270"/>
        <v>0</v>
      </c>
      <c r="AA1572" s="15" t="str">
        <f t="shared" si="271"/>
        <v/>
      </c>
      <c r="AB1572" s="15">
        <f>IFERROR(IFERROR(VLOOKUP(M1572,#REF!,11,FALSE),VLOOKUP(M1572,#REF!,13,FALSE)),0)</f>
        <v>0</v>
      </c>
      <c r="AC1572" s="15" t="str">
        <f t="shared" si="272"/>
        <v>no</v>
      </c>
      <c r="AD1572" s="15" t="str">
        <f t="shared" si="273"/>
        <v>no</v>
      </c>
      <c r="AE1572" s="16" t="str">
        <f t="shared" si="266"/>
        <v/>
      </c>
      <c r="AF1572" s="15" t="str">
        <f t="shared" si="267"/>
        <v>-</v>
      </c>
      <c r="AG1572" s="15" t="str">
        <f t="shared" si="274"/>
        <v/>
      </c>
    </row>
    <row r="1573" spans="21:33" x14ac:dyDescent="0.2">
      <c r="U1573" s="14">
        <f t="shared" si="268"/>
        <v>0</v>
      </c>
      <c r="V1573" s="14">
        <f t="shared" si="269"/>
        <v>0</v>
      </c>
      <c r="W1573" s="15" t="str">
        <f>IF(AG1573=0,IFERROR(VLOOKUP(TRIM(M1573),listaMateriales!A:K,11,0),"Sin especificar"),"Sin Producto")</f>
        <v>Sin Producto</v>
      </c>
      <c r="X1573" s="14">
        <f>IFERROR(IF(OR(W1573="Ladrillos (Campana)",W1573="Ladrillos (Olavarria)"),VLOOKUP(M1573,listaMateriales!A:E,5,0),0)*O1573/1000,0)</f>
        <v>0</v>
      </c>
      <c r="Y1573" s="14" t="e">
        <f>(VLOOKUP(TRIM(M1573),listaMateriales!A:E,5,0)*R1573)/1000</f>
        <v>#N/A</v>
      </c>
      <c r="Z1573" s="14">
        <f t="shared" si="270"/>
        <v>0</v>
      </c>
      <c r="AA1573" s="15" t="str">
        <f t="shared" si="271"/>
        <v/>
      </c>
      <c r="AB1573" s="15">
        <f>IFERROR(IFERROR(VLOOKUP(M1573,#REF!,11,FALSE),VLOOKUP(M1573,#REF!,13,FALSE)),0)</f>
        <v>0</v>
      </c>
      <c r="AC1573" s="15" t="str">
        <f t="shared" si="272"/>
        <v>no</v>
      </c>
      <c r="AD1573" s="15" t="str">
        <f t="shared" si="273"/>
        <v>no</v>
      </c>
      <c r="AE1573" s="16" t="str">
        <f t="shared" si="266"/>
        <v/>
      </c>
      <c r="AF1573" s="15" t="str">
        <f t="shared" si="267"/>
        <v>-</v>
      </c>
      <c r="AG1573" s="15" t="str">
        <f t="shared" si="274"/>
        <v/>
      </c>
    </row>
    <row r="1574" spans="21:33" x14ac:dyDescent="0.2">
      <c r="U1574" s="14">
        <f t="shared" si="268"/>
        <v>0</v>
      </c>
      <c r="V1574" s="14">
        <f t="shared" si="269"/>
        <v>0</v>
      </c>
      <c r="W1574" s="15" t="str">
        <f>IF(AG1574=0,IFERROR(VLOOKUP(TRIM(M1574),listaMateriales!A:K,11,0),"Sin especificar"),"Sin Producto")</f>
        <v>Sin Producto</v>
      </c>
      <c r="X1574" s="14">
        <f>IFERROR(IF(OR(W1574="Ladrillos (Campana)",W1574="Ladrillos (Olavarria)"),VLOOKUP(M1574,listaMateriales!A:E,5,0),0)*O1574/1000,0)</f>
        <v>0</v>
      </c>
      <c r="Y1574" s="14" t="e">
        <f>(VLOOKUP(TRIM(M1574),listaMateriales!A:E,5,0)*R1574)/1000</f>
        <v>#N/A</v>
      </c>
      <c r="Z1574" s="14">
        <f t="shared" si="270"/>
        <v>0</v>
      </c>
      <c r="AA1574" s="15" t="str">
        <f t="shared" si="271"/>
        <v/>
      </c>
      <c r="AB1574" s="15">
        <f>IFERROR(IFERROR(VLOOKUP(M1574,#REF!,11,FALSE),VLOOKUP(M1574,#REF!,13,FALSE)),0)</f>
        <v>0</v>
      </c>
      <c r="AC1574" s="15" t="str">
        <f t="shared" si="272"/>
        <v>no</v>
      </c>
      <c r="AD1574" s="15" t="str">
        <f t="shared" si="273"/>
        <v>no</v>
      </c>
      <c r="AE1574" s="16" t="str">
        <f t="shared" si="266"/>
        <v/>
      </c>
      <c r="AF1574" s="15" t="str">
        <f t="shared" si="267"/>
        <v>-</v>
      </c>
      <c r="AG1574" s="15" t="str">
        <f t="shared" si="274"/>
        <v/>
      </c>
    </row>
    <row r="1575" spans="21:33" x14ac:dyDescent="0.2">
      <c r="U1575" s="14">
        <f t="shared" si="268"/>
        <v>0</v>
      </c>
      <c r="V1575" s="14">
        <f t="shared" si="269"/>
        <v>0</v>
      </c>
      <c r="W1575" s="15" t="str">
        <f>IF(AG1575=0,IFERROR(VLOOKUP(TRIM(M1575),listaMateriales!A:K,11,0),"Sin especificar"),"Sin Producto")</f>
        <v>Sin Producto</v>
      </c>
      <c r="X1575" s="14">
        <f>IFERROR(IF(OR(W1575="Ladrillos (Campana)",W1575="Ladrillos (Olavarria)"),VLOOKUP(M1575,listaMateriales!A:E,5,0),0)*O1575/1000,0)</f>
        <v>0</v>
      </c>
      <c r="Y1575" s="14" t="e">
        <f>(VLOOKUP(TRIM(M1575),listaMateriales!A:E,5,0)*R1575)/1000</f>
        <v>#N/A</v>
      </c>
      <c r="Z1575" s="14">
        <f t="shared" si="270"/>
        <v>0</v>
      </c>
      <c r="AA1575" s="15" t="str">
        <f t="shared" si="271"/>
        <v/>
      </c>
      <c r="AB1575" s="15">
        <f>IFERROR(IFERROR(VLOOKUP(M1575,#REF!,11,FALSE),VLOOKUP(M1575,#REF!,13,FALSE)),0)</f>
        <v>0</v>
      </c>
      <c r="AC1575" s="15" t="str">
        <f t="shared" si="272"/>
        <v>no</v>
      </c>
      <c r="AD1575" s="15" t="str">
        <f t="shared" si="273"/>
        <v>no</v>
      </c>
      <c r="AE1575" s="16" t="str">
        <f t="shared" si="266"/>
        <v/>
      </c>
      <c r="AF1575" s="15" t="str">
        <f t="shared" si="267"/>
        <v>-</v>
      </c>
      <c r="AG1575" s="15" t="str">
        <f t="shared" si="274"/>
        <v/>
      </c>
    </row>
    <row r="1576" spans="21:33" x14ac:dyDescent="0.2">
      <c r="U1576" s="14">
        <f t="shared" si="268"/>
        <v>0</v>
      </c>
      <c r="V1576" s="14">
        <f t="shared" si="269"/>
        <v>0</v>
      </c>
      <c r="W1576" s="15" t="str">
        <f>IF(AG1576=0,IFERROR(VLOOKUP(TRIM(M1576),listaMateriales!A:K,11,0),"Sin especificar"),"Sin Producto")</f>
        <v>Sin Producto</v>
      </c>
      <c r="X1576" s="14">
        <f>IFERROR(IF(OR(W1576="Ladrillos (Campana)",W1576="Ladrillos (Olavarria)"),VLOOKUP(M1576,listaMateriales!A:E,5,0),0)*O1576/1000,0)</f>
        <v>0</v>
      </c>
      <c r="Y1576" s="14" t="e">
        <f>(VLOOKUP(TRIM(M1576),listaMateriales!A:E,5,0)*R1576)/1000</f>
        <v>#N/A</v>
      </c>
      <c r="Z1576" s="14">
        <f t="shared" si="270"/>
        <v>0</v>
      </c>
      <c r="AA1576" s="15" t="str">
        <f t="shared" si="271"/>
        <v/>
      </c>
      <c r="AB1576" s="15">
        <f>IFERROR(IFERROR(VLOOKUP(M1576,#REF!,11,FALSE),VLOOKUP(M1576,#REF!,13,FALSE)),0)</f>
        <v>0</v>
      </c>
      <c r="AC1576" s="15" t="str">
        <f t="shared" si="272"/>
        <v>no</v>
      </c>
      <c r="AD1576" s="15" t="str">
        <f t="shared" si="273"/>
        <v>no</v>
      </c>
      <c r="AE1576" s="16" t="str">
        <f t="shared" si="266"/>
        <v/>
      </c>
      <c r="AF1576" s="15" t="str">
        <f t="shared" si="267"/>
        <v>-</v>
      </c>
      <c r="AG1576" s="15" t="str">
        <f t="shared" si="274"/>
        <v/>
      </c>
    </row>
    <row r="1577" spans="21:33" x14ac:dyDescent="0.2">
      <c r="U1577" s="14">
        <f t="shared" si="268"/>
        <v>0</v>
      </c>
      <c r="V1577" s="14">
        <f t="shared" si="269"/>
        <v>0</v>
      </c>
      <c r="W1577" s="15" t="str">
        <f>IF(AG1577=0,IFERROR(VLOOKUP(TRIM(M1577),listaMateriales!A:K,11,0),"Sin especificar"),"Sin Producto")</f>
        <v>Sin Producto</v>
      </c>
      <c r="X1577" s="14">
        <f>IFERROR(IF(OR(W1577="Ladrillos (Campana)",W1577="Ladrillos (Olavarria)"),VLOOKUP(M1577,listaMateriales!A:E,5,0),0)*O1577/1000,0)</f>
        <v>0</v>
      </c>
      <c r="Y1577" s="14" t="e">
        <f>(VLOOKUP(TRIM(M1577),listaMateriales!A:E,5,0)*R1577)/1000</f>
        <v>#N/A</v>
      </c>
      <c r="Z1577" s="14">
        <f t="shared" si="270"/>
        <v>0</v>
      </c>
      <c r="AA1577" s="15" t="str">
        <f t="shared" si="271"/>
        <v/>
      </c>
      <c r="AB1577" s="15">
        <f>IFERROR(IFERROR(VLOOKUP(M1577,#REF!,11,FALSE),VLOOKUP(M1577,#REF!,13,FALSE)),0)</f>
        <v>0</v>
      </c>
      <c r="AC1577" s="15" t="str">
        <f t="shared" si="272"/>
        <v>no</v>
      </c>
      <c r="AD1577" s="15" t="str">
        <f t="shared" si="273"/>
        <v>no</v>
      </c>
      <c r="AE1577" s="16" t="str">
        <f t="shared" si="266"/>
        <v/>
      </c>
      <c r="AF1577" s="15" t="str">
        <f t="shared" si="267"/>
        <v>-</v>
      </c>
      <c r="AG1577" s="15" t="str">
        <f t="shared" si="274"/>
        <v/>
      </c>
    </row>
    <row r="1578" spans="21:33" x14ac:dyDescent="0.2">
      <c r="U1578" s="14">
        <f t="shared" si="268"/>
        <v>0</v>
      </c>
      <c r="V1578" s="14">
        <f t="shared" si="269"/>
        <v>0</v>
      </c>
      <c r="W1578" s="15" t="str">
        <f>IF(AG1578=0,IFERROR(VLOOKUP(TRIM(M1578),listaMateriales!A:K,11,0),"Sin especificar"),"Sin Producto")</f>
        <v>Sin Producto</v>
      </c>
      <c r="X1578" s="14">
        <f>IFERROR(IF(OR(W1578="Ladrillos (Campana)",W1578="Ladrillos (Olavarria)"),VLOOKUP(M1578,listaMateriales!A:E,5,0),0)*O1578/1000,0)</f>
        <v>0</v>
      </c>
      <c r="Y1578" s="14" t="e">
        <f>(VLOOKUP(TRIM(M1578),listaMateriales!A:E,5,0)*R1578)/1000</f>
        <v>#N/A</v>
      </c>
      <c r="Z1578" s="14">
        <f t="shared" si="270"/>
        <v>0</v>
      </c>
      <c r="AA1578" s="15" t="str">
        <f t="shared" si="271"/>
        <v/>
      </c>
      <c r="AB1578" s="15">
        <f>IFERROR(IFERROR(VLOOKUP(M1578,#REF!,11,FALSE),VLOOKUP(M1578,#REF!,13,FALSE)),0)</f>
        <v>0</v>
      </c>
      <c r="AC1578" s="15" t="str">
        <f t="shared" si="272"/>
        <v>no</v>
      </c>
      <c r="AD1578" s="15" t="str">
        <f t="shared" si="273"/>
        <v>no</v>
      </c>
      <c r="AE1578" s="16" t="str">
        <f t="shared" si="266"/>
        <v/>
      </c>
      <c r="AF1578" s="15" t="str">
        <f t="shared" si="267"/>
        <v>-</v>
      </c>
      <c r="AG1578" s="15" t="str">
        <f t="shared" si="274"/>
        <v/>
      </c>
    </row>
    <row r="1579" spans="21:33" x14ac:dyDescent="0.2">
      <c r="U1579" s="14">
        <f t="shared" si="268"/>
        <v>0</v>
      </c>
      <c r="V1579" s="14">
        <f t="shared" si="269"/>
        <v>0</v>
      </c>
      <c r="W1579" s="15" t="str">
        <f>IF(AG1579=0,IFERROR(VLOOKUP(TRIM(M1579),listaMateriales!A:K,11,0),"Sin especificar"),"Sin Producto")</f>
        <v>Sin Producto</v>
      </c>
      <c r="X1579" s="14">
        <f>IFERROR(IF(OR(W1579="Ladrillos (Campana)",W1579="Ladrillos (Olavarria)"),VLOOKUP(M1579,listaMateriales!A:E,5,0),0)*O1579/1000,0)</f>
        <v>0</v>
      </c>
      <c r="Y1579" s="14" t="e">
        <f>(VLOOKUP(TRIM(M1579),listaMateriales!A:E,5,0)*R1579)/1000</f>
        <v>#N/A</v>
      </c>
      <c r="Z1579" s="14">
        <f t="shared" si="270"/>
        <v>0</v>
      </c>
      <c r="AA1579" s="15" t="str">
        <f t="shared" si="271"/>
        <v/>
      </c>
      <c r="AB1579" s="15">
        <f>IFERROR(IFERROR(VLOOKUP(M1579,#REF!,11,FALSE),VLOOKUP(M1579,#REF!,13,FALSE)),0)</f>
        <v>0</v>
      </c>
      <c r="AC1579" s="15" t="str">
        <f t="shared" si="272"/>
        <v>no</v>
      </c>
      <c r="AD1579" s="15" t="str">
        <f t="shared" si="273"/>
        <v>no</v>
      </c>
      <c r="AE1579" s="16" t="str">
        <f t="shared" si="266"/>
        <v/>
      </c>
      <c r="AF1579" s="15" t="str">
        <f t="shared" si="267"/>
        <v>-</v>
      </c>
      <c r="AG1579" s="15" t="str">
        <f t="shared" si="274"/>
        <v/>
      </c>
    </row>
    <row r="1580" spans="21:33" x14ac:dyDescent="0.2">
      <c r="U1580" s="14">
        <f t="shared" si="268"/>
        <v>0</v>
      </c>
      <c r="V1580" s="14">
        <f t="shared" si="269"/>
        <v>0</v>
      </c>
      <c r="W1580" s="15" t="str">
        <f>IF(AG1580=0,IFERROR(VLOOKUP(TRIM(M1580),listaMateriales!A:K,11,0),"Sin especificar"),"Sin Producto")</f>
        <v>Sin Producto</v>
      </c>
      <c r="X1580" s="14">
        <f>IFERROR(IF(OR(W1580="Ladrillos (Campana)",W1580="Ladrillos (Olavarria)"),VLOOKUP(M1580,listaMateriales!A:E,5,0),0)*O1580/1000,0)</f>
        <v>0</v>
      </c>
      <c r="Y1580" s="14" t="e">
        <f>(VLOOKUP(TRIM(M1580),listaMateriales!A:E,5,0)*R1580)/1000</f>
        <v>#N/A</v>
      </c>
      <c r="Z1580" s="14">
        <f t="shared" si="270"/>
        <v>0</v>
      </c>
      <c r="AA1580" s="15" t="str">
        <f t="shared" si="271"/>
        <v/>
      </c>
      <c r="AB1580" s="15">
        <f>IFERROR(IFERROR(VLOOKUP(M1580,#REF!,11,FALSE),VLOOKUP(M1580,#REF!,13,FALSE)),0)</f>
        <v>0</v>
      </c>
      <c r="AC1580" s="15" t="str">
        <f t="shared" si="272"/>
        <v>no</v>
      </c>
      <c r="AD1580" s="15" t="str">
        <f t="shared" si="273"/>
        <v>no</v>
      </c>
      <c r="AE1580" s="16" t="str">
        <f t="shared" si="266"/>
        <v/>
      </c>
      <c r="AF1580" s="15" t="str">
        <f t="shared" si="267"/>
        <v>-</v>
      </c>
      <c r="AG1580" s="15" t="str">
        <f t="shared" si="274"/>
        <v/>
      </c>
    </row>
    <row r="1581" spans="21:33" x14ac:dyDescent="0.2">
      <c r="U1581" s="14">
        <f t="shared" si="268"/>
        <v>0</v>
      </c>
      <c r="V1581" s="14">
        <f t="shared" si="269"/>
        <v>0</v>
      </c>
      <c r="W1581" s="15" t="str">
        <f>IF(AG1581=0,IFERROR(VLOOKUP(TRIM(M1581),listaMateriales!A:K,11,0),"Sin especificar"),"Sin Producto")</f>
        <v>Sin Producto</v>
      </c>
      <c r="X1581" s="14">
        <f>IFERROR(IF(OR(W1581="Ladrillos (Campana)",W1581="Ladrillos (Olavarria)"),VLOOKUP(M1581,listaMateriales!A:E,5,0),0)*O1581/1000,0)</f>
        <v>0</v>
      </c>
      <c r="Y1581" s="14" t="e">
        <f>(VLOOKUP(TRIM(M1581),listaMateriales!A:E,5,0)*R1581)/1000</f>
        <v>#N/A</v>
      </c>
      <c r="Z1581" s="14">
        <f t="shared" si="270"/>
        <v>0</v>
      </c>
      <c r="AA1581" s="15" t="str">
        <f t="shared" si="271"/>
        <v/>
      </c>
      <c r="AB1581" s="15">
        <f>IFERROR(IFERROR(VLOOKUP(M1581,#REF!,11,FALSE),VLOOKUP(M1581,#REF!,13,FALSE)),0)</f>
        <v>0</v>
      </c>
      <c r="AC1581" s="15" t="str">
        <f t="shared" si="272"/>
        <v>no</v>
      </c>
      <c r="AD1581" s="15" t="str">
        <f t="shared" si="273"/>
        <v>no</v>
      </c>
      <c r="AE1581" s="16" t="str">
        <f t="shared" si="266"/>
        <v/>
      </c>
      <c r="AF1581" s="15" t="str">
        <f t="shared" si="267"/>
        <v>-</v>
      </c>
      <c r="AG1581" s="15" t="str">
        <f t="shared" si="274"/>
        <v/>
      </c>
    </row>
    <row r="1582" spans="21:33" x14ac:dyDescent="0.2">
      <c r="U1582" s="14">
        <f t="shared" si="268"/>
        <v>0</v>
      </c>
      <c r="V1582" s="14">
        <f t="shared" si="269"/>
        <v>0</v>
      </c>
      <c r="W1582" s="15" t="str">
        <f>IF(AG1582=0,IFERROR(VLOOKUP(TRIM(M1582),listaMateriales!A:K,11,0),"Sin especificar"),"Sin Producto")</f>
        <v>Sin Producto</v>
      </c>
      <c r="X1582" s="14">
        <f>IFERROR(IF(OR(W1582="Ladrillos (Campana)",W1582="Ladrillos (Olavarria)"),VLOOKUP(M1582,listaMateriales!A:E,5,0),0)*O1582/1000,0)</f>
        <v>0</v>
      </c>
      <c r="Y1582" s="14" t="e">
        <f>(VLOOKUP(TRIM(M1582),listaMateriales!A:E,5,0)*R1582)/1000</f>
        <v>#N/A</v>
      </c>
      <c r="Z1582" s="14">
        <f t="shared" si="270"/>
        <v>0</v>
      </c>
      <c r="AA1582" s="15" t="str">
        <f t="shared" si="271"/>
        <v/>
      </c>
      <c r="AB1582" s="15">
        <f>IFERROR(IFERROR(VLOOKUP(M1582,#REF!,11,FALSE),VLOOKUP(M1582,#REF!,13,FALSE)),0)</f>
        <v>0</v>
      </c>
      <c r="AC1582" s="15" t="str">
        <f t="shared" si="272"/>
        <v>no</v>
      </c>
      <c r="AD1582" s="15" t="str">
        <f t="shared" si="273"/>
        <v>no</v>
      </c>
      <c r="AE1582" s="16" t="str">
        <f t="shared" si="266"/>
        <v/>
      </c>
      <c r="AF1582" s="15" t="str">
        <f t="shared" si="267"/>
        <v>-</v>
      </c>
      <c r="AG1582" s="15" t="str">
        <f t="shared" si="274"/>
        <v/>
      </c>
    </row>
    <row r="1583" spans="21:33" x14ac:dyDescent="0.2">
      <c r="U1583" s="14">
        <f t="shared" si="268"/>
        <v>0</v>
      </c>
      <c r="V1583" s="14">
        <f t="shared" si="269"/>
        <v>0</v>
      </c>
      <c r="W1583" s="15" t="str">
        <f>IF(AG1583=0,IFERROR(VLOOKUP(TRIM(M1583),listaMateriales!A:K,11,0),"Sin especificar"),"Sin Producto")</f>
        <v>Sin Producto</v>
      </c>
      <c r="X1583" s="14">
        <f>IFERROR(IF(OR(W1583="Ladrillos (Campana)",W1583="Ladrillos (Olavarria)"),VLOOKUP(M1583,listaMateriales!A:E,5,0),0)*O1583/1000,0)</f>
        <v>0</v>
      </c>
      <c r="Y1583" s="14" t="e">
        <f>(VLOOKUP(TRIM(M1583),listaMateriales!A:E,5,0)*R1583)/1000</f>
        <v>#N/A</v>
      </c>
      <c r="Z1583" s="14">
        <f t="shared" si="270"/>
        <v>0</v>
      </c>
      <c r="AA1583" s="15" t="str">
        <f t="shared" si="271"/>
        <v/>
      </c>
      <c r="AB1583" s="15">
        <f>IFERROR(IFERROR(VLOOKUP(M1583,#REF!,11,FALSE),VLOOKUP(M1583,#REF!,13,FALSE)),0)</f>
        <v>0</v>
      </c>
      <c r="AC1583" s="15" t="str">
        <f t="shared" si="272"/>
        <v>no</v>
      </c>
      <c r="AD1583" s="15" t="str">
        <f t="shared" si="273"/>
        <v>no</v>
      </c>
      <c r="AE1583" s="16" t="str">
        <f t="shared" si="266"/>
        <v/>
      </c>
      <c r="AF1583" s="15" t="str">
        <f t="shared" si="267"/>
        <v>-</v>
      </c>
      <c r="AG1583" s="15" t="str">
        <f t="shared" si="274"/>
        <v/>
      </c>
    </row>
    <row r="1584" spans="21:33" x14ac:dyDescent="0.2">
      <c r="U1584" s="14">
        <f t="shared" si="268"/>
        <v>0</v>
      </c>
      <c r="V1584" s="14">
        <f t="shared" si="269"/>
        <v>0</v>
      </c>
      <c r="W1584" s="15" t="str">
        <f>IF(AG1584=0,IFERROR(VLOOKUP(TRIM(M1584),listaMateriales!A:K,11,0),"Sin especificar"),"Sin Producto")</f>
        <v>Sin Producto</v>
      </c>
      <c r="X1584" s="14">
        <f>IFERROR(IF(OR(W1584="Ladrillos (Campana)",W1584="Ladrillos (Olavarria)"),VLOOKUP(M1584,listaMateriales!A:E,5,0),0)*O1584/1000,0)</f>
        <v>0</v>
      </c>
      <c r="Y1584" s="14" t="e">
        <f>(VLOOKUP(TRIM(M1584),listaMateriales!A:E,5,0)*R1584)/1000</f>
        <v>#N/A</v>
      </c>
      <c r="Z1584" s="14">
        <f t="shared" si="270"/>
        <v>0</v>
      </c>
      <c r="AA1584" s="15" t="str">
        <f t="shared" si="271"/>
        <v/>
      </c>
      <c r="AB1584" s="15">
        <f>IFERROR(IFERROR(VLOOKUP(M1584,#REF!,11,FALSE),VLOOKUP(M1584,#REF!,13,FALSE)),0)</f>
        <v>0</v>
      </c>
      <c r="AC1584" s="15" t="str">
        <f t="shared" si="272"/>
        <v>no</v>
      </c>
      <c r="AD1584" s="15" t="str">
        <f t="shared" si="273"/>
        <v>no</v>
      </c>
      <c r="AE1584" s="16" t="str">
        <f t="shared" si="266"/>
        <v/>
      </c>
      <c r="AF1584" s="15" t="str">
        <f t="shared" si="267"/>
        <v>-</v>
      </c>
      <c r="AG1584" s="15" t="str">
        <f t="shared" si="274"/>
        <v/>
      </c>
    </row>
    <row r="1585" spans="21:33" x14ac:dyDescent="0.2">
      <c r="U1585" s="14">
        <f t="shared" si="268"/>
        <v>0</v>
      </c>
      <c r="V1585" s="14">
        <f t="shared" si="269"/>
        <v>0</v>
      </c>
      <c r="W1585" s="15" t="str">
        <f>IF(AG1585=0,IFERROR(VLOOKUP(TRIM(M1585),listaMateriales!A:K,11,0),"Sin especificar"),"Sin Producto")</f>
        <v>Sin Producto</v>
      </c>
      <c r="X1585" s="14">
        <f>IFERROR(IF(OR(W1585="Ladrillos (Campana)",W1585="Ladrillos (Olavarria)"),VLOOKUP(M1585,listaMateriales!A:E,5,0),0)*O1585/1000,0)</f>
        <v>0</v>
      </c>
      <c r="Y1585" s="14" t="e">
        <f>(VLOOKUP(TRIM(M1585),listaMateriales!A:E,5,0)*R1585)/1000</f>
        <v>#N/A</v>
      </c>
      <c r="Z1585" s="14">
        <f t="shared" si="270"/>
        <v>0</v>
      </c>
      <c r="AA1585" s="15" t="str">
        <f t="shared" si="271"/>
        <v/>
      </c>
      <c r="AB1585" s="15">
        <f>IFERROR(IFERROR(VLOOKUP(M1585,#REF!,11,FALSE),VLOOKUP(M1585,#REF!,13,FALSE)),0)</f>
        <v>0</v>
      </c>
      <c r="AC1585" s="15" t="str">
        <f t="shared" si="272"/>
        <v>no</v>
      </c>
      <c r="AD1585" s="15" t="str">
        <f t="shared" si="273"/>
        <v>no</v>
      </c>
      <c r="AE1585" s="16" t="str">
        <f t="shared" ref="AE1585:AE1648" si="275">SUBSTITUTE(C1585,".","/")</f>
        <v/>
      </c>
      <c r="AF1585" s="15" t="str">
        <f t="shared" ref="AF1585:AF1648" si="276">TRIM(G1585)&amp;"-"&amp;TRIM(I1585)</f>
        <v>-</v>
      </c>
      <c r="AG1585" s="15" t="str">
        <f t="shared" si="274"/>
        <v/>
      </c>
    </row>
    <row r="1586" spans="21:33" x14ac:dyDescent="0.2">
      <c r="U1586" s="14">
        <f t="shared" si="268"/>
        <v>0</v>
      </c>
      <c r="V1586" s="14">
        <f t="shared" si="269"/>
        <v>0</v>
      </c>
      <c r="W1586" s="15" t="str">
        <f>IF(AG1586=0,IFERROR(VLOOKUP(TRIM(M1586),listaMateriales!A:K,11,0),"Sin especificar"),"Sin Producto")</f>
        <v>Sin Producto</v>
      </c>
      <c r="X1586" s="14">
        <f>IFERROR(IF(OR(W1586="Ladrillos (Campana)",W1586="Ladrillos (Olavarria)"),VLOOKUP(M1586,listaMateriales!A:E,5,0),0)*O1586/1000,0)</f>
        <v>0</v>
      </c>
      <c r="Y1586" s="14" t="e">
        <f>(VLOOKUP(TRIM(M1586),listaMateriales!A:E,5,0)*R1586)/1000</f>
        <v>#N/A</v>
      </c>
      <c r="Z1586" s="14">
        <f t="shared" si="270"/>
        <v>0</v>
      </c>
      <c r="AA1586" s="15" t="str">
        <f t="shared" si="271"/>
        <v/>
      </c>
      <c r="AB1586" s="15">
        <f>IFERROR(IFERROR(VLOOKUP(M1586,#REF!,11,FALSE),VLOOKUP(M1586,#REF!,13,FALSE)),0)</f>
        <v>0</v>
      </c>
      <c r="AC1586" s="15" t="str">
        <f t="shared" si="272"/>
        <v>no</v>
      </c>
      <c r="AD1586" s="15" t="str">
        <f t="shared" si="273"/>
        <v>no</v>
      </c>
      <c r="AE1586" s="16" t="str">
        <f t="shared" si="275"/>
        <v/>
      </c>
      <c r="AF1586" s="15" t="str">
        <f t="shared" si="276"/>
        <v>-</v>
      </c>
      <c r="AG1586" s="15" t="str">
        <f t="shared" si="274"/>
        <v/>
      </c>
    </row>
    <row r="1587" spans="21:33" x14ac:dyDescent="0.2">
      <c r="U1587" s="14">
        <f t="shared" si="268"/>
        <v>0</v>
      </c>
      <c r="V1587" s="14">
        <f t="shared" si="269"/>
        <v>0</v>
      </c>
      <c r="W1587" s="15" t="str">
        <f>IF(AG1587=0,IFERROR(VLOOKUP(TRIM(M1587),listaMateriales!A:K,11,0),"Sin especificar"),"Sin Producto")</f>
        <v>Sin Producto</v>
      </c>
      <c r="X1587" s="14">
        <f>IFERROR(IF(OR(W1587="Ladrillos (Campana)",W1587="Ladrillos (Olavarria)"),VLOOKUP(M1587,listaMateriales!A:E,5,0),0)*O1587/1000,0)</f>
        <v>0</v>
      </c>
      <c r="Y1587" s="14" t="e">
        <f>(VLOOKUP(TRIM(M1587),listaMateriales!A:E,5,0)*R1587)/1000</f>
        <v>#N/A</v>
      </c>
      <c r="Z1587" s="14">
        <f t="shared" si="270"/>
        <v>0</v>
      </c>
      <c r="AA1587" s="15" t="str">
        <f t="shared" si="271"/>
        <v/>
      </c>
      <c r="AB1587" s="15">
        <f>IFERROR(IFERROR(VLOOKUP(M1587,#REF!,11,FALSE),VLOOKUP(M1587,#REF!,13,FALSE)),0)</f>
        <v>0</v>
      </c>
      <c r="AC1587" s="15" t="str">
        <f t="shared" si="272"/>
        <v>no</v>
      </c>
      <c r="AD1587" s="15" t="str">
        <f t="shared" si="273"/>
        <v>no</v>
      </c>
      <c r="AE1587" s="16" t="str">
        <f t="shared" si="275"/>
        <v/>
      </c>
      <c r="AF1587" s="15" t="str">
        <f t="shared" si="276"/>
        <v>-</v>
      </c>
      <c r="AG1587" s="15" t="str">
        <f t="shared" si="274"/>
        <v/>
      </c>
    </row>
    <row r="1588" spans="21:33" x14ac:dyDescent="0.2">
      <c r="U1588" s="14">
        <f t="shared" si="268"/>
        <v>0</v>
      </c>
      <c r="V1588" s="14">
        <f t="shared" si="269"/>
        <v>0</v>
      </c>
      <c r="W1588" s="15" t="str">
        <f>IF(AG1588=0,IFERROR(VLOOKUP(TRIM(M1588),listaMateriales!A:K,11,0),"Sin especificar"),"Sin Producto")</f>
        <v>Sin Producto</v>
      </c>
      <c r="X1588" s="14">
        <f>IFERROR(IF(OR(W1588="Ladrillos (Campana)",W1588="Ladrillos (Olavarria)"),VLOOKUP(M1588,listaMateriales!A:E,5,0),0)*O1588/1000,0)</f>
        <v>0</v>
      </c>
      <c r="Y1588" s="14" t="e">
        <f>(VLOOKUP(TRIM(M1588),listaMateriales!A:E,5,0)*R1588)/1000</f>
        <v>#N/A</v>
      </c>
      <c r="Z1588" s="14">
        <f t="shared" si="270"/>
        <v>0</v>
      </c>
      <c r="AA1588" s="15" t="str">
        <f t="shared" si="271"/>
        <v/>
      </c>
      <c r="AB1588" s="15">
        <f>IFERROR(IFERROR(VLOOKUP(M1588,#REF!,11,FALSE),VLOOKUP(M1588,#REF!,13,FALSE)),0)</f>
        <v>0</v>
      </c>
      <c r="AC1588" s="15" t="str">
        <f t="shared" si="272"/>
        <v>no</v>
      </c>
      <c r="AD1588" s="15" t="str">
        <f t="shared" si="273"/>
        <v>no</v>
      </c>
      <c r="AE1588" s="16" t="str">
        <f t="shared" si="275"/>
        <v/>
      </c>
      <c r="AF1588" s="15" t="str">
        <f t="shared" si="276"/>
        <v>-</v>
      </c>
      <c r="AG1588" s="15" t="str">
        <f t="shared" si="274"/>
        <v/>
      </c>
    </row>
    <row r="1589" spans="21:33" x14ac:dyDescent="0.2">
      <c r="U1589" s="14">
        <f t="shared" si="268"/>
        <v>0</v>
      </c>
      <c r="V1589" s="14">
        <f t="shared" si="269"/>
        <v>0</v>
      </c>
      <c r="W1589" s="15" t="str">
        <f>IF(AG1589=0,IFERROR(VLOOKUP(TRIM(M1589),listaMateriales!A:K,11,0),"Sin especificar"),"Sin Producto")</f>
        <v>Sin Producto</v>
      </c>
      <c r="X1589" s="14">
        <f>IFERROR(IF(OR(W1589="Ladrillos (Campana)",W1589="Ladrillos (Olavarria)"),VLOOKUP(M1589,listaMateriales!A:E,5,0),0)*O1589/1000,0)</f>
        <v>0</v>
      </c>
      <c r="Y1589" s="14" t="e">
        <f>(VLOOKUP(TRIM(M1589),listaMateriales!A:E,5,0)*R1589)/1000</f>
        <v>#N/A</v>
      </c>
      <c r="Z1589" s="14">
        <f t="shared" si="270"/>
        <v>0</v>
      </c>
      <c r="AA1589" s="15" t="str">
        <f t="shared" si="271"/>
        <v/>
      </c>
      <c r="AB1589" s="15">
        <f>IFERROR(IFERROR(VLOOKUP(M1589,#REF!,11,FALSE),VLOOKUP(M1589,#REF!,13,FALSE)),0)</f>
        <v>0</v>
      </c>
      <c r="AC1589" s="15" t="str">
        <f t="shared" si="272"/>
        <v>no</v>
      </c>
      <c r="AD1589" s="15" t="str">
        <f t="shared" si="273"/>
        <v>no</v>
      </c>
      <c r="AE1589" s="16" t="str">
        <f t="shared" si="275"/>
        <v/>
      </c>
      <c r="AF1589" s="15" t="str">
        <f t="shared" si="276"/>
        <v>-</v>
      </c>
      <c r="AG1589" s="15" t="str">
        <f t="shared" si="274"/>
        <v/>
      </c>
    </row>
    <row r="1590" spans="21:33" x14ac:dyDescent="0.2">
      <c r="U1590" s="14">
        <f t="shared" si="268"/>
        <v>0</v>
      </c>
      <c r="V1590" s="14">
        <f t="shared" si="269"/>
        <v>0</v>
      </c>
      <c r="W1590" s="15" t="str">
        <f>IF(AG1590=0,IFERROR(VLOOKUP(TRIM(M1590),listaMateriales!A:K,11,0),"Sin especificar"),"Sin Producto")</f>
        <v>Sin Producto</v>
      </c>
      <c r="X1590" s="14">
        <f>IFERROR(IF(OR(W1590="Ladrillos (Campana)",W1590="Ladrillos (Olavarria)"),VLOOKUP(M1590,listaMateriales!A:E,5,0),0)*O1590/1000,0)</f>
        <v>0</v>
      </c>
      <c r="Y1590" s="14" t="e">
        <f>(VLOOKUP(TRIM(M1590),listaMateriales!A:E,5,0)*R1590)/1000</f>
        <v>#N/A</v>
      </c>
      <c r="Z1590" s="14">
        <f t="shared" si="270"/>
        <v>0</v>
      </c>
      <c r="AA1590" s="15" t="str">
        <f t="shared" si="271"/>
        <v/>
      </c>
      <c r="AB1590" s="15">
        <f>IFERROR(IFERROR(VLOOKUP(M1590,#REF!,11,FALSE),VLOOKUP(M1590,#REF!,13,FALSE)),0)</f>
        <v>0</v>
      </c>
      <c r="AC1590" s="15" t="str">
        <f t="shared" si="272"/>
        <v>no</v>
      </c>
      <c r="AD1590" s="15" t="str">
        <f t="shared" si="273"/>
        <v>no</v>
      </c>
      <c r="AE1590" s="16" t="str">
        <f t="shared" si="275"/>
        <v/>
      </c>
      <c r="AF1590" s="15" t="str">
        <f t="shared" si="276"/>
        <v>-</v>
      </c>
      <c r="AG1590" s="15" t="str">
        <f t="shared" si="274"/>
        <v/>
      </c>
    </row>
    <row r="1591" spans="21:33" x14ac:dyDescent="0.2">
      <c r="U1591" s="14">
        <f t="shared" si="268"/>
        <v>0</v>
      </c>
      <c r="V1591" s="14">
        <f t="shared" si="269"/>
        <v>0</v>
      </c>
      <c r="W1591" s="15" t="str">
        <f>IF(AG1591=0,IFERROR(VLOOKUP(TRIM(M1591),listaMateriales!A:K,11,0),"Sin especificar"),"Sin Producto")</f>
        <v>Sin Producto</v>
      </c>
      <c r="X1591" s="14">
        <f>IFERROR(IF(OR(W1591="Ladrillos (Campana)",W1591="Ladrillos (Olavarria)"),VLOOKUP(M1591,listaMateriales!A:E,5,0),0)*O1591/1000,0)</f>
        <v>0</v>
      </c>
      <c r="Y1591" s="14" t="e">
        <f>(VLOOKUP(TRIM(M1591),listaMateriales!A:E,5,0)*R1591)/1000</f>
        <v>#N/A</v>
      </c>
      <c r="Z1591" s="14">
        <f t="shared" si="270"/>
        <v>0</v>
      </c>
      <c r="AA1591" s="15" t="str">
        <f t="shared" si="271"/>
        <v/>
      </c>
      <c r="AB1591" s="15">
        <f>IFERROR(IFERROR(VLOOKUP(M1591,#REF!,11,FALSE),VLOOKUP(M1591,#REF!,13,FALSE)),0)</f>
        <v>0</v>
      </c>
      <c r="AC1591" s="15" t="str">
        <f t="shared" si="272"/>
        <v>no</v>
      </c>
      <c r="AD1591" s="15" t="str">
        <f t="shared" si="273"/>
        <v>no</v>
      </c>
      <c r="AE1591" s="16" t="str">
        <f t="shared" si="275"/>
        <v/>
      </c>
      <c r="AF1591" s="15" t="str">
        <f t="shared" si="276"/>
        <v>-</v>
      </c>
      <c r="AG1591" s="15" t="str">
        <f t="shared" si="274"/>
        <v/>
      </c>
    </row>
    <row r="1592" spans="21:33" x14ac:dyDescent="0.2">
      <c r="U1592" s="14">
        <f t="shared" si="268"/>
        <v>0</v>
      </c>
      <c r="V1592" s="14">
        <f t="shared" si="269"/>
        <v>0</v>
      </c>
      <c r="W1592" s="15" t="str">
        <f>IF(AG1592=0,IFERROR(VLOOKUP(TRIM(M1592),listaMateriales!A:K,11,0),"Sin especificar"),"Sin Producto")</f>
        <v>Sin Producto</v>
      </c>
      <c r="X1592" s="14">
        <f>IFERROR(IF(OR(W1592="Ladrillos (Campana)",W1592="Ladrillos (Olavarria)"),VLOOKUP(M1592,listaMateriales!A:E,5,0),0)*O1592/1000,0)</f>
        <v>0</v>
      </c>
      <c r="Y1592" s="14" t="e">
        <f>(VLOOKUP(TRIM(M1592),listaMateriales!A:E,5,0)*R1592)/1000</f>
        <v>#N/A</v>
      </c>
      <c r="Z1592" s="14">
        <f t="shared" si="270"/>
        <v>0</v>
      </c>
      <c r="AA1592" s="15" t="str">
        <f t="shared" si="271"/>
        <v/>
      </c>
      <c r="AB1592" s="15">
        <f>IFERROR(IFERROR(VLOOKUP(M1592,#REF!,11,FALSE),VLOOKUP(M1592,#REF!,13,FALSE)),0)</f>
        <v>0</v>
      </c>
      <c r="AC1592" s="15" t="str">
        <f t="shared" si="272"/>
        <v>no</v>
      </c>
      <c r="AD1592" s="15" t="str">
        <f t="shared" si="273"/>
        <v>no</v>
      </c>
      <c r="AE1592" s="16" t="str">
        <f t="shared" si="275"/>
        <v/>
      </c>
      <c r="AF1592" s="15" t="str">
        <f t="shared" si="276"/>
        <v>-</v>
      </c>
      <c r="AG1592" s="15" t="str">
        <f t="shared" si="274"/>
        <v/>
      </c>
    </row>
    <row r="1593" spans="21:33" x14ac:dyDescent="0.2">
      <c r="U1593" s="14">
        <f t="shared" si="268"/>
        <v>0</v>
      </c>
      <c r="V1593" s="14">
        <f t="shared" si="269"/>
        <v>0</v>
      </c>
      <c r="W1593" s="15" t="str">
        <f>IF(AG1593=0,IFERROR(VLOOKUP(TRIM(M1593),listaMateriales!A:K,11,0),"Sin especificar"),"Sin Producto")</f>
        <v>Sin Producto</v>
      </c>
      <c r="X1593" s="14">
        <f>IFERROR(IF(OR(W1593="Ladrillos (Campana)",W1593="Ladrillos (Olavarria)"),VLOOKUP(M1593,listaMateriales!A:E,5,0),0)*O1593/1000,0)</f>
        <v>0</v>
      </c>
      <c r="Y1593" s="14" t="e">
        <f>(VLOOKUP(TRIM(M1593),listaMateriales!A:E,5,0)*R1593)/1000</f>
        <v>#N/A</v>
      </c>
      <c r="Z1593" s="14">
        <f t="shared" si="270"/>
        <v>0</v>
      </c>
      <c r="AA1593" s="15" t="str">
        <f t="shared" si="271"/>
        <v/>
      </c>
      <c r="AB1593" s="15">
        <f>IFERROR(IFERROR(VLOOKUP(M1593,#REF!,11,FALSE),VLOOKUP(M1593,#REF!,13,FALSE)),0)</f>
        <v>0</v>
      </c>
      <c r="AC1593" s="15" t="str">
        <f t="shared" si="272"/>
        <v>no</v>
      </c>
      <c r="AD1593" s="15" t="str">
        <f t="shared" si="273"/>
        <v>no</v>
      </c>
      <c r="AE1593" s="16" t="str">
        <f t="shared" si="275"/>
        <v/>
      </c>
      <c r="AF1593" s="15" t="str">
        <f t="shared" si="276"/>
        <v>-</v>
      </c>
      <c r="AG1593" s="15" t="str">
        <f t="shared" si="274"/>
        <v/>
      </c>
    </row>
    <row r="1594" spans="21:33" x14ac:dyDescent="0.2">
      <c r="U1594" s="14">
        <f t="shared" si="268"/>
        <v>0</v>
      </c>
      <c r="V1594" s="14">
        <f t="shared" si="269"/>
        <v>0</v>
      </c>
      <c r="W1594" s="15" t="str">
        <f>IF(AG1594=0,IFERROR(VLOOKUP(TRIM(M1594),listaMateriales!A:K,11,0),"Sin especificar"),"Sin Producto")</f>
        <v>Sin Producto</v>
      </c>
      <c r="X1594" s="14">
        <f>IFERROR(IF(OR(W1594="Ladrillos (Campana)",W1594="Ladrillos (Olavarria)"),VLOOKUP(M1594,listaMateriales!A:E,5,0),0)*O1594/1000,0)</f>
        <v>0</v>
      </c>
      <c r="Y1594" s="14" t="e">
        <f>(VLOOKUP(TRIM(M1594),listaMateriales!A:E,5,0)*R1594)/1000</f>
        <v>#N/A</v>
      </c>
      <c r="Z1594" s="14">
        <f t="shared" si="270"/>
        <v>0</v>
      </c>
      <c r="AA1594" s="15" t="str">
        <f t="shared" si="271"/>
        <v/>
      </c>
      <c r="AB1594" s="15">
        <f>IFERROR(IFERROR(VLOOKUP(M1594,#REF!,11,FALSE),VLOOKUP(M1594,#REF!,13,FALSE)),0)</f>
        <v>0</v>
      </c>
      <c r="AC1594" s="15" t="str">
        <f t="shared" si="272"/>
        <v>no</v>
      </c>
      <c r="AD1594" s="15" t="str">
        <f t="shared" si="273"/>
        <v>no</v>
      </c>
      <c r="AE1594" s="16" t="str">
        <f t="shared" si="275"/>
        <v/>
      </c>
      <c r="AF1594" s="15" t="str">
        <f t="shared" si="276"/>
        <v>-</v>
      </c>
      <c r="AG1594" s="15" t="str">
        <f t="shared" si="274"/>
        <v/>
      </c>
    </row>
    <row r="1595" spans="21:33" x14ac:dyDescent="0.2">
      <c r="U1595" s="14">
        <f t="shared" si="268"/>
        <v>0</v>
      </c>
      <c r="V1595" s="14">
        <f t="shared" si="269"/>
        <v>0</v>
      </c>
      <c r="W1595" s="15" t="str">
        <f>IF(AG1595=0,IFERROR(VLOOKUP(TRIM(M1595),listaMateriales!A:K,11,0),"Sin especificar"),"Sin Producto")</f>
        <v>Sin Producto</v>
      </c>
      <c r="X1595" s="14">
        <f>IFERROR(IF(OR(W1595="Ladrillos (Campana)",W1595="Ladrillos (Olavarria)"),VLOOKUP(M1595,listaMateriales!A:E,5,0),0)*O1595/1000,0)</f>
        <v>0</v>
      </c>
      <c r="Y1595" s="14" t="e">
        <f>(VLOOKUP(TRIM(M1595),listaMateriales!A:E,5,0)*R1595)/1000</f>
        <v>#N/A</v>
      </c>
      <c r="Z1595" s="14">
        <f t="shared" si="270"/>
        <v>0</v>
      </c>
      <c r="AA1595" s="15" t="str">
        <f t="shared" si="271"/>
        <v/>
      </c>
      <c r="AB1595" s="15">
        <f>IFERROR(IFERROR(VLOOKUP(M1595,#REF!,11,FALSE),VLOOKUP(M1595,#REF!,13,FALSE)),0)</f>
        <v>0</v>
      </c>
      <c r="AC1595" s="15" t="str">
        <f t="shared" si="272"/>
        <v>no</v>
      </c>
      <c r="AD1595" s="15" t="str">
        <f t="shared" si="273"/>
        <v>no</v>
      </c>
      <c r="AE1595" s="16" t="str">
        <f t="shared" si="275"/>
        <v/>
      </c>
      <c r="AF1595" s="15" t="str">
        <f t="shared" si="276"/>
        <v>-</v>
      </c>
      <c r="AG1595" s="15" t="str">
        <f t="shared" si="274"/>
        <v/>
      </c>
    </row>
    <row r="1596" spans="21:33" x14ac:dyDescent="0.2">
      <c r="U1596" s="14">
        <f t="shared" si="268"/>
        <v>0</v>
      </c>
      <c r="V1596" s="14">
        <f t="shared" si="269"/>
        <v>0</v>
      </c>
      <c r="W1596" s="15" t="str">
        <f>IF(AG1596=0,IFERROR(VLOOKUP(TRIM(M1596),listaMateriales!A:K,11,0),"Sin especificar"),"Sin Producto")</f>
        <v>Sin Producto</v>
      </c>
      <c r="X1596" s="14">
        <f>IFERROR(IF(OR(W1596="Ladrillos (Campana)",W1596="Ladrillos (Olavarria)"),VLOOKUP(M1596,listaMateriales!A:E,5,0),0)*O1596/1000,0)</f>
        <v>0</v>
      </c>
      <c r="Y1596" s="14" t="e">
        <f>(VLOOKUP(TRIM(M1596),listaMateriales!A:E,5,0)*R1596)/1000</f>
        <v>#N/A</v>
      </c>
      <c r="Z1596" s="14">
        <f t="shared" si="270"/>
        <v>0</v>
      </c>
      <c r="AA1596" s="15" t="str">
        <f t="shared" si="271"/>
        <v/>
      </c>
      <c r="AB1596" s="15">
        <f>IFERROR(IFERROR(VLOOKUP(M1596,#REF!,11,FALSE),VLOOKUP(M1596,#REF!,13,FALSE)),0)</f>
        <v>0</v>
      </c>
      <c r="AC1596" s="15" t="str">
        <f t="shared" si="272"/>
        <v>no</v>
      </c>
      <c r="AD1596" s="15" t="str">
        <f t="shared" si="273"/>
        <v>no</v>
      </c>
      <c r="AE1596" s="16" t="str">
        <f t="shared" si="275"/>
        <v/>
      </c>
      <c r="AF1596" s="15" t="str">
        <f t="shared" si="276"/>
        <v>-</v>
      </c>
      <c r="AG1596" s="15" t="str">
        <f t="shared" si="274"/>
        <v/>
      </c>
    </row>
    <row r="1597" spans="21:33" x14ac:dyDescent="0.2">
      <c r="U1597" s="14">
        <f t="shared" si="268"/>
        <v>0</v>
      </c>
      <c r="V1597" s="14">
        <f t="shared" si="269"/>
        <v>0</v>
      </c>
      <c r="W1597" s="15" t="str">
        <f>IF(AG1597=0,IFERROR(VLOOKUP(TRIM(M1597),listaMateriales!A:K,11,0),"Sin especificar"),"Sin Producto")</f>
        <v>Sin Producto</v>
      </c>
      <c r="X1597" s="14">
        <f>IFERROR(IF(OR(W1597="Ladrillos (Campana)",W1597="Ladrillos (Olavarria)"),VLOOKUP(M1597,listaMateriales!A:E,5,0),0)*O1597/1000,0)</f>
        <v>0</v>
      </c>
      <c r="Y1597" s="14" t="e">
        <f>(VLOOKUP(TRIM(M1597),listaMateriales!A:E,5,0)*R1597)/1000</f>
        <v>#N/A</v>
      </c>
      <c r="Z1597" s="14">
        <f t="shared" si="270"/>
        <v>0</v>
      </c>
      <c r="AA1597" s="15" t="str">
        <f t="shared" si="271"/>
        <v/>
      </c>
      <c r="AB1597" s="15">
        <f>IFERROR(IFERROR(VLOOKUP(M1597,#REF!,11,FALSE),VLOOKUP(M1597,#REF!,13,FALSE)),0)</f>
        <v>0</v>
      </c>
      <c r="AC1597" s="15" t="str">
        <f t="shared" si="272"/>
        <v>no</v>
      </c>
      <c r="AD1597" s="15" t="str">
        <f t="shared" si="273"/>
        <v>no</v>
      </c>
      <c r="AE1597" s="16" t="str">
        <f t="shared" si="275"/>
        <v/>
      </c>
      <c r="AF1597" s="15" t="str">
        <f t="shared" si="276"/>
        <v>-</v>
      </c>
      <c r="AG1597" s="15" t="str">
        <f t="shared" si="274"/>
        <v/>
      </c>
    </row>
    <row r="1598" spans="21:33" x14ac:dyDescent="0.2">
      <c r="U1598" s="14">
        <f t="shared" si="268"/>
        <v>0</v>
      </c>
      <c r="V1598" s="14">
        <f t="shared" si="269"/>
        <v>0</v>
      </c>
      <c r="W1598" s="15" t="str">
        <f>IF(AG1598=0,IFERROR(VLOOKUP(TRIM(M1598),listaMateriales!A:K,11,0),"Sin especificar"),"Sin Producto")</f>
        <v>Sin Producto</v>
      </c>
      <c r="X1598" s="14">
        <f>IFERROR(IF(OR(W1598="Ladrillos (Campana)",W1598="Ladrillos (Olavarria)"),VLOOKUP(M1598,listaMateriales!A:E,5,0),0)*O1598/1000,0)</f>
        <v>0</v>
      </c>
      <c r="Y1598" s="14" t="e">
        <f>(VLOOKUP(TRIM(M1598),listaMateriales!A:E,5,0)*R1598)/1000</f>
        <v>#N/A</v>
      </c>
      <c r="Z1598" s="14">
        <f t="shared" si="270"/>
        <v>0</v>
      </c>
      <c r="AA1598" s="15" t="str">
        <f t="shared" si="271"/>
        <v/>
      </c>
      <c r="AB1598" s="15">
        <f>IFERROR(IFERROR(VLOOKUP(M1598,#REF!,11,FALSE),VLOOKUP(M1598,#REF!,13,FALSE)),0)</f>
        <v>0</v>
      </c>
      <c r="AC1598" s="15" t="str">
        <f t="shared" si="272"/>
        <v>no</v>
      </c>
      <c r="AD1598" s="15" t="str">
        <f t="shared" si="273"/>
        <v>no</v>
      </c>
      <c r="AE1598" s="16" t="str">
        <f t="shared" si="275"/>
        <v/>
      </c>
      <c r="AF1598" s="15" t="str">
        <f t="shared" si="276"/>
        <v>-</v>
      </c>
      <c r="AG1598" s="15" t="str">
        <f t="shared" si="274"/>
        <v/>
      </c>
    </row>
    <row r="1599" spans="21:33" x14ac:dyDescent="0.2">
      <c r="U1599" s="14">
        <f t="shared" si="268"/>
        <v>0</v>
      </c>
      <c r="V1599" s="14">
        <f t="shared" si="269"/>
        <v>0</v>
      </c>
      <c r="W1599" s="15" t="str">
        <f>IF(AG1599=0,IFERROR(VLOOKUP(TRIM(M1599),listaMateriales!A:K,11,0),"Sin especificar"),"Sin Producto")</f>
        <v>Sin Producto</v>
      </c>
      <c r="X1599" s="14">
        <f>IFERROR(IF(OR(W1599="Ladrillos (Campana)",W1599="Ladrillos (Olavarria)"),VLOOKUP(M1599,listaMateriales!A:E,5,0),0)*O1599/1000,0)</f>
        <v>0</v>
      </c>
      <c r="Y1599" s="14" t="e">
        <f>(VLOOKUP(TRIM(M1599),listaMateriales!A:E,5,0)*R1599)/1000</f>
        <v>#N/A</v>
      </c>
      <c r="Z1599" s="14">
        <f t="shared" si="270"/>
        <v>0</v>
      </c>
      <c r="AA1599" s="15" t="str">
        <f t="shared" si="271"/>
        <v/>
      </c>
      <c r="AB1599" s="15">
        <f>IFERROR(IFERROR(VLOOKUP(M1599,#REF!,11,FALSE),VLOOKUP(M1599,#REF!,13,FALSE)),0)</f>
        <v>0</v>
      </c>
      <c r="AC1599" s="15" t="str">
        <f t="shared" si="272"/>
        <v>no</v>
      </c>
      <c r="AD1599" s="15" t="str">
        <f t="shared" si="273"/>
        <v>no</v>
      </c>
      <c r="AE1599" s="16" t="str">
        <f t="shared" si="275"/>
        <v/>
      </c>
      <c r="AF1599" s="15" t="str">
        <f t="shared" si="276"/>
        <v>-</v>
      </c>
      <c r="AG1599" s="15" t="str">
        <f t="shared" si="274"/>
        <v/>
      </c>
    </row>
    <row r="1600" spans="21:33" x14ac:dyDescent="0.2">
      <c r="U1600" s="14">
        <f t="shared" si="268"/>
        <v>0</v>
      </c>
      <c r="V1600" s="14">
        <f t="shared" si="269"/>
        <v>0</v>
      </c>
      <c r="W1600" s="15" t="str">
        <f>IF(AG1600=0,IFERROR(VLOOKUP(TRIM(M1600),listaMateriales!A:K,11,0),"Sin especificar"),"Sin Producto")</f>
        <v>Sin Producto</v>
      </c>
      <c r="X1600" s="14">
        <f>IFERROR(IF(OR(W1600="Ladrillos (Campana)",W1600="Ladrillos (Olavarria)"),VLOOKUP(M1600,listaMateriales!A:E,5,0),0)*O1600/1000,0)</f>
        <v>0</v>
      </c>
      <c r="Y1600" s="14" t="e">
        <f>(VLOOKUP(TRIM(M1600),listaMateriales!A:E,5,0)*R1600)/1000</f>
        <v>#N/A</v>
      </c>
      <c r="Z1600" s="14">
        <f t="shared" si="270"/>
        <v>0</v>
      </c>
      <c r="AA1600" s="15" t="str">
        <f t="shared" si="271"/>
        <v/>
      </c>
      <c r="AB1600" s="15">
        <f>IFERROR(IFERROR(VLOOKUP(M1600,#REF!,11,FALSE),VLOOKUP(M1600,#REF!,13,FALSE)),0)</f>
        <v>0</v>
      </c>
      <c r="AC1600" s="15" t="str">
        <f t="shared" si="272"/>
        <v>no</v>
      </c>
      <c r="AD1600" s="15" t="str">
        <f t="shared" si="273"/>
        <v>no</v>
      </c>
      <c r="AE1600" s="16" t="str">
        <f t="shared" si="275"/>
        <v/>
      </c>
      <c r="AF1600" s="15" t="str">
        <f t="shared" si="276"/>
        <v>-</v>
      </c>
      <c r="AG1600" s="15" t="str">
        <f t="shared" si="274"/>
        <v/>
      </c>
    </row>
    <row r="1601" spans="21:33" x14ac:dyDescent="0.2">
      <c r="U1601" s="14">
        <f t="shared" ref="U1601:U1664" si="277">+T1601*O1601</f>
        <v>0</v>
      </c>
      <c r="V1601" s="14">
        <f t="shared" ref="V1601:V1664" si="278">+T1601*R1601</f>
        <v>0</v>
      </c>
      <c r="W1601" s="15" t="str">
        <f>IF(AG1601=0,IFERROR(VLOOKUP(TRIM(M1601),listaMateriales!A:K,11,0),"Sin especificar"),"Sin Producto")</f>
        <v>Sin Producto</v>
      </c>
      <c r="X1601" s="14">
        <f>IFERROR(IF(OR(W1601="Ladrillos (Campana)",W1601="Ladrillos (Olavarria)"),VLOOKUP(M1601,listaMateriales!A:E,5,0),0)*O1601/1000,0)</f>
        <v>0</v>
      </c>
      <c r="Y1601" s="14" t="e">
        <f>(VLOOKUP(TRIM(M1601),listaMateriales!A:E,5,0)*R1601)/1000</f>
        <v>#N/A</v>
      </c>
      <c r="Z1601" s="14">
        <f t="shared" ref="Z1601:Z1664" si="279">+IF(X1601=0,0,U1601/X1601)</f>
        <v>0</v>
      </c>
      <c r="AA1601" s="15" t="str">
        <f t="shared" ref="AA1601:AA1664" si="280">MID(M1601,14,1)</f>
        <v/>
      </c>
      <c r="AB1601" s="15">
        <f>IFERROR(IFERROR(VLOOKUP(M1601,#REF!,11,FALSE),VLOOKUP(M1601,#REF!,13,FALSE)),0)</f>
        <v>0</v>
      </c>
      <c r="AC1601" s="15" t="str">
        <f t="shared" ref="AC1601:AC1664" si="281">IF(IFERROR(FIND("PUL",N1601,1),0)&gt;1,"pulido","no")</f>
        <v>no</v>
      </c>
      <c r="AD1601" s="15" t="str">
        <f t="shared" ref="AD1601:AD1664" si="282">IF(IFERROR(FIND("BIOC",N1601,1),0)&gt;1,"BIOCITY","no")</f>
        <v>no</v>
      </c>
      <c r="AE1601" s="16" t="str">
        <f t="shared" si="275"/>
        <v/>
      </c>
      <c r="AF1601" s="15" t="str">
        <f t="shared" si="276"/>
        <v>-</v>
      </c>
      <c r="AG1601" s="15" t="str">
        <f t="shared" si="274"/>
        <v/>
      </c>
    </row>
    <row r="1602" spans="21:33" x14ac:dyDescent="0.2">
      <c r="U1602" s="14">
        <f t="shared" si="277"/>
        <v>0</v>
      </c>
      <c r="V1602" s="14">
        <f t="shared" si="278"/>
        <v>0</v>
      </c>
      <c r="W1602" s="15" t="str">
        <f>IF(AG1602=0,IFERROR(VLOOKUP(TRIM(M1602),listaMateriales!A:K,11,0),"Sin especificar"),"Sin Producto")</f>
        <v>Sin Producto</v>
      </c>
      <c r="X1602" s="14">
        <f>IFERROR(IF(OR(W1602="Ladrillos (Campana)",W1602="Ladrillos (Olavarria)"),VLOOKUP(M1602,listaMateriales!A:E,5,0),0)*O1602/1000,0)</f>
        <v>0</v>
      </c>
      <c r="Y1602" s="14" t="e">
        <f>(VLOOKUP(TRIM(M1602),listaMateriales!A:E,5,0)*R1602)/1000</f>
        <v>#N/A</v>
      </c>
      <c r="Z1602" s="14">
        <f t="shared" si="279"/>
        <v>0</v>
      </c>
      <c r="AA1602" s="15" t="str">
        <f t="shared" si="280"/>
        <v/>
      </c>
      <c r="AB1602" s="15">
        <f>IFERROR(IFERROR(VLOOKUP(M1602,#REF!,11,FALSE),VLOOKUP(M1602,#REF!,13,FALSE)),0)</f>
        <v>0</v>
      </c>
      <c r="AC1602" s="15" t="str">
        <f t="shared" si="281"/>
        <v>no</v>
      </c>
      <c r="AD1602" s="15" t="str">
        <f t="shared" si="282"/>
        <v>no</v>
      </c>
      <c r="AE1602" s="16" t="str">
        <f t="shared" si="275"/>
        <v/>
      </c>
      <c r="AF1602" s="15" t="str">
        <f t="shared" si="276"/>
        <v>-</v>
      </c>
      <c r="AG1602" s="15" t="str">
        <f t="shared" si="274"/>
        <v/>
      </c>
    </row>
    <row r="1603" spans="21:33" x14ac:dyDescent="0.2">
      <c r="U1603" s="14">
        <f t="shared" si="277"/>
        <v>0</v>
      </c>
      <c r="V1603" s="14">
        <f t="shared" si="278"/>
        <v>0</v>
      </c>
      <c r="W1603" s="15" t="str">
        <f>IF(AG1603=0,IFERROR(VLOOKUP(TRIM(M1603),listaMateriales!A:K,11,0),"Sin especificar"),"Sin Producto")</f>
        <v>Sin Producto</v>
      </c>
      <c r="X1603" s="14">
        <f>IFERROR(IF(OR(W1603="Ladrillos (Campana)",W1603="Ladrillos (Olavarria)"),VLOOKUP(M1603,listaMateriales!A:E,5,0),0)*O1603/1000,0)</f>
        <v>0</v>
      </c>
      <c r="Y1603" s="14" t="e">
        <f>(VLOOKUP(TRIM(M1603),listaMateriales!A:E,5,0)*R1603)/1000</f>
        <v>#N/A</v>
      </c>
      <c r="Z1603" s="14">
        <f t="shared" si="279"/>
        <v>0</v>
      </c>
      <c r="AA1603" s="15" t="str">
        <f t="shared" si="280"/>
        <v/>
      </c>
      <c r="AB1603" s="15">
        <f>IFERROR(IFERROR(VLOOKUP(M1603,#REF!,11,FALSE),VLOOKUP(M1603,#REF!,13,FALSE)),0)</f>
        <v>0</v>
      </c>
      <c r="AC1603" s="15" t="str">
        <f t="shared" si="281"/>
        <v>no</v>
      </c>
      <c r="AD1603" s="15" t="str">
        <f t="shared" si="282"/>
        <v>no</v>
      </c>
      <c r="AE1603" s="16" t="str">
        <f t="shared" si="275"/>
        <v/>
      </c>
      <c r="AF1603" s="15" t="str">
        <f t="shared" si="276"/>
        <v>-</v>
      </c>
      <c r="AG1603" s="15" t="str">
        <f t="shared" ref="AG1603:AG1666" si="283">A1603&amp;C1603&amp;M1603</f>
        <v/>
      </c>
    </row>
    <row r="1604" spans="21:33" x14ac:dyDescent="0.2">
      <c r="U1604" s="14">
        <f t="shared" si="277"/>
        <v>0</v>
      </c>
      <c r="V1604" s="14">
        <f t="shared" si="278"/>
        <v>0</v>
      </c>
      <c r="W1604" s="15" t="str">
        <f>IF(AG1604=0,IFERROR(VLOOKUP(TRIM(M1604),listaMateriales!A:K,11,0),"Sin especificar"),"Sin Producto")</f>
        <v>Sin Producto</v>
      </c>
      <c r="X1604" s="14">
        <f>IFERROR(IF(OR(W1604="Ladrillos (Campana)",W1604="Ladrillos (Olavarria)"),VLOOKUP(M1604,listaMateriales!A:E,5,0),0)*O1604/1000,0)</f>
        <v>0</v>
      </c>
      <c r="Y1604" s="14" t="e">
        <f>(VLOOKUP(TRIM(M1604),listaMateriales!A:E,5,0)*R1604)/1000</f>
        <v>#N/A</v>
      </c>
      <c r="Z1604" s="14">
        <f t="shared" si="279"/>
        <v>0</v>
      </c>
      <c r="AA1604" s="15" t="str">
        <f t="shared" si="280"/>
        <v/>
      </c>
      <c r="AB1604" s="15">
        <f>IFERROR(IFERROR(VLOOKUP(M1604,#REF!,11,FALSE),VLOOKUP(M1604,#REF!,13,FALSE)),0)</f>
        <v>0</v>
      </c>
      <c r="AC1604" s="15" t="str">
        <f t="shared" si="281"/>
        <v>no</v>
      </c>
      <c r="AD1604" s="15" t="str">
        <f t="shared" si="282"/>
        <v>no</v>
      </c>
      <c r="AE1604" s="16" t="str">
        <f t="shared" si="275"/>
        <v/>
      </c>
      <c r="AF1604" s="15" t="str">
        <f t="shared" si="276"/>
        <v>-</v>
      </c>
      <c r="AG1604" s="15" t="str">
        <f t="shared" si="283"/>
        <v/>
      </c>
    </row>
    <row r="1605" spans="21:33" x14ac:dyDescent="0.2">
      <c r="U1605" s="14">
        <f t="shared" si="277"/>
        <v>0</v>
      </c>
      <c r="V1605" s="14">
        <f t="shared" si="278"/>
        <v>0</v>
      </c>
      <c r="W1605" s="15" t="str">
        <f>IF(AG1605=0,IFERROR(VLOOKUP(TRIM(M1605),listaMateriales!A:K,11,0),"Sin especificar"),"Sin Producto")</f>
        <v>Sin Producto</v>
      </c>
      <c r="X1605" s="14">
        <f>IFERROR(IF(OR(W1605="Ladrillos (Campana)",W1605="Ladrillos (Olavarria)"),VLOOKUP(M1605,listaMateriales!A:E,5,0),0)*O1605/1000,0)</f>
        <v>0</v>
      </c>
      <c r="Y1605" s="14" t="e">
        <f>(VLOOKUP(TRIM(M1605),listaMateriales!A:E,5,0)*R1605)/1000</f>
        <v>#N/A</v>
      </c>
      <c r="Z1605" s="14">
        <f t="shared" si="279"/>
        <v>0</v>
      </c>
      <c r="AA1605" s="15" t="str">
        <f t="shared" si="280"/>
        <v/>
      </c>
      <c r="AB1605" s="15">
        <f>IFERROR(IFERROR(VLOOKUP(M1605,#REF!,11,FALSE),VLOOKUP(M1605,#REF!,13,FALSE)),0)</f>
        <v>0</v>
      </c>
      <c r="AC1605" s="15" t="str">
        <f t="shared" si="281"/>
        <v>no</v>
      </c>
      <c r="AD1605" s="15" t="str">
        <f t="shared" si="282"/>
        <v>no</v>
      </c>
      <c r="AE1605" s="16" t="str">
        <f t="shared" si="275"/>
        <v/>
      </c>
      <c r="AF1605" s="15" t="str">
        <f t="shared" si="276"/>
        <v>-</v>
      </c>
      <c r="AG1605" s="15" t="str">
        <f t="shared" si="283"/>
        <v/>
      </c>
    </row>
    <row r="1606" spans="21:33" x14ac:dyDescent="0.2">
      <c r="U1606" s="14">
        <f t="shared" si="277"/>
        <v>0</v>
      </c>
      <c r="V1606" s="14">
        <f t="shared" si="278"/>
        <v>0</v>
      </c>
      <c r="W1606" s="15" t="str">
        <f>IF(AG1606=0,IFERROR(VLOOKUP(TRIM(M1606),listaMateriales!A:K,11,0),"Sin especificar"),"Sin Producto")</f>
        <v>Sin Producto</v>
      </c>
      <c r="X1606" s="14">
        <f>IFERROR(IF(OR(W1606="Ladrillos (Campana)",W1606="Ladrillos (Olavarria)"),VLOOKUP(M1606,listaMateriales!A:E,5,0),0)*O1606/1000,0)</f>
        <v>0</v>
      </c>
      <c r="Y1606" s="14" t="e">
        <f>(VLOOKUP(TRIM(M1606),listaMateriales!A:E,5,0)*R1606)/1000</f>
        <v>#N/A</v>
      </c>
      <c r="Z1606" s="14">
        <f t="shared" si="279"/>
        <v>0</v>
      </c>
      <c r="AA1606" s="15" t="str">
        <f t="shared" si="280"/>
        <v/>
      </c>
      <c r="AB1606" s="15">
        <f>IFERROR(IFERROR(VLOOKUP(M1606,#REF!,11,FALSE),VLOOKUP(M1606,#REF!,13,FALSE)),0)</f>
        <v>0</v>
      </c>
      <c r="AC1606" s="15" t="str">
        <f t="shared" si="281"/>
        <v>no</v>
      </c>
      <c r="AD1606" s="15" t="str">
        <f t="shared" si="282"/>
        <v>no</v>
      </c>
      <c r="AE1606" s="16" t="str">
        <f t="shared" si="275"/>
        <v/>
      </c>
      <c r="AF1606" s="15" t="str">
        <f t="shared" si="276"/>
        <v>-</v>
      </c>
      <c r="AG1606" s="15" t="str">
        <f t="shared" si="283"/>
        <v/>
      </c>
    </row>
    <row r="1607" spans="21:33" x14ac:dyDescent="0.2">
      <c r="U1607" s="14">
        <f t="shared" si="277"/>
        <v>0</v>
      </c>
      <c r="V1607" s="14">
        <f t="shared" si="278"/>
        <v>0</v>
      </c>
      <c r="W1607" s="15" t="str">
        <f>IF(AG1607=0,IFERROR(VLOOKUP(TRIM(M1607),listaMateriales!A:K,11,0),"Sin especificar"),"Sin Producto")</f>
        <v>Sin Producto</v>
      </c>
      <c r="X1607" s="14">
        <f>IFERROR(IF(OR(W1607="Ladrillos (Campana)",W1607="Ladrillos (Olavarria)"),VLOOKUP(M1607,listaMateriales!A:E,5,0),0)*O1607/1000,0)</f>
        <v>0</v>
      </c>
      <c r="Y1607" s="14" t="e">
        <f>(VLOOKUP(TRIM(M1607),listaMateriales!A:E,5,0)*R1607)/1000</f>
        <v>#N/A</v>
      </c>
      <c r="Z1607" s="14">
        <f t="shared" si="279"/>
        <v>0</v>
      </c>
      <c r="AA1607" s="15" t="str">
        <f t="shared" si="280"/>
        <v/>
      </c>
      <c r="AB1607" s="15">
        <f>IFERROR(IFERROR(VLOOKUP(M1607,#REF!,11,FALSE),VLOOKUP(M1607,#REF!,13,FALSE)),0)</f>
        <v>0</v>
      </c>
      <c r="AC1607" s="15" t="str">
        <f t="shared" si="281"/>
        <v>no</v>
      </c>
      <c r="AD1607" s="15" t="str">
        <f t="shared" si="282"/>
        <v>no</v>
      </c>
      <c r="AE1607" s="16" t="str">
        <f t="shared" si="275"/>
        <v/>
      </c>
      <c r="AF1607" s="15" t="str">
        <f t="shared" si="276"/>
        <v>-</v>
      </c>
      <c r="AG1607" s="15" t="str">
        <f t="shared" si="283"/>
        <v/>
      </c>
    </row>
    <row r="1608" spans="21:33" x14ac:dyDescent="0.2">
      <c r="U1608" s="14">
        <f t="shared" si="277"/>
        <v>0</v>
      </c>
      <c r="V1608" s="14">
        <f t="shared" si="278"/>
        <v>0</v>
      </c>
      <c r="W1608" s="15" t="str">
        <f>IF(AG1608=0,IFERROR(VLOOKUP(TRIM(M1608),listaMateriales!A:K,11,0),"Sin especificar"),"Sin Producto")</f>
        <v>Sin Producto</v>
      </c>
      <c r="X1608" s="14">
        <f>IFERROR(IF(OR(W1608="Ladrillos (Campana)",W1608="Ladrillos (Olavarria)"),VLOOKUP(M1608,listaMateriales!A:E,5,0),0)*O1608/1000,0)</f>
        <v>0</v>
      </c>
      <c r="Y1608" s="14" t="e">
        <f>(VLOOKUP(TRIM(M1608),listaMateriales!A:E,5,0)*R1608)/1000</f>
        <v>#N/A</v>
      </c>
      <c r="Z1608" s="14">
        <f t="shared" si="279"/>
        <v>0</v>
      </c>
      <c r="AA1608" s="15" t="str">
        <f t="shared" si="280"/>
        <v/>
      </c>
      <c r="AB1608" s="15">
        <f>IFERROR(IFERROR(VLOOKUP(M1608,#REF!,11,FALSE),VLOOKUP(M1608,#REF!,13,FALSE)),0)</f>
        <v>0</v>
      </c>
      <c r="AC1608" s="15" t="str">
        <f t="shared" si="281"/>
        <v>no</v>
      </c>
      <c r="AD1608" s="15" t="str">
        <f t="shared" si="282"/>
        <v>no</v>
      </c>
      <c r="AE1608" s="16" t="str">
        <f t="shared" si="275"/>
        <v/>
      </c>
      <c r="AF1608" s="15" t="str">
        <f t="shared" si="276"/>
        <v>-</v>
      </c>
      <c r="AG1608" s="15" t="str">
        <f t="shared" si="283"/>
        <v/>
      </c>
    </row>
    <row r="1609" spans="21:33" x14ac:dyDescent="0.2">
      <c r="U1609" s="14">
        <f t="shared" si="277"/>
        <v>0</v>
      </c>
      <c r="V1609" s="14">
        <f t="shared" si="278"/>
        <v>0</v>
      </c>
      <c r="W1609" s="15" t="str">
        <f>IF(AG1609=0,IFERROR(VLOOKUP(TRIM(M1609),listaMateriales!A:K,11,0),"Sin especificar"),"Sin Producto")</f>
        <v>Sin Producto</v>
      </c>
      <c r="X1609" s="14">
        <f>IFERROR(IF(OR(W1609="Ladrillos (Campana)",W1609="Ladrillos (Olavarria)"),VLOOKUP(M1609,listaMateriales!A:E,5,0),0)*O1609/1000,0)</f>
        <v>0</v>
      </c>
      <c r="Y1609" s="14" t="e">
        <f>(VLOOKUP(TRIM(M1609),listaMateriales!A:E,5,0)*R1609)/1000</f>
        <v>#N/A</v>
      </c>
      <c r="Z1609" s="14">
        <f t="shared" si="279"/>
        <v>0</v>
      </c>
      <c r="AA1609" s="15" t="str">
        <f t="shared" si="280"/>
        <v/>
      </c>
      <c r="AB1609" s="15">
        <f>IFERROR(IFERROR(VLOOKUP(M1609,#REF!,11,FALSE),VLOOKUP(M1609,#REF!,13,FALSE)),0)</f>
        <v>0</v>
      </c>
      <c r="AC1609" s="15" t="str">
        <f t="shared" si="281"/>
        <v>no</v>
      </c>
      <c r="AD1609" s="15" t="str">
        <f t="shared" si="282"/>
        <v>no</v>
      </c>
      <c r="AE1609" s="16" t="str">
        <f t="shared" si="275"/>
        <v/>
      </c>
      <c r="AF1609" s="15" t="str">
        <f t="shared" si="276"/>
        <v>-</v>
      </c>
      <c r="AG1609" s="15" t="str">
        <f t="shared" si="283"/>
        <v/>
      </c>
    </row>
    <row r="1610" spans="21:33" x14ac:dyDescent="0.2">
      <c r="U1610" s="14">
        <f t="shared" si="277"/>
        <v>0</v>
      </c>
      <c r="V1610" s="14">
        <f t="shared" si="278"/>
        <v>0</v>
      </c>
      <c r="W1610" s="15" t="str">
        <f>IF(AG1610=0,IFERROR(VLOOKUP(TRIM(M1610),listaMateriales!A:K,11,0),"Sin especificar"),"Sin Producto")</f>
        <v>Sin Producto</v>
      </c>
      <c r="X1610" s="14">
        <f>IFERROR(IF(OR(W1610="Ladrillos (Campana)",W1610="Ladrillos (Olavarria)"),VLOOKUP(M1610,listaMateriales!A:E,5,0),0)*O1610/1000,0)</f>
        <v>0</v>
      </c>
      <c r="Y1610" s="14" t="e">
        <f>(VLOOKUP(TRIM(M1610),listaMateriales!A:E,5,0)*R1610)/1000</f>
        <v>#N/A</v>
      </c>
      <c r="Z1610" s="14">
        <f t="shared" si="279"/>
        <v>0</v>
      </c>
      <c r="AA1610" s="15" t="str">
        <f t="shared" si="280"/>
        <v/>
      </c>
      <c r="AB1610" s="15">
        <f>IFERROR(IFERROR(VLOOKUP(M1610,#REF!,11,FALSE),VLOOKUP(M1610,#REF!,13,FALSE)),0)</f>
        <v>0</v>
      </c>
      <c r="AC1610" s="15" t="str">
        <f t="shared" si="281"/>
        <v>no</v>
      </c>
      <c r="AD1610" s="15" t="str">
        <f t="shared" si="282"/>
        <v>no</v>
      </c>
      <c r="AE1610" s="16" t="str">
        <f t="shared" si="275"/>
        <v/>
      </c>
      <c r="AF1610" s="15" t="str">
        <f t="shared" si="276"/>
        <v>-</v>
      </c>
      <c r="AG1610" s="15" t="str">
        <f t="shared" si="283"/>
        <v/>
      </c>
    </row>
    <row r="1611" spans="21:33" x14ac:dyDescent="0.2">
      <c r="U1611" s="14">
        <f t="shared" si="277"/>
        <v>0</v>
      </c>
      <c r="V1611" s="14">
        <f t="shared" si="278"/>
        <v>0</v>
      </c>
      <c r="W1611" s="15" t="str">
        <f>IF(AG1611=0,IFERROR(VLOOKUP(TRIM(M1611),listaMateriales!A:K,11,0),"Sin especificar"),"Sin Producto")</f>
        <v>Sin Producto</v>
      </c>
      <c r="X1611" s="14">
        <f>IFERROR(IF(OR(W1611="Ladrillos (Campana)",W1611="Ladrillos (Olavarria)"),VLOOKUP(M1611,listaMateriales!A:E,5,0),0)*O1611/1000,0)</f>
        <v>0</v>
      </c>
      <c r="Y1611" s="14" t="e">
        <f>(VLOOKUP(TRIM(M1611),listaMateriales!A:E,5,0)*R1611)/1000</f>
        <v>#N/A</v>
      </c>
      <c r="Z1611" s="14">
        <f t="shared" si="279"/>
        <v>0</v>
      </c>
      <c r="AA1611" s="15" t="str">
        <f t="shared" si="280"/>
        <v/>
      </c>
      <c r="AB1611" s="15">
        <f>IFERROR(IFERROR(VLOOKUP(M1611,#REF!,11,FALSE),VLOOKUP(M1611,#REF!,13,FALSE)),0)</f>
        <v>0</v>
      </c>
      <c r="AC1611" s="15" t="str">
        <f t="shared" si="281"/>
        <v>no</v>
      </c>
      <c r="AD1611" s="15" t="str">
        <f t="shared" si="282"/>
        <v>no</v>
      </c>
      <c r="AE1611" s="16" t="str">
        <f t="shared" si="275"/>
        <v/>
      </c>
      <c r="AF1611" s="15" t="str">
        <f t="shared" si="276"/>
        <v>-</v>
      </c>
      <c r="AG1611" s="15" t="str">
        <f t="shared" si="283"/>
        <v/>
      </c>
    </row>
    <row r="1612" spans="21:33" x14ac:dyDescent="0.2">
      <c r="U1612" s="14">
        <f t="shared" si="277"/>
        <v>0</v>
      </c>
      <c r="V1612" s="14">
        <f t="shared" si="278"/>
        <v>0</v>
      </c>
      <c r="W1612" s="15" t="str">
        <f>IF(AG1612=0,IFERROR(VLOOKUP(TRIM(M1612),listaMateriales!A:K,11,0),"Sin especificar"),"Sin Producto")</f>
        <v>Sin Producto</v>
      </c>
      <c r="X1612" s="14">
        <f>IFERROR(IF(OR(W1612="Ladrillos (Campana)",W1612="Ladrillos (Olavarria)"),VLOOKUP(M1612,listaMateriales!A:E,5,0),0)*O1612/1000,0)</f>
        <v>0</v>
      </c>
      <c r="Y1612" s="14" t="e">
        <f>(VLOOKUP(TRIM(M1612),listaMateriales!A:E,5,0)*R1612)/1000</f>
        <v>#N/A</v>
      </c>
      <c r="Z1612" s="14">
        <f t="shared" si="279"/>
        <v>0</v>
      </c>
      <c r="AA1612" s="15" t="str">
        <f t="shared" si="280"/>
        <v/>
      </c>
      <c r="AB1612" s="15">
        <f>IFERROR(IFERROR(VLOOKUP(M1612,#REF!,11,FALSE),VLOOKUP(M1612,#REF!,13,FALSE)),0)</f>
        <v>0</v>
      </c>
      <c r="AC1612" s="15" t="str">
        <f t="shared" si="281"/>
        <v>no</v>
      </c>
      <c r="AD1612" s="15" t="str">
        <f t="shared" si="282"/>
        <v>no</v>
      </c>
      <c r="AE1612" s="16" t="str">
        <f t="shared" si="275"/>
        <v/>
      </c>
      <c r="AF1612" s="15" t="str">
        <f t="shared" si="276"/>
        <v>-</v>
      </c>
      <c r="AG1612" s="15" t="str">
        <f t="shared" si="283"/>
        <v/>
      </c>
    </row>
    <row r="1613" spans="21:33" x14ac:dyDescent="0.2">
      <c r="U1613" s="14">
        <f t="shared" si="277"/>
        <v>0</v>
      </c>
      <c r="V1613" s="14">
        <f t="shared" si="278"/>
        <v>0</v>
      </c>
      <c r="W1613" s="15" t="str">
        <f>IF(AG1613=0,IFERROR(VLOOKUP(TRIM(M1613),listaMateriales!A:K,11,0),"Sin especificar"),"Sin Producto")</f>
        <v>Sin Producto</v>
      </c>
      <c r="X1613" s="14">
        <f>IFERROR(IF(OR(W1613="Ladrillos (Campana)",W1613="Ladrillos (Olavarria)"),VLOOKUP(M1613,listaMateriales!A:E,5,0),0)*O1613/1000,0)</f>
        <v>0</v>
      </c>
      <c r="Y1613" s="14" t="e">
        <f>(VLOOKUP(TRIM(M1613),listaMateriales!A:E,5,0)*R1613)/1000</f>
        <v>#N/A</v>
      </c>
      <c r="Z1613" s="14">
        <f t="shared" si="279"/>
        <v>0</v>
      </c>
      <c r="AA1613" s="15" t="str">
        <f t="shared" si="280"/>
        <v/>
      </c>
      <c r="AB1613" s="15">
        <f>IFERROR(IFERROR(VLOOKUP(M1613,#REF!,11,FALSE),VLOOKUP(M1613,#REF!,13,FALSE)),0)</f>
        <v>0</v>
      </c>
      <c r="AC1613" s="15" t="str">
        <f t="shared" si="281"/>
        <v>no</v>
      </c>
      <c r="AD1613" s="15" t="str">
        <f t="shared" si="282"/>
        <v>no</v>
      </c>
      <c r="AE1613" s="16" t="str">
        <f t="shared" si="275"/>
        <v/>
      </c>
      <c r="AF1613" s="15" t="str">
        <f t="shared" si="276"/>
        <v>-</v>
      </c>
      <c r="AG1613" s="15" t="str">
        <f t="shared" si="283"/>
        <v/>
      </c>
    </row>
    <row r="1614" spans="21:33" x14ac:dyDescent="0.2">
      <c r="U1614" s="14">
        <f t="shared" si="277"/>
        <v>0</v>
      </c>
      <c r="V1614" s="14">
        <f t="shared" si="278"/>
        <v>0</v>
      </c>
      <c r="W1614" s="15" t="str">
        <f>IF(AG1614=0,IFERROR(VLOOKUP(TRIM(M1614),listaMateriales!A:K,11,0),"Sin especificar"),"Sin Producto")</f>
        <v>Sin Producto</v>
      </c>
      <c r="X1614" s="14">
        <f>IFERROR(IF(OR(W1614="Ladrillos (Campana)",W1614="Ladrillos (Olavarria)"),VLOOKUP(M1614,listaMateriales!A:E,5,0),0)*O1614/1000,0)</f>
        <v>0</v>
      </c>
      <c r="Y1614" s="14" t="e">
        <f>(VLOOKUP(TRIM(M1614),listaMateriales!A:E,5,0)*R1614)/1000</f>
        <v>#N/A</v>
      </c>
      <c r="Z1614" s="14">
        <f t="shared" si="279"/>
        <v>0</v>
      </c>
      <c r="AA1614" s="15" t="str">
        <f t="shared" si="280"/>
        <v/>
      </c>
      <c r="AB1614" s="15">
        <f>IFERROR(IFERROR(VLOOKUP(M1614,#REF!,11,FALSE),VLOOKUP(M1614,#REF!,13,FALSE)),0)</f>
        <v>0</v>
      </c>
      <c r="AC1614" s="15" t="str">
        <f t="shared" si="281"/>
        <v>no</v>
      </c>
      <c r="AD1614" s="15" t="str">
        <f t="shared" si="282"/>
        <v>no</v>
      </c>
      <c r="AE1614" s="16" t="str">
        <f t="shared" si="275"/>
        <v/>
      </c>
      <c r="AF1614" s="15" t="str">
        <f t="shared" si="276"/>
        <v>-</v>
      </c>
      <c r="AG1614" s="15" t="str">
        <f t="shared" si="283"/>
        <v/>
      </c>
    </row>
    <row r="1615" spans="21:33" x14ac:dyDescent="0.2">
      <c r="U1615" s="14">
        <f t="shared" si="277"/>
        <v>0</v>
      </c>
      <c r="V1615" s="14">
        <f t="shared" si="278"/>
        <v>0</v>
      </c>
      <c r="W1615" s="15" t="str">
        <f>IF(AG1615=0,IFERROR(VLOOKUP(TRIM(M1615),listaMateriales!A:K,11,0),"Sin especificar"),"Sin Producto")</f>
        <v>Sin Producto</v>
      </c>
      <c r="X1615" s="14">
        <f>IFERROR(IF(OR(W1615="Ladrillos (Campana)",W1615="Ladrillos (Olavarria)"),VLOOKUP(M1615,listaMateriales!A:E,5,0),0)*O1615/1000,0)</f>
        <v>0</v>
      </c>
      <c r="Y1615" s="14" t="e">
        <f>(VLOOKUP(TRIM(M1615),listaMateriales!A:E,5,0)*R1615)/1000</f>
        <v>#N/A</v>
      </c>
      <c r="Z1615" s="14">
        <f t="shared" si="279"/>
        <v>0</v>
      </c>
      <c r="AA1615" s="15" t="str">
        <f t="shared" si="280"/>
        <v/>
      </c>
      <c r="AB1615" s="15">
        <f>IFERROR(IFERROR(VLOOKUP(M1615,#REF!,11,FALSE),VLOOKUP(M1615,#REF!,13,FALSE)),0)</f>
        <v>0</v>
      </c>
      <c r="AC1615" s="15" t="str">
        <f t="shared" si="281"/>
        <v>no</v>
      </c>
      <c r="AD1615" s="15" t="str">
        <f t="shared" si="282"/>
        <v>no</v>
      </c>
      <c r="AE1615" s="16" t="str">
        <f t="shared" si="275"/>
        <v/>
      </c>
      <c r="AF1615" s="15" t="str">
        <f t="shared" si="276"/>
        <v>-</v>
      </c>
      <c r="AG1615" s="15" t="str">
        <f t="shared" si="283"/>
        <v/>
      </c>
    </row>
    <row r="1616" spans="21:33" x14ac:dyDescent="0.2">
      <c r="U1616" s="14">
        <f t="shared" si="277"/>
        <v>0</v>
      </c>
      <c r="V1616" s="14">
        <f t="shared" si="278"/>
        <v>0</v>
      </c>
      <c r="W1616" s="15" t="str">
        <f>IF(AG1616=0,IFERROR(VLOOKUP(TRIM(M1616),listaMateriales!A:K,11,0),"Sin especificar"),"Sin Producto")</f>
        <v>Sin Producto</v>
      </c>
      <c r="X1616" s="14">
        <f>IFERROR(IF(OR(W1616="Ladrillos (Campana)",W1616="Ladrillos (Olavarria)"),VLOOKUP(M1616,listaMateriales!A:E,5,0),0)*O1616/1000,0)</f>
        <v>0</v>
      </c>
      <c r="Y1616" s="14" t="e">
        <f>(VLOOKUP(TRIM(M1616),listaMateriales!A:E,5,0)*R1616)/1000</f>
        <v>#N/A</v>
      </c>
      <c r="Z1616" s="14">
        <f t="shared" si="279"/>
        <v>0</v>
      </c>
      <c r="AA1616" s="15" t="str">
        <f t="shared" si="280"/>
        <v/>
      </c>
      <c r="AB1616" s="15">
        <f>IFERROR(IFERROR(VLOOKUP(M1616,#REF!,11,FALSE),VLOOKUP(M1616,#REF!,13,FALSE)),0)</f>
        <v>0</v>
      </c>
      <c r="AC1616" s="15" t="str">
        <f t="shared" si="281"/>
        <v>no</v>
      </c>
      <c r="AD1616" s="15" t="str">
        <f t="shared" si="282"/>
        <v>no</v>
      </c>
      <c r="AE1616" s="16" t="str">
        <f t="shared" si="275"/>
        <v/>
      </c>
      <c r="AF1616" s="15" t="str">
        <f t="shared" si="276"/>
        <v>-</v>
      </c>
      <c r="AG1616" s="15" t="str">
        <f t="shared" si="283"/>
        <v/>
      </c>
    </row>
    <row r="1617" spans="21:33" x14ac:dyDescent="0.2">
      <c r="U1617" s="14">
        <f t="shared" si="277"/>
        <v>0</v>
      </c>
      <c r="V1617" s="14">
        <f t="shared" si="278"/>
        <v>0</v>
      </c>
      <c r="W1617" s="15" t="str">
        <f>IF(AG1617=0,IFERROR(VLOOKUP(TRIM(M1617),listaMateriales!A:K,11,0),"Sin especificar"),"Sin Producto")</f>
        <v>Sin Producto</v>
      </c>
      <c r="X1617" s="14">
        <f>IFERROR(IF(OR(W1617="Ladrillos (Campana)",W1617="Ladrillos (Olavarria)"),VLOOKUP(M1617,listaMateriales!A:E,5,0),0)*O1617/1000,0)</f>
        <v>0</v>
      </c>
      <c r="Y1617" s="14" t="e">
        <f>(VLOOKUP(TRIM(M1617),listaMateriales!A:E,5,0)*R1617)/1000</f>
        <v>#N/A</v>
      </c>
      <c r="Z1617" s="14">
        <f t="shared" si="279"/>
        <v>0</v>
      </c>
      <c r="AA1617" s="15" t="str">
        <f t="shared" si="280"/>
        <v/>
      </c>
      <c r="AB1617" s="15">
        <f>IFERROR(IFERROR(VLOOKUP(M1617,#REF!,11,FALSE),VLOOKUP(M1617,#REF!,13,FALSE)),0)</f>
        <v>0</v>
      </c>
      <c r="AC1617" s="15" t="str">
        <f t="shared" si="281"/>
        <v>no</v>
      </c>
      <c r="AD1617" s="15" t="str">
        <f t="shared" si="282"/>
        <v>no</v>
      </c>
      <c r="AE1617" s="16" t="str">
        <f t="shared" si="275"/>
        <v/>
      </c>
      <c r="AF1617" s="15" t="str">
        <f t="shared" si="276"/>
        <v>-</v>
      </c>
      <c r="AG1617" s="15" t="str">
        <f t="shared" si="283"/>
        <v/>
      </c>
    </row>
    <row r="1618" spans="21:33" x14ac:dyDescent="0.2">
      <c r="U1618" s="14">
        <f t="shared" si="277"/>
        <v>0</v>
      </c>
      <c r="V1618" s="14">
        <f t="shared" si="278"/>
        <v>0</v>
      </c>
      <c r="W1618" s="15" t="str">
        <f>IF(AG1618=0,IFERROR(VLOOKUP(TRIM(M1618),listaMateriales!A:K,11,0),"Sin especificar"),"Sin Producto")</f>
        <v>Sin Producto</v>
      </c>
      <c r="X1618" s="14">
        <f>IFERROR(IF(OR(W1618="Ladrillos (Campana)",W1618="Ladrillos (Olavarria)"),VLOOKUP(M1618,listaMateriales!A:E,5,0),0)*O1618/1000,0)</f>
        <v>0</v>
      </c>
      <c r="Y1618" s="14" t="e">
        <f>(VLOOKUP(TRIM(M1618),listaMateriales!A:E,5,0)*R1618)/1000</f>
        <v>#N/A</v>
      </c>
      <c r="Z1618" s="14">
        <f t="shared" si="279"/>
        <v>0</v>
      </c>
      <c r="AA1618" s="15" t="str">
        <f t="shared" si="280"/>
        <v/>
      </c>
      <c r="AB1618" s="15">
        <f>IFERROR(IFERROR(VLOOKUP(M1618,#REF!,11,FALSE),VLOOKUP(M1618,#REF!,13,FALSE)),0)</f>
        <v>0</v>
      </c>
      <c r="AC1618" s="15" t="str">
        <f t="shared" si="281"/>
        <v>no</v>
      </c>
      <c r="AD1618" s="15" t="str">
        <f t="shared" si="282"/>
        <v>no</v>
      </c>
      <c r="AE1618" s="16" t="str">
        <f t="shared" si="275"/>
        <v/>
      </c>
      <c r="AF1618" s="15" t="str">
        <f t="shared" si="276"/>
        <v>-</v>
      </c>
      <c r="AG1618" s="15" t="str">
        <f t="shared" si="283"/>
        <v/>
      </c>
    </row>
    <row r="1619" spans="21:33" x14ac:dyDescent="0.2">
      <c r="U1619" s="14">
        <f t="shared" si="277"/>
        <v>0</v>
      </c>
      <c r="V1619" s="14">
        <f t="shared" si="278"/>
        <v>0</v>
      </c>
      <c r="W1619" s="15" t="str">
        <f>IF(AG1619=0,IFERROR(VLOOKUP(TRIM(M1619),listaMateriales!A:K,11,0),"Sin especificar"),"Sin Producto")</f>
        <v>Sin Producto</v>
      </c>
      <c r="X1619" s="14">
        <f>IFERROR(IF(OR(W1619="Ladrillos (Campana)",W1619="Ladrillos (Olavarria)"),VLOOKUP(M1619,listaMateriales!A:E,5,0),0)*O1619/1000,0)</f>
        <v>0</v>
      </c>
      <c r="Y1619" s="14" t="e">
        <f>(VLOOKUP(TRIM(M1619),listaMateriales!A:E,5,0)*R1619)/1000</f>
        <v>#N/A</v>
      </c>
      <c r="Z1619" s="14">
        <f t="shared" si="279"/>
        <v>0</v>
      </c>
      <c r="AA1619" s="15" t="str">
        <f t="shared" si="280"/>
        <v/>
      </c>
      <c r="AB1619" s="15">
        <f>IFERROR(IFERROR(VLOOKUP(M1619,#REF!,11,FALSE),VLOOKUP(M1619,#REF!,13,FALSE)),0)</f>
        <v>0</v>
      </c>
      <c r="AC1619" s="15" t="str">
        <f t="shared" si="281"/>
        <v>no</v>
      </c>
      <c r="AD1619" s="15" t="str">
        <f t="shared" si="282"/>
        <v>no</v>
      </c>
      <c r="AE1619" s="16" t="str">
        <f t="shared" si="275"/>
        <v/>
      </c>
      <c r="AF1619" s="15" t="str">
        <f t="shared" si="276"/>
        <v>-</v>
      </c>
      <c r="AG1619" s="15" t="str">
        <f t="shared" si="283"/>
        <v/>
      </c>
    </row>
    <row r="1620" spans="21:33" x14ac:dyDescent="0.2">
      <c r="U1620" s="14">
        <f t="shared" si="277"/>
        <v>0</v>
      </c>
      <c r="V1620" s="14">
        <f t="shared" si="278"/>
        <v>0</v>
      </c>
      <c r="W1620" s="15" t="str">
        <f>IF(AG1620=0,IFERROR(VLOOKUP(TRIM(M1620),listaMateriales!A:K,11,0),"Sin especificar"),"Sin Producto")</f>
        <v>Sin Producto</v>
      </c>
      <c r="X1620" s="14">
        <f>IFERROR(IF(OR(W1620="Ladrillos (Campana)",W1620="Ladrillos (Olavarria)"),VLOOKUP(M1620,listaMateriales!A:E,5,0),0)*O1620/1000,0)</f>
        <v>0</v>
      </c>
      <c r="Y1620" s="14" t="e">
        <f>(VLOOKUP(TRIM(M1620),listaMateriales!A:E,5,0)*R1620)/1000</f>
        <v>#N/A</v>
      </c>
      <c r="Z1620" s="14">
        <f t="shared" si="279"/>
        <v>0</v>
      </c>
      <c r="AA1620" s="15" t="str">
        <f t="shared" si="280"/>
        <v/>
      </c>
      <c r="AB1620" s="15">
        <f>IFERROR(IFERROR(VLOOKUP(M1620,#REF!,11,FALSE),VLOOKUP(M1620,#REF!,13,FALSE)),0)</f>
        <v>0</v>
      </c>
      <c r="AC1620" s="15" t="str">
        <f t="shared" si="281"/>
        <v>no</v>
      </c>
      <c r="AD1620" s="15" t="str">
        <f t="shared" si="282"/>
        <v>no</v>
      </c>
      <c r="AE1620" s="16" t="str">
        <f t="shared" si="275"/>
        <v/>
      </c>
      <c r="AF1620" s="15" t="str">
        <f t="shared" si="276"/>
        <v>-</v>
      </c>
      <c r="AG1620" s="15" t="str">
        <f t="shared" si="283"/>
        <v/>
      </c>
    </row>
    <row r="1621" spans="21:33" x14ac:dyDescent="0.2">
      <c r="U1621" s="14">
        <f t="shared" si="277"/>
        <v>0</v>
      </c>
      <c r="V1621" s="14">
        <f t="shared" si="278"/>
        <v>0</v>
      </c>
      <c r="W1621" s="15" t="str">
        <f>IF(AG1621=0,IFERROR(VLOOKUP(TRIM(M1621),listaMateriales!A:K,11,0),"Sin especificar"),"Sin Producto")</f>
        <v>Sin Producto</v>
      </c>
      <c r="X1621" s="14">
        <f>IFERROR(IF(OR(W1621="Ladrillos (Campana)",W1621="Ladrillos (Olavarria)"),VLOOKUP(M1621,listaMateriales!A:E,5,0),0)*O1621/1000,0)</f>
        <v>0</v>
      </c>
      <c r="Y1621" s="14" t="e">
        <f>(VLOOKUP(TRIM(M1621),listaMateriales!A:E,5,0)*R1621)/1000</f>
        <v>#N/A</v>
      </c>
      <c r="Z1621" s="14">
        <f t="shared" si="279"/>
        <v>0</v>
      </c>
      <c r="AA1621" s="15" t="str">
        <f t="shared" si="280"/>
        <v/>
      </c>
      <c r="AB1621" s="15">
        <f>IFERROR(IFERROR(VLOOKUP(M1621,#REF!,11,FALSE),VLOOKUP(M1621,#REF!,13,FALSE)),0)</f>
        <v>0</v>
      </c>
      <c r="AC1621" s="15" t="str">
        <f t="shared" si="281"/>
        <v>no</v>
      </c>
      <c r="AD1621" s="15" t="str">
        <f t="shared" si="282"/>
        <v>no</v>
      </c>
      <c r="AE1621" s="16" t="str">
        <f t="shared" si="275"/>
        <v/>
      </c>
      <c r="AF1621" s="15" t="str">
        <f t="shared" si="276"/>
        <v>-</v>
      </c>
      <c r="AG1621" s="15" t="str">
        <f t="shared" si="283"/>
        <v/>
      </c>
    </row>
    <row r="1622" spans="21:33" x14ac:dyDescent="0.2">
      <c r="U1622" s="14">
        <f t="shared" si="277"/>
        <v>0</v>
      </c>
      <c r="V1622" s="14">
        <f t="shared" si="278"/>
        <v>0</v>
      </c>
      <c r="W1622" s="15" t="str">
        <f>IF(AG1622=0,IFERROR(VLOOKUP(TRIM(M1622),listaMateriales!A:K,11,0),"Sin especificar"),"Sin Producto")</f>
        <v>Sin Producto</v>
      </c>
      <c r="X1622" s="14">
        <f>IFERROR(IF(OR(W1622="Ladrillos (Campana)",W1622="Ladrillos (Olavarria)"),VLOOKUP(M1622,listaMateriales!A:E,5,0),0)*O1622/1000,0)</f>
        <v>0</v>
      </c>
      <c r="Y1622" s="14" t="e">
        <f>(VLOOKUP(TRIM(M1622),listaMateriales!A:E,5,0)*R1622)/1000</f>
        <v>#N/A</v>
      </c>
      <c r="Z1622" s="14">
        <f t="shared" si="279"/>
        <v>0</v>
      </c>
      <c r="AA1622" s="15" t="str">
        <f t="shared" si="280"/>
        <v/>
      </c>
      <c r="AB1622" s="15">
        <f>IFERROR(IFERROR(VLOOKUP(M1622,#REF!,11,FALSE),VLOOKUP(M1622,#REF!,13,FALSE)),0)</f>
        <v>0</v>
      </c>
      <c r="AC1622" s="15" t="str">
        <f t="shared" si="281"/>
        <v>no</v>
      </c>
      <c r="AD1622" s="15" t="str">
        <f t="shared" si="282"/>
        <v>no</v>
      </c>
      <c r="AE1622" s="16" t="str">
        <f t="shared" si="275"/>
        <v/>
      </c>
      <c r="AF1622" s="15" t="str">
        <f t="shared" si="276"/>
        <v>-</v>
      </c>
      <c r="AG1622" s="15" t="str">
        <f t="shared" si="283"/>
        <v/>
      </c>
    </row>
    <row r="1623" spans="21:33" x14ac:dyDescent="0.2">
      <c r="U1623" s="14">
        <f t="shared" si="277"/>
        <v>0</v>
      </c>
      <c r="V1623" s="14">
        <f t="shared" si="278"/>
        <v>0</v>
      </c>
      <c r="W1623" s="15" t="str">
        <f>IF(AG1623=0,IFERROR(VLOOKUP(TRIM(M1623),listaMateriales!A:K,11,0),"Sin especificar"),"Sin Producto")</f>
        <v>Sin Producto</v>
      </c>
      <c r="X1623" s="14">
        <f>IFERROR(IF(OR(W1623="Ladrillos (Campana)",W1623="Ladrillos (Olavarria)"),VLOOKUP(M1623,listaMateriales!A:E,5,0),0)*O1623/1000,0)</f>
        <v>0</v>
      </c>
      <c r="Y1623" s="14" t="e">
        <f>(VLOOKUP(TRIM(M1623),listaMateriales!A:E,5,0)*R1623)/1000</f>
        <v>#N/A</v>
      </c>
      <c r="Z1623" s="14">
        <f t="shared" si="279"/>
        <v>0</v>
      </c>
      <c r="AA1623" s="15" t="str">
        <f t="shared" si="280"/>
        <v/>
      </c>
      <c r="AB1623" s="15">
        <f>IFERROR(IFERROR(VLOOKUP(M1623,#REF!,11,FALSE),VLOOKUP(M1623,#REF!,13,FALSE)),0)</f>
        <v>0</v>
      </c>
      <c r="AC1623" s="15" t="str">
        <f t="shared" si="281"/>
        <v>no</v>
      </c>
      <c r="AD1623" s="15" t="str">
        <f t="shared" si="282"/>
        <v>no</v>
      </c>
      <c r="AE1623" s="16" t="str">
        <f t="shared" si="275"/>
        <v/>
      </c>
      <c r="AF1623" s="15" t="str">
        <f t="shared" si="276"/>
        <v>-</v>
      </c>
      <c r="AG1623" s="15" t="str">
        <f t="shared" si="283"/>
        <v/>
      </c>
    </row>
    <row r="1624" spans="21:33" x14ac:dyDescent="0.2">
      <c r="U1624" s="14">
        <f t="shared" si="277"/>
        <v>0</v>
      </c>
      <c r="V1624" s="14">
        <f t="shared" si="278"/>
        <v>0</v>
      </c>
      <c r="W1624" s="15" t="str">
        <f>IF(AG1624=0,IFERROR(VLOOKUP(TRIM(M1624),listaMateriales!A:K,11,0),"Sin especificar"),"Sin Producto")</f>
        <v>Sin Producto</v>
      </c>
      <c r="X1624" s="14">
        <f>IFERROR(IF(OR(W1624="Ladrillos (Campana)",W1624="Ladrillos (Olavarria)"),VLOOKUP(M1624,listaMateriales!A:E,5,0),0)*O1624/1000,0)</f>
        <v>0</v>
      </c>
      <c r="Y1624" s="14" t="e">
        <f>(VLOOKUP(TRIM(M1624),listaMateriales!A:E,5,0)*R1624)/1000</f>
        <v>#N/A</v>
      </c>
      <c r="Z1624" s="14">
        <f t="shared" si="279"/>
        <v>0</v>
      </c>
      <c r="AA1624" s="15" t="str">
        <f t="shared" si="280"/>
        <v/>
      </c>
      <c r="AB1624" s="15">
        <f>IFERROR(IFERROR(VLOOKUP(M1624,#REF!,11,FALSE),VLOOKUP(M1624,#REF!,13,FALSE)),0)</f>
        <v>0</v>
      </c>
      <c r="AC1624" s="15" t="str">
        <f t="shared" si="281"/>
        <v>no</v>
      </c>
      <c r="AD1624" s="15" t="str">
        <f t="shared" si="282"/>
        <v>no</v>
      </c>
      <c r="AE1624" s="16" t="str">
        <f t="shared" si="275"/>
        <v/>
      </c>
      <c r="AF1624" s="15" t="str">
        <f t="shared" si="276"/>
        <v>-</v>
      </c>
      <c r="AG1624" s="15" t="str">
        <f t="shared" si="283"/>
        <v/>
      </c>
    </row>
    <row r="1625" spans="21:33" x14ac:dyDescent="0.2">
      <c r="U1625" s="14">
        <f t="shared" si="277"/>
        <v>0</v>
      </c>
      <c r="V1625" s="14">
        <f t="shared" si="278"/>
        <v>0</v>
      </c>
      <c r="W1625" s="15" t="str">
        <f>IF(AG1625=0,IFERROR(VLOOKUP(TRIM(M1625),listaMateriales!A:K,11,0),"Sin especificar"),"Sin Producto")</f>
        <v>Sin Producto</v>
      </c>
      <c r="X1625" s="14">
        <f>IFERROR(IF(OR(W1625="Ladrillos (Campana)",W1625="Ladrillos (Olavarria)"),VLOOKUP(M1625,listaMateriales!A:E,5,0),0)*O1625/1000,0)</f>
        <v>0</v>
      </c>
      <c r="Y1625" s="14" t="e">
        <f>(VLOOKUP(TRIM(M1625),listaMateriales!A:E,5,0)*R1625)/1000</f>
        <v>#N/A</v>
      </c>
      <c r="Z1625" s="14">
        <f t="shared" si="279"/>
        <v>0</v>
      </c>
      <c r="AA1625" s="15" t="str">
        <f t="shared" si="280"/>
        <v/>
      </c>
      <c r="AB1625" s="15">
        <f>IFERROR(IFERROR(VLOOKUP(M1625,#REF!,11,FALSE),VLOOKUP(M1625,#REF!,13,FALSE)),0)</f>
        <v>0</v>
      </c>
      <c r="AC1625" s="15" t="str">
        <f t="shared" si="281"/>
        <v>no</v>
      </c>
      <c r="AD1625" s="15" t="str">
        <f t="shared" si="282"/>
        <v>no</v>
      </c>
      <c r="AE1625" s="16" t="str">
        <f t="shared" si="275"/>
        <v/>
      </c>
      <c r="AF1625" s="15" t="str">
        <f t="shared" si="276"/>
        <v>-</v>
      </c>
      <c r="AG1625" s="15" t="str">
        <f t="shared" si="283"/>
        <v/>
      </c>
    </row>
    <row r="1626" spans="21:33" x14ac:dyDescent="0.2">
      <c r="U1626" s="14">
        <f t="shared" si="277"/>
        <v>0</v>
      </c>
      <c r="V1626" s="14">
        <f t="shared" si="278"/>
        <v>0</v>
      </c>
      <c r="W1626" s="15" t="str">
        <f>IF(AG1626=0,IFERROR(VLOOKUP(TRIM(M1626),listaMateriales!A:K,11,0),"Sin especificar"),"Sin Producto")</f>
        <v>Sin Producto</v>
      </c>
      <c r="X1626" s="14">
        <f>IFERROR(IF(OR(W1626="Ladrillos (Campana)",W1626="Ladrillos (Olavarria)"),VLOOKUP(M1626,listaMateriales!A:E,5,0),0)*O1626/1000,0)</f>
        <v>0</v>
      </c>
      <c r="Y1626" s="14" t="e">
        <f>(VLOOKUP(TRIM(M1626),listaMateriales!A:E,5,0)*R1626)/1000</f>
        <v>#N/A</v>
      </c>
      <c r="Z1626" s="14">
        <f t="shared" si="279"/>
        <v>0</v>
      </c>
      <c r="AA1626" s="15" t="str">
        <f t="shared" si="280"/>
        <v/>
      </c>
      <c r="AB1626" s="15">
        <f>IFERROR(IFERROR(VLOOKUP(M1626,#REF!,11,FALSE),VLOOKUP(M1626,#REF!,13,FALSE)),0)</f>
        <v>0</v>
      </c>
      <c r="AC1626" s="15" t="str">
        <f t="shared" si="281"/>
        <v>no</v>
      </c>
      <c r="AD1626" s="15" t="str">
        <f t="shared" si="282"/>
        <v>no</v>
      </c>
      <c r="AE1626" s="16" t="str">
        <f t="shared" si="275"/>
        <v/>
      </c>
      <c r="AF1626" s="15" t="str">
        <f t="shared" si="276"/>
        <v>-</v>
      </c>
      <c r="AG1626" s="15" t="str">
        <f t="shared" si="283"/>
        <v/>
      </c>
    </row>
    <row r="1627" spans="21:33" x14ac:dyDescent="0.2">
      <c r="U1627" s="14">
        <f t="shared" si="277"/>
        <v>0</v>
      </c>
      <c r="V1627" s="14">
        <f t="shared" si="278"/>
        <v>0</v>
      </c>
      <c r="W1627" s="15" t="str">
        <f>IF(AG1627=0,IFERROR(VLOOKUP(TRIM(M1627),listaMateriales!A:K,11,0),"Sin especificar"),"Sin Producto")</f>
        <v>Sin Producto</v>
      </c>
      <c r="X1627" s="14">
        <f>IFERROR(IF(OR(W1627="Ladrillos (Campana)",W1627="Ladrillos (Olavarria)"),VLOOKUP(M1627,listaMateriales!A:E,5,0),0)*O1627/1000,0)</f>
        <v>0</v>
      </c>
      <c r="Y1627" s="14" t="e">
        <f>(VLOOKUP(TRIM(M1627),listaMateriales!A:E,5,0)*R1627)/1000</f>
        <v>#N/A</v>
      </c>
      <c r="Z1627" s="14">
        <f t="shared" si="279"/>
        <v>0</v>
      </c>
      <c r="AA1627" s="15" t="str">
        <f t="shared" si="280"/>
        <v/>
      </c>
      <c r="AB1627" s="15">
        <f>IFERROR(IFERROR(VLOOKUP(M1627,#REF!,11,FALSE),VLOOKUP(M1627,#REF!,13,FALSE)),0)</f>
        <v>0</v>
      </c>
      <c r="AC1627" s="15" t="str">
        <f t="shared" si="281"/>
        <v>no</v>
      </c>
      <c r="AD1627" s="15" t="str">
        <f t="shared" si="282"/>
        <v>no</v>
      </c>
      <c r="AE1627" s="16" t="str">
        <f t="shared" si="275"/>
        <v/>
      </c>
      <c r="AF1627" s="15" t="str">
        <f t="shared" si="276"/>
        <v>-</v>
      </c>
      <c r="AG1627" s="15" t="str">
        <f t="shared" si="283"/>
        <v/>
      </c>
    </row>
    <row r="1628" spans="21:33" x14ac:dyDescent="0.2">
      <c r="U1628" s="14">
        <f t="shared" si="277"/>
        <v>0</v>
      </c>
      <c r="V1628" s="14">
        <f t="shared" si="278"/>
        <v>0</v>
      </c>
      <c r="W1628" s="15" t="str">
        <f>IF(AG1628=0,IFERROR(VLOOKUP(TRIM(M1628),listaMateriales!A:K,11,0),"Sin especificar"),"Sin Producto")</f>
        <v>Sin Producto</v>
      </c>
      <c r="X1628" s="14">
        <f>IFERROR(IF(OR(W1628="Ladrillos (Campana)",W1628="Ladrillos (Olavarria)"),VLOOKUP(M1628,listaMateriales!A:E,5,0),0)*O1628/1000,0)</f>
        <v>0</v>
      </c>
      <c r="Y1628" s="14" t="e">
        <f>(VLOOKUP(TRIM(M1628),listaMateriales!A:E,5,0)*R1628)/1000</f>
        <v>#N/A</v>
      </c>
      <c r="Z1628" s="14">
        <f t="shared" si="279"/>
        <v>0</v>
      </c>
      <c r="AA1628" s="15" t="str">
        <f t="shared" si="280"/>
        <v/>
      </c>
      <c r="AB1628" s="15">
        <f>IFERROR(IFERROR(VLOOKUP(M1628,#REF!,11,FALSE),VLOOKUP(M1628,#REF!,13,FALSE)),0)</f>
        <v>0</v>
      </c>
      <c r="AC1628" s="15" t="str">
        <f t="shared" si="281"/>
        <v>no</v>
      </c>
      <c r="AD1628" s="15" t="str">
        <f t="shared" si="282"/>
        <v>no</v>
      </c>
      <c r="AE1628" s="16" t="str">
        <f t="shared" si="275"/>
        <v/>
      </c>
      <c r="AF1628" s="15" t="str">
        <f t="shared" si="276"/>
        <v>-</v>
      </c>
      <c r="AG1628" s="15" t="str">
        <f t="shared" si="283"/>
        <v/>
      </c>
    </row>
    <row r="1629" spans="21:33" x14ac:dyDescent="0.2">
      <c r="U1629" s="14">
        <f t="shared" si="277"/>
        <v>0</v>
      </c>
      <c r="V1629" s="14">
        <f t="shared" si="278"/>
        <v>0</v>
      </c>
      <c r="W1629" s="15" t="str">
        <f>IF(AG1629=0,IFERROR(VLOOKUP(TRIM(M1629),listaMateriales!A:K,11,0),"Sin especificar"),"Sin Producto")</f>
        <v>Sin Producto</v>
      </c>
      <c r="X1629" s="14">
        <f>IFERROR(IF(OR(W1629="Ladrillos (Campana)",W1629="Ladrillos (Olavarria)"),VLOOKUP(M1629,listaMateriales!A:E,5,0),0)*O1629/1000,0)</f>
        <v>0</v>
      </c>
      <c r="Y1629" s="14" t="e">
        <f>(VLOOKUP(TRIM(M1629),listaMateriales!A:E,5,0)*R1629)/1000</f>
        <v>#N/A</v>
      </c>
      <c r="Z1629" s="14">
        <f t="shared" si="279"/>
        <v>0</v>
      </c>
      <c r="AA1629" s="15" t="str">
        <f t="shared" si="280"/>
        <v/>
      </c>
      <c r="AB1629" s="15">
        <f>IFERROR(IFERROR(VLOOKUP(M1629,#REF!,11,FALSE),VLOOKUP(M1629,#REF!,13,FALSE)),0)</f>
        <v>0</v>
      </c>
      <c r="AC1629" s="15" t="str">
        <f t="shared" si="281"/>
        <v>no</v>
      </c>
      <c r="AD1629" s="15" t="str">
        <f t="shared" si="282"/>
        <v>no</v>
      </c>
      <c r="AE1629" s="16" t="str">
        <f t="shared" si="275"/>
        <v/>
      </c>
      <c r="AF1629" s="15" t="str">
        <f t="shared" si="276"/>
        <v>-</v>
      </c>
      <c r="AG1629" s="15" t="str">
        <f t="shared" si="283"/>
        <v/>
      </c>
    </row>
    <row r="1630" spans="21:33" x14ac:dyDescent="0.2">
      <c r="U1630" s="14">
        <f t="shared" si="277"/>
        <v>0</v>
      </c>
      <c r="V1630" s="14">
        <f t="shared" si="278"/>
        <v>0</v>
      </c>
      <c r="W1630" s="15" t="str">
        <f>IF(AG1630=0,IFERROR(VLOOKUP(TRIM(M1630),listaMateriales!A:K,11,0),"Sin especificar"),"Sin Producto")</f>
        <v>Sin Producto</v>
      </c>
      <c r="X1630" s="14">
        <f>IFERROR(IF(OR(W1630="Ladrillos (Campana)",W1630="Ladrillos (Olavarria)"),VLOOKUP(M1630,listaMateriales!A:E,5,0),0)*O1630/1000,0)</f>
        <v>0</v>
      </c>
      <c r="Y1630" s="14" t="e">
        <f>(VLOOKUP(TRIM(M1630),listaMateriales!A:E,5,0)*R1630)/1000</f>
        <v>#N/A</v>
      </c>
      <c r="Z1630" s="14">
        <f t="shared" si="279"/>
        <v>0</v>
      </c>
      <c r="AA1630" s="15" t="str">
        <f t="shared" si="280"/>
        <v/>
      </c>
      <c r="AB1630" s="15">
        <f>IFERROR(IFERROR(VLOOKUP(M1630,#REF!,11,FALSE),VLOOKUP(M1630,#REF!,13,FALSE)),0)</f>
        <v>0</v>
      </c>
      <c r="AC1630" s="15" t="str">
        <f t="shared" si="281"/>
        <v>no</v>
      </c>
      <c r="AD1630" s="15" t="str">
        <f t="shared" si="282"/>
        <v>no</v>
      </c>
      <c r="AE1630" s="16" t="str">
        <f t="shared" si="275"/>
        <v/>
      </c>
      <c r="AF1630" s="15" t="str">
        <f t="shared" si="276"/>
        <v>-</v>
      </c>
      <c r="AG1630" s="15" t="str">
        <f t="shared" si="283"/>
        <v/>
      </c>
    </row>
    <row r="1631" spans="21:33" x14ac:dyDescent="0.2">
      <c r="U1631" s="14">
        <f t="shared" si="277"/>
        <v>0</v>
      </c>
      <c r="V1631" s="14">
        <f t="shared" si="278"/>
        <v>0</v>
      </c>
      <c r="W1631" s="15" t="str">
        <f>IF(AG1631=0,IFERROR(VLOOKUP(TRIM(M1631),listaMateriales!A:K,11,0),"Sin especificar"),"Sin Producto")</f>
        <v>Sin Producto</v>
      </c>
      <c r="X1631" s="14">
        <f>IFERROR(IF(OR(W1631="Ladrillos (Campana)",W1631="Ladrillos (Olavarria)"),VLOOKUP(M1631,listaMateriales!A:E,5,0),0)*O1631/1000,0)</f>
        <v>0</v>
      </c>
      <c r="Y1631" s="14" t="e">
        <f>(VLOOKUP(TRIM(M1631),listaMateriales!A:E,5,0)*R1631)/1000</f>
        <v>#N/A</v>
      </c>
      <c r="Z1631" s="14">
        <f t="shared" si="279"/>
        <v>0</v>
      </c>
      <c r="AA1631" s="15" t="str">
        <f t="shared" si="280"/>
        <v/>
      </c>
      <c r="AB1631" s="15">
        <f>IFERROR(IFERROR(VLOOKUP(M1631,#REF!,11,FALSE),VLOOKUP(M1631,#REF!,13,FALSE)),0)</f>
        <v>0</v>
      </c>
      <c r="AC1631" s="15" t="str">
        <f t="shared" si="281"/>
        <v>no</v>
      </c>
      <c r="AD1631" s="15" t="str">
        <f t="shared" si="282"/>
        <v>no</v>
      </c>
      <c r="AE1631" s="16" t="str">
        <f t="shared" si="275"/>
        <v/>
      </c>
      <c r="AF1631" s="15" t="str">
        <f t="shared" si="276"/>
        <v>-</v>
      </c>
      <c r="AG1631" s="15" t="str">
        <f t="shared" si="283"/>
        <v/>
      </c>
    </row>
    <row r="1632" spans="21:33" x14ac:dyDescent="0.2">
      <c r="U1632" s="14">
        <f t="shared" si="277"/>
        <v>0</v>
      </c>
      <c r="V1632" s="14">
        <f t="shared" si="278"/>
        <v>0</v>
      </c>
      <c r="W1632" s="15" t="str">
        <f>IF(AG1632=0,IFERROR(VLOOKUP(TRIM(M1632),listaMateriales!A:K,11,0),"Sin especificar"),"Sin Producto")</f>
        <v>Sin Producto</v>
      </c>
      <c r="X1632" s="14">
        <f>IFERROR(IF(OR(W1632="Ladrillos (Campana)",W1632="Ladrillos (Olavarria)"),VLOOKUP(M1632,listaMateriales!A:E,5,0),0)*O1632/1000,0)</f>
        <v>0</v>
      </c>
      <c r="Y1632" s="14" t="e">
        <f>(VLOOKUP(TRIM(M1632),listaMateriales!A:E,5,0)*R1632)/1000</f>
        <v>#N/A</v>
      </c>
      <c r="Z1632" s="14">
        <f t="shared" si="279"/>
        <v>0</v>
      </c>
      <c r="AA1632" s="15" t="str">
        <f t="shared" si="280"/>
        <v/>
      </c>
      <c r="AB1632" s="15">
        <f>IFERROR(IFERROR(VLOOKUP(M1632,#REF!,11,FALSE),VLOOKUP(M1632,#REF!,13,FALSE)),0)</f>
        <v>0</v>
      </c>
      <c r="AC1632" s="15" t="str">
        <f t="shared" si="281"/>
        <v>no</v>
      </c>
      <c r="AD1632" s="15" t="str">
        <f t="shared" si="282"/>
        <v>no</v>
      </c>
      <c r="AE1632" s="16" t="str">
        <f t="shared" si="275"/>
        <v/>
      </c>
      <c r="AF1632" s="15" t="str">
        <f t="shared" si="276"/>
        <v>-</v>
      </c>
      <c r="AG1632" s="15" t="str">
        <f t="shared" si="283"/>
        <v/>
      </c>
    </row>
    <row r="1633" spans="21:33" x14ac:dyDescent="0.2">
      <c r="U1633" s="14">
        <f t="shared" si="277"/>
        <v>0</v>
      </c>
      <c r="V1633" s="14">
        <f t="shared" si="278"/>
        <v>0</v>
      </c>
      <c r="W1633" s="15" t="str">
        <f>IF(AG1633=0,IFERROR(VLOOKUP(TRIM(M1633),listaMateriales!A:K,11,0),"Sin especificar"),"Sin Producto")</f>
        <v>Sin Producto</v>
      </c>
      <c r="X1633" s="14">
        <f>IFERROR(IF(OR(W1633="Ladrillos (Campana)",W1633="Ladrillos (Olavarria)"),VLOOKUP(M1633,listaMateriales!A:E,5,0),0)*O1633/1000,0)</f>
        <v>0</v>
      </c>
      <c r="Y1633" s="14" t="e">
        <f>(VLOOKUP(TRIM(M1633),listaMateriales!A:E,5,0)*R1633)/1000</f>
        <v>#N/A</v>
      </c>
      <c r="Z1633" s="14">
        <f t="shared" si="279"/>
        <v>0</v>
      </c>
      <c r="AA1633" s="15" t="str">
        <f t="shared" si="280"/>
        <v/>
      </c>
      <c r="AB1633" s="15">
        <f>IFERROR(IFERROR(VLOOKUP(M1633,#REF!,11,FALSE),VLOOKUP(M1633,#REF!,13,FALSE)),0)</f>
        <v>0</v>
      </c>
      <c r="AC1633" s="15" t="str">
        <f t="shared" si="281"/>
        <v>no</v>
      </c>
      <c r="AD1633" s="15" t="str">
        <f t="shared" si="282"/>
        <v>no</v>
      </c>
      <c r="AE1633" s="16" t="str">
        <f t="shared" si="275"/>
        <v/>
      </c>
      <c r="AF1633" s="15" t="str">
        <f t="shared" si="276"/>
        <v>-</v>
      </c>
      <c r="AG1633" s="15" t="str">
        <f t="shared" si="283"/>
        <v/>
      </c>
    </row>
    <row r="1634" spans="21:33" x14ac:dyDescent="0.2">
      <c r="U1634" s="14">
        <f t="shared" si="277"/>
        <v>0</v>
      </c>
      <c r="V1634" s="14">
        <f t="shared" si="278"/>
        <v>0</v>
      </c>
      <c r="W1634" s="15" t="str">
        <f>IF(AG1634=0,IFERROR(VLOOKUP(TRIM(M1634),listaMateriales!A:K,11,0),"Sin especificar"),"Sin Producto")</f>
        <v>Sin Producto</v>
      </c>
      <c r="X1634" s="14">
        <f>IFERROR(IF(OR(W1634="Ladrillos (Campana)",W1634="Ladrillos (Olavarria)"),VLOOKUP(M1634,listaMateriales!A:E,5,0),0)*O1634/1000,0)</f>
        <v>0</v>
      </c>
      <c r="Y1634" s="14" t="e">
        <f>(VLOOKUP(TRIM(M1634),listaMateriales!A:E,5,0)*R1634)/1000</f>
        <v>#N/A</v>
      </c>
      <c r="Z1634" s="14">
        <f t="shared" si="279"/>
        <v>0</v>
      </c>
      <c r="AA1634" s="15" t="str">
        <f t="shared" si="280"/>
        <v/>
      </c>
      <c r="AB1634" s="15">
        <f>IFERROR(IFERROR(VLOOKUP(M1634,#REF!,11,FALSE),VLOOKUP(M1634,#REF!,13,FALSE)),0)</f>
        <v>0</v>
      </c>
      <c r="AC1634" s="15" t="str">
        <f t="shared" si="281"/>
        <v>no</v>
      </c>
      <c r="AD1634" s="15" t="str">
        <f t="shared" si="282"/>
        <v>no</v>
      </c>
      <c r="AE1634" s="16" t="str">
        <f t="shared" si="275"/>
        <v/>
      </c>
      <c r="AF1634" s="15" t="str">
        <f t="shared" si="276"/>
        <v>-</v>
      </c>
      <c r="AG1634" s="15" t="str">
        <f t="shared" si="283"/>
        <v/>
      </c>
    </row>
    <row r="1635" spans="21:33" x14ac:dyDescent="0.2">
      <c r="U1635" s="14">
        <f t="shared" si="277"/>
        <v>0</v>
      </c>
      <c r="V1635" s="14">
        <f t="shared" si="278"/>
        <v>0</v>
      </c>
      <c r="W1635" s="15" t="str">
        <f>IF(AG1635=0,IFERROR(VLOOKUP(TRIM(M1635),listaMateriales!A:K,11,0),"Sin especificar"),"Sin Producto")</f>
        <v>Sin Producto</v>
      </c>
      <c r="X1635" s="14">
        <f>IFERROR(IF(OR(W1635="Ladrillos (Campana)",W1635="Ladrillos (Olavarria)"),VLOOKUP(M1635,listaMateriales!A:E,5,0),0)*O1635/1000,0)</f>
        <v>0</v>
      </c>
      <c r="Y1635" s="14" t="e">
        <f>(VLOOKUP(TRIM(M1635),listaMateriales!A:E,5,0)*R1635)/1000</f>
        <v>#N/A</v>
      </c>
      <c r="Z1635" s="14">
        <f t="shared" si="279"/>
        <v>0</v>
      </c>
      <c r="AA1635" s="15" t="str">
        <f t="shared" si="280"/>
        <v/>
      </c>
      <c r="AB1635" s="15">
        <f>IFERROR(IFERROR(VLOOKUP(M1635,#REF!,11,FALSE),VLOOKUP(M1635,#REF!,13,FALSE)),0)</f>
        <v>0</v>
      </c>
      <c r="AC1635" s="15" t="str">
        <f t="shared" si="281"/>
        <v>no</v>
      </c>
      <c r="AD1635" s="15" t="str">
        <f t="shared" si="282"/>
        <v>no</v>
      </c>
      <c r="AE1635" s="16" t="str">
        <f t="shared" si="275"/>
        <v/>
      </c>
      <c r="AF1635" s="15" t="str">
        <f t="shared" si="276"/>
        <v>-</v>
      </c>
      <c r="AG1635" s="15" t="str">
        <f t="shared" si="283"/>
        <v/>
      </c>
    </row>
    <row r="1636" spans="21:33" x14ac:dyDescent="0.2">
      <c r="U1636" s="14">
        <f t="shared" si="277"/>
        <v>0</v>
      </c>
      <c r="V1636" s="14">
        <f t="shared" si="278"/>
        <v>0</v>
      </c>
      <c r="W1636" s="15" t="str">
        <f>IF(AG1636=0,IFERROR(VLOOKUP(TRIM(M1636),listaMateriales!A:K,11,0),"Sin especificar"),"Sin Producto")</f>
        <v>Sin Producto</v>
      </c>
      <c r="X1636" s="14">
        <f>IFERROR(IF(OR(W1636="Ladrillos (Campana)",W1636="Ladrillos (Olavarria)"),VLOOKUP(M1636,listaMateriales!A:E,5,0),0)*O1636/1000,0)</f>
        <v>0</v>
      </c>
      <c r="Y1636" s="14" t="e">
        <f>(VLOOKUP(TRIM(M1636),listaMateriales!A:E,5,0)*R1636)/1000</f>
        <v>#N/A</v>
      </c>
      <c r="Z1636" s="14">
        <f t="shared" si="279"/>
        <v>0</v>
      </c>
      <c r="AA1636" s="15" t="str">
        <f t="shared" si="280"/>
        <v/>
      </c>
      <c r="AB1636" s="15">
        <f>IFERROR(IFERROR(VLOOKUP(M1636,#REF!,11,FALSE),VLOOKUP(M1636,#REF!,13,FALSE)),0)</f>
        <v>0</v>
      </c>
      <c r="AC1636" s="15" t="str">
        <f t="shared" si="281"/>
        <v>no</v>
      </c>
      <c r="AD1636" s="15" t="str">
        <f t="shared" si="282"/>
        <v>no</v>
      </c>
      <c r="AE1636" s="16" t="str">
        <f t="shared" si="275"/>
        <v/>
      </c>
      <c r="AF1636" s="15" t="str">
        <f t="shared" si="276"/>
        <v>-</v>
      </c>
      <c r="AG1636" s="15" t="str">
        <f t="shared" si="283"/>
        <v/>
      </c>
    </row>
    <row r="1637" spans="21:33" x14ac:dyDescent="0.2">
      <c r="U1637" s="14">
        <f t="shared" si="277"/>
        <v>0</v>
      </c>
      <c r="V1637" s="14">
        <f t="shared" si="278"/>
        <v>0</v>
      </c>
      <c r="W1637" s="15" t="str">
        <f>IF(AG1637=0,IFERROR(VLOOKUP(TRIM(M1637),listaMateriales!A:K,11,0),"Sin especificar"),"Sin Producto")</f>
        <v>Sin Producto</v>
      </c>
      <c r="X1637" s="14">
        <f>IFERROR(IF(OR(W1637="Ladrillos (Campana)",W1637="Ladrillos (Olavarria)"),VLOOKUP(M1637,listaMateriales!A:E,5,0),0)*O1637/1000,0)</f>
        <v>0</v>
      </c>
      <c r="Y1637" s="14" t="e">
        <f>(VLOOKUP(TRIM(M1637),listaMateriales!A:E,5,0)*R1637)/1000</f>
        <v>#N/A</v>
      </c>
      <c r="Z1637" s="14">
        <f t="shared" si="279"/>
        <v>0</v>
      </c>
      <c r="AA1637" s="15" t="str">
        <f t="shared" si="280"/>
        <v/>
      </c>
      <c r="AB1637" s="15">
        <f>IFERROR(IFERROR(VLOOKUP(M1637,#REF!,11,FALSE),VLOOKUP(M1637,#REF!,13,FALSE)),0)</f>
        <v>0</v>
      </c>
      <c r="AC1637" s="15" t="str">
        <f t="shared" si="281"/>
        <v>no</v>
      </c>
      <c r="AD1637" s="15" t="str">
        <f t="shared" si="282"/>
        <v>no</v>
      </c>
      <c r="AE1637" s="16" t="str">
        <f t="shared" si="275"/>
        <v/>
      </c>
      <c r="AF1637" s="15" t="str">
        <f t="shared" si="276"/>
        <v>-</v>
      </c>
      <c r="AG1637" s="15" t="str">
        <f t="shared" si="283"/>
        <v/>
      </c>
    </row>
    <row r="1638" spans="21:33" x14ac:dyDescent="0.2">
      <c r="U1638" s="14">
        <f t="shared" si="277"/>
        <v>0</v>
      </c>
      <c r="V1638" s="14">
        <f t="shared" si="278"/>
        <v>0</v>
      </c>
      <c r="W1638" s="15" t="str">
        <f>IF(AG1638=0,IFERROR(VLOOKUP(TRIM(M1638),listaMateriales!A:K,11,0),"Sin especificar"),"Sin Producto")</f>
        <v>Sin Producto</v>
      </c>
      <c r="X1638" s="14">
        <f>IFERROR(IF(OR(W1638="Ladrillos (Campana)",W1638="Ladrillos (Olavarria)"),VLOOKUP(M1638,listaMateriales!A:E,5,0),0)*O1638/1000,0)</f>
        <v>0</v>
      </c>
      <c r="Y1638" s="14" t="e">
        <f>(VLOOKUP(TRIM(M1638),listaMateriales!A:E,5,0)*R1638)/1000</f>
        <v>#N/A</v>
      </c>
      <c r="Z1638" s="14">
        <f t="shared" si="279"/>
        <v>0</v>
      </c>
      <c r="AA1638" s="15" t="str">
        <f t="shared" si="280"/>
        <v/>
      </c>
      <c r="AB1638" s="15">
        <f>IFERROR(IFERROR(VLOOKUP(M1638,#REF!,11,FALSE),VLOOKUP(M1638,#REF!,13,FALSE)),0)</f>
        <v>0</v>
      </c>
      <c r="AC1638" s="15" t="str">
        <f t="shared" si="281"/>
        <v>no</v>
      </c>
      <c r="AD1638" s="15" t="str">
        <f t="shared" si="282"/>
        <v>no</v>
      </c>
      <c r="AE1638" s="16" t="str">
        <f t="shared" si="275"/>
        <v/>
      </c>
      <c r="AF1638" s="15" t="str">
        <f t="shared" si="276"/>
        <v>-</v>
      </c>
      <c r="AG1638" s="15" t="str">
        <f t="shared" si="283"/>
        <v/>
      </c>
    </row>
    <row r="1639" spans="21:33" x14ac:dyDescent="0.2">
      <c r="U1639" s="14">
        <f t="shared" si="277"/>
        <v>0</v>
      </c>
      <c r="V1639" s="14">
        <f t="shared" si="278"/>
        <v>0</v>
      </c>
      <c r="W1639" s="15" t="str">
        <f>IF(AG1639=0,IFERROR(VLOOKUP(TRIM(M1639),listaMateriales!A:K,11,0),"Sin especificar"),"Sin Producto")</f>
        <v>Sin Producto</v>
      </c>
      <c r="X1639" s="14">
        <f>IFERROR(IF(OR(W1639="Ladrillos (Campana)",W1639="Ladrillos (Olavarria)"),VLOOKUP(M1639,listaMateriales!A:E,5,0),0)*O1639/1000,0)</f>
        <v>0</v>
      </c>
      <c r="Y1639" s="14" t="e">
        <f>(VLOOKUP(TRIM(M1639),listaMateriales!A:E,5,0)*R1639)/1000</f>
        <v>#N/A</v>
      </c>
      <c r="Z1639" s="14">
        <f t="shared" si="279"/>
        <v>0</v>
      </c>
      <c r="AA1639" s="15" t="str">
        <f t="shared" si="280"/>
        <v/>
      </c>
      <c r="AB1639" s="15">
        <f>IFERROR(IFERROR(VLOOKUP(M1639,#REF!,11,FALSE),VLOOKUP(M1639,#REF!,13,FALSE)),0)</f>
        <v>0</v>
      </c>
      <c r="AC1639" s="15" t="str">
        <f t="shared" si="281"/>
        <v>no</v>
      </c>
      <c r="AD1639" s="15" t="str">
        <f t="shared" si="282"/>
        <v>no</v>
      </c>
      <c r="AE1639" s="16" t="str">
        <f t="shared" si="275"/>
        <v/>
      </c>
      <c r="AF1639" s="15" t="str">
        <f t="shared" si="276"/>
        <v>-</v>
      </c>
      <c r="AG1639" s="15" t="str">
        <f t="shared" si="283"/>
        <v/>
      </c>
    </row>
    <row r="1640" spans="21:33" x14ac:dyDescent="0.2">
      <c r="U1640" s="14">
        <f t="shared" si="277"/>
        <v>0</v>
      </c>
      <c r="V1640" s="14">
        <f t="shared" si="278"/>
        <v>0</v>
      </c>
      <c r="W1640" s="15" t="str">
        <f>IF(AG1640=0,IFERROR(VLOOKUP(TRIM(M1640),listaMateriales!A:K,11,0),"Sin especificar"),"Sin Producto")</f>
        <v>Sin Producto</v>
      </c>
      <c r="X1640" s="14">
        <f>IFERROR(IF(OR(W1640="Ladrillos (Campana)",W1640="Ladrillos (Olavarria)"),VLOOKUP(M1640,listaMateriales!A:E,5,0),0)*O1640/1000,0)</f>
        <v>0</v>
      </c>
      <c r="Y1640" s="14" t="e">
        <f>(VLOOKUP(TRIM(M1640),listaMateriales!A:E,5,0)*R1640)/1000</f>
        <v>#N/A</v>
      </c>
      <c r="Z1640" s="14">
        <f t="shared" si="279"/>
        <v>0</v>
      </c>
      <c r="AA1640" s="15" t="str">
        <f t="shared" si="280"/>
        <v/>
      </c>
      <c r="AB1640" s="15">
        <f>IFERROR(IFERROR(VLOOKUP(M1640,#REF!,11,FALSE),VLOOKUP(M1640,#REF!,13,FALSE)),0)</f>
        <v>0</v>
      </c>
      <c r="AC1640" s="15" t="str">
        <f t="shared" si="281"/>
        <v>no</v>
      </c>
      <c r="AD1640" s="15" t="str">
        <f t="shared" si="282"/>
        <v>no</v>
      </c>
      <c r="AE1640" s="16" t="str">
        <f t="shared" si="275"/>
        <v/>
      </c>
      <c r="AF1640" s="15" t="str">
        <f t="shared" si="276"/>
        <v>-</v>
      </c>
      <c r="AG1640" s="15" t="str">
        <f t="shared" si="283"/>
        <v/>
      </c>
    </row>
    <row r="1641" spans="21:33" x14ac:dyDescent="0.2">
      <c r="U1641" s="14">
        <f t="shared" si="277"/>
        <v>0</v>
      </c>
      <c r="V1641" s="14">
        <f t="shared" si="278"/>
        <v>0</v>
      </c>
      <c r="W1641" s="15" t="str">
        <f>IF(AG1641=0,IFERROR(VLOOKUP(TRIM(M1641),listaMateriales!A:K,11,0),"Sin especificar"),"Sin Producto")</f>
        <v>Sin Producto</v>
      </c>
      <c r="X1641" s="14">
        <f>IFERROR(IF(OR(W1641="Ladrillos (Campana)",W1641="Ladrillos (Olavarria)"),VLOOKUP(M1641,listaMateriales!A:E,5,0),0)*O1641/1000,0)</f>
        <v>0</v>
      </c>
      <c r="Y1641" s="14" t="e">
        <f>(VLOOKUP(TRIM(M1641),listaMateriales!A:E,5,0)*R1641)/1000</f>
        <v>#N/A</v>
      </c>
      <c r="Z1641" s="14">
        <f t="shared" si="279"/>
        <v>0</v>
      </c>
      <c r="AA1641" s="15" t="str">
        <f t="shared" si="280"/>
        <v/>
      </c>
      <c r="AB1641" s="15">
        <f>IFERROR(IFERROR(VLOOKUP(M1641,#REF!,11,FALSE),VLOOKUP(M1641,#REF!,13,FALSE)),0)</f>
        <v>0</v>
      </c>
      <c r="AC1641" s="15" t="str">
        <f t="shared" si="281"/>
        <v>no</v>
      </c>
      <c r="AD1641" s="15" t="str">
        <f t="shared" si="282"/>
        <v>no</v>
      </c>
      <c r="AE1641" s="16" t="str">
        <f t="shared" si="275"/>
        <v/>
      </c>
      <c r="AF1641" s="15" t="str">
        <f t="shared" si="276"/>
        <v>-</v>
      </c>
      <c r="AG1641" s="15" t="str">
        <f t="shared" si="283"/>
        <v/>
      </c>
    </row>
    <row r="1642" spans="21:33" x14ac:dyDescent="0.2">
      <c r="U1642" s="14">
        <f t="shared" si="277"/>
        <v>0</v>
      </c>
      <c r="V1642" s="14">
        <f t="shared" si="278"/>
        <v>0</v>
      </c>
      <c r="W1642" s="15" t="str">
        <f>IF(AG1642=0,IFERROR(VLOOKUP(TRIM(M1642),listaMateriales!A:K,11,0),"Sin especificar"),"Sin Producto")</f>
        <v>Sin Producto</v>
      </c>
      <c r="X1642" s="14">
        <f>IFERROR(IF(OR(W1642="Ladrillos (Campana)",W1642="Ladrillos (Olavarria)"),VLOOKUP(M1642,listaMateriales!A:E,5,0),0)*O1642/1000,0)</f>
        <v>0</v>
      </c>
      <c r="Y1642" s="14" t="e">
        <f>(VLOOKUP(TRIM(M1642),listaMateriales!A:E,5,0)*R1642)/1000</f>
        <v>#N/A</v>
      </c>
      <c r="Z1642" s="14">
        <f t="shared" si="279"/>
        <v>0</v>
      </c>
      <c r="AA1642" s="15" t="str">
        <f t="shared" si="280"/>
        <v/>
      </c>
      <c r="AB1642" s="15">
        <f>IFERROR(IFERROR(VLOOKUP(M1642,#REF!,11,FALSE),VLOOKUP(M1642,#REF!,13,FALSE)),0)</f>
        <v>0</v>
      </c>
      <c r="AC1642" s="15" t="str">
        <f t="shared" si="281"/>
        <v>no</v>
      </c>
      <c r="AD1642" s="15" t="str">
        <f t="shared" si="282"/>
        <v>no</v>
      </c>
      <c r="AE1642" s="16" t="str">
        <f t="shared" si="275"/>
        <v/>
      </c>
      <c r="AF1642" s="15" t="str">
        <f t="shared" si="276"/>
        <v>-</v>
      </c>
      <c r="AG1642" s="15" t="str">
        <f t="shared" si="283"/>
        <v/>
      </c>
    </row>
    <row r="1643" spans="21:33" x14ac:dyDescent="0.2">
      <c r="U1643" s="14">
        <f t="shared" si="277"/>
        <v>0</v>
      </c>
      <c r="V1643" s="14">
        <f t="shared" si="278"/>
        <v>0</v>
      </c>
      <c r="W1643" s="15" t="str">
        <f>IF(AG1643=0,IFERROR(VLOOKUP(TRIM(M1643),listaMateriales!A:K,11,0),"Sin especificar"),"Sin Producto")</f>
        <v>Sin Producto</v>
      </c>
      <c r="X1643" s="14">
        <f>IFERROR(IF(OR(W1643="Ladrillos (Campana)",W1643="Ladrillos (Olavarria)"),VLOOKUP(M1643,listaMateriales!A:E,5,0),0)*O1643/1000,0)</f>
        <v>0</v>
      </c>
      <c r="Y1643" s="14" t="e">
        <f>(VLOOKUP(TRIM(M1643),listaMateriales!A:E,5,0)*R1643)/1000</f>
        <v>#N/A</v>
      </c>
      <c r="Z1643" s="14">
        <f t="shared" si="279"/>
        <v>0</v>
      </c>
      <c r="AA1643" s="15" t="str">
        <f t="shared" si="280"/>
        <v/>
      </c>
      <c r="AB1643" s="15">
        <f>IFERROR(IFERROR(VLOOKUP(M1643,#REF!,11,FALSE),VLOOKUP(M1643,#REF!,13,FALSE)),0)</f>
        <v>0</v>
      </c>
      <c r="AC1643" s="15" t="str">
        <f t="shared" si="281"/>
        <v>no</v>
      </c>
      <c r="AD1643" s="15" t="str">
        <f t="shared" si="282"/>
        <v>no</v>
      </c>
      <c r="AE1643" s="16" t="str">
        <f t="shared" si="275"/>
        <v/>
      </c>
      <c r="AF1643" s="15" t="str">
        <f t="shared" si="276"/>
        <v>-</v>
      </c>
      <c r="AG1643" s="15" t="str">
        <f t="shared" si="283"/>
        <v/>
      </c>
    </row>
    <row r="1644" spans="21:33" x14ac:dyDescent="0.2">
      <c r="U1644" s="14">
        <f t="shared" si="277"/>
        <v>0</v>
      </c>
      <c r="V1644" s="14">
        <f t="shared" si="278"/>
        <v>0</v>
      </c>
      <c r="W1644" s="15" t="str">
        <f>IF(AG1644=0,IFERROR(VLOOKUP(TRIM(M1644),listaMateriales!A:K,11,0),"Sin especificar"),"Sin Producto")</f>
        <v>Sin Producto</v>
      </c>
      <c r="X1644" s="14">
        <f>IFERROR(IF(OR(W1644="Ladrillos (Campana)",W1644="Ladrillos (Olavarria)"),VLOOKUP(M1644,listaMateriales!A:E,5,0),0)*O1644/1000,0)</f>
        <v>0</v>
      </c>
      <c r="Y1644" s="14" t="e">
        <f>(VLOOKUP(TRIM(M1644),listaMateriales!A:E,5,0)*R1644)/1000</f>
        <v>#N/A</v>
      </c>
      <c r="Z1644" s="14">
        <f t="shared" si="279"/>
        <v>0</v>
      </c>
      <c r="AA1644" s="15" t="str">
        <f t="shared" si="280"/>
        <v/>
      </c>
      <c r="AB1644" s="15">
        <f>IFERROR(IFERROR(VLOOKUP(M1644,#REF!,11,FALSE),VLOOKUP(M1644,#REF!,13,FALSE)),0)</f>
        <v>0</v>
      </c>
      <c r="AC1644" s="15" t="str">
        <f t="shared" si="281"/>
        <v>no</v>
      </c>
      <c r="AD1644" s="15" t="str">
        <f t="shared" si="282"/>
        <v>no</v>
      </c>
      <c r="AE1644" s="16" t="str">
        <f t="shared" si="275"/>
        <v/>
      </c>
      <c r="AF1644" s="15" t="str">
        <f t="shared" si="276"/>
        <v>-</v>
      </c>
      <c r="AG1644" s="15" t="str">
        <f t="shared" si="283"/>
        <v/>
      </c>
    </row>
    <row r="1645" spans="21:33" x14ac:dyDescent="0.2">
      <c r="U1645" s="14">
        <f t="shared" si="277"/>
        <v>0</v>
      </c>
      <c r="V1645" s="14">
        <f t="shared" si="278"/>
        <v>0</v>
      </c>
      <c r="W1645" s="15" t="str">
        <f>IF(AG1645=0,IFERROR(VLOOKUP(TRIM(M1645),listaMateriales!A:K,11,0),"Sin especificar"),"Sin Producto")</f>
        <v>Sin Producto</v>
      </c>
      <c r="X1645" s="14">
        <f>IFERROR(IF(OR(W1645="Ladrillos (Campana)",W1645="Ladrillos (Olavarria)"),VLOOKUP(M1645,listaMateriales!A:E,5,0),0)*O1645/1000,0)</f>
        <v>0</v>
      </c>
      <c r="Y1645" s="14" t="e">
        <f>(VLOOKUP(TRIM(M1645),listaMateriales!A:E,5,0)*R1645)/1000</f>
        <v>#N/A</v>
      </c>
      <c r="Z1645" s="14">
        <f t="shared" si="279"/>
        <v>0</v>
      </c>
      <c r="AA1645" s="15" t="str">
        <f t="shared" si="280"/>
        <v/>
      </c>
      <c r="AB1645" s="15">
        <f>IFERROR(IFERROR(VLOOKUP(M1645,#REF!,11,FALSE),VLOOKUP(M1645,#REF!,13,FALSE)),0)</f>
        <v>0</v>
      </c>
      <c r="AC1645" s="15" t="str">
        <f t="shared" si="281"/>
        <v>no</v>
      </c>
      <c r="AD1645" s="15" t="str">
        <f t="shared" si="282"/>
        <v>no</v>
      </c>
      <c r="AE1645" s="16" t="str">
        <f t="shared" si="275"/>
        <v/>
      </c>
      <c r="AF1645" s="15" t="str">
        <f t="shared" si="276"/>
        <v>-</v>
      </c>
      <c r="AG1645" s="15" t="str">
        <f t="shared" si="283"/>
        <v/>
      </c>
    </row>
    <row r="1646" spans="21:33" x14ac:dyDescent="0.2">
      <c r="U1646" s="14">
        <f t="shared" si="277"/>
        <v>0</v>
      </c>
      <c r="V1646" s="14">
        <f t="shared" si="278"/>
        <v>0</v>
      </c>
      <c r="W1646" s="15" t="str">
        <f>IF(AG1646=0,IFERROR(VLOOKUP(TRIM(M1646),listaMateriales!A:K,11,0),"Sin especificar"),"Sin Producto")</f>
        <v>Sin Producto</v>
      </c>
      <c r="X1646" s="14">
        <f>IFERROR(IF(OR(W1646="Ladrillos (Campana)",W1646="Ladrillos (Olavarria)"),VLOOKUP(M1646,listaMateriales!A:E,5,0),0)*O1646/1000,0)</f>
        <v>0</v>
      </c>
      <c r="Y1646" s="14" t="e">
        <f>(VLOOKUP(TRIM(M1646),listaMateriales!A:E,5,0)*R1646)/1000</f>
        <v>#N/A</v>
      </c>
      <c r="Z1646" s="14">
        <f t="shared" si="279"/>
        <v>0</v>
      </c>
      <c r="AA1646" s="15" t="str">
        <f t="shared" si="280"/>
        <v/>
      </c>
      <c r="AB1646" s="15">
        <f>IFERROR(IFERROR(VLOOKUP(M1646,#REF!,11,FALSE),VLOOKUP(M1646,#REF!,13,FALSE)),0)</f>
        <v>0</v>
      </c>
      <c r="AC1646" s="15" t="str">
        <f t="shared" si="281"/>
        <v>no</v>
      </c>
      <c r="AD1646" s="15" t="str">
        <f t="shared" si="282"/>
        <v>no</v>
      </c>
      <c r="AE1646" s="16" t="str">
        <f t="shared" si="275"/>
        <v/>
      </c>
      <c r="AF1646" s="15" t="str">
        <f t="shared" si="276"/>
        <v>-</v>
      </c>
      <c r="AG1646" s="15" t="str">
        <f t="shared" si="283"/>
        <v/>
      </c>
    </row>
    <row r="1647" spans="21:33" x14ac:dyDescent="0.2">
      <c r="U1647" s="14">
        <f t="shared" si="277"/>
        <v>0</v>
      </c>
      <c r="V1647" s="14">
        <f t="shared" si="278"/>
        <v>0</v>
      </c>
      <c r="W1647" s="15" t="str">
        <f>IF(AG1647=0,IFERROR(VLOOKUP(TRIM(M1647),listaMateriales!A:K,11,0),"Sin especificar"),"Sin Producto")</f>
        <v>Sin Producto</v>
      </c>
      <c r="X1647" s="14">
        <f>IFERROR(IF(OR(W1647="Ladrillos (Campana)",W1647="Ladrillos (Olavarria)"),VLOOKUP(M1647,listaMateriales!A:E,5,0),0)*O1647/1000,0)</f>
        <v>0</v>
      </c>
      <c r="Y1647" s="14" t="e">
        <f>(VLOOKUP(TRIM(M1647),listaMateriales!A:E,5,0)*R1647)/1000</f>
        <v>#N/A</v>
      </c>
      <c r="Z1647" s="14">
        <f t="shared" si="279"/>
        <v>0</v>
      </c>
      <c r="AA1647" s="15" t="str">
        <f t="shared" si="280"/>
        <v/>
      </c>
      <c r="AB1647" s="15">
        <f>IFERROR(IFERROR(VLOOKUP(M1647,#REF!,11,FALSE),VLOOKUP(M1647,#REF!,13,FALSE)),0)</f>
        <v>0</v>
      </c>
      <c r="AC1647" s="15" t="str">
        <f t="shared" si="281"/>
        <v>no</v>
      </c>
      <c r="AD1647" s="15" t="str">
        <f t="shared" si="282"/>
        <v>no</v>
      </c>
      <c r="AE1647" s="16" t="str">
        <f t="shared" si="275"/>
        <v/>
      </c>
      <c r="AF1647" s="15" t="str">
        <f t="shared" si="276"/>
        <v>-</v>
      </c>
      <c r="AG1647" s="15" t="str">
        <f t="shared" si="283"/>
        <v/>
      </c>
    </row>
    <row r="1648" spans="21:33" x14ac:dyDescent="0.2">
      <c r="U1648" s="14">
        <f t="shared" si="277"/>
        <v>0</v>
      </c>
      <c r="V1648" s="14">
        <f t="shared" si="278"/>
        <v>0</v>
      </c>
      <c r="W1648" s="15" t="str">
        <f>IF(AG1648=0,IFERROR(VLOOKUP(TRIM(M1648),listaMateriales!A:K,11,0),"Sin especificar"),"Sin Producto")</f>
        <v>Sin Producto</v>
      </c>
      <c r="X1648" s="14">
        <f>IFERROR(IF(OR(W1648="Ladrillos (Campana)",W1648="Ladrillos (Olavarria)"),VLOOKUP(M1648,listaMateriales!A:E,5,0),0)*O1648/1000,0)</f>
        <v>0</v>
      </c>
      <c r="Y1648" s="14" t="e">
        <f>(VLOOKUP(TRIM(M1648),listaMateriales!A:E,5,0)*R1648)/1000</f>
        <v>#N/A</v>
      </c>
      <c r="Z1648" s="14">
        <f t="shared" si="279"/>
        <v>0</v>
      </c>
      <c r="AA1648" s="15" t="str">
        <f t="shared" si="280"/>
        <v/>
      </c>
      <c r="AB1648" s="15">
        <f>IFERROR(IFERROR(VLOOKUP(M1648,#REF!,11,FALSE),VLOOKUP(M1648,#REF!,13,FALSE)),0)</f>
        <v>0</v>
      </c>
      <c r="AC1648" s="15" t="str">
        <f t="shared" si="281"/>
        <v>no</v>
      </c>
      <c r="AD1648" s="15" t="str">
        <f t="shared" si="282"/>
        <v>no</v>
      </c>
      <c r="AE1648" s="16" t="str">
        <f t="shared" si="275"/>
        <v/>
      </c>
      <c r="AF1648" s="15" t="str">
        <f t="shared" si="276"/>
        <v>-</v>
      </c>
      <c r="AG1648" s="15" t="str">
        <f t="shared" si="283"/>
        <v/>
      </c>
    </row>
    <row r="1649" spans="21:33" x14ac:dyDescent="0.2">
      <c r="U1649" s="14">
        <f t="shared" si="277"/>
        <v>0</v>
      </c>
      <c r="V1649" s="14">
        <f t="shared" si="278"/>
        <v>0</v>
      </c>
      <c r="W1649" s="15" t="str">
        <f>IF(AG1649=0,IFERROR(VLOOKUP(TRIM(M1649),listaMateriales!A:K,11,0),"Sin especificar"),"Sin Producto")</f>
        <v>Sin Producto</v>
      </c>
      <c r="X1649" s="14">
        <f>IFERROR(IF(OR(W1649="Ladrillos (Campana)",W1649="Ladrillos (Olavarria)"),VLOOKUP(M1649,listaMateriales!A:E,5,0),0)*O1649/1000,0)</f>
        <v>0</v>
      </c>
      <c r="Y1649" s="14" t="e">
        <f>(VLOOKUP(TRIM(M1649),listaMateriales!A:E,5,0)*R1649)/1000</f>
        <v>#N/A</v>
      </c>
      <c r="Z1649" s="14">
        <f t="shared" si="279"/>
        <v>0</v>
      </c>
      <c r="AA1649" s="15" t="str">
        <f t="shared" si="280"/>
        <v/>
      </c>
      <c r="AB1649" s="15">
        <f>IFERROR(IFERROR(VLOOKUP(M1649,#REF!,11,FALSE),VLOOKUP(M1649,#REF!,13,FALSE)),0)</f>
        <v>0</v>
      </c>
      <c r="AC1649" s="15" t="str">
        <f t="shared" si="281"/>
        <v>no</v>
      </c>
      <c r="AD1649" s="15" t="str">
        <f t="shared" si="282"/>
        <v>no</v>
      </c>
      <c r="AE1649" s="16" t="str">
        <f t="shared" ref="AE1649:AE1712" si="284">SUBSTITUTE(C1649,".","/")</f>
        <v/>
      </c>
      <c r="AF1649" s="15" t="str">
        <f t="shared" ref="AF1649:AF1712" si="285">TRIM(G1649)&amp;"-"&amp;TRIM(I1649)</f>
        <v>-</v>
      </c>
      <c r="AG1649" s="15" t="str">
        <f t="shared" si="283"/>
        <v/>
      </c>
    </row>
    <row r="1650" spans="21:33" x14ac:dyDescent="0.2">
      <c r="U1650" s="14">
        <f t="shared" si="277"/>
        <v>0</v>
      </c>
      <c r="V1650" s="14">
        <f t="shared" si="278"/>
        <v>0</v>
      </c>
      <c r="W1650" s="15" t="str">
        <f>IF(AG1650=0,IFERROR(VLOOKUP(TRIM(M1650),listaMateriales!A:K,11,0),"Sin especificar"),"Sin Producto")</f>
        <v>Sin Producto</v>
      </c>
      <c r="X1650" s="14">
        <f>IFERROR(IF(OR(W1650="Ladrillos (Campana)",W1650="Ladrillos (Olavarria)"),VLOOKUP(M1650,listaMateriales!A:E,5,0),0)*O1650/1000,0)</f>
        <v>0</v>
      </c>
      <c r="Y1650" s="14" t="e">
        <f>(VLOOKUP(TRIM(M1650),listaMateriales!A:E,5,0)*R1650)/1000</f>
        <v>#N/A</v>
      </c>
      <c r="Z1650" s="14">
        <f t="shared" si="279"/>
        <v>0</v>
      </c>
      <c r="AA1650" s="15" t="str">
        <f t="shared" si="280"/>
        <v/>
      </c>
      <c r="AB1650" s="15">
        <f>IFERROR(IFERROR(VLOOKUP(M1650,#REF!,11,FALSE),VLOOKUP(M1650,#REF!,13,FALSE)),0)</f>
        <v>0</v>
      </c>
      <c r="AC1650" s="15" t="str">
        <f t="shared" si="281"/>
        <v>no</v>
      </c>
      <c r="AD1650" s="15" t="str">
        <f t="shared" si="282"/>
        <v>no</v>
      </c>
      <c r="AE1650" s="16" t="str">
        <f t="shared" si="284"/>
        <v/>
      </c>
      <c r="AF1650" s="15" t="str">
        <f t="shared" si="285"/>
        <v>-</v>
      </c>
      <c r="AG1650" s="15" t="str">
        <f t="shared" si="283"/>
        <v/>
      </c>
    </row>
    <row r="1651" spans="21:33" x14ac:dyDescent="0.2">
      <c r="U1651" s="14">
        <f t="shared" si="277"/>
        <v>0</v>
      </c>
      <c r="V1651" s="14">
        <f t="shared" si="278"/>
        <v>0</v>
      </c>
      <c r="W1651" s="15" t="str">
        <f>IF(AG1651=0,IFERROR(VLOOKUP(TRIM(M1651),listaMateriales!A:K,11,0),"Sin especificar"),"Sin Producto")</f>
        <v>Sin Producto</v>
      </c>
      <c r="X1651" s="14">
        <f>IFERROR(IF(OR(W1651="Ladrillos (Campana)",W1651="Ladrillos (Olavarria)"),VLOOKUP(M1651,listaMateriales!A:E,5,0),0)*O1651/1000,0)</f>
        <v>0</v>
      </c>
      <c r="Y1651" s="14" t="e">
        <f>(VLOOKUP(TRIM(M1651),listaMateriales!A:E,5,0)*R1651)/1000</f>
        <v>#N/A</v>
      </c>
      <c r="Z1651" s="14">
        <f t="shared" si="279"/>
        <v>0</v>
      </c>
      <c r="AA1651" s="15" t="str">
        <f t="shared" si="280"/>
        <v/>
      </c>
      <c r="AB1651" s="15">
        <f>IFERROR(IFERROR(VLOOKUP(M1651,#REF!,11,FALSE),VLOOKUP(M1651,#REF!,13,FALSE)),0)</f>
        <v>0</v>
      </c>
      <c r="AC1651" s="15" t="str">
        <f t="shared" si="281"/>
        <v>no</v>
      </c>
      <c r="AD1651" s="15" t="str">
        <f t="shared" si="282"/>
        <v>no</v>
      </c>
      <c r="AE1651" s="16" t="str">
        <f t="shared" si="284"/>
        <v/>
      </c>
      <c r="AF1651" s="15" t="str">
        <f t="shared" si="285"/>
        <v>-</v>
      </c>
      <c r="AG1651" s="15" t="str">
        <f t="shared" si="283"/>
        <v/>
      </c>
    </row>
    <row r="1652" spans="21:33" x14ac:dyDescent="0.2">
      <c r="U1652" s="14">
        <f t="shared" si="277"/>
        <v>0</v>
      </c>
      <c r="V1652" s="14">
        <f t="shared" si="278"/>
        <v>0</v>
      </c>
      <c r="W1652" s="15" t="str">
        <f>IF(AG1652=0,IFERROR(VLOOKUP(TRIM(M1652),listaMateriales!A:K,11,0),"Sin especificar"),"Sin Producto")</f>
        <v>Sin Producto</v>
      </c>
      <c r="X1652" s="14">
        <f>IFERROR(IF(OR(W1652="Ladrillos (Campana)",W1652="Ladrillos (Olavarria)"),VLOOKUP(M1652,listaMateriales!A:E,5,0),0)*O1652/1000,0)</f>
        <v>0</v>
      </c>
      <c r="Y1652" s="14" t="e">
        <f>(VLOOKUP(TRIM(M1652),listaMateriales!A:E,5,0)*R1652)/1000</f>
        <v>#N/A</v>
      </c>
      <c r="Z1652" s="14">
        <f t="shared" si="279"/>
        <v>0</v>
      </c>
      <c r="AA1652" s="15" t="str">
        <f t="shared" si="280"/>
        <v/>
      </c>
      <c r="AB1652" s="15">
        <f>IFERROR(IFERROR(VLOOKUP(M1652,#REF!,11,FALSE),VLOOKUP(M1652,#REF!,13,FALSE)),0)</f>
        <v>0</v>
      </c>
      <c r="AC1652" s="15" t="str">
        <f t="shared" si="281"/>
        <v>no</v>
      </c>
      <c r="AD1652" s="15" t="str">
        <f t="shared" si="282"/>
        <v>no</v>
      </c>
      <c r="AE1652" s="16" t="str">
        <f t="shared" si="284"/>
        <v/>
      </c>
      <c r="AF1652" s="15" t="str">
        <f t="shared" si="285"/>
        <v>-</v>
      </c>
      <c r="AG1652" s="15" t="str">
        <f t="shared" si="283"/>
        <v/>
      </c>
    </row>
    <row r="1653" spans="21:33" x14ac:dyDescent="0.2">
      <c r="U1653" s="14">
        <f t="shared" si="277"/>
        <v>0</v>
      </c>
      <c r="V1653" s="14">
        <f t="shared" si="278"/>
        <v>0</v>
      </c>
      <c r="W1653" s="15" t="str">
        <f>IF(AG1653=0,IFERROR(VLOOKUP(TRIM(M1653),listaMateriales!A:K,11,0),"Sin especificar"),"Sin Producto")</f>
        <v>Sin Producto</v>
      </c>
      <c r="X1653" s="14">
        <f>IFERROR(IF(OR(W1653="Ladrillos (Campana)",W1653="Ladrillos (Olavarria)"),VLOOKUP(M1653,listaMateriales!A:E,5,0),0)*O1653/1000,0)</f>
        <v>0</v>
      </c>
      <c r="Y1653" s="14" t="e">
        <f>(VLOOKUP(TRIM(M1653),listaMateriales!A:E,5,0)*R1653)/1000</f>
        <v>#N/A</v>
      </c>
      <c r="Z1653" s="14">
        <f t="shared" si="279"/>
        <v>0</v>
      </c>
      <c r="AA1653" s="15" t="str">
        <f t="shared" si="280"/>
        <v/>
      </c>
      <c r="AB1653" s="15">
        <f>IFERROR(IFERROR(VLOOKUP(M1653,#REF!,11,FALSE),VLOOKUP(M1653,#REF!,13,FALSE)),0)</f>
        <v>0</v>
      </c>
      <c r="AC1653" s="15" t="str">
        <f t="shared" si="281"/>
        <v>no</v>
      </c>
      <c r="AD1653" s="15" t="str">
        <f t="shared" si="282"/>
        <v>no</v>
      </c>
      <c r="AE1653" s="16" t="str">
        <f t="shared" si="284"/>
        <v/>
      </c>
      <c r="AF1653" s="15" t="str">
        <f t="shared" si="285"/>
        <v>-</v>
      </c>
      <c r="AG1653" s="15" t="str">
        <f t="shared" si="283"/>
        <v/>
      </c>
    </row>
    <row r="1654" spans="21:33" x14ac:dyDescent="0.2">
      <c r="U1654" s="14">
        <f t="shared" si="277"/>
        <v>0</v>
      </c>
      <c r="V1654" s="14">
        <f t="shared" si="278"/>
        <v>0</v>
      </c>
      <c r="W1654" s="15" t="str">
        <f>IF(AG1654=0,IFERROR(VLOOKUP(TRIM(M1654),listaMateriales!A:K,11,0),"Sin especificar"),"Sin Producto")</f>
        <v>Sin Producto</v>
      </c>
      <c r="X1654" s="14">
        <f>IFERROR(IF(OR(W1654="Ladrillos (Campana)",W1654="Ladrillos (Olavarria)"),VLOOKUP(M1654,listaMateriales!A:E,5,0),0)*O1654/1000,0)</f>
        <v>0</v>
      </c>
      <c r="Y1654" s="14" t="e">
        <f>(VLOOKUP(TRIM(M1654),listaMateriales!A:E,5,0)*R1654)/1000</f>
        <v>#N/A</v>
      </c>
      <c r="Z1654" s="14">
        <f t="shared" si="279"/>
        <v>0</v>
      </c>
      <c r="AA1654" s="15" t="str">
        <f t="shared" si="280"/>
        <v/>
      </c>
      <c r="AB1654" s="15">
        <f>IFERROR(IFERROR(VLOOKUP(M1654,#REF!,11,FALSE),VLOOKUP(M1654,#REF!,13,FALSE)),0)</f>
        <v>0</v>
      </c>
      <c r="AC1654" s="15" t="str">
        <f t="shared" si="281"/>
        <v>no</v>
      </c>
      <c r="AD1654" s="15" t="str">
        <f t="shared" si="282"/>
        <v>no</v>
      </c>
      <c r="AE1654" s="16" t="str">
        <f t="shared" si="284"/>
        <v/>
      </c>
      <c r="AF1654" s="15" t="str">
        <f t="shared" si="285"/>
        <v>-</v>
      </c>
      <c r="AG1654" s="15" t="str">
        <f t="shared" si="283"/>
        <v/>
      </c>
    </row>
    <row r="1655" spans="21:33" x14ac:dyDescent="0.2">
      <c r="U1655" s="14">
        <f t="shared" si="277"/>
        <v>0</v>
      </c>
      <c r="V1655" s="14">
        <f t="shared" si="278"/>
        <v>0</v>
      </c>
      <c r="W1655" s="15" t="str">
        <f>IF(AG1655=0,IFERROR(VLOOKUP(TRIM(M1655),listaMateriales!A:K,11,0),"Sin especificar"),"Sin Producto")</f>
        <v>Sin Producto</v>
      </c>
      <c r="X1655" s="14">
        <f>IFERROR(IF(OR(W1655="Ladrillos (Campana)",W1655="Ladrillos (Olavarria)"),VLOOKUP(M1655,listaMateriales!A:E,5,0),0)*O1655/1000,0)</f>
        <v>0</v>
      </c>
      <c r="Y1655" s="14" t="e">
        <f>(VLOOKUP(TRIM(M1655),listaMateriales!A:E,5,0)*R1655)/1000</f>
        <v>#N/A</v>
      </c>
      <c r="Z1655" s="14">
        <f t="shared" si="279"/>
        <v>0</v>
      </c>
      <c r="AA1655" s="15" t="str">
        <f t="shared" si="280"/>
        <v/>
      </c>
      <c r="AB1655" s="15">
        <f>IFERROR(IFERROR(VLOOKUP(M1655,#REF!,11,FALSE),VLOOKUP(M1655,#REF!,13,FALSE)),0)</f>
        <v>0</v>
      </c>
      <c r="AC1655" s="15" t="str">
        <f t="shared" si="281"/>
        <v>no</v>
      </c>
      <c r="AD1655" s="15" t="str">
        <f t="shared" si="282"/>
        <v>no</v>
      </c>
      <c r="AE1655" s="16" t="str">
        <f t="shared" si="284"/>
        <v/>
      </c>
      <c r="AF1655" s="15" t="str">
        <f t="shared" si="285"/>
        <v>-</v>
      </c>
      <c r="AG1655" s="15" t="str">
        <f t="shared" si="283"/>
        <v/>
      </c>
    </row>
    <row r="1656" spans="21:33" x14ac:dyDescent="0.2">
      <c r="U1656" s="14">
        <f t="shared" si="277"/>
        <v>0</v>
      </c>
      <c r="V1656" s="14">
        <f t="shared" si="278"/>
        <v>0</v>
      </c>
      <c r="W1656" s="15" t="str">
        <f>IF(AG1656=0,IFERROR(VLOOKUP(TRIM(M1656),listaMateriales!A:K,11,0),"Sin especificar"),"Sin Producto")</f>
        <v>Sin Producto</v>
      </c>
      <c r="X1656" s="14">
        <f>IFERROR(IF(OR(W1656="Ladrillos (Campana)",W1656="Ladrillos (Olavarria)"),VLOOKUP(M1656,listaMateriales!A:E,5,0),0)*O1656/1000,0)</f>
        <v>0</v>
      </c>
      <c r="Y1656" s="14" t="e">
        <f>(VLOOKUP(TRIM(M1656),listaMateriales!A:E,5,0)*R1656)/1000</f>
        <v>#N/A</v>
      </c>
      <c r="Z1656" s="14">
        <f t="shared" si="279"/>
        <v>0</v>
      </c>
      <c r="AA1656" s="15" t="str">
        <f t="shared" si="280"/>
        <v/>
      </c>
      <c r="AB1656" s="15">
        <f>IFERROR(IFERROR(VLOOKUP(M1656,#REF!,11,FALSE),VLOOKUP(M1656,#REF!,13,FALSE)),0)</f>
        <v>0</v>
      </c>
      <c r="AC1656" s="15" t="str">
        <f t="shared" si="281"/>
        <v>no</v>
      </c>
      <c r="AD1656" s="15" t="str">
        <f t="shared" si="282"/>
        <v>no</v>
      </c>
      <c r="AE1656" s="16" t="str">
        <f t="shared" si="284"/>
        <v/>
      </c>
      <c r="AF1656" s="15" t="str">
        <f t="shared" si="285"/>
        <v>-</v>
      </c>
      <c r="AG1656" s="15" t="str">
        <f t="shared" si="283"/>
        <v/>
      </c>
    </row>
    <row r="1657" spans="21:33" x14ac:dyDescent="0.2">
      <c r="U1657" s="14">
        <f t="shared" si="277"/>
        <v>0</v>
      </c>
      <c r="V1657" s="14">
        <f t="shared" si="278"/>
        <v>0</v>
      </c>
      <c r="W1657" s="15" t="str">
        <f>IF(AG1657=0,IFERROR(VLOOKUP(TRIM(M1657),listaMateriales!A:K,11,0),"Sin especificar"),"Sin Producto")</f>
        <v>Sin Producto</v>
      </c>
      <c r="X1657" s="14">
        <f>IFERROR(IF(OR(W1657="Ladrillos (Campana)",W1657="Ladrillos (Olavarria)"),VLOOKUP(M1657,listaMateriales!A:E,5,0),0)*O1657/1000,0)</f>
        <v>0</v>
      </c>
      <c r="Y1657" s="14" t="e">
        <f>(VLOOKUP(TRIM(M1657),listaMateriales!A:E,5,0)*R1657)/1000</f>
        <v>#N/A</v>
      </c>
      <c r="Z1657" s="14">
        <f t="shared" si="279"/>
        <v>0</v>
      </c>
      <c r="AA1657" s="15" t="str">
        <f t="shared" si="280"/>
        <v/>
      </c>
      <c r="AB1657" s="15">
        <f>IFERROR(IFERROR(VLOOKUP(M1657,#REF!,11,FALSE),VLOOKUP(M1657,#REF!,13,FALSE)),0)</f>
        <v>0</v>
      </c>
      <c r="AC1657" s="15" t="str">
        <f t="shared" si="281"/>
        <v>no</v>
      </c>
      <c r="AD1657" s="15" t="str">
        <f t="shared" si="282"/>
        <v>no</v>
      </c>
      <c r="AE1657" s="16" t="str">
        <f t="shared" si="284"/>
        <v/>
      </c>
      <c r="AF1657" s="15" t="str">
        <f t="shared" si="285"/>
        <v>-</v>
      </c>
      <c r="AG1657" s="15" t="str">
        <f t="shared" si="283"/>
        <v/>
      </c>
    </row>
    <row r="1658" spans="21:33" x14ac:dyDescent="0.2">
      <c r="U1658" s="14">
        <f t="shared" si="277"/>
        <v>0</v>
      </c>
      <c r="V1658" s="14">
        <f t="shared" si="278"/>
        <v>0</v>
      </c>
      <c r="W1658" s="15" t="str">
        <f>IF(AG1658=0,IFERROR(VLOOKUP(TRIM(M1658),listaMateriales!A:K,11,0),"Sin especificar"),"Sin Producto")</f>
        <v>Sin Producto</v>
      </c>
      <c r="X1658" s="14">
        <f>IFERROR(IF(OR(W1658="Ladrillos (Campana)",W1658="Ladrillos (Olavarria)"),VLOOKUP(M1658,listaMateriales!A:E,5,0),0)*O1658/1000,0)</f>
        <v>0</v>
      </c>
      <c r="Y1658" s="14" t="e">
        <f>(VLOOKUP(TRIM(M1658),listaMateriales!A:E,5,0)*R1658)/1000</f>
        <v>#N/A</v>
      </c>
      <c r="Z1658" s="14">
        <f t="shared" si="279"/>
        <v>0</v>
      </c>
      <c r="AA1658" s="15" t="str">
        <f t="shared" si="280"/>
        <v/>
      </c>
      <c r="AB1658" s="15">
        <f>IFERROR(IFERROR(VLOOKUP(M1658,#REF!,11,FALSE),VLOOKUP(M1658,#REF!,13,FALSE)),0)</f>
        <v>0</v>
      </c>
      <c r="AC1658" s="15" t="str">
        <f t="shared" si="281"/>
        <v>no</v>
      </c>
      <c r="AD1658" s="15" t="str">
        <f t="shared" si="282"/>
        <v>no</v>
      </c>
      <c r="AE1658" s="16" t="str">
        <f t="shared" si="284"/>
        <v/>
      </c>
      <c r="AF1658" s="15" t="str">
        <f t="shared" si="285"/>
        <v>-</v>
      </c>
      <c r="AG1658" s="15" t="str">
        <f t="shared" si="283"/>
        <v/>
      </c>
    </row>
    <row r="1659" spans="21:33" x14ac:dyDescent="0.2">
      <c r="U1659" s="14">
        <f t="shared" si="277"/>
        <v>0</v>
      </c>
      <c r="V1659" s="14">
        <f t="shared" si="278"/>
        <v>0</v>
      </c>
      <c r="W1659" s="15" t="str">
        <f>IF(AG1659=0,IFERROR(VLOOKUP(TRIM(M1659),listaMateriales!A:K,11,0),"Sin especificar"),"Sin Producto")</f>
        <v>Sin Producto</v>
      </c>
      <c r="X1659" s="14">
        <f>IFERROR(IF(OR(W1659="Ladrillos (Campana)",W1659="Ladrillos (Olavarria)"),VLOOKUP(M1659,listaMateriales!A:E,5,0),0)*O1659/1000,0)</f>
        <v>0</v>
      </c>
      <c r="Y1659" s="14" t="e">
        <f>(VLOOKUP(TRIM(M1659),listaMateriales!A:E,5,0)*R1659)/1000</f>
        <v>#N/A</v>
      </c>
      <c r="Z1659" s="14">
        <f t="shared" si="279"/>
        <v>0</v>
      </c>
      <c r="AA1659" s="15" t="str">
        <f t="shared" si="280"/>
        <v/>
      </c>
      <c r="AB1659" s="15">
        <f>IFERROR(IFERROR(VLOOKUP(M1659,#REF!,11,FALSE),VLOOKUP(M1659,#REF!,13,FALSE)),0)</f>
        <v>0</v>
      </c>
      <c r="AC1659" s="15" t="str">
        <f t="shared" si="281"/>
        <v>no</v>
      </c>
      <c r="AD1659" s="15" t="str">
        <f t="shared" si="282"/>
        <v>no</v>
      </c>
      <c r="AE1659" s="16" t="str">
        <f t="shared" si="284"/>
        <v/>
      </c>
      <c r="AF1659" s="15" t="str">
        <f t="shared" si="285"/>
        <v>-</v>
      </c>
      <c r="AG1659" s="15" t="str">
        <f t="shared" si="283"/>
        <v/>
      </c>
    </row>
    <row r="1660" spans="21:33" x14ac:dyDescent="0.2">
      <c r="U1660" s="14">
        <f t="shared" si="277"/>
        <v>0</v>
      </c>
      <c r="V1660" s="14">
        <f t="shared" si="278"/>
        <v>0</v>
      </c>
      <c r="W1660" s="15" t="str">
        <f>IF(AG1660=0,IFERROR(VLOOKUP(TRIM(M1660),listaMateriales!A:K,11,0),"Sin especificar"),"Sin Producto")</f>
        <v>Sin Producto</v>
      </c>
      <c r="X1660" s="14">
        <f>IFERROR(IF(OR(W1660="Ladrillos (Campana)",W1660="Ladrillos (Olavarria)"),VLOOKUP(M1660,listaMateriales!A:E,5,0),0)*O1660/1000,0)</f>
        <v>0</v>
      </c>
      <c r="Y1660" s="14" t="e">
        <f>(VLOOKUP(TRIM(M1660),listaMateriales!A:E,5,0)*R1660)/1000</f>
        <v>#N/A</v>
      </c>
      <c r="Z1660" s="14">
        <f t="shared" si="279"/>
        <v>0</v>
      </c>
      <c r="AA1660" s="15" t="str">
        <f t="shared" si="280"/>
        <v/>
      </c>
      <c r="AB1660" s="15">
        <f>IFERROR(IFERROR(VLOOKUP(M1660,#REF!,11,FALSE),VLOOKUP(M1660,#REF!,13,FALSE)),0)</f>
        <v>0</v>
      </c>
      <c r="AC1660" s="15" t="str">
        <f t="shared" si="281"/>
        <v>no</v>
      </c>
      <c r="AD1660" s="15" t="str">
        <f t="shared" si="282"/>
        <v>no</v>
      </c>
      <c r="AE1660" s="16" t="str">
        <f t="shared" si="284"/>
        <v/>
      </c>
      <c r="AF1660" s="15" t="str">
        <f t="shared" si="285"/>
        <v>-</v>
      </c>
      <c r="AG1660" s="15" t="str">
        <f t="shared" si="283"/>
        <v/>
      </c>
    </row>
    <row r="1661" spans="21:33" x14ac:dyDescent="0.2">
      <c r="U1661" s="14">
        <f t="shared" si="277"/>
        <v>0</v>
      </c>
      <c r="V1661" s="14">
        <f t="shared" si="278"/>
        <v>0</v>
      </c>
      <c r="W1661" s="15" t="str">
        <f>IF(AG1661=0,IFERROR(VLOOKUP(TRIM(M1661),listaMateriales!A:K,11,0),"Sin especificar"),"Sin Producto")</f>
        <v>Sin Producto</v>
      </c>
      <c r="X1661" s="14">
        <f>IFERROR(IF(OR(W1661="Ladrillos (Campana)",W1661="Ladrillos (Olavarria)"),VLOOKUP(M1661,listaMateriales!A:E,5,0),0)*O1661/1000,0)</f>
        <v>0</v>
      </c>
      <c r="Y1661" s="14" t="e">
        <f>(VLOOKUP(TRIM(M1661),listaMateriales!A:E,5,0)*R1661)/1000</f>
        <v>#N/A</v>
      </c>
      <c r="Z1661" s="14">
        <f t="shared" si="279"/>
        <v>0</v>
      </c>
      <c r="AA1661" s="15" t="str">
        <f t="shared" si="280"/>
        <v/>
      </c>
      <c r="AB1661" s="15">
        <f>IFERROR(IFERROR(VLOOKUP(M1661,#REF!,11,FALSE),VLOOKUP(M1661,#REF!,13,FALSE)),0)</f>
        <v>0</v>
      </c>
      <c r="AC1661" s="15" t="str">
        <f t="shared" si="281"/>
        <v>no</v>
      </c>
      <c r="AD1661" s="15" t="str">
        <f t="shared" si="282"/>
        <v>no</v>
      </c>
      <c r="AE1661" s="16" t="str">
        <f t="shared" si="284"/>
        <v/>
      </c>
      <c r="AF1661" s="15" t="str">
        <f t="shared" si="285"/>
        <v>-</v>
      </c>
      <c r="AG1661" s="15" t="str">
        <f t="shared" si="283"/>
        <v/>
      </c>
    </row>
    <row r="1662" spans="21:33" x14ac:dyDescent="0.2">
      <c r="U1662" s="14">
        <f t="shared" si="277"/>
        <v>0</v>
      </c>
      <c r="V1662" s="14">
        <f t="shared" si="278"/>
        <v>0</v>
      </c>
      <c r="W1662" s="15" t="str">
        <f>IF(AG1662=0,IFERROR(VLOOKUP(TRIM(M1662),listaMateriales!A:K,11,0),"Sin especificar"),"Sin Producto")</f>
        <v>Sin Producto</v>
      </c>
      <c r="X1662" s="14">
        <f>IFERROR(IF(OR(W1662="Ladrillos (Campana)",W1662="Ladrillos (Olavarria)"),VLOOKUP(M1662,listaMateriales!A:E,5,0),0)*O1662/1000,0)</f>
        <v>0</v>
      </c>
      <c r="Y1662" s="14" t="e">
        <f>(VLOOKUP(TRIM(M1662),listaMateriales!A:E,5,0)*R1662)/1000</f>
        <v>#N/A</v>
      </c>
      <c r="Z1662" s="14">
        <f t="shared" si="279"/>
        <v>0</v>
      </c>
      <c r="AA1662" s="15" t="str">
        <f t="shared" si="280"/>
        <v/>
      </c>
      <c r="AB1662" s="15">
        <f>IFERROR(IFERROR(VLOOKUP(M1662,#REF!,11,FALSE),VLOOKUP(M1662,#REF!,13,FALSE)),0)</f>
        <v>0</v>
      </c>
      <c r="AC1662" s="15" t="str">
        <f t="shared" si="281"/>
        <v>no</v>
      </c>
      <c r="AD1662" s="15" t="str">
        <f t="shared" si="282"/>
        <v>no</v>
      </c>
      <c r="AE1662" s="16" t="str">
        <f t="shared" si="284"/>
        <v/>
      </c>
      <c r="AF1662" s="15" t="str">
        <f t="shared" si="285"/>
        <v>-</v>
      </c>
      <c r="AG1662" s="15" t="str">
        <f t="shared" si="283"/>
        <v/>
      </c>
    </row>
    <row r="1663" spans="21:33" x14ac:dyDescent="0.2">
      <c r="U1663" s="14">
        <f t="shared" si="277"/>
        <v>0</v>
      </c>
      <c r="V1663" s="14">
        <f t="shared" si="278"/>
        <v>0</v>
      </c>
      <c r="W1663" s="15" t="str">
        <f>IF(AG1663=0,IFERROR(VLOOKUP(TRIM(M1663),listaMateriales!A:K,11,0),"Sin especificar"),"Sin Producto")</f>
        <v>Sin Producto</v>
      </c>
      <c r="X1663" s="14">
        <f>IFERROR(IF(OR(W1663="Ladrillos (Campana)",W1663="Ladrillos (Olavarria)"),VLOOKUP(M1663,listaMateriales!A:E,5,0),0)*O1663/1000,0)</f>
        <v>0</v>
      </c>
      <c r="Y1663" s="14" t="e">
        <f>(VLOOKUP(TRIM(M1663),listaMateriales!A:E,5,0)*R1663)/1000</f>
        <v>#N/A</v>
      </c>
      <c r="Z1663" s="14">
        <f t="shared" si="279"/>
        <v>0</v>
      </c>
      <c r="AA1663" s="15" t="str">
        <f t="shared" si="280"/>
        <v/>
      </c>
      <c r="AB1663" s="15">
        <f>IFERROR(IFERROR(VLOOKUP(M1663,#REF!,11,FALSE),VLOOKUP(M1663,#REF!,13,FALSE)),0)</f>
        <v>0</v>
      </c>
      <c r="AC1663" s="15" t="str">
        <f t="shared" si="281"/>
        <v>no</v>
      </c>
      <c r="AD1663" s="15" t="str">
        <f t="shared" si="282"/>
        <v>no</v>
      </c>
      <c r="AE1663" s="16" t="str">
        <f t="shared" si="284"/>
        <v/>
      </c>
      <c r="AF1663" s="15" t="str">
        <f t="shared" si="285"/>
        <v>-</v>
      </c>
      <c r="AG1663" s="15" t="str">
        <f t="shared" si="283"/>
        <v/>
      </c>
    </row>
    <row r="1664" spans="21:33" x14ac:dyDescent="0.2">
      <c r="U1664" s="14">
        <f t="shared" si="277"/>
        <v>0</v>
      </c>
      <c r="V1664" s="14">
        <f t="shared" si="278"/>
        <v>0</v>
      </c>
      <c r="W1664" s="15" t="str">
        <f>IF(AG1664=0,IFERROR(VLOOKUP(TRIM(M1664),listaMateriales!A:K,11,0),"Sin especificar"),"Sin Producto")</f>
        <v>Sin Producto</v>
      </c>
      <c r="X1664" s="14">
        <f>IFERROR(IF(OR(W1664="Ladrillos (Campana)",W1664="Ladrillos (Olavarria)"),VLOOKUP(M1664,listaMateriales!A:E,5,0),0)*O1664/1000,0)</f>
        <v>0</v>
      </c>
      <c r="Y1664" s="14" t="e">
        <f>(VLOOKUP(TRIM(M1664),listaMateriales!A:E,5,0)*R1664)/1000</f>
        <v>#N/A</v>
      </c>
      <c r="Z1664" s="14">
        <f t="shared" si="279"/>
        <v>0</v>
      </c>
      <c r="AA1664" s="15" t="str">
        <f t="shared" si="280"/>
        <v/>
      </c>
      <c r="AB1664" s="15">
        <f>IFERROR(IFERROR(VLOOKUP(M1664,#REF!,11,FALSE),VLOOKUP(M1664,#REF!,13,FALSE)),0)</f>
        <v>0</v>
      </c>
      <c r="AC1664" s="15" t="str">
        <f t="shared" si="281"/>
        <v>no</v>
      </c>
      <c r="AD1664" s="15" t="str">
        <f t="shared" si="282"/>
        <v>no</v>
      </c>
      <c r="AE1664" s="16" t="str">
        <f t="shared" si="284"/>
        <v/>
      </c>
      <c r="AF1664" s="15" t="str">
        <f t="shared" si="285"/>
        <v>-</v>
      </c>
      <c r="AG1664" s="15" t="str">
        <f t="shared" si="283"/>
        <v/>
      </c>
    </row>
    <row r="1665" spans="21:33" x14ac:dyDescent="0.2">
      <c r="U1665" s="14">
        <f t="shared" ref="U1665:U1728" si="286">+T1665*O1665</f>
        <v>0</v>
      </c>
      <c r="V1665" s="14">
        <f t="shared" ref="V1665:V1728" si="287">+T1665*R1665</f>
        <v>0</v>
      </c>
      <c r="W1665" s="15" t="str">
        <f>IF(AG1665=0,IFERROR(VLOOKUP(TRIM(M1665),listaMateriales!A:K,11,0),"Sin especificar"),"Sin Producto")</f>
        <v>Sin Producto</v>
      </c>
      <c r="X1665" s="14">
        <f>IFERROR(IF(OR(W1665="Ladrillos (Campana)",W1665="Ladrillos (Olavarria)"),VLOOKUP(M1665,listaMateriales!A:E,5,0),0)*O1665/1000,0)</f>
        <v>0</v>
      </c>
      <c r="Y1665" s="14" t="e">
        <f>(VLOOKUP(TRIM(M1665),listaMateriales!A:E,5,0)*R1665)/1000</f>
        <v>#N/A</v>
      </c>
      <c r="Z1665" s="14">
        <f t="shared" ref="Z1665:Z1728" si="288">+IF(X1665=0,0,U1665/X1665)</f>
        <v>0</v>
      </c>
      <c r="AA1665" s="15" t="str">
        <f t="shared" ref="AA1665:AA1728" si="289">MID(M1665,14,1)</f>
        <v/>
      </c>
      <c r="AB1665" s="15">
        <f>IFERROR(IFERROR(VLOOKUP(M1665,#REF!,11,FALSE),VLOOKUP(M1665,#REF!,13,FALSE)),0)</f>
        <v>0</v>
      </c>
      <c r="AC1665" s="15" t="str">
        <f t="shared" ref="AC1665:AC1728" si="290">IF(IFERROR(FIND("PUL",N1665,1),0)&gt;1,"pulido","no")</f>
        <v>no</v>
      </c>
      <c r="AD1665" s="15" t="str">
        <f t="shared" ref="AD1665:AD1728" si="291">IF(IFERROR(FIND("BIOC",N1665,1),0)&gt;1,"BIOCITY","no")</f>
        <v>no</v>
      </c>
      <c r="AE1665" s="16" t="str">
        <f t="shared" si="284"/>
        <v/>
      </c>
      <c r="AF1665" s="15" t="str">
        <f t="shared" si="285"/>
        <v>-</v>
      </c>
      <c r="AG1665" s="15" t="str">
        <f t="shared" si="283"/>
        <v/>
      </c>
    </row>
    <row r="1666" spans="21:33" x14ac:dyDescent="0.2">
      <c r="U1666" s="14">
        <f t="shared" si="286"/>
        <v>0</v>
      </c>
      <c r="V1666" s="14">
        <f t="shared" si="287"/>
        <v>0</v>
      </c>
      <c r="W1666" s="15" t="str">
        <f>IF(AG1666=0,IFERROR(VLOOKUP(TRIM(M1666),listaMateriales!A:K,11,0),"Sin especificar"),"Sin Producto")</f>
        <v>Sin Producto</v>
      </c>
      <c r="X1666" s="14">
        <f>IFERROR(IF(OR(W1666="Ladrillos (Campana)",W1666="Ladrillos (Olavarria)"),VLOOKUP(M1666,listaMateriales!A:E,5,0),0)*O1666/1000,0)</f>
        <v>0</v>
      </c>
      <c r="Y1666" s="14" t="e">
        <f>(VLOOKUP(TRIM(M1666),listaMateriales!A:E,5,0)*R1666)/1000</f>
        <v>#N/A</v>
      </c>
      <c r="Z1666" s="14">
        <f t="shared" si="288"/>
        <v>0</v>
      </c>
      <c r="AA1666" s="15" t="str">
        <f t="shared" si="289"/>
        <v/>
      </c>
      <c r="AB1666" s="15">
        <f>IFERROR(IFERROR(VLOOKUP(M1666,#REF!,11,FALSE),VLOOKUP(M1666,#REF!,13,FALSE)),0)</f>
        <v>0</v>
      </c>
      <c r="AC1666" s="15" t="str">
        <f t="shared" si="290"/>
        <v>no</v>
      </c>
      <c r="AD1666" s="15" t="str">
        <f t="shared" si="291"/>
        <v>no</v>
      </c>
      <c r="AE1666" s="16" t="str">
        <f t="shared" si="284"/>
        <v/>
      </c>
      <c r="AF1666" s="15" t="str">
        <f t="shared" si="285"/>
        <v>-</v>
      </c>
      <c r="AG1666" s="15" t="str">
        <f t="shared" si="283"/>
        <v/>
      </c>
    </row>
    <row r="1667" spans="21:33" x14ac:dyDescent="0.2">
      <c r="U1667" s="14">
        <f t="shared" si="286"/>
        <v>0</v>
      </c>
      <c r="V1667" s="14">
        <f t="shared" si="287"/>
        <v>0</v>
      </c>
      <c r="W1667" s="15" t="str">
        <f>IF(AG1667=0,IFERROR(VLOOKUP(TRIM(M1667),listaMateriales!A:K,11,0),"Sin especificar"),"Sin Producto")</f>
        <v>Sin Producto</v>
      </c>
      <c r="X1667" s="14">
        <f>IFERROR(IF(OR(W1667="Ladrillos (Campana)",W1667="Ladrillos (Olavarria)"),VLOOKUP(M1667,listaMateriales!A:E,5,0),0)*O1667/1000,0)</f>
        <v>0</v>
      </c>
      <c r="Y1667" s="14" t="e">
        <f>(VLOOKUP(TRIM(M1667),listaMateriales!A:E,5,0)*R1667)/1000</f>
        <v>#N/A</v>
      </c>
      <c r="Z1667" s="14">
        <f t="shared" si="288"/>
        <v>0</v>
      </c>
      <c r="AA1667" s="15" t="str">
        <f t="shared" si="289"/>
        <v/>
      </c>
      <c r="AB1667" s="15">
        <f>IFERROR(IFERROR(VLOOKUP(M1667,#REF!,11,FALSE),VLOOKUP(M1667,#REF!,13,FALSE)),0)</f>
        <v>0</v>
      </c>
      <c r="AC1667" s="15" t="str">
        <f t="shared" si="290"/>
        <v>no</v>
      </c>
      <c r="AD1667" s="15" t="str">
        <f t="shared" si="291"/>
        <v>no</v>
      </c>
      <c r="AE1667" s="16" t="str">
        <f t="shared" si="284"/>
        <v/>
      </c>
      <c r="AF1667" s="15" t="str">
        <f t="shared" si="285"/>
        <v>-</v>
      </c>
      <c r="AG1667" s="15" t="str">
        <f t="shared" ref="AG1667:AG1730" si="292">A1667&amp;C1667&amp;M1667</f>
        <v/>
      </c>
    </row>
    <row r="1668" spans="21:33" x14ac:dyDescent="0.2">
      <c r="U1668" s="14">
        <f t="shared" si="286"/>
        <v>0</v>
      </c>
      <c r="V1668" s="14">
        <f t="shared" si="287"/>
        <v>0</v>
      </c>
      <c r="W1668" s="15" t="str">
        <f>IF(AG1668=0,IFERROR(VLOOKUP(TRIM(M1668),listaMateriales!A:K,11,0),"Sin especificar"),"Sin Producto")</f>
        <v>Sin Producto</v>
      </c>
      <c r="X1668" s="14">
        <f>IFERROR(IF(OR(W1668="Ladrillos (Campana)",W1668="Ladrillos (Olavarria)"),VLOOKUP(M1668,listaMateriales!A:E,5,0),0)*O1668/1000,0)</f>
        <v>0</v>
      </c>
      <c r="Y1668" s="14" t="e">
        <f>(VLOOKUP(TRIM(M1668),listaMateriales!A:E,5,0)*R1668)/1000</f>
        <v>#N/A</v>
      </c>
      <c r="Z1668" s="14">
        <f t="shared" si="288"/>
        <v>0</v>
      </c>
      <c r="AA1668" s="15" t="str">
        <f t="shared" si="289"/>
        <v/>
      </c>
      <c r="AB1668" s="15">
        <f>IFERROR(IFERROR(VLOOKUP(M1668,#REF!,11,FALSE),VLOOKUP(M1668,#REF!,13,FALSE)),0)</f>
        <v>0</v>
      </c>
      <c r="AC1668" s="15" t="str">
        <f t="shared" si="290"/>
        <v>no</v>
      </c>
      <c r="AD1668" s="15" t="str">
        <f t="shared" si="291"/>
        <v>no</v>
      </c>
      <c r="AE1668" s="16" t="str">
        <f t="shared" si="284"/>
        <v/>
      </c>
      <c r="AF1668" s="15" t="str">
        <f t="shared" si="285"/>
        <v>-</v>
      </c>
      <c r="AG1668" s="15" t="str">
        <f t="shared" si="292"/>
        <v/>
      </c>
    </row>
    <row r="1669" spans="21:33" x14ac:dyDescent="0.2">
      <c r="U1669" s="14">
        <f t="shared" si="286"/>
        <v>0</v>
      </c>
      <c r="V1669" s="14">
        <f t="shared" si="287"/>
        <v>0</v>
      </c>
      <c r="W1669" s="15" t="str">
        <f>IF(AG1669=0,IFERROR(VLOOKUP(TRIM(M1669),listaMateriales!A:K,11,0),"Sin especificar"),"Sin Producto")</f>
        <v>Sin Producto</v>
      </c>
      <c r="X1669" s="14">
        <f>IFERROR(IF(OR(W1669="Ladrillos (Campana)",W1669="Ladrillos (Olavarria)"),VLOOKUP(M1669,listaMateriales!A:E,5,0),0)*O1669/1000,0)</f>
        <v>0</v>
      </c>
      <c r="Y1669" s="14" t="e">
        <f>(VLOOKUP(TRIM(M1669),listaMateriales!A:E,5,0)*R1669)/1000</f>
        <v>#N/A</v>
      </c>
      <c r="Z1669" s="14">
        <f t="shared" si="288"/>
        <v>0</v>
      </c>
      <c r="AA1669" s="15" t="str">
        <f t="shared" si="289"/>
        <v/>
      </c>
      <c r="AB1669" s="15">
        <f>IFERROR(IFERROR(VLOOKUP(M1669,#REF!,11,FALSE),VLOOKUP(M1669,#REF!,13,FALSE)),0)</f>
        <v>0</v>
      </c>
      <c r="AC1669" s="15" t="str">
        <f t="shared" si="290"/>
        <v>no</v>
      </c>
      <c r="AD1669" s="15" t="str">
        <f t="shared" si="291"/>
        <v>no</v>
      </c>
      <c r="AE1669" s="16" t="str">
        <f t="shared" si="284"/>
        <v/>
      </c>
      <c r="AF1669" s="15" t="str">
        <f t="shared" si="285"/>
        <v>-</v>
      </c>
      <c r="AG1669" s="15" t="str">
        <f t="shared" si="292"/>
        <v/>
      </c>
    </row>
    <row r="1670" spans="21:33" x14ac:dyDescent="0.2">
      <c r="U1670" s="14">
        <f t="shared" si="286"/>
        <v>0</v>
      </c>
      <c r="V1670" s="14">
        <f t="shared" si="287"/>
        <v>0</v>
      </c>
      <c r="W1670" s="15" t="str">
        <f>IF(AG1670=0,IFERROR(VLOOKUP(TRIM(M1670),listaMateriales!A:K,11,0),"Sin especificar"),"Sin Producto")</f>
        <v>Sin Producto</v>
      </c>
      <c r="X1670" s="14">
        <f>IFERROR(IF(OR(W1670="Ladrillos (Campana)",W1670="Ladrillos (Olavarria)"),VLOOKUP(M1670,listaMateriales!A:E,5,0),0)*O1670/1000,0)</f>
        <v>0</v>
      </c>
      <c r="Y1670" s="14" t="e">
        <f>(VLOOKUP(TRIM(M1670),listaMateriales!A:E,5,0)*R1670)/1000</f>
        <v>#N/A</v>
      </c>
      <c r="Z1670" s="14">
        <f t="shared" si="288"/>
        <v>0</v>
      </c>
      <c r="AA1670" s="15" t="str">
        <f t="shared" si="289"/>
        <v/>
      </c>
      <c r="AB1670" s="15">
        <f>IFERROR(IFERROR(VLOOKUP(M1670,#REF!,11,FALSE),VLOOKUP(M1670,#REF!,13,FALSE)),0)</f>
        <v>0</v>
      </c>
      <c r="AC1670" s="15" t="str">
        <f t="shared" si="290"/>
        <v>no</v>
      </c>
      <c r="AD1670" s="15" t="str">
        <f t="shared" si="291"/>
        <v>no</v>
      </c>
      <c r="AE1670" s="16" t="str">
        <f t="shared" si="284"/>
        <v/>
      </c>
      <c r="AF1670" s="15" t="str">
        <f t="shared" si="285"/>
        <v>-</v>
      </c>
      <c r="AG1670" s="15" t="str">
        <f t="shared" si="292"/>
        <v/>
      </c>
    </row>
    <row r="1671" spans="21:33" x14ac:dyDescent="0.2">
      <c r="U1671" s="14">
        <f t="shared" si="286"/>
        <v>0</v>
      </c>
      <c r="V1671" s="14">
        <f t="shared" si="287"/>
        <v>0</v>
      </c>
      <c r="W1671" s="15" t="str">
        <f>IF(AG1671=0,IFERROR(VLOOKUP(TRIM(M1671),listaMateriales!A:K,11,0),"Sin especificar"),"Sin Producto")</f>
        <v>Sin Producto</v>
      </c>
      <c r="X1671" s="14">
        <f>IFERROR(IF(OR(W1671="Ladrillos (Campana)",W1671="Ladrillos (Olavarria)"),VLOOKUP(M1671,listaMateriales!A:E,5,0),0)*O1671/1000,0)</f>
        <v>0</v>
      </c>
      <c r="Y1671" s="14" t="e">
        <f>(VLOOKUP(TRIM(M1671),listaMateriales!A:E,5,0)*R1671)/1000</f>
        <v>#N/A</v>
      </c>
      <c r="Z1671" s="14">
        <f t="shared" si="288"/>
        <v>0</v>
      </c>
      <c r="AA1671" s="15" t="str">
        <f t="shared" si="289"/>
        <v/>
      </c>
      <c r="AB1671" s="15">
        <f>IFERROR(IFERROR(VLOOKUP(M1671,#REF!,11,FALSE),VLOOKUP(M1671,#REF!,13,FALSE)),0)</f>
        <v>0</v>
      </c>
      <c r="AC1671" s="15" t="str">
        <f t="shared" si="290"/>
        <v>no</v>
      </c>
      <c r="AD1671" s="15" t="str">
        <f t="shared" si="291"/>
        <v>no</v>
      </c>
      <c r="AE1671" s="16" t="str">
        <f t="shared" si="284"/>
        <v/>
      </c>
      <c r="AF1671" s="15" t="str">
        <f t="shared" si="285"/>
        <v>-</v>
      </c>
      <c r="AG1671" s="15" t="str">
        <f t="shared" si="292"/>
        <v/>
      </c>
    </row>
    <row r="1672" spans="21:33" x14ac:dyDescent="0.2">
      <c r="U1672" s="14">
        <f t="shared" si="286"/>
        <v>0</v>
      </c>
      <c r="V1672" s="14">
        <f t="shared" si="287"/>
        <v>0</v>
      </c>
      <c r="W1672" s="15" t="str">
        <f>IF(AG1672=0,IFERROR(VLOOKUP(TRIM(M1672),listaMateriales!A:K,11,0),"Sin especificar"),"Sin Producto")</f>
        <v>Sin Producto</v>
      </c>
      <c r="X1672" s="14">
        <f>IFERROR(IF(OR(W1672="Ladrillos (Campana)",W1672="Ladrillos (Olavarria)"),VLOOKUP(M1672,listaMateriales!A:E,5,0),0)*O1672/1000,0)</f>
        <v>0</v>
      </c>
      <c r="Y1672" s="14" t="e">
        <f>(VLOOKUP(TRIM(M1672),listaMateriales!A:E,5,0)*R1672)/1000</f>
        <v>#N/A</v>
      </c>
      <c r="Z1672" s="14">
        <f t="shared" si="288"/>
        <v>0</v>
      </c>
      <c r="AA1672" s="15" t="str">
        <f t="shared" si="289"/>
        <v/>
      </c>
      <c r="AB1672" s="15">
        <f>IFERROR(IFERROR(VLOOKUP(M1672,#REF!,11,FALSE),VLOOKUP(M1672,#REF!,13,FALSE)),0)</f>
        <v>0</v>
      </c>
      <c r="AC1672" s="15" t="str">
        <f t="shared" si="290"/>
        <v>no</v>
      </c>
      <c r="AD1672" s="15" t="str">
        <f t="shared" si="291"/>
        <v>no</v>
      </c>
      <c r="AE1672" s="16" t="str">
        <f t="shared" si="284"/>
        <v/>
      </c>
      <c r="AF1672" s="15" t="str">
        <f t="shared" si="285"/>
        <v>-</v>
      </c>
      <c r="AG1672" s="15" t="str">
        <f t="shared" si="292"/>
        <v/>
      </c>
    </row>
    <row r="1673" spans="21:33" x14ac:dyDescent="0.2">
      <c r="U1673" s="14">
        <f t="shared" si="286"/>
        <v>0</v>
      </c>
      <c r="V1673" s="14">
        <f t="shared" si="287"/>
        <v>0</v>
      </c>
      <c r="W1673" s="15" t="str">
        <f>IF(AG1673=0,IFERROR(VLOOKUP(TRIM(M1673),listaMateriales!A:K,11,0),"Sin especificar"),"Sin Producto")</f>
        <v>Sin Producto</v>
      </c>
      <c r="X1673" s="14">
        <f>IFERROR(IF(OR(W1673="Ladrillos (Campana)",W1673="Ladrillos (Olavarria)"),VLOOKUP(M1673,listaMateriales!A:E,5,0),0)*O1673/1000,0)</f>
        <v>0</v>
      </c>
      <c r="Y1673" s="14" t="e">
        <f>(VLOOKUP(TRIM(M1673),listaMateriales!A:E,5,0)*R1673)/1000</f>
        <v>#N/A</v>
      </c>
      <c r="Z1673" s="14">
        <f t="shared" si="288"/>
        <v>0</v>
      </c>
      <c r="AA1673" s="15" t="str">
        <f t="shared" si="289"/>
        <v/>
      </c>
      <c r="AB1673" s="15">
        <f>IFERROR(IFERROR(VLOOKUP(M1673,#REF!,11,FALSE),VLOOKUP(M1673,#REF!,13,FALSE)),0)</f>
        <v>0</v>
      </c>
      <c r="AC1673" s="15" t="str">
        <f t="shared" si="290"/>
        <v>no</v>
      </c>
      <c r="AD1673" s="15" t="str">
        <f t="shared" si="291"/>
        <v>no</v>
      </c>
      <c r="AE1673" s="16" t="str">
        <f t="shared" si="284"/>
        <v/>
      </c>
      <c r="AF1673" s="15" t="str">
        <f t="shared" si="285"/>
        <v>-</v>
      </c>
      <c r="AG1673" s="15" t="str">
        <f t="shared" si="292"/>
        <v/>
      </c>
    </row>
    <row r="1674" spans="21:33" x14ac:dyDescent="0.2">
      <c r="U1674" s="14">
        <f t="shared" si="286"/>
        <v>0</v>
      </c>
      <c r="V1674" s="14">
        <f t="shared" si="287"/>
        <v>0</v>
      </c>
      <c r="W1674" s="15" t="str">
        <f>IF(AG1674=0,IFERROR(VLOOKUP(TRIM(M1674),listaMateriales!A:K,11,0),"Sin especificar"),"Sin Producto")</f>
        <v>Sin Producto</v>
      </c>
      <c r="X1674" s="14">
        <f>IFERROR(IF(OR(W1674="Ladrillos (Campana)",W1674="Ladrillos (Olavarria)"),VLOOKUP(M1674,listaMateriales!A:E,5,0),0)*O1674/1000,0)</f>
        <v>0</v>
      </c>
      <c r="Y1674" s="14" t="e">
        <f>(VLOOKUP(TRIM(M1674),listaMateriales!A:E,5,0)*R1674)/1000</f>
        <v>#N/A</v>
      </c>
      <c r="Z1674" s="14">
        <f t="shared" si="288"/>
        <v>0</v>
      </c>
      <c r="AA1674" s="15" t="str">
        <f t="shared" si="289"/>
        <v/>
      </c>
      <c r="AB1674" s="15">
        <f>IFERROR(IFERROR(VLOOKUP(M1674,#REF!,11,FALSE),VLOOKUP(M1674,#REF!,13,FALSE)),0)</f>
        <v>0</v>
      </c>
      <c r="AC1674" s="15" t="str">
        <f t="shared" si="290"/>
        <v>no</v>
      </c>
      <c r="AD1674" s="15" t="str">
        <f t="shared" si="291"/>
        <v>no</v>
      </c>
      <c r="AE1674" s="16" t="str">
        <f t="shared" si="284"/>
        <v/>
      </c>
      <c r="AF1674" s="15" t="str">
        <f t="shared" si="285"/>
        <v>-</v>
      </c>
      <c r="AG1674" s="15" t="str">
        <f t="shared" si="292"/>
        <v/>
      </c>
    </row>
    <row r="1675" spans="21:33" x14ac:dyDescent="0.2">
      <c r="U1675" s="14">
        <f t="shared" si="286"/>
        <v>0</v>
      </c>
      <c r="V1675" s="14">
        <f t="shared" si="287"/>
        <v>0</v>
      </c>
      <c r="W1675" s="15" t="str">
        <f>IF(AG1675=0,IFERROR(VLOOKUP(TRIM(M1675),listaMateriales!A:K,11,0),"Sin especificar"),"Sin Producto")</f>
        <v>Sin Producto</v>
      </c>
      <c r="X1675" s="14">
        <f>IFERROR(IF(OR(W1675="Ladrillos (Campana)",W1675="Ladrillos (Olavarria)"),VLOOKUP(M1675,listaMateriales!A:E,5,0),0)*O1675/1000,0)</f>
        <v>0</v>
      </c>
      <c r="Y1675" s="14" t="e">
        <f>(VLOOKUP(TRIM(M1675),listaMateriales!A:E,5,0)*R1675)/1000</f>
        <v>#N/A</v>
      </c>
      <c r="Z1675" s="14">
        <f t="shared" si="288"/>
        <v>0</v>
      </c>
      <c r="AA1675" s="15" t="str">
        <f t="shared" si="289"/>
        <v/>
      </c>
      <c r="AB1675" s="15">
        <f>IFERROR(IFERROR(VLOOKUP(M1675,#REF!,11,FALSE),VLOOKUP(M1675,#REF!,13,FALSE)),0)</f>
        <v>0</v>
      </c>
      <c r="AC1675" s="15" t="str">
        <f t="shared" si="290"/>
        <v>no</v>
      </c>
      <c r="AD1675" s="15" t="str">
        <f t="shared" si="291"/>
        <v>no</v>
      </c>
      <c r="AE1675" s="16" t="str">
        <f t="shared" si="284"/>
        <v/>
      </c>
      <c r="AF1675" s="15" t="str">
        <f t="shared" si="285"/>
        <v>-</v>
      </c>
      <c r="AG1675" s="15" t="str">
        <f t="shared" si="292"/>
        <v/>
      </c>
    </row>
    <row r="1676" spans="21:33" x14ac:dyDescent="0.2">
      <c r="U1676" s="14">
        <f t="shared" si="286"/>
        <v>0</v>
      </c>
      <c r="V1676" s="14">
        <f t="shared" si="287"/>
        <v>0</v>
      </c>
      <c r="W1676" s="15" t="str">
        <f>IF(AG1676=0,IFERROR(VLOOKUP(TRIM(M1676),listaMateriales!A:K,11,0),"Sin especificar"),"Sin Producto")</f>
        <v>Sin Producto</v>
      </c>
      <c r="X1676" s="14">
        <f>IFERROR(IF(OR(W1676="Ladrillos (Campana)",W1676="Ladrillos (Olavarria)"),VLOOKUP(M1676,listaMateriales!A:E,5,0),0)*O1676/1000,0)</f>
        <v>0</v>
      </c>
      <c r="Y1676" s="14" t="e">
        <f>(VLOOKUP(TRIM(M1676),listaMateriales!A:E,5,0)*R1676)/1000</f>
        <v>#N/A</v>
      </c>
      <c r="Z1676" s="14">
        <f t="shared" si="288"/>
        <v>0</v>
      </c>
      <c r="AA1676" s="15" t="str">
        <f t="shared" si="289"/>
        <v/>
      </c>
      <c r="AB1676" s="15">
        <f>IFERROR(IFERROR(VLOOKUP(M1676,#REF!,11,FALSE),VLOOKUP(M1676,#REF!,13,FALSE)),0)</f>
        <v>0</v>
      </c>
      <c r="AC1676" s="15" t="str">
        <f t="shared" si="290"/>
        <v>no</v>
      </c>
      <c r="AD1676" s="15" t="str">
        <f t="shared" si="291"/>
        <v>no</v>
      </c>
      <c r="AE1676" s="16" t="str">
        <f t="shared" si="284"/>
        <v/>
      </c>
      <c r="AF1676" s="15" t="str">
        <f t="shared" si="285"/>
        <v>-</v>
      </c>
      <c r="AG1676" s="15" t="str">
        <f t="shared" si="292"/>
        <v/>
      </c>
    </row>
    <row r="1677" spans="21:33" x14ac:dyDescent="0.2">
      <c r="U1677" s="14">
        <f t="shared" si="286"/>
        <v>0</v>
      </c>
      <c r="V1677" s="14">
        <f t="shared" si="287"/>
        <v>0</v>
      </c>
      <c r="W1677" s="15" t="str">
        <f>IF(AG1677=0,IFERROR(VLOOKUP(TRIM(M1677),listaMateriales!A:K,11,0),"Sin especificar"),"Sin Producto")</f>
        <v>Sin Producto</v>
      </c>
      <c r="X1677" s="14">
        <f>IFERROR(IF(OR(W1677="Ladrillos (Campana)",W1677="Ladrillos (Olavarria)"),VLOOKUP(M1677,listaMateriales!A:E,5,0),0)*O1677/1000,0)</f>
        <v>0</v>
      </c>
      <c r="Y1677" s="14" t="e">
        <f>(VLOOKUP(TRIM(M1677),listaMateriales!A:E,5,0)*R1677)/1000</f>
        <v>#N/A</v>
      </c>
      <c r="Z1677" s="14">
        <f t="shared" si="288"/>
        <v>0</v>
      </c>
      <c r="AA1677" s="15" t="str">
        <f t="shared" si="289"/>
        <v/>
      </c>
      <c r="AB1677" s="15">
        <f>IFERROR(IFERROR(VLOOKUP(M1677,#REF!,11,FALSE),VLOOKUP(M1677,#REF!,13,FALSE)),0)</f>
        <v>0</v>
      </c>
      <c r="AC1677" s="15" t="str">
        <f t="shared" si="290"/>
        <v>no</v>
      </c>
      <c r="AD1677" s="15" t="str">
        <f t="shared" si="291"/>
        <v>no</v>
      </c>
      <c r="AE1677" s="16" t="str">
        <f t="shared" si="284"/>
        <v/>
      </c>
      <c r="AF1677" s="15" t="str">
        <f t="shared" si="285"/>
        <v>-</v>
      </c>
      <c r="AG1677" s="15" t="str">
        <f t="shared" si="292"/>
        <v/>
      </c>
    </row>
    <row r="1678" spans="21:33" x14ac:dyDescent="0.2">
      <c r="U1678" s="14">
        <f t="shared" si="286"/>
        <v>0</v>
      </c>
      <c r="V1678" s="14">
        <f t="shared" si="287"/>
        <v>0</v>
      </c>
      <c r="W1678" s="15" t="str">
        <f>IF(AG1678=0,IFERROR(VLOOKUP(TRIM(M1678),listaMateriales!A:K,11,0),"Sin especificar"),"Sin Producto")</f>
        <v>Sin Producto</v>
      </c>
      <c r="X1678" s="14">
        <f>IFERROR(IF(OR(W1678="Ladrillos (Campana)",W1678="Ladrillos (Olavarria)"),VLOOKUP(M1678,listaMateriales!A:E,5,0),0)*O1678/1000,0)</f>
        <v>0</v>
      </c>
      <c r="Y1678" s="14" t="e">
        <f>(VLOOKUP(TRIM(M1678),listaMateriales!A:E,5,0)*R1678)/1000</f>
        <v>#N/A</v>
      </c>
      <c r="Z1678" s="14">
        <f t="shared" si="288"/>
        <v>0</v>
      </c>
      <c r="AA1678" s="15" t="str">
        <f t="shared" si="289"/>
        <v/>
      </c>
      <c r="AB1678" s="15">
        <f>IFERROR(IFERROR(VLOOKUP(M1678,#REF!,11,FALSE),VLOOKUP(M1678,#REF!,13,FALSE)),0)</f>
        <v>0</v>
      </c>
      <c r="AC1678" s="15" t="str">
        <f t="shared" si="290"/>
        <v>no</v>
      </c>
      <c r="AD1678" s="15" t="str">
        <f t="shared" si="291"/>
        <v>no</v>
      </c>
      <c r="AE1678" s="16" t="str">
        <f t="shared" si="284"/>
        <v/>
      </c>
      <c r="AF1678" s="15" t="str">
        <f t="shared" si="285"/>
        <v>-</v>
      </c>
      <c r="AG1678" s="15" t="str">
        <f t="shared" si="292"/>
        <v/>
      </c>
    </row>
    <row r="1679" spans="21:33" x14ac:dyDescent="0.2">
      <c r="U1679" s="14">
        <f t="shared" si="286"/>
        <v>0</v>
      </c>
      <c r="V1679" s="14">
        <f t="shared" si="287"/>
        <v>0</v>
      </c>
      <c r="W1679" s="15" t="str">
        <f>IF(AG1679=0,IFERROR(VLOOKUP(TRIM(M1679),listaMateriales!A:K,11,0),"Sin especificar"),"Sin Producto")</f>
        <v>Sin Producto</v>
      </c>
      <c r="X1679" s="14">
        <f>IFERROR(IF(OR(W1679="Ladrillos (Campana)",W1679="Ladrillos (Olavarria)"),VLOOKUP(M1679,listaMateriales!A:E,5,0),0)*O1679/1000,0)</f>
        <v>0</v>
      </c>
      <c r="Y1679" s="14" t="e">
        <f>(VLOOKUP(TRIM(M1679),listaMateriales!A:E,5,0)*R1679)/1000</f>
        <v>#N/A</v>
      </c>
      <c r="Z1679" s="14">
        <f t="shared" si="288"/>
        <v>0</v>
      </c>
      <c r="AA1679" s="15" t="str">
        <f t="shared" si="289"/>
        <v/>
      </c>
      <c r="AB1679" s="15">
        <f>IFERROR(IFERROR(VLOOKUP(M1679,#REF!,11,FALSE),VLOOKUP(M1679,#REF!,13,FALSE)),0)</f>
        <v>0</v>
      </c>
      <c r="AC1679" s="15" t="str">
        <f t="shared" si="290"/>
        <v>no</v>
      </c>
      <c r="AD1679" s="15" t="str">
        <f t="shared" si="291"/>
        <v>no</v>
      </c>
      <c r="AE1679" s="16" t="str">
        <f t="shared" si="284"/>
        <v/>
      </c>
      <c r="AF1679" s="15" t="str">
        <f t="shared" si="285"/>
        <v>-</v>
      </c>
      <c r="AG1679" s="15" t="str">
        <f t="shared" si="292"/>
        <v/>
      </c>
    </row>
    <row r="1680" spans="21:33" x14ac:dyDescent="0.2">
      <c r="U1680" s="14">
        <f t="shared" si="286"/>
        <v>0</v>
      </c>
      <c r="V1680" s="14">
        <f t="shared" si="287"/>
        <v>0</v>
      </c>
      <c r="W1680" s="15" t="str">
        <f>IF(AG1680=0,IFERROR(VLOOKUP(TRIM(M1680),listaMateriales!A:K,11,0),"Sin especificar"),"Sin Producto")</f>
        <v>Sin Producto</v>
      </c>
      <c r="X1680" s="14">
        <f>IFERROR(IF(OR(W1680="Ladrillos (Campana)",W1680="Ladrillos (Olavarria)"),VLOOKUP(M1680,listaMateriales!A:E,5,0),0)*O1680/1000,0)</f>
        <v>0</v>
      </c>
      <c r="Y1680" s="14" t="e">
        <f>(VLOOKUP(TRIM(M1680),listaMateriales!A:E,5,0)*R1680)/1000</f>
        <v>#N/A</v>
      </c>
      <c r="Z1680" s="14">
        <f t="shared" si="288"/>
        <v>0</v>
      </c>
      <c r="AA1680" s="15" t="str">
        <f t="shared" si="289"/>
        <v/>
      </c>
      <c r="AB1680" s="15">
        <f>IFERROR(IFERROR(VLOOKUP(M1680,#REF!,11,FALSE),VLOOKUP(M1680,#REF!,13,FALSE)),0)</f>
        <v>0</v>
      </c>
      <c r="AC1680" s="15" t="str">
        <f t="shared" si="290"/>
        <v>no</v>
      </c>
      <c r="AD1680" s="15" t="str">
        <f t="shared" si="291"/>
        <v>no</v>
      </c>
      <c r="AE1680" s="16" t="str">
        <f t="shared" si="284"/>
        <v/>
      </c>
      <c r="AF1680" s="15" t="str">
        <f t="shared" si="285"/>
        <v>-</v>
      </c>
      <c r="AG1680" s="15" t="str">
        <f t="shared" si="292"/>
        <v/>
      </c>
    </row>
    <row r="1681" spans="21:33" x14ac:dyDescent="0.2">
      <c r="U1681" s="14">
        <f t="shared" si="286"/>
        <v>0</v>
      </c>
      <c r="V1681" s="14">
        <f t="shared" si="287"/>
        <v>0</v>
      </c>
      <c r="W1681" s="15" t="str">
        <f>IF(AG1681=0,IFERROR(VLOOKUP(TRIM(M1681),listaMateriales!A:K,11,0),"Sin especificar"),"Sin Producto")</f>
        <v>Sin Producto</v>
      </c>
      <c r="X1681" s="14">
        <f>IFERROR(IF(OR(W1681="Ladrillos (Campana)",W1681="Ladrillos (Olavarria)"),VLOOKUP(M1681,listaMateriales!A:E,5,0),0)*O1681/1000,0)</f>
        <v>0</v>
      </c>
      <c r="Y1681" s="14" t="e">
        <f>(VLOOKUP(TRIM(M1681),listaMateriales!A:E,5,0)*R1681)/1000</f>
        <v>#N/A</v>
      </c>
      <c r="Z1681" s="14">
        <f t="shared" si="288"/>
        <v>0</v>
      </c>
      <c r="AA1681" s="15" t="str">
        <f t="shared" si="289"/>
        <v/>
      </c>
      <c r="AB1681" s="15">
        <f>IFERROR(IFERROR(VLOOKUP(M1681,#REF!,11,FALSE),VLOOKUP(M1681,#REF!,13,FALSE)),0)</f>
        <v>0</v>
      </c>
      <c r="AC1681" s="15" t="str">
        <f t="shared" si="290"/>
        <v>no</v>
      </c>
      <c r="AD1681" s="15" t="str">
        <f t="shared" si="291"/>
        <v>no</v>
      </c>
      <c r="AE1681" s="16" t="str">
        <f t="shared" si="284"/>
        <v/>
      </c>
      <c r="AF1681" s="15" t="str">
        <f t="shared" si="285"/>
        <v>-</v>
      </c>
      <c r="AG1681" s="15" t="str">
        <f t="shared" si="292"/>
        <v/>
      </c>
    </row>
    <row r="1682" spans="21:33" x14ac:dyDescent="0.2">
      <c r="U1682" s="14">
        <f t="shared" si="286"/>
        <v>0</v>
      </c>
      <c r="V1682" s="14">
        <f t="shared" si="287"/>
        <v>0</v>
      </c>
      <c r="W1682" s="15" t="str">
        <f>IF(AG1682=0,IFERROR(VLOOKUP(TRIM(M1682),listaMateriales!A:K,11,0),"Sin especificar"),"Sin Producto")</f>
        <v>Sin Producto</v>
      </c>
      <c r="X1682" s="14">
        <f>IFERROR(IF(OR(W1682="Ladrillos (Campana)",W1682="Ladrillos (Olavarria)"),VLOOKUP(M1682,listaMateriales!A:E,5,0),0)*O1682/1000,0)</f>
        <v>0</v>
      </c>
      <c r="Y1682" s="14" t="e">
        <f>(VLOOKUP(TRIM(M1682),listaMateriales!A:E,5,0)*R1682)/1000</f>
        <v>#N/A</v>
      </c>
      <c r="Z1682" s="14">
        <f t="shared" si="288"/>
        <v>0</v>
      </c>
      <c r="AA1682" s="15" t="str">
        <f t="shared" si="289"/>
        <v/>
      </c>
      <c r="AB1682" s="15">
        <f>IFERROR(IFERROR(VLOOKUP(M1682,#REF!,11,FALSE),VLOOKUP(M1682,#REF!,13,FALSE)),0)</f>
        <v>0</v>
      </c>
      <c r="AC1682" s="15" t="str">
        <f t="shared" si="290"/>
        <v>no</v>
      </c>
      <c r="AD1682" s="15" t="str">
        <f t="shared" si="291"/>
        <v>no</v>
      </c>
      <c r="AE1682" s="16" t="str">
        <f t="shared" si="284"/>
        <v/>
      </c>
      <c r="AF1682" s="15" t="str">
        <f t="shared" si="285"/>
        <v>-</v>
      </c>
      <c r="AG1682" s="15" t="str">
        <f t="shared" si="292"/>
        <v/>
      </c>
    </row>
    <row r="1683" spans="21:33" x14ac:dyDescent="0.2">
      <c r="U1683" s="14">
        <f t="shared" si="286"/>
        <v>0</v>
      </c>
      <c r="V1683" s="14">
        <f t="shared" si="287"/>
        <v>0</v>
      </c>
      <c r="W1683" s="15" t="str">
        <f>IF(AG1683=0,IFERROR(VLOOKUP(TRIM(M1683),listaMateriales!A:K,11,0),"Sin especificar"),"Sin Producto")</f>
        <v>Sin Producto</v>
      </c>
      <c r="X1683" s="14">
        <f>IFERROR(IF(OR(W1683="Ladrillos (Campana)",W1683="Ladrillos (Olavarria)"),VLOOKUP(M1683,listaMateriales!A:E,5,0),0)*O1683/1000,0)</f>
        <v>0</v>
      </c>
      <c r="Y1683" s="14" t="e">
        <f>(VLOOKUP(TRIM(M1683),listaMateriales!A:E,5,0)*R1683)/1000</f>
        <v>#N/A</v>
      </c>
      <c r="Z1683" s="14">
        <f t="shared" si="288"/>
        <v>0</v>
      </c>
      <c r="AA1683" s="15" t="str">
        <f t="shared" si="289"/>
        <v/>
      </c>
      <c r="AB1683" s="15">
        <f>IFERROR(IFERROR(VLOOKUP(M1683,#REF!,11,FALSE),VLOOKUP(M1683,#REF!,13,FALSE)),0)</f>
        <v>0</v>
      </c>
      <c r="AC1683" s="15" t="str">
        <f t="shared" si="290"/>
        <v>no</v>
      </c>
      <c r="AD1683" s="15" t="str">
        <f t="shared" si="291"/>
        <v>no</v>
      </c>
      <c r="AE1683" s="16" t="str">
        <f t="shared" si="284"/>
        <v/>
      </c>
      <c r="AF1683" s="15" t="str">
        <f t="shared" si="285"/>
        <v>-</v>
      </c>
      <c r="AG1683" s="15" t="str">
        <f t="shared" si="292"/>
        <v/>
      </c>
    </row>
    <row r="1684" spans="21:33" x14ac:dyDescent="0.2">
      <c r="U1684" s="14">
        <f t="shared" si="286"/>
        <v>0</v>
      </c>
      <c r="V1684" s="14">
        <f t="shared" si="287"/>
        <v>0</v>
      </c>
      <c r="W1684" s="15" t="str">
        <f>IF(AG1684=0,IFERROR(VLOOKUP(TRIM(M1684),listaMateriales!A:K,11,0),"Sin especificar"),"Sin Producto")</f>
        <v>Sin Producto</v>
      </c>
      <c r="X1684" s="14">
        <f>IFERROR(IF(OR(W1684="Ladrillos (Campana)",W1684="Ladrillos (Olavarria)"),VLOOKUP(M1684,listaMateriales!A:E,5,0),0)*O1684/1000,0)</f>
        <v>0</v>
      </c>
      <c r="Y1684" s="14" t="e">
        <f>(VLOOKUP(TRIM(M1684),listaMateriales!A:E,5,0)*R1684)/1000</f>
        <v>#N/A</v>
      </c>
      <c r="Z1684" s="14">
        <f t="shared" si="288"/>
        <v>0</v>
      </c>
      <c r="AA1684" s="15" t="str">
        <f t="shared" si="289"/>
        <v/>
      </c>
      <c r="AB1684" s="15">
        <f>IFERROR(IFERROR(VLOOKUP(M1684,#REF!,11,FALSE),VLOOKUP(M1684,#REF!,13,FALSE)),0)</f>
        <v>0</v>
      </c>
      <c r="AC1684" s="15" t="str">
        <f t="shared" si="290"/>
        <v>no</v>
      </c>
      <c r="AD1684" s="15" t="str">
        <f t="shared" si="291"/>
        <v>no</v>
      </c>
      <c r="AE1684" s="16" t="str">
        <f t="shared" si="284"/>
        <v/>
      </c>
      <c r="AF1684" s="15" t="str">
        <f t="shared" si="285"/>
        <v>-</v>
      </c>
      <c r="AG1684" s="15" t="str">
        <f t="shared" si="292"/>
        <v/>
      </c>
    </row>
    <row r="1685" spans="21:33" x14ac:dyDescent="0.2">
      <c r="U1685" s="14">
        <f t="shared" si="286"/>
        <v>0</v>
      </c>
      <c r="V1685" s="14">
        <f t="shared" si="287"/>
        <v>0</v>
      </c>
      <c r="W1685" s="15" t="str">
        <f>IF(AG1685=0,IFERROR(VLOOKUP(TRIM(M1685),listaMateriales!A:K,11,0),"Sin especificar"),"Sin Producto")</f>
        <v>Sin Producto</v>
      </c>
      <c r="X1685" s="14">
        <f>IFERROR(IF(OR(W1685="Ladrillos (Campana)",W1685="Ladrillos (Olavarria)"),VLOOKUP(M1685,listaMateriales!A:E,5,0),0)*O1685/1000,0)</f>
        <v>0</v>
      </c>
      <c r="Y1685" s="14" t="e">
        <f>(VLOOKUP(TRIM(M1685),listaMateriales!A:E,5,0)*R1685)/1000</f>
        <v>#N/A</v>
      </c>
      <c r="Z1685" s="14">
        <f t="shared" si="288"/>
        <v>0</v>
      </c>
      <c r="AA1685" s="15" t="str">
        <f t="shared" si="289"/>
        <v/>
      </c>
      <c r="AB1685" s="15">
        <f>IFERROR(IFERROR(VLOOKUP(M1685,#REF!,11,FALSE),VLOOKUP(M1685,#REF!,13,FALSE)),0)</f>
        <v>0</v>
      </c>
      <c r="AC1685" s="15" t="str">
        <f t="shared" si="290"/>
        <v>no</v>
      </c>
      <c r="AD1685" s="15" t="str">
        <f t="shared" si="291"/>
        <v>no</v>
      </c>
      <c r="AE1685" s="16" t="str">
        <f t="shared" si="284"/>
        <v/>
      </c>
      <c r="AF1685" s="15" t="str">
        <f t="shared" si="285"/>
        <v>-</v>
      </c>
      <c r="AG1685" s="15" t="str">
        <f t="shared" si="292"/>
        <v/>
      </c>
    </row>
    <row r="1686" spans="21:33" x14ac:dyDescent="0.2">
      <c r="U1686" s="14">
        <f t="shared" si="286"/>
        <v>0</v>
      </c>
      <c r="V1686" s="14">
        <f t="shared" si="287"/>
        <v>0</v>
      </c>
      <c r="W1686" s="15" t="str">
        <f>IF(AG1686=0,IFERROR(VLOOKUP(TRIM(M1686),listaMateriales!A:K,11,0),"Sin especificar"),"Sin Producto")</f>
        <v>Sin Producto</v>
      </c>
      <c r="X1686" s="14">
        <f>IFERROR(IF(OR(W1686="Ladrillos (Campana)",W1686="Ladrillos (Olavarria)"),VLOOKUP(M1686,listaMateriales!A:E,5,0),0)*O1686/1000,0)</f>
        <v>0</v>
      </c>
      <c r="Y1686" s="14" t="e">
        <f>(VLOOKUP(TRIM(M1686),listaMateriales!A:E,5,0)*R1686)/1000</f>
        <v>#N/A</v>
      </c>
      <c r="Z1686" s="14">
        <f t="shared" si="288"/>
        <v>0</v>
      </c>
      <c r="AA1686" s="15" t="str">
        <f t="shared" si="289"/>
        <v/>
      </c>
      <c r="AB1686" s="15">
        <f>IFERROR(IFERROR(VLOOKUP(M1686,#REF!,11,FALSE),VLOOKUP(M1686,#REF!,13,FALSE)),0)</f>
        <v>0</v>
      </c>
      <c r="AC1686" s="15" t="str">
        <f t="shared" si="290"/>
        <v>no</v>
      </c>
      <c r="AD1686" s="15" t="str">
        <f t="shared" si="291"/>
        <v>no</v>
      </c>
      <c r="AE1686" s="16" t="str">
        <f t="shared" si="284"/>
        <v/>
      </c>
      <c r="AF1686" s="15" t="str">
        <f t="shared" si="285"/>
        <v>-</v>
      </c>
      <c r="AG1686" s="15" t="str">
        <f t="shared" si="292"/>
        <v/>
      </c>
    </row>
    <row r="1687" spans="21:33" x14ac:dyDescent="0.2">
      <c r="U1687" s="14">
        <f t="shared" si="286"/>
        <v>0</v>
      </c>
      <c r="V1687" s="14">
        <f t="shared" si="287"/>
        <v>0</v>
      </c>
      <c r="W1687" s="15" t="str">
        <f>IF(AG1687=0,IFERROR(VLOOKUP(TRIM(M1687),listaMateriales!A:K,11,0),"Sin especificar"),"Sin Producto")</f>
        <v>Sin Producto</v>
      </c>
      <c r="X1687" s="14">
        <f>IFERROR(IF(OR(W1687="Ladrillos (Campana)",W1687="Ladrillos (Olavarria)"),VLOOKUP(M1687,listaMateriales!A:E,5,0),0)*O1687/1000,0)</f>
        <v>0</v>
      </c>
      <c r="Y1687" s="14" t="e">
        <f>(VLOOKUP(TRIM(M1687),listaMateriales!A:E,5,0)*R1687)/1000</f>
        <v>#N/A</v>
      </c>
      <c r="Z1687" s="14">
        <f t="shared" si="288"/>
        <v>0</v>
      </c>
      <c r="AA1687" s="15" t="str">
        <f t="shared" si="289"/>
        <v/>
      </c>
      <c r="AB1687" s="15">
        <f>IFERROR(IFERROR(VLOOKUP(M1687,#REF!,11,FALSE),VLOOKUP(M1687,#REF!,13,FALSE)),0)</f>
        <v>0</v>
      </c>
      <c r="AC1687" s="15" t="str">
        <f t="shared" si="290"/>
        <v>no</v>
      </c>
      <c r="AD1687" s="15" t="str">
        <f t="shared" si="291"/>
        <v>no</v>
      </c>
      <c r="AE1687" s="16" t="str">
        <f t="shared" si="284"/>
        <v/>
      </c>
      <c r="AF1687" s="15" t="str">
        <f t="shared" si="285"/>
        <v>-</v>
      </c>
      <c r="AG1687" s="15" t="str">
        <f t="shared" si="292"/>
        <v/>
      </c>
    </row>
    <row r="1688" spans="21:33" x14ac:dyDescent="0.2">
      <c r="U1688" s="14">
        <f t="shared" si="286"/>
        <v>0</v>
      </c>
      <c r="V1688" s="14">
        <f t="shared" si="287"/>
        <v>0</v>
      </c>
      <c r="W1688" s="15" t="str">
        <f>IF(AG1688=0,IFERROR(VLOOKUP(TRIM(M1688),listaMateriales!A:K,11,0),"Sin especificar"),"Sin Producto")</f>
        <v>Sin Producto</v>
      </c>
      <c r="X1688" s="14">
        <f>IFERROR(IF(OR(W1688="Ladrillos (Campana)",W1688="Ladrillos (Olavarria)"),VLOOKUP(M1688,listaMateriales!A:E,5,0),0)*O1688/1000,0)</f>
        <v>0</v>
      </c>
      <c r="Y1688" s="14" t="e">
        <f>(VLOOKUP(TRIM(M1688),listaMateriales!A:E,5,0)*R1688)/1000</f>
        <v>#N/A</v>
      </c>
      <c r="Z1688" s="14">
        <f t="shared" si="288"/>
        <v>0</v>
      </c>
      <c r="AA1688" s="15" t="str">
        <f t="shared" si="289"/>
        <v/>
      </c>
      <c r="AB1688" s="15">
        <f>IFERROR(IFERROR(VLOOKUP(M1688,#REF!,11,FALSE),VLOOKUP(M1688,#REF!,13,FALSE)),0)</f>
        <v>0</v>
      </c>
      <c r="AC1688" s="15" t="str">
        <f t="shared" si="290"/>
        <v>no</v>
      </c>
      <c r="AD1688" s="15" t="str">
        <f t="shared" si="291"/>
        <v>no</v>
      </c>
      <c r="AE1688" s="16" t="str">
        <f t="shared" si="284"/>
        <v/>
      </c>
      <c r="AF1688" s="15" t="str">
        <f t="shared" si="285"/>
        <v>-</v>
      </c>
      <c r="AG1688" s="15" t="str">
        <f t="shared" si="292"/>
        <v/>
      </c>
    </row>
    <row r="1689" spans="21:33" x14ac:dyDescent="0.2">
      <c r="U1689" s="14">
        <f t="shared" si="286"/>
        <v>0</v>
      </c>
      <c r="V1689" s="14">
        <f t="shared" si="287"/>
        <v>0</v>
      </c>
      <c r="W1689" s="15" t="str">
        <f>IF(AG1689=0,IFERROR(VLOOKUP(TRIM(M1689),listaMateriales!A:K,11,0),"Sin especificar"),"Sin Producto")</f>
        <v>Sin Producto</v>
      </c>
      <c r="X1689" s="14">
        <f>IFERROR(IF(OR(W1689="Ladrillos (Campana)",W1689="Ladrillos (Olavarria)"),VLOOKUP(M1689,listaMateriales!A:E,5,0),0)*O1689/1000,0)</f>
        <v>0</v>
      </c>
      <c r="Y1689" s="14" t="e">
        <f>(VLOOKUP(TRIM(M1689),listaMateriales!A:E,5,0)*R1689)/1000</f>
        <v>#N/A</v>
      </c>
      <c r="Z1689" s="14">
        <f t="shared" si="288"/>
        <v>0</v>
      </c>
      <c r="AA1689" s="15" t="str">
        <f t="shared" si="289"/>
        <v/>
      </c>
      <c r="AB1689" s="15">
        <f>IFERROR(IFERROR(VLOOKUP(M1689,#REF!,11,FALSE),VLOOKUP(M1689,#REF!,13,FALSE)),0)</f>
        <v>0</v>
      </c>
      <c r="AC1689" s="15" t="str">
        <f t="shared" si="290"/>
        <v>no</v>
      </c>
      <c r="AD1689" s="15" t="str">
        <f t="shared" si="291"/>
        <v>no</v>
      </c>
      <c r="AE1689" s="16" t="str">
        <f t="shared" si="284"/>
        <v/>
      </c>
      <c r="AF1689" s="15" t="str">
        <f t="shared" si="285"/>
        <v>-</v>
      </c>
      <c r="AG1689" s="15" t="str">
        <f t="shared" si="292"/>
        <v/>
      </c>
    </row>
    <row r="1690" spans="21:33" x14ac:dyDescent="0.2">
      <c r="U1690" s="14">
        <f t="shared" si="286"/>
        <v>0</v>
      </c>
      <c r="V1690" s="14">
        <f t="shared" si="287"/>
        <v>0</v>
      </c>
      <c r="W1690" s="15" t="str">
        <f>IF(AG1690=0,IFERROR(VLOOKUP(TRIM(M1690),listaMateriales!A:K,11,0),"Sin especificar"),"Sin Producto")</f>
        <v>Sin Producto</v>
      </c>
      <c r="X1690" s="14">
        <f>IFERROR(IF(OR(W1690="Ladrillos (Campana)",W1690="Ladrillos (Olavarria)"),VLOOKUP(M1690,listaMateriales!A:E,5,0),0)*O1690/1000,0)</f>
        <v>0</v>
      </c>
      <c r="Y1690" s="14" t="e">
        <f>(VLOOKUP(TRIM(M1690),listaMateriales!A:E,5,0)*R1690)/1000</f>
        <v>#N/A</v>
      </c>
      <c r="Z1690" s="14">
        <f t="shared" si="288"/>
        <v>0</v>
      </c>
      <c r="AA1690" s="15" t="str">
        <f t="shared" si="289"/>
        <v/>
      </c>
      <c r="AB1690" s="15">
        <f>IFERROR(IFERROR(VLOOKUP(M1690,#REF!,11,FALSE),VLOOKUP(M1690,#REF!,13,FALSE)),0)</f>
        <v>0</v>
      </c>
      <c r="AC1690" s="15" t="str">
        <f t="shared" si="290"/>
        <v>no</v>
      </c>
      <c r="AD1690" s="15" t="str">
        <f t="shared" si="291"/>
        <v>no</v>
      </c>
      <c r="AE1690" s="16" t="str">
        <f t="shared" si="284"/>
        <v/>
      </c>
      <c r="AF1690" s="15" t="str">
        <f t="shared" si="285"/>
        <v>-</v>
      </c>
      <c r="AG1690" s="15" t="str">
        <f t="shared" si="292"/>
        <v/>
      </c>
    </row>
    <row r="1691" spans="21:33" x14ac:dyDescent="0.2">
      <c r="U1691" s="14">
        <f t="shared" si="286"/>
        <v>0</v>
      </c>
      <c r="V1691" s="14">
        <f t="shared" si="287"/>
        <v>0</v>
      </c>
      <c r="W1691" s="15" t="str">
        <f>IF(AG1691=0,IFERROR(VLOOKUP(TRIM(M1691),listaMateriales!A:K,11,0),"Sin especificar"),"Sin Producto")</f>
        <v>Sin Producto</v>
      </c>
      <c r="X1691" s="14">
        <f>IFERROR(IF(OR(W1691="Ladrillos (Campana)",W1691="Ladrillos (Olavarria)"),VLOOKUP(M1691,listaMateriales!A:E,5,0),0)*O1691/1000,0)</f>
        <v>0</v>
      </c>
      <c r="Y1691" s="14" t="e">
        <f>(VLOOKUP(TRIM(M1691),listaMateriales!A:E,5,0)*R1691)/1000</f>
        <v>#N/A</v>
      </c>
      <c r="Z1691" s="14">
        <f t="shared" si="288"/>
        <v>0</v>
      </c>
      <c r="AA1691" s="15" t="str">
        <f t="shared" si="289"/>
        <v/>
      </c>
      <c r="AB1691" s="15">
        <f>IFERROR(IFERROR(VLOOKUP(M1691,#REF!,11,FALSE),VLOOKUP(M1691,#REF!,13,FALSE)),0)</f>
        <v>0</v>
      </c>
      <c r="AC1691" s="15" t="str">
        <f t="shared" si="290"/>
        <v>no</v>
      </c>
      <c r="AD1691" s="15" t="str">
        <f t="shared" si="291"/>
        <v>no</v>
      </c>
      <c r="AE1691" s="16" t="str">
        <f t="shared" si="284"/>
        <v/>
      </c>
      <c r="AF1691" s="15" t="str">
        <f t="shared" si="285"/>
        <v>-</v>
      </c>
      <c r="AG1691" s="15" t="str">
        <f t="shared" si="292"/>
        <v/>
      </c>
    </row>
    <row r="1692" spans="21:33" x14ac:dyDescent="0.2">
      <c r="U1692" s="14">
        <f t="shared" si="286"/>
        <v>0</v>
      </c>
      <c r="V1692" s="14">
        <f t="shared" si="287"/>
        <v>0</v>
      </c>
      <c r="W1692" s="15" t="str">
        <f>IF(AG1692=0,IFERROR(VLOOKUP(TRIM(M1692),listaMateriales!A:K,11,0),"Sin especificar"),"Sin Producto")</f>
        <v>Sin Producto</v>
      </c>
      <c r="X1692" s="14">
        <f>IFERROR(IF(OR(W1692="Ladrillos (Campana)",W1692="Ladrillos (Olavarria)"),VLOOKUP(M1692,listaMateriales!A:E,5,0),0)*O1692/1000,0)</f>
        <v>0</v>
      </c>
      <c r="Y1692" s="14" t="e">
        <f>(VLOOKUP(TRIM(M1692),listaMateriales!A:E,5,0)*R1692)/1000</f>
        <v>#N/A</v>
      </c>
      <c r="Z1692" s="14">
        <f t="shared" si="288"/>
        <v>0</v>
      </c>
      <c r="AA1692" s="15" t="str">
        <f t="shared" si="289"/>
        <v/>
      </c>
      <c r="AB1692" s="15">
        <f>IFERROR(IFERROR(VLOOKUP(M1692,#REF!,11,FALSE),VLOOKUP(M1692,#REF!,13,FALSE)),0)</f>
        <v>0</v>
      </c>
      <c r="AC1692" s="15" t="str">
        <f t="shared" si="290"/>
        <v>no</v>
      </c>
      <c r="AD1692" s="15" t="str">
        <f t="shared" si="291"/>
        <v>no</v>
      </c>
      <c r="AE1692" s="16" t="str">
        <f t="shared" si="284"/>
        <v/>
      </c>
      <c r="AF1692" s="15" t="str">
        <f t="shared" si="285"/>
        <v>-</v>
      </c>
      <c r="AG1692" s="15" t="str">
        <f t="shared" si="292"/>
        <v/>
      </c>
    </row>
    <row r="1693" spans="21:33" x14ac:dyDescent="0.2">
      <c r="U1693" s="14">
        <f t="shared" si="286"/>
        <v>0</v>
      </c>
      <c r="V1693" s="14">
        <f t="shared" si="287"/>
        <v>0</v>
      </c>
      <c r="W1693" s="15" t="str">
        <f>IF(AG1693=0,IFERROR(VLOOKUP(TRIM(M1693),listaMateriales!A:K,11,0),"Sin especificar"),"Sin Producto")</f>
        <v>Sin Producto</v>
      </c>
      <c r="X1693" s="14">
        <f>IFERROR(IF(OR(W1693="Ladrillos (Campana)",W1693="Ladrillos (Olavarria)"),VLOOKUP(M1693,listaMateriales!A:E,5,0),0)*O1693/1000,0)</f>
        <v>0</v>
      </c>
      <c r="Y1693" s="14" t="e">
        <f>(VLOOKUP(TRIM(M1693),listaMateriales!A:E,5,0)*R1693)/1000</f>
        <v>#N/A</v>
      </c>
      <c r="Z1693" s="14">
        <f t="shared" si="288"/>
        <v>0</v>
      </c>
      <c r="AA1693" s="15" t="str">
        <f t="shared" si="289"/>
        <v/>
      </c>
      <c r="AB1693" s="15">
        <f>IFERROR(IFERROR(VLOOKUP(M1693,#REF!,11,FALSE),VLOOKUP(M1693,#REF!,13,FALSE)),0)</f>
        <v>0</v>
      </c>
      <c r="AC1693" s="15" t="str">
        <f t="shared" si="290"/>
        <v>no</v>
      </c>
      <c r="AD1693" s="15" t="str">
        <f t="shared" si="291"/>
        <v>no</v>
      </c>
      <c r="AE1693" s="16" t="str">
        <f t="shared" si="284"/>
        <v/>
      </c>
      <c r="AF1693" s="15" t="str">
        <f t="shared" si="285"/>
        <v>-</v>
      </c>
      <c r="AG1693" s="15" t="str">
        <f t="shared" si="292"/>
        <v/>
      </c>
    </row>
    <row r="1694" spans="21:33" x14ac:dyDescent="0.2">
      <c r="U1694" s="14">
        <f t="shared" si="286"/>
        <v>0</v>
      </c>
      <c r="V1694" s="14">
        <f t="shared" si="287"/>
        <v>0</v>
      </c>
      <c r="W1694" s="15" t="str">
        <f>IF(AG1694=0,IFERROR(VLOOKUP(TRIM(M1694),listaMateriales!A:K,11,0),"Sin especificar"),"Sin Producto")</f>
        <v>Sin Producto</v>
      </c>
      <c r="X1694" s="14">
        <f>IFERROR(IF(OR(W1694="Ladrillos (Campana)",W1694="Ladrillos (Olavarria)"),VLOOKUP(M1694,listaMateriales!A:E,5,0),0)*O1694/1000,0)</f>
        <v>0</v>
      </c>
      <c r="Y1694" s="14" t="e">
        <f>(VLOOKUP(TRIM(M1694),listaMateriales!A:E,5,0)*R1694)/1000</f>
        <v>#N/A</v>
      </c>
      <c r="Z1694" s="14">
        <f t="shared" si="288"/>
        <v>0</v>
      </c>
      <c r="AA1694" s="15" t="str">
        <f t="shared" si="289"/>
        <v/>
      </c>
      <c r="AB1694" s="15">
        <f>IFERROR(IFERROR(VLOOKUP(M1694,#REF!,11,FALSE),VLOOKUP(M1694,#REF!,13,FALSE)),0)</f>
        <v>0</v>
      </c>
      <c r="AC1694" s="15" t="str">
        <f t="shared" si="290"/>
        <v>no</v>
      </c>
      <c r="AD1694" s="15" t="str">
        <f t="shared" si="291"/>
        <v>no</v>
      </c>
      <c r="AE1694" s="16" t="str">
        <f t="shared" si="284"/>
        <v/>
      </c>
      <c r="AF1694" s="15" t="str">
        <f t="shared" si="285"/>
        <v>-</v>
      </c>
      <c r="AG1694" s="15" t="str">
        <f t="shared" si="292"/>
        <v/>
      </c>
    </row>
    <row r="1695" spans="21:33" x14ac:dyDescent="0.2">
      <c r="U1695" s="14">
        <f t="shared" si="286"/>
        <v>0</v>
      </c>
      <c r="V1695" s="14">
        <f t="shared" si="287"/>
        <v>0</v>
      </c>
      <c r="W1695" s="15" t="str">
        <f>IF(AG1695=0,IFERROR(VLOOKUP(TRIM(M1695),listaMateriales!A:K,11,0),"Sin especificar"),"Sin Producto")</f>
        <v>Sin Producto</v>
      </c>
      <c r="X1695" s="14">
        <f>IFERROR(IF(OR(W1695="Ladrillos (Campana)",W1695="Ladrillos (Olavarria)"),VLOOKUP(M1695,listaMateriales!A:E,5,0),0)*O1695/1000,0)</f>
        <v>0</v>
      </c>
      <c r="Y1695" s="14" t="e">
        <f>(VLOOKUP(TRIM(M1695),listaMateriales!A:E,5,0)*R1695)/1000</f>
        <v>#N/A</v>
      </c>
      <c r="Z1695" s="14">
        <f t="shared" si="288"/>
        <v>0</v>
      </c>
      <c r="AA1695" s="15" t="str">
        <f t="shared" si="289"/>
        <v/>
      </c>
      <c r="AB1695" s="15">
        <f>IFERROR(IFERROR(VLOOKUP(M1695,#REF!,11,FALSE),VLOOKUP(M1695,#REF!,13,FALSE)),0)</f>
        <v>0</v>
      </c>
      <c r="AC1695" s="15" t="str">
        <f t="shared" si="290"/>
        <v>no</v>
      </c>
      <c r="AD1695" s="15" t="str">
        <f t="shared" si="291"/>
        <v>no</v>
      </c>
      <c r="AE1695" s="16" t="str">
        <f t="shared" si="284"/>
        <v/>
      </c>
      <c r="AF1695" s="15" t="str">
        <f t="shared" si="285"/>
        <v>-</v>
      </c>
      <c r="AG1695" s="15" t="str">
        <f t="shared" si="292"/>
        <v/>
      </c>
    </row>
    <row r="1696" spans="21:33" x14ac:dyDescent="0.2">
      <c r="U1696" s="14">
        <f t="shared" si="286"/>
        <v>0</v>
      </c>
      <c r="V1696" s="14">
        <f t="shared" si="287"/>
        <v>0</v>
      </c>
      <c r="W1696" s="15" t="str">
        <f>IF(AG1696=0,IFERROR(VLOOKUP(TRIM(M1696),listaMateriales!A:K,11,0),"Sin especificar"),"Sin Producto")</f>
        <v>Sin Producto</v>
      </c>
      <c r="X1696" s="14">
        <f>IFERROR(IF(OR(W1696="Ladrillos (Campana)",W1696="Ladrillos (Olavarria)"),VLOOKUP(M1696,listaMateriales!A:E,5,0),0)*O1696/1000,0)</f>
        <v>0</v>
      </c>
      <c r="Y1696" s="14" t="e">
        <f>(VLOOKUP(TRIM(M1696),listaMateriales!A:E,5,0)*R1696)/1000</f>
        <v>#N/A</v>
      </c>
      <c r="Z1696" s="14">
        <f t="shared" si="288"/>
        <v>0</v>
      </c>
      <c r="AA1696" s="15" t="str">
        <f t="shared" si="289"/>
        <v/>
      </c>
      <c r="AB1696" s="15">
        <f>IFERROR(IFERROR(VLOOKUP(M1696,#REF!,11,FALSE),VLOOKUP(M1696,#REF!,13,FALSE)),0)</f>
        <v>0</v>
      </c>
      <c r="AC1696" s="15" t="str">
        <f t="shared" si="290"/>
        <v>no</v>
      </c>
      <c r="AD1696" s="15" t="str">
        <f t="shared" si="291"/>
        <v>no</v>
      </c>
      <c r="AE1696" s="16" t="str">
        <f t="shared" si="284"/>
        <v/>
      </c>
      <c r="AF1696" s="15" t="str">
        <f t="shared" si="285"/>
        <v>-</v>
      </c>
      <c r="AG1696" s="15" t="str">
        <f t="shared" si="292"/>
        <v/>
      </c>
    </row>
    <row r="1697" spans="21:33" x14ac:dyDescent="0.2">
      <c r="U1697" s="14">
        <f t="shared" si="286"/>
        <v>0</v>
      </c>
      <c r="V1697" s="14">
        <f t="shared" si="287"/>
        <v>0</v>
      </c>
      <c r="W1697" s="15" t="str">
        <f>IF(AG1697=0,IFERROR(VLOOKUP(TRIM(M1697),listaMateriales!A:K,11,0),"Sin especificar"),"Sin Producto")</f>
        <v>Sin Producto</v>
      </c>
      <c r="X1697" s="14">
        <f>IFERROR(IF(OR(W1697="Ladrillos (Campana)",W1697="Ladrillos (Olavarria)"),VLOOKUP(M1697,listaMateriales!A:E,5,0),0)*O1697/1000,0)</f>
        <v>0</v>
      </c>
      <c r="Y1697" s="14" t="e">
        <f>(VLOOKUP(TRIM(M1697),listaMateriales!A:E,5,0)*R1697)/1000</f>
        <v>#N/A</v>
      </c>
      <c r="Z1697" s="14">
        <f t="shared" si="288"/>
        <v>0</v>
      </c>
      <c r="AA1697" s="15" t="str">
        <f t="shared" si="289"/>
        <v/>
      </c>
      <c r="AB1697" s="15">
        <f>IFERROR(IFERROR(VLOOKUP(M1697,#REF!,11,FALSE),VLOOKUP(M1697,#REF!,13,FALSE)),0)</f>
        <v>0</v>
      </c>
      <c r="AC1697" s="15" t="str">
        <f t="shared" si="290"/>
        <v>no</v>
      </c>
      <c r="AD1697" s="15" t="str">
        <f t="shared" si="291"/>
        <v>no</v>
      </c>
      <c r="AE1697" s="16" t="str">
        <f t="shared" si="284"/>
        <v/>
      </c>
      <c r="AF1697" s="15" t="str">
        <f t="shared" si="285"/>
        <v>-</v>
      </c>
      <c r="AG1697" s="15" t="str">
        <f t="shared" si="292"/>
        <v/>
      </c>
    </row>
    <row r="1698" spans="21:33" x14ac:dyDescent="0.2">
      <c r="U1698" s="14">
        <f t="shared" si="286"/>
        <v>0</v>
      </c>
      <c r="V1698" s="14">
        <f t="shared" si="287"/>
        <v>0</v>
      </c>
      <c r="W1698" s="15" t="str">
        <f>IF(AG1698=0,IFERROR(VLOOKUP(TRIM(M1698),listaMateriales!A:K,11,0),"Sin especificar"),"Sin Producto")</f>
        <v>Sin Producto</v>
      </c>
      <c r="X1698" s="14">
        <f>IFERROR(IF(OR(W1698="Ladrillos (Campana)",W1698="Ladrillos (Olavarria)"),VLOOKUP(M1698,listaMateriales!A:E,5,0),0)*O1698/1000,0)</f>
        <v>0</v>
      </c>
      <c r="Y1698" s="14" t="e">
        <f>(VLOOKUP(TRIM(M1698),listaMateriales!A:E,5,0)*R1698)/1000</f>
        <v>#N/A</v>
      </c>
      <c r="Z1698" s="14">
        <f t="shared" si="288"/>
        <v>0</v>
      </c>
      <c r="AA1698" s="15" t="str">
        <f t="shared" si="289"/>
        <v/>
      </c>
      <c r="AB1698" s="15">
        <f>IFERROR(IFERROR(VLOOKUP(M1698,#REF!,11,FALSE),VLOOKUP(M1698,#REF!,13,FALSE)),0)</f>
        <v>0</v>
      </c>
      <c r="AC1698" s="15" t="str">
        <f t="shared" si="290"/>
        <v>no</v>
      </c>
      <c r="AD1698" s="15" t="str">
        <f t="shared" si="291"/>
        <v>no</v>
      </c>
      <c r="AE1698" s="16" t="str">
        <f t="shared" si="284"/>
        <v/>
      </c>
      <c r="AF1698" s="15" t="str">
        <f t="shared" si="285"/>
        <v>-</v>
      </c>
      <c r="AG1698" s="15" t="str">
        <f t="shared" si="292"/>
        <v/>
      </c>
    </row>
    <row r="1699" spans="21:33" x14ac:dyDescent="0.2">
      <c r="U1699" s="14">
        <f t="shared" si="286"/>
        <v>0</v>
      </c>
      <c r="V1699" s="14">
        <f t="shared" si="287"/>
        <v>0</v>
      </c>
      <c r="W1699" s="15" t="str">
        <f>IF(AG1699=0,IFERROR(VLOOKUP(TRIM(M1699),listaMateriales!A:K,11,0),"Sin especificar"),"Sin Producto")</f>
        <v>Sin Producto</v>
      </c>
      <c r="X1699" s="14">
        <f>IFERROR(IF(OR(W1699="Ladrillos (Campana)",W1699="Ladrillos (Olavarria)"),VLOOKUP(M1699,listaMateriales!A:E,5,0),0)*O1699/1000,0)</f>
        <v>0</v>
      </c>
      <c r="Y1699" s="14" t="e">
        <f>(VLOOKUP(TRIM(M1699),listaMateriales!A:E,5,0)*R1699)/1000</f>
        <v>#N/A</v>
      </c>
      <c r="Z1699" s="14">
        <f t="shared" si="288"/>
        <v>0</v>
      </c>
      <c r="AA1699" s="15" t="str">
        <f t="shared" si="289"/>
        <v/>
      </c>
      <c r="AB1699" s="15">
        <f>IFERROR(IFERROR(VLOOKUP(M1699,#REF!,11,FALSE),VLOOKUP(M1699,#REF!,13,FALSE)),0)</f>
        <v>0</v>
      </c>
      <c r="AC1699" s="15" t="str">
        <f t="shared" si="290"/>
        <v>no</v>
      </c>
      <c r="AD1699" s="15" t="str">
        <f t="shared" si="291"/>
        <v>no</v>
      </c>
      <c r="AE1699" s="16" t="str">
        <f t="shared" si="284"/>
        <v/>
      </c>
      <c r="AF1699" s="15" t="str">
        <f t="shared" si="285"/>
        <v>-</v>
      </c>
      <c r="AG1699" s="15" t="str">
        <f t="shared" si="292"/>
        <v/>
      </c>
    </row>
    <row r="1700" spans="21:33" x14ac:dyDescent="0.2">
      <c r="U1700" s="14">
        <f t="shared" si="286"/>
        <v>0</v>
      </c>
      <c r="V1700" s="14">
        <f t="shared" si="287"/>
        <v>0</v>
      </c>
      <c r="W1700" s="15" t="str">
        <f>IF(AG1700=0,IFERROR(VLOOKUP(TRIM(M1700),listaMateriales!A:K,11,0),"Sin especificar"),"Sin Producto")</f>
        <v>Sin Producto</v>
      </c>
      <c r="X1700" s="14">
        <f>IFERROR(IF(OR(W1700="Ladrillos (Campana)",W1700="Ladrillos (Olavarria)"),VLOOKUP(M1700,listaMateriales!A:E,5,0),0)*O1700/1000,0)</f>
        <v>0</v>
      </c>
      <c r="Y1700" s="14" t="e">
        <f>(VLOOKUP(TRIM(M1700),listaMateriales!A:E,5,0)*R1700)/1000</f>
        <v>#N/A</v>
      </c>
      <c r="Z1700" s="14">
        <f t="shared" si="288"/>
        <v>0</v>
      </c>
      <c r="AA1700" s="15" t="str">
        <f t="shared" si="289"/>
        <v/>
      </c>
      <c r="AB1700" s="15">
        <f>IFERROR(IFERROR(VLOOKUP(M1700,#REF!,11,FALSE),VLOOKUP(M1700,#REF!,13,FALSE)),0)</f>
        <v>0</v>
      </c>
      <c r="AC1700" s="15" t="str">
        <f t="shared" si="290"/>
        <v>no</v>
      </c>
      <c r="AD1700" s="15" t="str">
        <f t="shared" si="291"/>
        <v>no</v>
      </c>
      <c r="AE1700" s="16" t="str">
        <f t="shared" si="284"/>
        <v/>
      </c>
      <c r="AF1700" s="15" t="str">
        <f t="shared" si="285"/>
        <v>-</v>
      </c>
      <c r="AG1700" s="15" t="str">
        <f t="shared" si="292"/>
        <v/>
      </c>
    </row>
    <row r="1701" spans="21:33" x14ac:dyDescent="0.2">
      <c r="U1701" s="14">
        <f t="shared" si="286"/>
        <v>0</v>
      </c>
      <c r="V1701" s="14">
        <f t="shared" si="287"/>
        <v>0</v>
      </c>
      <c r="W1701" s="15" t="str">
        <f>IF(AG1701=0,IFERROR(VLOOKUP(TRIM(M1701),listaMateriales!A:K,11,0),"Sin especificar"),"Sin Producto")</f>
        <v>Sin Producto</v>
      </c>
      <c r="X1701" s="14">
        <f>IFERROR(IF(OR(W1701="Ladrillos (Campana)",W1701="Ladrillos (Olavarria)"),VLOOKUP(M1701,listaMateriales!A:E,5,0),0)*O1701/1000,0)</f>
        <v>0</v>
      </c>
      <c r="Y1701" s="14" t="e">
        <f>(VLOOKUP(TRIM(M1701),listaMateriales!A:E,5,0)*R1701)/1000</f>
        <v>#N/A</v>
      </c>
      <c r="Z1701" s="14">
        <f t="shared" si="288"/>
        <v>0</v>
      </c>
      <c r="AA1701" s="15" t="str">
        <f t="shared" si="289"/>
        <v/>
      </c>
      <c r="AB1701" s="15">
        <f>IFERROR(IFERROR(VLOOKUP(M1701,#REF!,11,FALSE),VLOOKUP(M1701,#REF!,13,FALSE)),0)</f>
        <v>0</v>
      </c>
      <c r="AC1701" s="15" t="str">
        <f t="shared" si="290"/>
        <v>no</v>
      </c>
      <c r="AD1701" s="15" t="str">
        <f t="shared" si="291"/>
        <v>no</v>
      </c>
      <c r="AE1701" s="16" t="str">
        <f t="shared" si="284"/>
        <v/>
      </c>
      <c r="AF1701" s="15" t="str">
        <f t="shared" si="285"/>
        <v>-</v>
      </c>
      <c r="AG1701" s="15" t="str">
        <f t="shared" si="292"/>
        <v/>
      </c>
    </row>
    <row r="1702" spans="21:33" x14ac:dyDescent="0.2">
      <c r="U1702" s="14">
        <f t="shared" si="286"/>
        <v>0</v>
      </c>
      <c r="V1702" s="14">
        <f t="shared" si="287"/>
        <v>0</v>
      </c>
      <c r="W1702" s="15" t="str">
        <f>IF(AG1702=0,IFERROR(VLOOKUP(TRIM(M1702),listaMateriales!A:K,11,0),"Sin especificar"),"Sin Producto")</f>
        <v>Sin Producto</v>
      </c>
      <c r="X1702" s="14">
        <f>IFERROR(IF(OR(W1702="Ladrillos (Campana)",W1702="Ladrillos (Olavarria)"),VLOOKUP(M1702,listaMateriales!A:E,5,0),0)*O1702/1000,0)</f>
        <v>0</v>
      </c>
      <c r="Y1702" s="14" t="e">
        <f>(VLOOKUP(TRIM(M1702),listaMateriales!A:E,5,0)*R1702)/1000</f>
        <v>#N/A</v>
      </c>
      <c r="Z1702" s="14">
        <f t="shared" si="288"/>
        <v>0</v>
      </c>
      <c r="AA1702" s="15" t="str">
        <f t="shared" si="289"/>
        <v/>
      </c>
      <c r="AB1702" s="15">
        <f>IFERROR(IFERROR(VLOOKUP(M1702,#REF!,11,FALSE),VLOOKUP(M1702,#REF!,13,FALSE)),0)</f>
        <v>0</v>
      </c>
      <c r="AC1702" s="15" t="str">
        <f t="shared" si="290"/>
        <v>no</v>
      </c>
      <c r="AD1702" s="15" t="str">
        <f t="shared" si="291"/>
        <v>no</v>
      </c>
      <c r="AE1702" s="16" t="str">
        <f t="shared" si="284"/>
        <v/>
      </c>
      <c r="AF1702" s="15" t="str">
        <f t="shared" si="285"/>
        <v>-</v>
      </c>
      <c r="AG1702" s="15" t="str">
        <f t="shared" si="292"/>
        <v/>
      </c>
    </row>
    <row r="1703" spans="21:33" x14ac:dyDescent="0.2">
      <c r="U1703" s="14">
        <f t="shared" si="286"/>
        <v>0</v>
      </c>
      <c r="V1703" s="14">
        <f t="shared" si="287"/>
        <v>0</v>
      </c>
      <c r="W1703" s="15" t="str">
        <f>IF(AG1703=0,IFERROR(VLOOKUP(TRIM(M1703),listaMateriales!A:K,11,0),"Sin especificar"),"Sin Producto")</f>
        <v>Sin Producto</v>
      </c>
      <c r="X1703" s="14">
        <f>IFERROR(IF(OR(W1703="Ladrillos (Campana)",W1703="Ladrillos (Olavarria)"),VLOOKUP(M1703,listaMateriales!A:E,5,0),0)*O1703/1000,0)</f>
        <v>0</v>
      </c>
      <c r="Y1703" s="14" t="e">
        <f>(VLOOKUP(TRIM(M1703),listaMateriales!A:E,5,0)*R1703)/1000</f>
        <v>#N/A</v>
      </c>
      <c r="Z1703" s="14">
        <f t="shared" si="288"/>
        <v>0</v>
      </c>
      <c r="AA1703" s="15" t="str">
        <f t="shared" si="289"/>
        <v/>
      </c>
      <c r="AB1703" s="15">
        <f>IFERROR(IFERROR(VLOOKUP(M1703,#REF!,11,FALSE),VLOOKUP(M1703,#REF!,13,FALSE)),0)</f>
        <v>0</v>
      </c>
      <c r="AC1703" s="15" t="str">
        <f t="shared" si="290"/>
        <v>no</v>
      </c>
      <c r="AD1703" s="15" t="str">
        <f t="shared" si="291"/>
        <v>no</v>
      </c>
      <c r="AE1703" s="16" t="str">
        <f t="shared" si="284"/>
        <v/>
      </c>
      <c r="AF1703" s="15" t="str">
        <f t="shared" si="285"/>
        <v>-</v>
      </c>
      <c r="AG1703" s="15" t="str">
        <f t="shared" si="292"/>
        <v/>
      </c>
    </row>
    <row r="1704" spans="21:33" x14ac:dyDescent="0.2">
      <c r="U1704" s="14">
        <f t="shared" si="286"/>
        <v>0</v>
      </c>
      <c r="V1704" s="14">
        <f t="shared" si="287"/>
        <v>0</v>
      </c>
      <c r="W1704" s="15" t="str">
        <f>IF(AG1704=0,IFERROR(VLOOKUP(TRIM(M1704),listaMateriales!A:K,11,0),"Sin especificar"),"Sin Producto")</f>
        <v>Sin Producto</v>
      </c>
      <c r="X1704" s="14">
        <f>IFERROR(IF(OR(W1704="Ladrillos (Campana)",W1704="Ladrillos (Olavarria)"),VLOOKUP(M1704,listaMateriales!A:E,5,0),0)*O1704/1000,0)</f>
        <v>0</v>
      </c>
      <c r="Y1704" s="14" t="e">
        <f>(VLOOKUP(TRIM(M1704),listaMateriales!A:E,5,0)*R1704)/1000</f>
        <v>#N/A</v>
      </c>
      <c r="Z1704" s="14">
        <f t="shared" si="288"/>
        <v>0</v>
      </c>
      <c r="AA1704" s="15" t="str">
        <f t="shared" si="289"/>
        <v/>
      </c>
      <c r="AB1704" s="15">
        <f>IFERROR(IFERROR(VLOOKUP(M1704,#REF!,11,FALSE),VLOOKUP(M1704,#REF!,13,FALSE)),0)</f>
        <v>0</v>
      </c>
      <c r="AC1704" s="15" t="str">
        <f t="shared" si="290"/>
        <v>no</v>
      </c>
      <c r="AD1704" s="15" t="str">
        <f t="shared" si="291"/>
        <v>no</v>
      </c>
      <c r="AE1704" s="16" t="str">
        <f t="shared" si="284"/>
        <v/>
      </c>
      <c r="AF1704" s="15" t="str">
        <f t="shared" si="285"/>
        <v>-</v>
      </c>
      <c r="AG1704" s="15" t="str">
        <f t="shared" si="292"/>
        <v/>
      </c>
    </row>
    <row r="1705" spans="21:33" x14ac:dyDescent="0.2">
      <c r="U1705" s="14">
        <f t="shared" si="286"/>
        <v>0</v>
      </c>
      <c r="V1705" s="14">
        <f t="shared" si="287"/>
        <v>0</v>
      </c>
      <c r="W1705" s="15" t="str">
        <f>IF(AG1705=0,IFERROR(VLOOKUP(TRIM(M1705),listaMateriales!A:K,11,0),"Sin especificar"),"Sin Producto")</f>
        <v>Sin Producto</v>
      </c>
      <c r="X1705" s="14">
        <f>IFERROR(IF(OR(W1705="Ladrillos (Campana)",W1705="Ladrillos (Olavarria)"),VLOOKUP(M1705,listaMateriales!A:E,5,0),0)*O1705/1000,0)</f>
        <v>0</v>
      </c>
      <c r="Y1705" s="14" t="e">
        <f>(VLOOKUP(TRIM(M1705),listaMateriales!A:E,5,0)*R1705)/1000</f>
        <v>#N/A</v>
      </c>
      <c r="Z1705" s="14">
        <f t="shared" si="288"/>
        <v>0</v>
      </c>
      <c r="AA1705" s="15" t="str">
        <f t="shared" si="289"/>
        <v/>
      </c>
      <c r="AB1705" s="15">
        <f>IFERROR(IFERROR(VLOOKUP(M1705,#REF!,11,FALSE),VLOOKUP(M1705,#REF!,13,FALSE)),0)</f>
        <v>0</v>
      </c>
      <c r="AC1705" s="15" t="str">
        <f t="shared" si="290"/>
        <v>no</v>
      </c>
      <c r="AD1705" s="15" t="str">
        <f t="shared" si="291"/>
        <v>no</v>
      </c>
      <c r="AE1705" s="16" t="str">
        <f t="shared" si="284"/>
        <v/>
      </c>
      <c r="AF1705" s="15" t="str">
        <f t="shared" si="285"/>
        <v>-</v>
      </c>
      <c r="AG1705" s="15" t="str">
        <f t="shared" si="292"/>
        <v/>
      </c>
    </row>
    <row r="1706" spans="21:33" x14ac:dyDescent="0.2">
      <c r="U1706" s="14">
        <f t="shared" si="286"/>
        <v>0</v>
      </c>
      <c r="V1706" s="14">
        <f t="shared" si="287"/>
        <v>0</v>
      </c>
      <c r="W1706" s="15" t="str">
        <f>IF(AG1706=0,IFERROR(VLOOKUP(TRIM(M1706),listaMateriales!A:K,11,0),"Sin especificar"),"Sin Producto")</f>
        <v>Sin Producto</v>
      </c>
      <c r="X1706" s="14">
        <f>IFERROR(IF(OR(W1706="Ladrillos (Campana)",W1706="Ladrillos (Olavarria)"),VLOOKUP(M1706,listaMateriales!A:E,5,0),0)*O1706/1000,0)</f>
        <v>0</v>
      </c>
      <c r="Y1706" s="14" t="e">
        <f>(VLOOKUP(TRIM(M1706),listaMateriales!A:E,5,0)*R1706)/1000</f>
        <v>#N/A</v>
      </c>
      <c r="Z1706" s="14">
        <f t="shared" si="288"/>
        <v>0</v>
      </c>
      <c r="AA1706" s="15" t="str">
        <f t="shared" si="289"/>
        <v/>
      </c>
      <c r="AB1706" s="15">
        <f>IFERROR(IFERROR(VLOOKUP(M1706,#REF!,11,FALSE),VLOOKUP(M1706,#REF!,13,FALSE)),0)</f>
        <v>0</v>
      </c>
      <c r="AC1706" s="15" t="str">
        <f t="shared" si="290"/>
        <v>no</v>
      </c>
      <c r="AD1706" s="15" t="str">
        <f t="shared" si="291"/>
        <v>no</v>
      </c>
      <c r="AE1706" s="16" t="str">
        <f t="shared" si="284"/>
        <v/>
      </c>
      <c r="AF1706" s="15" t="str">
        <f t="shared" si="285"/>
        <v>-</v>
      </c>
      <c r="AG1706" s="15" t="str">
        <f t="shared" si="292"/>
        <v/>
      </c>
    </row>
    <row r="1707" spans="21:33" x14ac:dyDescent="0.2">
      <c r="U1707" s="14">
        <f t="shared" si="286"/>
        <v>0</v>
      </c>
      <c r="V1707" s="14">
        <f t="shared" si="287"/>
        <v>0</v>
      </c>
      <c r="W1707" s="15" t="str">
        <f>IF(AG1707=0,IFERROR(VLOOKUP(TRIM(M1707),listaMateriales!A:K,11,0),"Sin especificar"),"Sin Producto")</f>
        <v>Sin Producto</v>
      </c>
      <c r="X1707" s="14">
        <f>IFERROR(IF(OR(W1707="Ladrillos (Campana)",W1707="Ladrillos (Olavarria)"),VLOOKUP(M1707,listaMateriales!A:E,5,0),0)*O1707/1000,0)</f>
        <v>0</v>
      </c>
      <c r="Y1707" s="14" t="e">
        <f>(VLOOKUP(TRIM(M1707),listaMateriales!A:E,5,0)*R1707)/1000</f>
        <v>#N/A</v>
      </c>
      <c r="Z1707" s="14">
        <f t="shared" si="288"/>
        <v>0</v>
      </c>
      <c r="AA1707" s="15" t="str">
        <f t="shared" si="289"/>
        <v/>
      </c>
      <c r="AB1707" s="15">
        <f>IFERROR(IFERROR(VLOOKUP(M1707,#REF!,11,FALSE),VLOOKUP(M1707,#REF!,13,FALSE)),0)</f>
        <v>0</v>
      </c>
      <c r="AC1707" s="15" t="str">
        <f t="shared" si="290"/>
        <v>no</v>
      </c>
      <c r="AD1707" s="15" t="str">
        <f t="shared" si="291"/>
        <v>no</v>
      </c>
      <c r="AE1707" s="16" t="str">
        <f t="shared" si="284"/>
        <v/>
      </c>
      <c r="AF1707" s="15" t="str">
        <f t="shared" si="285"/>
        <v>-</v>
      </c>
      <c r="AG1707" s="15" t="str">
        <f t="shared" si="292"/>
        <v/>
      </c>
    </row>
    <row r="1708" spans="21:33" x14ac:dyDescent="0.2">
      <c r="U1708" s="14">
        <f t="shared" si="286"/>
        <v>0</v>
      </c>
      <c r="V1708" s="14">
        <f t="shared" si="287"/>
        <v>0</v>
      </c>
      <c r="W1708" s="15" t="str">
        <f>IF(AG1708=0,IFERROR(VLOOKUP(TRIM(M1708),listaMateriales!A:K,11,0),"Sin especificar"),"Sin Producto")</f>
        <v>Sin Producto</v>
      </c>
      <c r="X1708" s="14">
        <f>IFERROR(IF(OR(W1708="Ladrillos (Campana)",W1708="Ladrillos (Olavarria)"),VLOOKUP(M1708,listaMateriales!A:E,5,0),0)*O1708/1000,0)</f>
        <v>0</v>
      </c>
      <c r="Y1708" s="14" t="e">
        <f>(VLOOKUP(TRIM(M1708),listaMateriales!A:E,5,0)*R1708)/1000</f>
        <v>#N/A</v>
      </c>
      <c r="Z1708" s="14">
        <f t="shared" si="288"/>
        <v>0</v>
      </c>
      <c r="AA1708" s="15" t="str">
        <f t="shared" si="289"/>
        <v/>
      </c>
      <c r="AB1708" s="15">
        <f>IFERROR(IFERROR(VLOOKUP(M1708,#REF!,11,FALSE),VLOOKUP(M1708,#REF!,13,FALSE)),0)</f>
        <v>0</v>
      </c>
      <c r="AC1708" s="15" t="str">
        <f t="shared" si="290"/>
        <v>no</v>
      </c>
      <c r="AD1708" s="15" t="str">
        <f t="shared" si="291"/>
        <v>no</v>
      </c>
      <c r="AE1708" s="16" t="str">
        <f t="shared" si="284"/>
        <v/>
      </c>
      <c r="AF1708" s="15" t="str">
        <f t="shared" si="285"/>
        <v>-</v>
      </c>
      <c r="AG1708" s="15" t="str">
        <f t="shared" si="292"/>
        <v/>
      </c>
    </row>
    <row r="1709" spans="21:33" x14ac:dyDescent="0.2">
      <c r="U1709" s="14">
        <f t="shared" si="286"/>
        <v>0</v>
      </c>
      <c r="V1709" s="14">
        <f t="shared" si="287"/>
        <v>0</v>
      </c>
      <c r="W1709" s="15" t="str">
        <f>IF(AG1709=0,IFERROR(VLOOKUP(TRIM(M1709),listaMateriales!A:K,11,0),"Sin especificar"),"Sin Producto")</f>
        <v>Sin Producto</v>
      </c>
      <c r="X1709" s="14">
        <f>IFERROR(IF(OR(W1709="Ladrillos (Campana)",W1709="Ladrillos (Olavarria)"),VLOOKUP(M1709,listaMateriales!A:E,5,0),0)*O1709/1000,0)</f>
        <v>0</v>
      </c>
      <c r="Y1709" s="14" t="e">
        <f>(VLOOKUP(TRIM(M1709),listaMateriales!A:E,5,0)*R1709)/1000</f>
        <v>#N/A</v>
      </c>
      <c r="Z1709" s="14">
        <f t="shared" si="288"/>
        <v>0</v>
      </c>
      <c r="AA1709" s="15" t="str">
        <f t="shared" si="289"/>
        <v/>
      </c>
      <c r="AB1709" s="15">
        <f>IFERROR(IFERROR(VLOOKUP(M1709,#REF!,11,FALSE),VLOOKUP(M1709,#REF!,13,FALSE)),0)</f>
        <v>0</v>
      </c>
      <c r="AC1709" s="15" t="str">
        <f t="shared" si="290"/>
        <v>no</v>
      </c>
      <c r="AD1709" s="15" t="str">
        <f t="shared" si="291"/>
        <v>no</v>
      </c>
      <c r="AE1709" s="16" t="str">
        <f t="shared" si="284"/>
        <v/>
      </c>
      <c r="AF1709" s="15" t="str">
        <f t="shared" si="285"/>
        <v>-</v>
      </c>
      <c r="AG1709" s="15" t="str">
        <f t="shared" si="292"/>
        <v/>
      </c>
    </row>
    <row r="1710" spans="21:33" x14ac:dyDescent="0.2">
      <c r="U1710" s="14">
        <f t="shared" si="286"/>
        <v>0</v>
      </c>
      <c r="V1710" s="14">
        <f t="shared" si="287"/>
        <v>0</v>
      </c>
      <c r="W1710" s="15" t="str">
        <f>IF(AG1710=0,IFERROR(VLOOKUP(TRIM(M1710),listaMateriales!A:K,11,0),"Sin especificar"),"Sin Producto")</f>
        <v>Sin Producto</v>
      </c>
      <c r="X1710" s="14">
        <f>IFERROR(IF(OR(W1710="Ladrillos (Campana)",W1710="Ladrillos (Olavarria)"),VLOOKUP(M1710,listaMateriales!A:E,5,0),0)*O1710/1000,0)</f>
        <v>0</v>
      </c>
      <c r="Y1710" s="14" t="e">
        <f>(VLOOKUP(TRIM(M1710),listaMateriales!A:E,5,0)*R1710)/1000</f>
        <v>#N/A</v>
      </c>
      <c r="Z1710" s="14">
        <f t="shared" si="288"/>
        <v>0</v>
      </c>
      <c r="AA1710" s="15" t="str">
        <f t="shared" si="289"/>
        <v/>
      </c>
      <c r="AB1710" s="15">
        <f>IFERROR(IFERROR(VLOOKUP(M1710,#REF!,11,FALSE),VLOOKUP(M1710,#REF!,13,FALSE)),0)</f>
        <v>0</v>
      </c>
      <c r="AC1710" s="15" t="str">
        <f t="shared" si="290"/>
        <v>no</v>
      </c>
      <c r="AD1710" s="15" t="str">
        <f t="shared" si="291"/>
        <v>no</v>
      </c>
      <c r="AE1710" s="16" t="str">
        <f t="shared" si="284"/>
        <v/>
      </c>
      <c r="AF1710" s="15" t="str">
        <f t="shared" si="285"/>
        <v>-</v>
      </c>
      <c r="AG1710" s="15" t="str">
        <f t="shared" si="292"/>
        <v/>
      </c>
    </row>
    <row r="1711" spans="21:33" x14ac:dyDescent="0.2">
      <c r="U1711" s="14">
        <f t="shared" si="286"/>
        <v>0</v>
      </c>
      <c r="V1711" s="14">
        <f t="shared" si="287"/>
        <v>0</v>
      </c>
      <c r="W1711" s="15" t="str">
        <f>IF(AG1711=0,IFERROR(VLOOKUP(TRIM(M1711),listaMateriales!A:K,11,0),"Sin especificar"),"Sin Producto")</f>
        <v>Sin Producto</v>
      </c>
      <c r="X1711" s="14">
        <f>IFERROR(IF(OR(W1711="Ladrillos (Campana)",W1711="Ladrillos (Olavarria)"),VLOOKUP(M1711,listaMateriales!A:E,5,0),0)*O1711/1000,0)</f>
        <v>0</v>
      </c>
      <c r="Y1711" s="14" t="e">
        <f>(VLOOKUP(TRIM(M1711),listaMateriales!A:E,5,0)*R1711)/1000</f>
        <v>#N/A</v>
      </c>
      <c r="Z1711" s="14">
        <f t="shared" si="288"/>
        <v>0</v>
      </c>
      <c r="AA1711" s="15" t="str">
        <f t="shared" si="289"/>
        <v/>
      </c>
      <c r="AB1711" s="15">
        <f>IFERROR(IFERROR(VLOOKUP(M1711,#REF!,11,FALSE),VLOOKUP(M1711,#REF!,13,FALSE)),0)</f>
        <v>0</v>
      </c>
      <c r="AC1711" s="15" t="str">
        <f t="shared" si="290"/>
        <v>no</v>
      </c>
      <c r="AD1711" s="15" t="str">
        <f t="shared" si="291"/>
        <v>no</v>
      </c>
      <c r="AE1711" s="16" t="str">
        <f t="shared" si="284"/>
        <v/>
      </c>
      <c r="AF1711" s="15" t="str">
        <f t="shared" si="285"/>
        <v>-</v>
      </c>
      <c r="AG1711" s="15" t="str">
        <f t="shared" si="292"/>
        <v/>
      </c>
    </row>
    <row r="1712" spans="21:33" x14ac:dyDescent="0.2">
      <c r="U1712" s="14">
        <f t="shared" si="286"/>
        <v>0</v>
      </c>
      <c r="V1712" s="14">
        <f t="shared" si="287"/>
        <v>0</v>
      </c>
      <c r="W1712" s="15" t="str">
        <f>IF(AG1712=0,IFERROR(VLOOKUP(TRIM(M1712),listaMateriales!A:K,11,0),"Sin especificar"),"Sin Producto")</f>
        <v>Sin Producto</v>
      </c>
      <c r="X1712" s="14">
        <f>IFERROR(IF(OR(W1712="Ladrillos (Campana)",W1712="Ladrillos (Olavarria)"),VLOOKUP(M1712,listaMateriales!A:E,5,0),0)*O1712/1000,0)</f>
        <v>0</v>
      </c>
      <c r="Y1712" s="14" t="e">
        <f>(VLOOKUP(TRIM(M1712),listaMateriales!A:E,5,0)*R1712)/1000</f>
        <v>#N/A</v>
      </c>
      <c r="Z1712" s="14">
        <f t="shared" si="288"/>
        <v>0</v>
      </c>
      <c r="AA1712" s="15" t="str">
        <f t="shared" si="289"/>
        <v/>
      </c>
      <c r="AB1712" s="15">
        <f>IFERROR(IFERROR(VLOOKUP(M1712,#REF!,11,FALSE),VLOOKUP(M1712,#REF!,13,FALSE)),0)</f>
        <v>0</v>
      </c>
      <c r="AC1712" s="15" t="str">
        <f t="shared" si="290"/>
        <v>no</v>
      </c>
      <c r="AD1712" s="15" t="str">
        <f t="shared" si="291"/>
        <v>no</v>
      </c>
      <c r="AE1712" s="16" t="str">
        <f t="shared" si="284"/>
        <v/>
      </c>
      <c r="AF1712" s="15" t="str">
        <f t="shared" si="285"/>
        <v>-</v>
      </c>
      <c r="AG1712" s="15" t="str">
        <f t="shared" si="292"/>
        <v/>
      </c>
    </row>
    <row r="1713" spans="21:33" x14ac:dyDescent="0.2">
      <c r="U1713" s="14">
        <f t="shared" si="286"/>
        <v>0</v>
      </c>
      <c r="V1713" s="14">
        <f t="shared" si="287"/>
        <v>0</v>
      </c>
      <c r="W1713" s="15" t="str">
        <f>IF(AG1713=0,IFERROR(VLOOKUP(TRIM(M1713),listaMateriales!A:K,11,0),"Sin especificar"),"Sin Producto")</f>
        <v>Sin Producto</v>
      </c>
      <c r="X1713" s="14">
        <f>IFERROR(IF(OR(W1713="Ladrillos (Campana)",W1713="Ladrillos (Olavarria)"),VLOOKUP(M1713,listaMateriales!A:E,5,0),0)*O1713/1000,0)</f>
        <v>0</v>
      </c>
      <c r="Y1713" s="14" t="e">
        <f>(VLOOKUP(TRIM(M1713),listaMateriales!A:E,5,0)*R1713)/1000</f>
        <v>#N/A</v>
      </c>
      <c r="Z1713" s="14">
        <f t="shared" si="288"/>
        <v>0</v>
      </c>
      <c r="AA1713" s="15" t="str">
        <f t="shared" si="289"/>
        <v/>
      </c>
      <c r="AB1713" s="15">
        <f>IFERROR(IFERROR(VLOOKUP(M1713,#REF!,11,FALSE),VLOOKUP(M1713,#REF!,13,FALSE)),0)</f>
        <v>0</v>
      </c>
      <c r="AC1713" s="15" t="str">
        <f t="shared" si="290"/>
        <v>no</v>
      </c>
      <c r="AD1713" s="15" t="str">
        <f t="shared" si="291"/>
        <v>no</v>
      </c>
      <c r="AE1713" s="16" t="str">
        <f t="shared" ref="AE1713:AE1776" si="293">SUBSTITUTE(C1713,".","/")</f>
        <v/>
      </c>
      <c r="AF1713" s="15" t="str">
        <f t="shared" ref="AF1713:AF1776" si="294">TRIM(G1713)&amp;"-"&amp;TRIM(I1713)</f>
        <v>-</v>
      </c>
      <c r="AG1713" s="15" t="str">
        <f t="shared" si="292"/>
        <v/>
      </c>
    </row>
    <row r="1714" spans="21:33" x14ac:dyDescent="0.2">
      <c r="U1714" s="14">
        <f t="shared" si="286"/>
        <v>0</v>
      </c>
      <c r="V1714" s="14">
        <f t="shared" si="287"/>
        <v>0</v>
      </c>
      <c r="W1714" s="15" t="str">
        <f>IF(AG1714=0,IFERROR(VLOOKUP(TRIM(M1714),listaMateriales!A:K,11,0),"Sin especificar"),"Sin Producto")</f>
        <v>Sin Producto</v>
      </c>
      <c r="X1714" s="14">
        <f>IFERROR(IF(OR(W1714="Ladrillos (Campana)",W1714="Ladrillos (Olavarria)"),VLOOKUP(M1714,listaMateriales!A:E,5,0),0)*O1714/1000,0)</f>
        <v>0</v>
      </c>
      <c r="Y1714" s="14" t="e">
        <f>(VLOOKUP(TRIM(M1714),listaMateriales!A:E,5,0)*R1714)/1000</f>
        <v>#N/A</v>
      </c>
      <c r="Z1714" s="14">
        <f t="shared" si="288"/>
        <v>0</v>
      </c>
      <c r="AA1714" s="15" t="str">
        <f t="shared" si="289"/>
        <v/>
      </c>
      <c r="AB1714" s="15">
        <f>IFERROR(IFERROR(VLOOKUP(M1714,#REF!,11,FALSE),VLOOKUP(M1714,#REF!,13,FALSE)),0)</f>
        <v>0</v>
      </c>
      <c r="AC1714" s="15" t="str">
        <f t="shared" si="290"/>
        <v>no</v>
      </c>
      <c r="AD1714" s="15" t="str">
        <f t="shared" si="291"/>
        <v>no</v>
      </c>
      <c r="AE1714" s="16" t="str">
        <f t="shared" si="293"/>
        <v/>
      </c>
      <c r="AF1714" s="15" t="str">
        <f t="shared" si="294"/>
        <v>-</v>
      </c>
      <c r="AG1714" s="15" t="str">
        <f t="shared" si="292"/>
        <v/>
      </c>
    </row>
    <row r="1715" spans="21:33" x14ac:dyDescent="0.2">
      <c r="U1715" s="14">
        <f t="shared" si="286"/>
        <v>0</v>
      </c>
      <c r="V1715" s="14">
        <f t="shared" si="287"/>
        <v>0</v>
      </c>
      <c r="W1715" s="15" t="str">
        <f>IF(AG1715=0,IFERROR(VLOOKUP(TRIM(M1715),listaMateriales!A:K,11,0),"Sin especificar"),"Sin Producto")</f>
        <v>Sin Producto</v>
      </c>
      <c r="X1715" s="14">
        <f>IFERROR(IF(OR(W1715="Ladrillos (Campana)",W1715="Ladrillos (Olavarria)"),VLOOKUP(M1715,listaMateriales!A:E,5,0),0)*O1715/1000,0)</f>
        <v>0</v>
      </c>
      <c r="Y1715" s="14" t="e">
        <f>(VLOOKUP(TRIM(M1715),listaMateriales!A:E,5,0)*R1715)/1000</f>
        <v>#N/A</v>
      </c>
      <c r="Z1715" s="14">
        <f t="shared" si="288"/>
        <v>0</v>
      </c>
      <c r="AA1715" s="15" t="str">
        <f t="shared" si="289"/>
        <v/>
      </c>
      <c r="AB1715" s="15">
        <f>IFERROR(IFERROR(VLOOKUP(M1715,#REF!,11,FALSE),VLOOKUP(M1715,#REF!,13,FALSE)),0)</f>
        <v>0</v>
      </c>
      <c r="AC1715" s="15" t="str">
        <f t="shared" si="290"/>
        <v>no</v>
      </c>
      <c r="AD1715" s="15" t="str">
        <f t="shared" si="291"/>
        <v>no</v>
      </c>
      <c r="AE1715" s="16" t="str">
        <f t="shared" si="293"/>
        <v/>
      </c>
      <c r="AF1715" s="15" t="str">
        <f t="shared" si="294"/>
        <v>-</v>
      </c>
      <c r="AG1715" s="15" t="str">
        <f t="shared" si="292"/>
        <v/>
      </c>
    </row>
    <row r="1716" spans="21:33" x14ac:dyDescent="0.2">
      <c r="U1716" s="14">
        <f t="shared" si="286"/>
        <v>0</v>
      </c>
      <c r="V1716" s="14">
        <f t="shared" si="287"/>
        <v>0</v>
      </c>
      <c r="W1716" s="15" t="str">
        <f>IF(AG1716=0,IFERROR(VLOOKUP(TRIM(M1716),listaMateriales!A:K,11,0),"Sin especificar"),"Sin Producto")</f>
        <v>Sin Producto</v>
      </c>
      <c r="X1716" s="14">
        <f>IFERROR(IF(OR(W1716="Ladrillos (Campana)",W1716="Ladrillos (Olavarria)"),VLOOKUP(M1716,listaMateriales!A:E,5,0),0)*O1716/1000,0)</f>
        <v>0</v>
      </c>
      <c r="Y1716" s="14" t="e">
        <f>(VLOOKUP(TRIM(M1716),listaMateriales!A:E,5,0)*R1716)/1000</f>
        <v>#N/A</v>
      </c>
      <c r="Z1716" s="14">
        <f t="shared" si="288"/>
        <v>0</v>
      </c>
      <c r="AA1716" s="15" t="str">
        <f t="shared" si="289"/>
        <v/>
      </c>
      <c r="AB1716" s="15">
        <f>IFERROR(IFERROR(VLOOKUP(M1716,#REF!,11,FALSE),VLOOKUP(M1716,#REF!,13,FALSE)),0)</f>
        <v>0</v>
      </c>
      <c r="AC1716" s="15" t="str">
        <f t="shared" si="290"/>
        <v>no</v>
      </c>
      <c r="AD1716" s="15" t="str">
        <f t="shared" si="291"/>
        <v>no</v>
      </c>
      <c r="AE1716" s="16" t="str">
        <f t="shared" si="293"/>
        <v/>
      </c>
      <c r="AF1716" s="15" t="str">
        <f t="shared" si="294"/>
        <v>-</v>
      </c>
      <c r="AG1716" s="15" t="str">
        <f t="shared" si="292"/>
        <v/>
      </c>
    </row>
    <row r="1717" spans="21:33" x14ac:dyDescent="0.2">
      <c r="U1717" s="14">
        <f t="shared" si="286"/>
        <v>0</v>
      </c>
      <c r="V1717" s="14">
        <f t="shared" si="287"/>
        <v>0</v>
      </c>
      <c r="W1717" s="15" t="str">
        <f>IF(AG1717=0,IFERROR(VLOOKUP(TRIM(M1717),listaMateriales!A:K,11,0),"Sin especificar"),"Sin Producto")</f>
        <v>Sin Producto</v>
      </c>
      <c r="X1717" s="14">
        <f>IFERROR(IF(OR(W1717="Ladrillos (Campana)",W1717="Ladrillos (Olavarria)"),VLOOKUP(M1717,listaMateriales!A:E,5,0),0)*O1717/1000,0)</f>
        <v>0</v>
      </c>
      <c r="Y1717" s="14" t="e">
        <f>(VLOOKUP(TRIM(M1717),listaMateriales!A:E,5,0)*R1717)/1000</f>
        <v>#N/A</v>
      </c>
      <c r="Z1717" s="14">
        <f t="shared" si="288"/>
        <v>0</v>
      </c>
      <c r="AA1717" s="15" t="str">
        <f t="shared" si="289"/>
        <v/>
      </c>
      <c r="AB1717" s="15">
        <f>IFERROR(IFERROR(VLOOKUP(M1717,#REF!,11,FALSE),VLOOKUP(M1717,#REF!,13,FALSE)),0)</f>
        <v>0</v>
      </c>
      <c r="AC1717" s="15" t="str">
        <f t="shared" si="290"/>
        <v>no</v>
      </c>
      <c r="AD1717" s="15" t="str">
        <f t="shared" si="291"/>
        <v>no</v>
      </c>
      <c r="AE1717" s="16" t="str">
        <f t="shared" si="293"/>
        <v/>
      </c>
      <c r="AF1717" s="15" t="str">
        <f t="shared" si="294"/>
        <v>-</v>
      </c>
      <c r="AG1717" s="15" t="str">
        <f t="shared" si="292"/>
        <v/>
      </c>
    </row>
    <row r="1718" spans="21:33" x14ac:dyDescent="0.2">
      <c r="U1718" s="14">
        <f t="shared" si="286"/>
        <v>0</v>
      </c>
      <c r="V1718" s="14">
        <f t="shared" si="287"/>
        <v>0</v>
      </c>
      <c r="W1718" s="15" t="str">
        <f>IF(AG1718=0,IFERROR(VLOOKUP(TRIM(M1718),listaMateriales!A:K,11,0),"Sin especificar"),"Sin Producto")</f>
        <v>Sin Producto</v>
      </c>
      <c r="X1718" s="14">
        <f>IFERROR(IF(OR(W1718="Ladrillos (Campana)",W1718="Ladrillos (Olavarria)"),VLOOKUP(M1718,listaMateriales!A:E,5,0),0)*O1718/1000,0)</f>
        <v>0</v>
      </c>
      <c r="Y1718" s="14" t="e">
        <f>(VLOOKUP(TRIM(M1718),listaMateriales!A:E,5,0)*R1718)/1000</f>
        <v>#N/A</v>
      </c>
      <c r="Z1718" s="14">
        <f t="shared" si="288"/>
        <v>0</v>
      </c>
      <c r="AA1718" s="15" t="str">
        <f t="shared" si="289"/>
        <v/>
      </c>
      <c r="AB1718" s="15">
        <f>IFERROR(IFERROR(VLOOKUP(M1718,#REF!,11,FALSE),VLOOKUP(M1718,#REF!,13,FALSE)),0)</f>
        <v>0</v>
      </c>
      <c r="AC1718" s="15" t="str">
        <f t="shared" si="290"/>
        <v>no</v>
      </c>
      <c r="AD1718" s="15" t="str">
        <f t="shared" si="291"/>
        <v>no</v>
      </c>
      <c r="AE1718" s="16" t="str">
        <f t="shared" si="293"/>
        <v/>
      </c>
      <c r="AF1718" s="15" t="str">
        <f t="shared" si="294"/>
        <v>-</v>
      </c>
      <c r="AG1718" s="15" t="str">
        <f t="shared" si="292"/>
        <v/>
      </c>
    </row>
    <row r="1719" spans="21:33" x14ac:dyDescent="0.2">
      <c r="U1719" s="14">
        <f t="shared" si="286"/>
        <v>0</v>
      </c>
      <c r="V1719" s="14">
        <f t="shared" si="287"/>
        <v>0</v>
      </c>
      <c r="W1719" s="15" t="str">
        <f>IF(AG1719=0,IFERROR(VLOOKUP(TRIM(M1719),listaMateriales!A:K,11,0),"Sin especificar"),"Sin Producto")</f>
        <v>Sin Producto</v>
      </c>
      <c r="X1719" s="14">
        <f>IFERROR(IF(OR(W1719="Ladrillos (Campana)",W1719="Ladrillos (Olavarria)"),VLOOKUP(M1719,listaMateriales!A:E,5,0),0)*O1719/1000,0)</f>
        <v>0</v>
      </c>
      <c r="Y1719" s="14" t="e">
        <f>(VLOOKUP(TRIM(M1719),listaMateriales!A:E,5,0)*R1719)/1000</f>
        <v>#N/A</v>
      </c>
      <c r="Z1719" s="14">
        <f t="shared" si="288"/>
        <v>0</v>
      </c>
      <c r="AA1719" s="15" t="str">
        <f t="shared" si="289"/>
        <v/>
      </c>
      <c r="AB1719" s="15">
        <f>IFERROR(IFERROR(VLOOKUP(M1719,#REF!,11,FALSE),VLOOKUP(M1719,#REF!,13,FALSE)),0)</f>
        <v>0</v>
      </c>
      <c r="AC1719" s="15" t="str">
        <f t="shared" si="290"/>
        <v>no</v>
      </c>
      <c r="AD1719" s="15" t="str">
        <f t="shared" si="291"/>
        <v>no</v>
      </c>
      <c r="AE1719" s="16" t="str">
        <f t="shared" si="293"/>
        <v/>
      </c>
      <c r="AF1719" s="15" t="str">
        <f t="shared" si="294"/>
        <v>-</v>
      </c>
      <c r="AG1719" s="15" t="str">
        <f t="shared" si="292"/>
        <v/>
      </c>
    </row>
    <row r="1720" spans="21:33" x14ac:dyDescent="0.2">
      <c r="U1720" s="14">
        <f t="shared" si="286"/>
        <v>0</v>
      </c>
      <c r="V1720" s="14">
        <f t="shared" si="287"/>
        <v>0</v>
      </c>
      <c r="W1720" s="15" t="str">
        <f>IF(AG1720=0,IFERROR(VLOOKUP(TRIM(M1720),listaMateriales!A:K,11,0),"Sin especificar"),"Sin Producto")</f>
        <v>Sin Producto</v>
      </c>
      <c r="X1720" s="14">
        <f>IFERROR(IF(OR(W1720="Ladrillos (Campana)",W1720="Ladrillos (Olavarria)"),VLOOKUP(M1720,listaMateriales!A:E,5,0),0)*O1720/1000,0)</f>
        <v>0</v>
      </c>
      <c r="Y1720" s="14" t="e">
        <f>(VLOOKUP(TRIM(M1720),listaMateriales!A:E,5,0)*R1720)/1000</f>
        <v>#N/A</v>
      </c>
      <c r="Z1720" s="14">
        <f t="shared" si="288"/>
        <v>0</v>
      </c>
      <c r="AA1720" s="15" t="str">
        <f t="shared" si="289"/>
        <v/>
      </c>
      <c r="AB1720" s="15">
        <f>IFERROR(IFERROR(VLOOKUP(M1720,#REF!,11,FALSE),VLOOKUP(M1720,#REF!,13,FALSE)),0)</f>
        <v>0</v>
      </c>
      <c r="AC1720" s="15" t="str">
        <f t="shared" si="290"/>
        <v>no</v>
      </c>
      <c r="AD1720" s="15" t="str">
        <f t="shared" si="291"/>
        <v>no</v>
      </c>
      <c r="AE1720" s="16" t="str">
        <f t="shared" si="293"/>
        <v/>
      </c>
      <c r="AF1720" s="15" t="str">
        <f t="shared" si="294"/>
        <v>-</v>
      </c>
      <c r="AG1720" s="15" t="str">
        <f t="shared" si="292"/>
        <v/>
      </c>
    </row>
    <row r="1721" spans="21:33" x14ac:dyDescent="0.2">
      <c r="U1721" s="14">
        <f t="shared" si="286"/>
        <v>0</v>
      </c>
      <c r="V1721" s="14">
        <f t="shared" si="287"/>
        <v>0</v>
      </c>
      <c r="W1721" s="15" t="str">
        <f>IF(AG1721=0,IFERROR(VLOOKUP(TRIM(M1721),listaMateriales!A:K,11,0),"Sin especificar"),"Sin Producto")</f>
        <v>Sin Producto</v>
      </c>
      <c r="X1721" s="14">
        <f>IFERROR(IF(OR(W1721="Ladrillos (Campana)",W1721="Ladrillos (Olavarria)"),VLOOKUP(M1721,listaMateriales!A:E,5,0),0)*O1721/1000,0)</f>
        <v>0</v>
      </c>
      <c r="Y1721" s="14" t="e">
        <f>(VLOOKUP(TRIM(M1721),listaMateriales!A:E,5,0)*R1721)/1000</f>
        <v>#N/A</v>
      </c>
      <c r="Z1721" s="14">
        <f t="shared" si="288"/>
        <v>0</v>
      </c>
      <c r="AA1721" s="15" t="str">
        <f t="shared" si="289"/>
        <v/>
      </c>
      <c r="AB1721" s="15">
        <f>IFERROR(IFERROR(VLOOKUP(M1721,#REF!,11,FALSE),VLOOKUP(M1721,#REF!,13,FALSE)),0)</f>
        <v>0</v>
      </c>
      <c r="AC1721" s="15" t="str">
        <f t="shared" si="290"/>
        <v>no</v>
      </c>
      <c r="AD1721" s="15" t="str">
        <f t="shared" si="291"/>
        <v>no</v>
      </c>
      <c r="AE1721" s="16" t="str">
        <f t="shared" si="293"/>
        <v/>
      </c>
      <c r="AF1721" s="15" t="str">
        <f t="shared" si="294"/>
        <v>-</v>
      </c>
      <c r="AG1721" s="15" t="str">
        <f t="shared" si="292"/>
        <v/>
      </c>
    </row>
    <row r="1722" spans="21:33" x14ac:dyDescent="0.2">
      <c r="U1722" s="14">
        <f t="shared" si="286"/>
        <v>0</v>
      </c>
      <c r="V1722" s="14">
        <f t="shared" si="287"/>
        <v>0</v>
      </c>
      <c r="W1722" s="15" t="str">
        <f>IF(AG1722=0,IFERROR(VLOOKUP(TRIM(M1722),listaMateriales!A:K,11,0),"Sin especificar"),"Sin Producto")</f>
        <v>Sin Producto</v>
      </c>
      <c r="X1722" s="14">
        <f>IFERROR(IF(OR(W1722="Ladrillos (Campana)",W1722="Ladrillos (Olavarria)"),VLOOKUP(M1722,listaMateriales!A:E,5,0),0)*O1722/1000,0)</f>
        <v>0</v>
      </c>
      <c r="Y1722" s="14" t="e">
        <f>(VLOOKUP(TRIM(M1722),listaMateriales!A:E,5,0)*R1722)/1000</f>
        <v>#N/A</v>
      </c>
      <c r="Z1722" s="14">
        <f t="shared" si="288"/>
        <v>0</v>
      </c>
      <c r="AA1722" s="15" t="str">
        <f t="shared" si="289"/>
        <v/>
      </c>
      <c r="AB1722" s="15">
        <f>IFERROR(IFERROR(VLOOKUP(M1722,#REF!,11,FALSE),VLOOKUP(M1722,#REF!,13,FALSE)),0)</f>
        <v>0</v>
      </c>
      <c r="AC1722" s="15" t="str">
        <f t="shared" si="290"/>
        <v>no</v>
      </c>
      <c r="AD1722" s="15" t="str">
        <f t="shared" si="291"/>
        <v>no</v>
      </c>
      <c r="AE1722" s="16" t="str">
        <f t="shared" si="293"/>
        <v/>
      </c>
      <c r="AF1722" s="15" t="str">
        <f t="shared" si="294"/>
        <v>-</v>
      </c>
      <c r="AG1722" s="15" t="str">
        <f t="shared" si="292"/>
        <v/>
      </c>
    </row>
    <row r="1723" spans="21:33" x14ac:dyDescent="0.2">
      <c r="U1723" s="14">
        <f t="shared" si="286"/>
        <v>0</v>
      </c>
      <c r="V1723" s="14">
        <f t="shared" si="287"/>
        <v>0</v>
      </c>
      <c r="W1723" s="15" t="str">
        <f>IF(AG1723=0,IFERROR(VLOOKUP(TRIM(M1723),listaMateriales!A:K,11,0),"Sin especificar"),"Sin Producto")</f>
        <v>Sin Producto</v>
      </c>
      <c r="X1723" s="14">
        <f>IFERROR(IF(OR(W1723="Ladrillos (Campana)",W1723="Ladrillos (Olavarria)"),VLOOKUP(M1723,listaMateriales!A:E,5,0),0)*O1723/1000,0)</f>
        <v>0</v>
      </c>
      <c r="Y1723" s="14" t="e">
        <f>(VLOOKUP(TRIM(M1723),listaMateriales!A:E,5,0)*R1723)/1000</f>
        <v>#N/A</v>
      </c>
      <c r="Z1723" s="14">
        <f t="shared" si="288"/>
        <v>0</v>
      </c>
      <c r="AA1723" s="15" t="str">
        <f t="shared" si="289"/>
        <v/>
      </c>
      <c r="AB1723" s="15">
        <f>IFERROR(IFERROR(VLOOKUP(M1723,#REF!,11,FALSE),VLOOKUP(M1723,#REF!,13,FALSE)),0)</f>
        <v>0</v>
      </c>
      <c r="AC1723" s="15" t="str">
        <f t="shared" si="290"/>
        <v>no</v>
      </c>
      <c r="AD1723" s="15" t="str">
        <f t="shared" si="291"/>
        <v>no</v>
      </c>
      <c r="AE1723" s="16" t="str">
        <f t="shared" si="293"/>
        <v/>
      </c>
      <c r="AF1723" s="15" t="str">
        <f t="shared" si="294"/>
        <v>-</v>
      </c>
      <c r="AG1723" s="15" t="str">
        <f t="shared" si="292"/>
        <v/>
      </c>
    </row>
    <row r="1724" spans="21:33" x14ac:dyDescent="0.2">
      <c r="U1724" s="14">
        <f t="shared" si="286"/>
        <v>0</v>
      </c>
      <c r="V1724" s="14">
        <f t="shared" si="287"/>
        <v>0</v>
      </c>
      <c r="W1724" s="15" t="str">
        <f>IF(AG1724=0,IFERROR(VLOOKUP(TRIM(M1724),listaMateriales!A:K,11,0),"Sin especificar"),"Sin Producto")</f>
        <v>Sin Producto</v>
      </c>
      <c r="X1724" s="14">
        <f>IFERROR(IF(OR(W1724="Ladrillos (Campana)",W1724="Ladrillos (Olavarria)"),VLOOKUP(M1724,listaMateriales!A:E,5,0),0)*O1724/1000,0)</f>
        <v>0</v>
      </c>
      <c r="Y1724" s="14" t="e">
        <f>(VLOOKUP(TRIM(M1724),listaMateriales!A:E,5,0)*R1724)/1000</f>
        <v>#N/A</v>
      </c>
      <c r="Z1724" s="14">
        <f t="shared" si="288"/>
        <v>0</v>
      </c>
      <c r="AA1724" s="15" t="str">
        <f t="shared" si="289"/>
        <v/>
      </c>
      <c r="AB1724" s="15">
        <f>IFERROR(IFERROR(VLOOKUP(M1724,#REF!,11,FALSE),VLOOKUP(M1724,#REF!,13,FALSE)),0)</f>
        <v>0</v>
      </c>
      <c r="AC1724" s="15" t="str">
        <f t="shared" si="290"/>
        <v>no</v>
      </c>
      <c r="AD1724" s="15" t="str">
        <f t="shared" si="291"/>
        <v>no</v>
      </c>
      <c r="AE1724" s="16" t="str">
        <f t="shared" si="293"/>
        <v/>
      </c>
      <c r="AF1724" s="15" t="str">
        <f t="shared" si="294"/>
        <v>-</v>
      </c>
      <c r="AG1724" s="15" t="str">
        <f t="shared" si="292"/>
        <v/>
      </c>
    </row>
    <row r="1725" spans="21:33" x14ac:dyDescent="0.2">
      <c r="U1725" s="14">
        <f t="shared" si="286"/>
        <v>0</v>
      </c>
      <c r="V1725" s="14">
        <f t="shared" si="287"/>
        <v>0</v>
      </c>
      <c r="W1725" s="15" t="str">
        <f>IF(AG1725=0,IFERROR(VLOOKUP(TRIM(M1725),listaMateriales!A:K,11,0),"Sin especificar"),"Sin Producto")</f>
        <v>Sin Producto</v>
      </c>
      <c r="X1725" s="14">
        <f>IFERROR(IF(OR(W1725="Ladrillos (Campana)",W1725="Ladrillos (Olavarria)"),VLOOKUP(M1725,listaMateriales!A:E,5,0),0)*O1725/1000,0)</f>
        <v>0</v>
      </c>
      <c r="Y1725" s="14" t="e">
        <f>(VLOOKUP(TRIM(M1725),listaMateriales!A:E,5,0)*R1725)/1000</f>
        <v>#N/A</v>
      </c>
      <c r="Z1725" s="14">
        <f t="shared" si="288"/>
        <v>0</v>
      </c>
      <c r="AA1725" s="15" t="str">
        <f t="shared" si="289"/>
        <v/>
      </c>
      <c r="AB1725" s="15">
        <f>IFERROR(IFERROR(VLOOKUP(M1725,#REF!,11,FALSE),VLOOKUP(M1725,#REF!,13,FALSE)),0)</f>
        <v>0</v>
      </c>
      <c r="AC1725" s="15" t="str">
        <f t="shared" si="290"/>
        <v>no</v>
      </c>
      <c r="AD1725" s="15" t="str">
        <f t="shared" si="291"/>
        <v>no</v>
      </c>
      <c r="AE1725" s="16" t="str">
        <f t="shared" si="293"/>
        <v/>
      </c>
      <c r="AF1725" s="15" t="str">
        <f t="shared" si="294"/>
        <v>-</v>
      </c>
      <c r="AG1725" s="15" t="str">
        <f t="shared" si="292"/>
        <v/>
      </c>
    </row>
    <row r="1726" spans="21:33" x14ac:dyDescent="0.2">
      <c r="U1726" s="14">
        <f t="shared" si="286"/>
        <v>0</v>
      </c>
      <c r="V1726" s="14">
        <f t="shared" si="287"/>
        <v>0</v>
      </c>
      <c r="W1726" s="15" t="str">
        <f>IF(AG1726=0,IFERROR(VLOOKUP(TRIM(M1726),listaMateriales!A:K,11,0),"Sin especificar"),"Sin Producto")</f>
        <v>Sin Producto</v>
      </c>
      <c r="X1726" s="14">
        <f>IFERROR(IF(OR(W1726="Ladrillos (Campana)",W1726="Ladrillos (Olavarria)"),VLOOKUP(M1726,listaMateriales!A:E,5,0),0)*O1726/1000,0)</f>
        <v>0</v>
      </c>
      <c r="Y1726" s="14" t="e">
        <f>(VLOOKUP(TRIM(M1726),listaMateriales!A:E,5,0)*R1726)/1000</f>
        <v>#N/A</v>
      </c>
      <c r="Z1726" s="14">
        <f t="shared" si="288"/>
        <v>0</v>
      </c>
      <c r="AA1726" s="15" t="str">
        <f t="shared" si="289"/>
        <v/>
      </c>
      <c r="AB1726" s="15">
        <f>IFERROR(IFERROR(VLOOKUP(M1726,#REF!,11,FALSE),VLOOKUP(M1726,#REF!,13,FALSE)),0)</f>
        <v>0</v>
      </c>
      <c r="AC1726" s="15" t="str">
        <f t="shared" si="290"/>
        <v>no</v>
      </c>
      <c r="AD1726" s="15" t="str">
        <f t="shared" si="291"/>
        <v>no</v>
      </c>
      <c r="AE1726" s="16" t="str">
        <f t="shared" si="293"/>
        <v/>
      </c>
      <c r="AF1726" s="15" t="str">
        <f t="shared" si="294"/>
        <v>-</v>
      </c>
      <c r="AG1726" s="15" t="str">
        <f t="shared" si="292"/>
        <v/>
      </c>
    </row>
    <row r="1727" spans="21:33" x14ac:dyDescent="0.2">
      <c r="U1727" s="14">
        <f t="shared" si="286"/>
        <v>0</v>
      </c>
      <c r="V1727" s="14">
        <f t="shared" si="287"/>
        <v>0</v>
      </c>
      <c r="W1727" s="15" t="str">
        <f>IF(AG1727=0,IFERROR(VLOOKUP(TRIM(M1727),listaMateriales!A:K,11,0),"Sin especificar"),"Sin Producto")</f>
        <v>Sin Producto</v>
      </c>
      <c r="X1727" s="14">
        <f>IFERROR(IF(OR(W1727="Ladrillos (Campana)",W1727="Ladrillos (Olavarria)"),VLOOKUP(M1727,listaMateriales!A:E,5,0),0)*O1727/1000,0)</f>
        <v>0</v>
      </c>
      <c r="Y1727" s="14" t="e">
        <f>(VLOOKUP(TRIM(M1727),listaMateriales!A:E,5,0)*R1727)/1000</f>
        <v>#N/A</v>
      </c>
      <c r="Z1727" s="14">
        <f t="shared" si="288"/>
        <v>0</v>
      </c>
      <c r="AA1727" s="15" t="str">
        <f t="shared" si="289"/>
        <v/>
      </c>
      <c r="AB1727" s="15">
        <f>IFERROR(IFERROR(VLOOKUP(M1727,#REF!,11,FALSE),VLOOKUP(M1727,#REF!,13,FALSE)),0)</f>
        <v>0</v>
      </c>
      <c r="AC1727" s="15" t="str">
        <f t="shared" si="290"/>
        <v>no</v>
      </c>
      <c r="AD1727" s="15" t="str">
        <f t="shared" si="291"/>
        <v>no</v>
      </c>
      <c r="AE1727" s="16" t="str">
        <f t="shared" si="293"/>
        <v/>
      </c>
      <c r="AF1727" s="15" t="str">
        <f t="shared" si="294"/>
        <v>-</v>
      </c>
      <c r="AG1727" s="15" t="str">
        <f t="shared" si="292"/>
        <v/>
      </c>
    </row>
    <row r="1728" spans="21:33" x14ac:dyDescent="0.2">
      <c r="U1728" s="14">
        <f t="shared" si="286"/>
        <v>0</v>
      </c>
      <c r="V1728" s="14">
        <f t="shared" si="287"/>
        <v>0</v>
      </c>
      <c r="W1728" s="15" t="str">
        <f>IF(AG1728=0,IFERROR(VLOOKUP(TRIM(M1728),listaMateriales!A:K,11,0),"Sin especificar"),"Sin Producto")</f>
        <v>Sin Producto</v>
      </c>
      <c r="X1728" s="14">
        <f>IFERROR(IF(OR(W1728="Ladrillos (Campana)",W1728="Ladrillos (Olavarria)"),VLOOKUP(M1728,listaMateriales!A:E,5,0),0)*O1728/1000,0)</f>
        <v>0</v>
      </c>
      <c r="Y1728" s="14" t="e">
        <f>(VLOOKUP(TRIM(M1728),listaMateriales!A:E,5,0)*R1728)/1000</f>
        <v>#N/A</v>
      </c>
      <c r="Z1728" s="14">
        <f t="shared" si="288"/>
        <v>0</v>
      </c>
      <c r="AA1728" s="15" t="str">
        <f t="shared" si="289"/>
        <v/>
      </c>
      <c r="AB1728" s="15">
        <f>IFERROR(IFERROR(VLOOKUP(M1728,#REF!,11,FALSE),VLOOKUP(M1728,#REF!,13,FALSE)),0)</f>
        <v>0</v>
      </c>
      <c r="AC1728" s="15" t="str">
        <f t="shared" si="290"/>
        <v>no</v>
      </c>
      <c r="AD1728" s="15" t="str">
        <f t="shared" si="291"/>
        <v>no</v>
      </c>
      <c r="AE1728" s="16" t="str">
        <f t="shared" si="293"/>
        <v/>
      </c>
      <c r="AF1728" s="15" t="str">
        <f t="shared" si="294"/>
        <v>-</v>
      </c>
      <c r="AG1728" s="15" t="str">
        <f t="shared" si="292"/>
        <v/>
      </c>
    </row>
    <row r="1729" spans="21:33" x14ac:dyDescent="0.2">
      <c r="U1729" s="14">
        <f t="shared" ref="U1729:U1792" si="295">+T1729*O1729</f>
        <v>0</v>
      </c>
      <c r="V1729" s="14">
        <f t="shared" ref="V1729:V1792" si="296">+T1729*R1729</f>
        <v>0</v>
      </c>
      <c r="W1729" s="15" t="str">
        <f>IF(AG1729=0,IFERROR(VLOOKUP(TRIM(M1729),listaMateriales!A:K,11,0),"Sin especificar"),"Sin Producto")</f>
        <v>Sin Producto</v>
      </c>
      <c r="X1729" s="14">
        <f>IFERROR(IF(OR(W1729="Ladrillos (Campana)",W1729="Ladrillos (Olavarria)"),VLOOKUP(M1729,listaMateriales!A:E,5,0),0)*O1729/1000,0)</f>
        <v>0</v>
      </c>
      <c r="Y1729" s="14" t="e">
        <f>(VLOOKUP(TRIM(M1729),listaMateriales!A:E,5,0)*R1729)/1000</f>
        <v>#N/A</v>
      </c>
      <c r="Z1729" s="14">
        <f t="shared" ref="Z1729:Z1792" si="297">+IF(X1729=0,0,U1729/X1729)</f>
        <v>0</v>
      </c>
      <c r="AA1729" s="15" t="str">
        <f t="shared" ref="AA1729:AA1792" si="298">MID(M1729,14,1)</f>
        <v/>
      </c>
      <c r="AB1729" s="15">
        <f>IFERROR(IFERROR(VLOOKUP(M1729,#REF!,11,FALSE),VLOOKUP(M1729,#REF!,13,FALSE)),0)</f>
        <v>0</v>
      </c>
      <c r="AC1729" s="15" t="str">
        <f t="shared" ref="AC1729:AC1792" si="299">IF(IFERROR(FIND("PUL",N1729,1),0)&gt;1,"pulido","no")</f>
        <v>no</v>
      </c>
      <c r="AD1729" s="15" t="str">
        <f t="shared" ref="AD1729:AD1792" si="300">IF(IFERROR(FIND("BIOC",N1729,1),0)&gt;1,"BIOCITY","no")</f>
        <v>no</v>
      </c>
      <c r="AE1729" s="16" t="str">
        <f t="shared" si="293"/>
        <v/>
      </c>
      <c r="AF1729" s="15" t="str">
        <f t="shared" si="294"/>
        <v>-</v>
      </c>
      <c r="AG1729" s="15" t="str">
        <f t="shared" si="292"/>
        <v/>
      </c>
    </row>
    <row r="1730" spans="21:33" x14ac:dyDescent="0.2">
      <c r="U1730" s="14">
        <f t="shared" si="295"/>
        <v>0</v>
      </c>
      <c r="V1730" s="14">
        <f t="shared" si="296"/>
        <v>0</v>
      </c>
      <c r="W1730" s="15" t="str">
        <f>IF(AG1730=0,IFERROR(VLOOKUP(TRIM(M1730),listaMateriales!A:K,11,0),"Sin especificar"),"Sin Producto")</f>
        <v>Sin Producto</v>
      </c>
      <c r="X1730" s="14">
        <f>IFERROR(IF(OR(W1730="Ladrillos (Campana)",W1730="Ladrillos (Olavarria)"),VLOOKUP(M1730,listaMateriales!A:E,5,0),0)*O1730/1000,0)</f>
        <v>0</v>
      </c>
      <c r="Y1730" s="14" t="e">
        <f>(VLOOKUP(TRIM(M1730),listaMateriales!A:E,5,0)*R1730)/1000</f>
        <v>#N/A</v>
      </c>
      <c r="Z1730" s="14">
        <f t="shared" si="297"/>
        <v>0</v>
      </c>
      <c r="AA1730" s="15" t="str">
        <f t="shared" si="298"/>
        <v/>
      </c>
      <c r="AB1730" s="15">
        <f>IFERROR(IFERROR(VLOOKUP(M1730,#REF!,11,FALSE),VLOOKUP(M1730,#REF!,13,FALSE)),0)</f>
        <v>0</v>
      </c>
      <c r="AC1730" s="15" t="str">
        <f t="shared" si="299"/>
        <v>no</v>
      </c>
      <c r="AD1730" s="15" t="str">
        <f t="shared" si="300"/>
        <v>no</v>
      </c>
      <c r="AE1730" s="16" t="str">
        <f t="shared" si="293"/>
        <v/>
      </c>
      <c r="AF1730" s="15" t="str">
        <f t="shared" si="294"/>
        <v>-</v>
      </c>
      <c r="AG1730" s="15" t="str">
        <f t="shared" si="292"/>
        <v/>
      </c>
    </row>
    <row r="1731" spans="21:33" x14ac:dyDescent="0.2">
      <c r="U1731" s="14">
        <f t="shared" si="295"/>
        <v>0</v>
      </c>
      <c r="V1731" s="14">
        <f t="shared" si="296"/>
        <v>0</v>
      </c>
      <c r="W1731" s="15" t="str">
        <f>IF(AG1731=0,IFERROR(VLOOKUP(TRIM(M1731),listaMateriales!A:K,11,0),"Sin especificar"),"Sin Producto")</f>
        <v>Sin Producto</v>
      </c>
      <c r="X1731" s="14">
        <f>IFERROR(IF(OR(W1731="Ladrillos (Campana)",W1731="Ladrillos (Olavarria)"),VLOOKUP(M1731,listaMateriales!A:E,5,0),0)*O1731/1000,0)</f>
        <v>0</v>
      </c>
      <c r="Y1731" s="14" t="e">
        <f>(VLOOKUP(TRIM(M1731),listaMateriales!A:E,5,0)*R1731)/1000</f>
        <v>#N/A</v>
      </c>
      <c r="Z1731" s="14">
        <f t="shared" si="297"/>
        <v>0</v>
      </c>
      <c r="AA1731" s="15" t="str">
        <f t="shared" si="298"/>
        <v/>
      </c>
      <c r="AB1731" s="15">
        <f>IFERROR(IFERROR(VLOOKUP(M1731,#REF!,11,FALSE),VLOOKUP(M1731,#REF!,13,FALSE)),0)</f>
        <v>0</v>
      </c>
      <c r="AC1731" s="15" t="str">
        <f t="shared" si="299"/>
        <v>no</v>
      </c>
      <c r="AD1731" s="15" t="str">
        <f t="shared" si="300"/>
        <v>no</v>
      </c>
      <c r="AE1731" s="16" t="str">
        <f t="shared" si="293"/>
        <v/>
      </c>
      <c r="AF1731" s="15" t="str">
        <f t="shared" si="294"/>
        <v>-</v>
      </c>
      <c r="AG1731" s="15" t="str">
        <f t="shared" ref="AG1731:AG1794" si="301">A1731&amp;C1731&amp;M1731</f>
        <v/>
      </c>
    </row>
    <row r="1732" spans="21:33" x14ac:dyDescent="0.2">
      <c r="U1732" s="14">
        <f t="shared" si="295"/>
        <v>0</v>
      </c>
      <c r="V1732" s="14">
        <f t="shared" si="296"/>
        <v>0</v>
      </c>
      <c r="W1732" s="15" t="str">
        <f>IF(AG1732=0,IFERROR(VLOOKUP(TRIM(M1732),listaMateriales!A:K,11,0),"Sin especificar"),"Sin Producto")</f>
        <v>Sin Producto</v>
      </c>
      <c r="X1732" s="14">
        <f>IFERROR(IF(OR(W1732="Ladrillos (Campana)",W1732="Ladrillos (Olavarria)"),VLOOKUP(M1732,listaMateriales!A:E,5,0),0)*O1732/1000,0)</f>
        <v>0</v>
      </c>
      <c r="Y1732" s="14" t="e">
        <f>(VLOOKUP(TRIM(M1732),listaMateriales!A:E,5,0)*R1732)/1000</f>
        <v>#N/A</v>
      </c>
      <c r="Z1732" s="14">
        <f t="shared" si="297"/>
        <v>0</v>
      </c>
      <c r="AA1732" s="15" t="str">
        <f t="shared" si="298"/>
        <v/>
      </c>
      <c r="AB1732" s="15">
        <f>IFERROR(IFERROR(VLOOKUP(M1732,#REF!,11,FALSE),VLOOKUP(M1732,#REF!,13,FALSE)),0)</f>
        <v>0</v>
      </c>
      <c r="AC1732" s="15" t="str">
        <f t="shared" si="299"/>
        <v>no</v>
      </c>
      <c r="AD1732" s="15" t="str">
        <f t="shared" si="300"/>
        <v>no</v>
      </c>
      <c r="AE1732" s="16" t="str">
        <f t="shared" si="293"/>
        <v/>
      </c>
      <c r="AF1732" s="15" t="str">
        <f t="shared" si="294"/>
        <v>-</v>
      </c>
      <c r="AG1732" s="15" t="str">
        <f t="shared" si="301"/>
        <v/>
      </c>
    </row>
    <row r="1733" spans="21:33" x14ac:dyDescent="0.2">
      <c r="U1733" s="14">
        <f t="shared" si="295"/>
        <v>0</v>
      </c>
      <c r="V1733" s="14">
        <f t="shared" si="296"/>
        <v>0</v>
      </c>
      <c r="W1733" s="15" t="str">
        <f>IF(AG1733=0,IFERROR(VLOOKUP(TRIM(M1733),listaMateriales!A:K,11,0),"Sin especificar"),"Sin Producto")</f>
        <v>Sin Producto</v>
      </c>
      <c r="X1733" s="14">
        <f>IFERROR(IF(OR(W1733="Ladrillos (Campana)",W1733="Ladrillos (Olavarria)"),VLOOKUP(M1733,listaMateriales!A:E,5,0),0)*O1733/1000,0)</f>
        <v>0</v>
      </c>
      <c r="Y1733" s="14" t="e">
        <f>(VLOOKUP(TRIM(M1733),listaMateriales!A:E,5,0)*R1733)/1000</f>
        <v>#N/A</v>
      </c>
      <c r="Z1733" s="14">
        <f t="shared" si="297"/>
        <v>0</v>
      </c>
      <c r="AA1733" s="15" t="str">
        <f t="shared" si="298"/>
        <v/>
      </c>
      <c r="AB1733" s="15">
        <f>IFERROR(IFERROR(VLOOKUP(M1733,#REF!,11,FALSE),VLOOKUP(M1733,#REF!,13,FALSE)),0)</f>
        <v>0</v>
      </c>
      <c r="AC1733" s="15" t="str">
        <f t="shared" si="299"/>
        <v>no</v>
      </c>
      <c r="AD1733" s="15" t="str">
        <f t="shared" si="300"/>
        <v>no</v>
      </c>
      <c r="AE1733" s="16" t="str">
        <f t="shared" si="293"/>
        <v/>
      </c>
      <c r="AF1733" s="15" t="str">
        <f t="shared" si="294"/>
        <v>-</v>
      </c>
      <c r="AG1733" s="15" t="str">
        <f t="shared" si="301"/>
        <v/>
      </c>
    </row>
    <row r="1734" spans="21:33" x14ac:dyDescent="0.2">
      <c r="U1734" s="14">
        <f t="shared" si="295"/>
        <v>0</v>
      </c>
      <c r="V1734" s="14">
        <f t="shared" si="296"/>
        <v>0</v>
      </c>
      <c r="W1734" s="15" t="str">
        <f>IF(AG1734=0,IFERROR(VLOOKUP(TRIM(M1734),listaMateriales!A:K,11,0),"Sin especificar"),"Sin Producto")</f>
        <v>Sin Producto</v>
      </c>
      <c r="X1734" s="14">
        <f>IFERROR(IF(OR(W1734="Ladrillos (Campana)",W1734="Ladrillos (Olavarria)"),VLOOKUP(M1734,listaMateriales!A:E,5,0),0)*O1734/1000,0)</f>
        <v>0</v>
      </c>
      <c r="Y1734" s="14" t="e">
        <f>(VLOOKUP(TRIM(M1734),listaMateriales!A:E,5,0)*R1734)/1000</f>
        <v>#N/A</v>
      </c>
      <c r="Z1734" s="14">
        <f t="shared" si="297"/>
        <v>0</v>
      </c>
      <c r="AA1734" s="15" t="str">
        <f t="shared" si="298"/>
        <v/>
      </c>
      <c r="AB1734" s="15">
        <f>IFERROR(IFERROR(VLOOKUP(M1734,#REF!,11,FALSE),VLOOKUP(M1734,#REF!,13,FALSE)),0)</f>
        <v>0</v>
      </c>
      <c r="AC1734" s="15" t="str">
        <f t="shared" si="299"/>
        <v>no</v>
      </c>
      <c r="AD1734" s="15" t="str">
        <f t="shared" si="300"/>
        <v>no</v>
      </c>
      <c r="AE1734" s="16" t="str">
        <f t="shared" si="293"/>
        <v/>
      </c>
      <c r="AF1734" s="15" t="str">
        <f t="shared" si="294"/>
        <v>-</v>
      </c>
      <c r="AG1734" s="15" t="str">
        <f t="shared" si="301"/>
        <v/>
      </c>
    </row>
    <row r="1735" spans="21:33" x14ac:dyDescent="0.2">
      <c r="U1735" s="14">
        <f t="shared" si="295"/>
        <v>0</v>
      </c>
      <c r="V1735" s="14">
        <f t="shared" si="296"/>
        <v>0</v>
      </c>
      <c r="W1735" s="15" t="str">
        <f>IF(AG1735=0,IFERROR(VLOOKUP(TRIM(M1735),listaMateriales!A:K,11,0),"Sin especificar"),"Sin Producto")</f>
        <v>Sin Producto</v>
      </c>
      <c r="X1735" s="14">
        <f>IFERROR(IF(OR(W1735="Ladrillos (Campana)",W1735="Ladrillos (Olavarria)"),VLOOKUP(M1735,listaMateriales!A:E,5,0),0)*O1735/1000,0)</f>
        <v>0</v>
      </c>
      <c r="Y1735" s="14" t="e">
        <f>(VLOOKUP(TRIM(M1735),listaMateriales!A:E,5,0)*R1735)/1000</f>
        <v>#N/A</v>
      </c>
      <c r="Z1735" s="14">
        <f t="shared" si="297"/>
        <v>0</v>
      </c>
      <c r="AA1735" s="15" t="str">
        <f t="shared" si="298"/>
        <v/>
      </c>
      <c r="AB1735" s="15">
        <f>IFERROR(IFERROR(VLOOKUP(M1735,#REF!,11,FALSE),VLOOKUP(M1735,#REF!,13,FALSE)),0)</f>
        <v>0</v>
      </c>
      <c r="AC1735" s="15" t="str">
        <f t="shared" si="299"/>
        <v>no</v>
      </c>
      <c r="AD1735" s="15" t="str">
        <f t="shared" si="300"/>
        <v>no</v>
      </c>
      <c r="AE1735" s="16" t="str">
        <f t="shared" si="293"/>
        <v/>
      </c>
      <c r="AF1735" s="15" t="str">
        <f t="shared" si="294"/>
        <v>-</v>
      </c>
      <c r="AG1735" s="15" t="str">
        <f t="shared" si="301"/>
        <v/>
      </c>
    </row>
    <row r="1736" spans="21:33" x14ac:dyDescent="0.2">
      <c r="U1736" s="14">
        <f t="shared" si="295"/>
        <v>0</v>
      </c>
      <c r="V1736" s="14">
        <f t="shared" si="296"/>
        <v>0</v>
      </c>
      <c r="W1736" s="15" t="str">
        <f>IF(AG1736=0,IFERROR(VLOOKUP(TRIM(M1736),listaMateriales!A:K,11,0),"Sin especificar"),"Sin Producto")</f>
        <v>Sin Producto</v>
      </c>
      <c r="X1736" s="14">
        <f>IFERROR(IF(OR(W1736="Ladrillos (Campana)",W1736="Ladrillos (Olavarria)"),VLOOKUP(M1736,listaMateriales!A:E,5,0),0)*O1736/1000,0)</f>
        <v>0</v>
      </c>
      <c r="Y1736" s="14" t="e">
        <f>(VLOOKUP(TRIM(M1736),listaMateriales!A:E,5,0)*R1736)/1000</f>
        <v>#N/A</v>
      </c>
      <c r="Z1736" s="14">
        <f t="shared" si="297"/>
        <v>0</v>
      </c>
      <c r="AA1736" s="15" t="str">
        <f t="shared" si="298"/>
        <v/>
      </c>
      <c r="AB1736" s="15">
        <f>IFERROR(IFERROR(VLOOKUP(M1736,#REF!,11,FALSE),VLOOKUP(M1736,#REF!,13,FALSE)),0)</f>
        <v>0</v>
      </c>
      <c r="AC1736" s="15" t="str">
        <f t="shared" si="299"/>
        <v>no</v>
      </c>
      <c r="AD1736" s="15" t="str">
        <f t="shared" si="300"/>
        <v>no</v>
      </c>
      <c r="AE1736" s="16" t="str">
        <f t="shared" si="293"/>
        <v/>
      </c>
      <c r="AF1736" s="15" t="str">
        <f t="shared" si="294"/>
        <v>-</v>
      </c>
      <c r="AG1736" s="15" t="str">
        <f t="shared" si="301"/>
        <v/>
      </c>
    </row>
    <row r="1737" spans="21:33" x14ac:dyDescent="0.2">
      <c r="U1737" s="14">
        <f t="shared" si="295"/>
        <v>0</v>
      </c>
      <c r="V1737" s="14">
        <f t="shared" si="296"/>
        <v>0</v>
      </c>
      <c r="W1737" s="15" t="str">
        <f>IF(AG1737=0,IFERROR(VLOOKUP(TRIM(M1737),listaMateriales!A:K,11,0),"Sin especificar"),"Sin Producto")</f>
        <v>Sin Producto</v>
      </c>
      <c r="X1737" s="14">
        <f>IFERROR(IF(OR(W1737="Ladrillos (Campana)",W1737="Ladrillos (Olavarria)"),VLOOKUP(M1737,listaMateriales!A:E,5,0),0)*O1737/1000,0)</f>
        <v>0</v>
      </c>
      <c r="Y1737" s="14" t="e">
        <f>(VLOOKUP(TRIM(M1737),listaMateriales!A:E,5,0)*R1737)/1000</f>
        <v>#N/A</v>
      </c>
      <c r="Z1737" s="14">
        <f t="shared" si="297"/>
        <v>0</v>
      </c>
      <c r="AA1737" s="15" t="str">
        <f t="shared" si="298"/>
        <v/>
      </c>
      <c r="AB1737" s="15">
        <f>IFERROR(IFERROR(VLOOKUP(M1737,#REF!,11,FALSE),VLOOKUP(M1737,#REF!,13,FALSE)),0)</f>
        <v>0</v>
      </c>
      <c r="AC1737" s="15" t="str">
        <f t="shared" si="299"/>
        <v>no</v>
      </c>
      <c r="AD1737" s="15" t="str">
        <f t="shared" si="300"/>
        <v>no</v>
      </c>
      <c r="AE1737" s="16" t="str">
        <f t="shared" si="293"/>
        <v/>
      </c>
      <c r="AF1737" s="15" t="str">
        <f t="shared" si="294"/>
        <v>-</v>
      </c>
      <c r="AG1737" s="15" t="str">
        <f t="shared" si="301"/>
        <v/>
      </c>
    </row>
    <row r="1738" spans="21:33" x14ac:dyDescent="0.2">
      <c r="U1738" s="14">
        <f t="shared" si="295"/>
        <v>0</v>
      </c>
      <c r="V1738" s="14">
        <f t="shared" si="296"/>
        <v>0</v>
      </c>
      <c r="W1738" s="15" t="str">
        <f>IF(AG1738=0,IFERROR(VLOOKUP(TRIM(M1738),listaMateriales!A:K,11,0),"Sin especificar"),"Sin Producto")</f>
        <v>Sin Producto</v>
      </c>
      <c r="X1738" s="14">
        <f>IFERROR(IF(OR(W1738="Ladrillos (Campana)",W1738="Ladrillos (Olavarria)"),VLOOKUP(M1738,listaMateriales!A:E,5,0),0)*O1738/1000,0)</f>
        <v>0</v>
      </c>
      <c r="Y1738" s="14" t="e">
        <f>(VLOOKUP(TRIM(M1738),listaMateriales!A:E,5,0)*R1738)/1000</f>
        <v>#N/A</v>
      </c>
      <c r="Z1738" s="14">
        <f t="shared" si="297"/>
        <v>0</v>
      </c>
      <c r="AA1738" s="15" t="str">
        <f t="shared" si="298"/>
        <v/>
      </c>
      <c r="AB1738" s="15">
        <f>IFERROR(IFERROR(VLOOKUP(M1738,#REF!,11,FALSE),VLOOKUP(M1738,#REF!,13,FALSE)),0)</f>
        <v>0</v>
      </c>
      <c r="AC1738" s="15" t="str">
        <f t="shared" si="299"/>
        <v>no</v>
      </c>
      <c r="AD1738" s="15" t="str">
        <f t="shared" si="300"/>
        <v>no</v>
      </c>
      <c r="AE1738" s="16" t="str">
        <f t="shared" si="293"/>
        <v/>
      </c>
      <c r="AF1738" s="15" t="str">
        <f t="shared" si="294"/>
        <v>-</v>
      </c>
      <c r="AG1738" s="15" t="str">
        <f t="shared" si="301"/>
        <v/>
      </c>
    </row>
    <row r="1739" spans="21:33" x14ac:dyDescent="0.2">
      <c r="U1739" s="14">
        <f t="shared" si="295"/>
        <v>0</v>
      </c>
      <c r="V1739" s="14">
        <f t="shared" si="296"/>
        <v>0</v>
      </c>
      <c r="W1739" s="15" t="str">
        <f>IF(AG1739=0,IFERROR(VLOOKUP(TRIM(M1739),listaMateriales!A:K,11,0),"Sin especificar"),"Sin Producto")</f>
        <v>Sin Producto</v>
      </c>
      <c r="X1739" s="14">
        <f>IFERROR(IF(OR(W1739="Ladrillos (Campana)",W1739="Ladrillos (Olavarria)"),VLOOKUP(M1739,listaMateriales!A:E,5,0),0)*O1739/1000,0)</f>
        <v>0</v>
      </c>
      <c r="Y1739" s="14" t="e">
        <f>(VLOOKUP(TRIM(M1739),listaMateriales!A:E,5,0)*R1739)/1000</f>
        <v>#N/A</v>
      </c>
      <c r="Z1739" s="14">
        <f t="shared" si="297"/>
        <v>0</v>
      </c>
      <c r="AA1739" s="15" t="str">
        <f t="shared" si="298"/>
        <v/>
      </c>
      <c r="AB1739" s="15">
        <f>IFERROR(IFERROR(VLOOKUP(M1739,#REF!,11,FALSE),VLOOKUP(M1739,#REF!,13,FALSE)),0)</f>
        <v>0</v>
      </c>
      <c r="AC1739" s="15" t="str">
        <f t="shared" si="299"/>
        <v>no</v>
      </c>
      <c r="AD1739" s="15" t="str">
        <f t="shared" si="300"/>
        <v>no</v>
      </c>
      <c r="AE1739" s="16" t="str">
        <f t="shared" si="293"/>
        <v/>
      </c>
      <c r="AF1739" s="15" t="str">
        <f t="shared" si="294"/>
        <v>-</v>
      </c>
      <c r="AG1739" s="15" t="str">
        <f t="shared" si="301"/>
        <v/>
      </c>
    </row>
    <row r="1740" spans="21:33" x14ac:dyDescent="0.2">
      <c r="U1740" s="14">
        <f t="shared" si="295"/>
        <v>0</v>
      </c>
      <c r="V1740" s="14">
        <f t="shared" si="296"/>
        <v>0</v>
      </c>
      <c r="W1740" s="15" t="str">
        <f>IF(AG1740=0,IFERROR(VLOOKUP(TRIM(M1740),listaMateriales!A:K,11,0),"Sin especificar"),"Sin Producto")</f>
        <v>Sin Producto</v>
      </c>
      <c r="X1740" s="14">
        <f>IFERROR(IF(OR(W1740="Ladrillos (Campana)",W1740="Ladrillos (Olavarria)"),VLOOKUP(M1740,listaMateriales!A:E,5,0),0)*O1740/1000,0)</f>
        <v>0</v>
      </c>
      <c r="Y1740" s="14" t="e">
        <f>(VLOOKUP(TRIM(M1740),listaMateriales!A:E,5,0)*R1740)/1000</f>
        <v>#N/A</v>
      </c>
      <c r="Z1740" s="14">
        <f t="shared" si="297"/>
        <v>0</v>
      </c>
      <c r="AA1740" s="15" t="str">
        <f t="shared" si="298"/>
        <v/>
      </c>
      <c r="AB1740" s="15">
        <f>IFERROR(IFERROR(VLOOKUP(M1740,#REF!,11,FALSE),VLOOKUP(M1740,#REF!,13,FALSE)),0)</f>
        <v>0</v>
      </c>
      <c r="AC1740" s="15" t="str">
        <f t="shared" si="299"/>
        <v>no</v>
      </c>
      <c r="AD1740" s="15" t="str">
        <f t="shared" si="300"/>
        <v>no</v>
      </c>
      <c r="AE1740" s="16" t="str">
        <f t="shared" si="293"/>
        <v/>
      </c>
      <c r="AF1740" s="15" t="str">
        <f t="shared" si="294"/>
        <v>-</v>
      </c>
      <c r="AG1740" s="15" t="str">
        <f t="shared" si="301"/>
        <v/>
      </c>
    </row>
    <row r="1741" spans="21:33" x14ac:dyDescent="0.2">
      <c r="U1741" s="14">
        <f t="shared" si="295"/>
        <v>0</v>
      </c>
      <c r="V1741" s="14">
        <f t="shared" si="296"/>
        <v>0</v>
      </c>
      <c r="W1741" s="15" t="str">
        <f>IF(AG1741=0,IFERROR(VLOOKUP(TRIM(M1741),listaMateriales!A:K,11,0),"Sin especificar"),"Sin Producto")</f>
        <v>Sin Producto</v>
      </c>
      <c r="X1741" s="14">
        <f>IFERROR(IF(OR(W1741="Ladrillos (Campana)",W1741="Ladrillos (Olavarria)"),VLOOKUP(M1741,listaMateriales!A:E,5,0),0)*O1741/1000,0)</f>
        <v>0</v>
      </c>
      <c r="Y1741" s="14" t="e">
        <f>(VLOOKUP(TRIM(M1741),listaMateriales!A:E,5,0)*R1741)/1000</f>
        <v>#N/A</v>
      </c>
      <c r="Z1741" s="14">
        <f t="shared" si="297"/>
        <v>0</v>
      </c>
      <c r="AA1741" s="15" t="str">
        <f t="shared" si="298"/>
        <v/>
      </c>
      <c r="AB1741" s="15">
        <f>IFERROR(IFERROR(VLOOKUP(M1741,#REF!,11,FALSE),VLOOKUP(M1741,#REF!,13,FALSE)),0)</f>
        <v>0</v>
      </c>
      <c r="AC1741" s="15" t="str">
        <f t="shared" si="299"/>
        <v>no</v>
      </c>
      <c r="AD1741" s="15" t="str">
        <f t="shared" si="300"/>
        <v>no</v>
      </c>
      <c r="AE1741" s="16" t="str">
        <f t="shared" si="293"/>
        <v/>
      </c>
      <c r="AF1741" s="15" t="str">
        <f t="shared" si="294"/>
        <v>-</v>
      </c>
      <c r="AG1741" s="15" t="str">
        <f t="shared" si="301"/>
        <v/>
      </c>
    </row>
    <row r="1742" spans="21:33" x14ac:dyDescent="0.2">
      <c r="U1742" s="14">
        <f t="shared" si="295"/>
        <v>0</v>
      </c>
      <c r="V1742" s="14">
        <f t="shared" si="296"/>
        <v>0</v>
      </c>
      <c r="W1742" s="15" t="str">
        <f>IF(AG1742=0,IFERROR(VLOOKUP(TRIM(M1742),listaMateriales!A:K,11,0),"Sin especificar"),"Sin Producto")</f>
        <v>Sin Producto</v>
      </c>
      <c r="X1742" s="14">
        <f>IFERROR(IF(OR(W1742="Ladrillos (Campana)",W1742="Ladrillos (Olavarria)"),VLOOKUP(M1742,listaMateriales!A:E,5,0),0)*O1742/1000,0)</f>
        <v>0</v>
      </c>
      <c r="Y1742" s="14" t="e">
        <f>(VLOOKUP(TRIM(M1742),listaMateriales!A:E,5,0)*R1742)/1000</f>
        <v>#N/A</v>
      </c>
      <c r="Z1742" s="14">
        <f t="shared" si="297"/>
        <v>0</v>
      </c>
      <c r="AA1742" s="15" t="str">
        <f t="shared" si="298"/>
        <v/>
      </c>
      <c r="AB1742" s="15">
        <f>IFERROR(IFERROR(VLOOKUP(M1742,#REF!,11,FALSE),VLOOKUP(M1742,#REF!,13,FALSE)),0)</f>
        <v>0</v>
      </c>
      <c r="AC1742" s="15" t="str">
        <f t="shared" si="299"/>
        <v>no</v>
      </c>
      <c r="AD1742" s="15" t="str">
        <f t="shared" si="300"/>
        <v>no</v>
      </c>
      <c r="AE1742" s="16" t="str">
        <f t="shared" si="293"/>
        <v/>
      </c>
      <c r="AF1742" s="15" t="str">
        <f t="shared" si="294"/>
        <v>-</v>
      </c>
      <c r="AG1742" s="15" t="str">
        <f t="shared" si="301"/>
        <v/>
      </c>
    </row>
    <row r="1743" spans="21:33" x14ac:dyDescent="0.2">
      <c r="U1743" s="14">
        <f t="shared" si="295"/>
        <v>0</v>
      </c>
      <c r="V1743" s="14">
        <f t="shared" si="296"/>
        <v>0</v>
      </c>
      <c r="W1743" s="15" t="str">
        <f>IF(AG1743=0,IFERROR(VLOOKUP(TRIM(M1743),listaMateriales!A:K,11,0),"Sin especificar"),"Sin Producto")</f>
        <v>Sin Producto</v>
      </c>
      <c r="X1743" s="14">
        <f>IFERROR(IF(OR(W1743="Ladrillos (Campana)",W1743="Ladrillos (Olavarria)"),VLOOKUP(M1743,listaMateriales!A:E,5,0),0)*O1743/1000,0)</f>
        <v>0</v>
      </c>
      <c r="Y1743" s="14" t="e">
        <f>(VLOOKUP(TRIM(M1743),listaMateriales!A:E,5,0)*R1743)/1000</f>
        <v>#N/A</v>
      </c>
      <c r="Z1743" s="14">
        <f t="shared" si="297"/>
        <v>0</v>
      </c>
      <c r="AA1743" s="15" t="str">
        <f t="shared" si="298"/>
        <v/>
      </c>
      <c r="AB1743" s="15">
        <f>IFERROR(IFERROR(VLOOKUP(M1743,#REF!,11,FALSE),VLOOKUP(M1743,#REF!,13,FALSE)),0)</f>
        <v>0</v>
      </c>
      <c r="AC1743" s="15" t="str">
        <f t="shared" si="299"/>
        <v>no</v>
      </c>
      <c r="AD1743" s="15" t="str">
        <f t="shared" si="300"/>
        <v>no</v>
      </c>
      <c r="AE1743" s="16" t="str">
        <f t="shared" si="293"/>
        <v/>
      </c>
      <c r="AF1743" s="15" t="str">
        <f t="shared" si="294"/>
        <v>-</v>
      </c>
      <c r="AG1743" s="15" t="str">
        <f t="shared" si="301"/>
        <v/>
      </c>
    </row>
    <row r="1744" spans="21:33" x14ac:dyDescent="0.2">
      <c r="U1744" s="14">
        <f t="shared" si="295"/>
        <v>0</v>
      </c>
      <c r="V1744" s="14">
        <f t="shared" si="296"/>
        <v>0</v>
      </c>
      <c r="W1744" s="15" t="str">
        <f>IF(AG1744=0,IFERROR(VLOOKUP(TRIM(M1744),listaMateriales!A:K,11,0),"Sin especificar"),"Sin Producto")</f>
        <v>Sin Producto</v>
      </c>
      <c r="X1744" s="14">
        <f>IFERROR(IF(OR(W1744="Ladrillos (Campana)",W1744="Ladrillos (Olavarria)"),VLOOKUP(M1744,listaMateriales!A:E,5,0),0)*O1744/1000,0)</f>
        <v>0</v>
      </c>
      <c r="Y1744" s="14" t="e">
        <f>(VLOOKUP(TRIM(M1744),listaMateriales!A:E,5,0)*R1744)/1000</f>
        <v>#N/A</v>
      </c>
      <c r="Z1744" s="14">
        <f t="shared" si="297"/>
        <v>0</v>
      </c>
      <c r="AA1744" s="15" t="str">
        <f t="shared" si="298"/>
        <v/>
      </c>
      <c r="AB1744" s="15">
        <f>IFERROR(IFERROR(VLOOKUP(M1744,#REF!,11,FALSE),VLOOKUP(M1744,#REF!,13,FALSE)),0)</f>
        <v>0</v>
      </c>
      <c r="AC1744" s="15" t="str">
        <f t="shared" si="299"/>
        <v>no</v>
      </c>
      <c r="AD1744" s="15" t="str">
        <f t="shared" si="300"/>
        <v>no</v>
      </c>
      <c r="AE1744" s="16" t="str">
        <f t="shared" si="293"/>
        <v/>
      </c>
      <c r="AF1744" s="15" t="str">
        <f t="shared" si="294"/>
        <v>-</v>
      </c>
      <c r="AG1744" s="15" t="str">
        <f t="shared" si="301"/>
        <v/>
      </c>
    </row>
    <row r="1745" spans="21:33" x14ac:dyDescent="0.2">
      <c r="U1745" s="14">
        <f t="shared" si="295"/>
        <v>0</v>
      </c>
      <c r="V1745" s="14">
        <f t="shared" si="296"/>
        <v>0</v>
      </c>
      <c r="W1745" s="15" t="str">
        <f>IF(AG1745=0,IFERROR(VLOOKUP(TRIM(M1745),listaMateriales!A:K,11,0),"Sin especificar"),"Sin Producto")</f>
        <v>Sin Producto</v>
      </c>
      <c r="X1745" s="14">
        <f>IFERROR(IF(OR(W1745="Ladrillos (Campana)",W1745="Ladrillos (Olavarria)"),VLOOKUP(M1745,listaMateriales!A:E,5,0),0)*O1745/1000,0)</f>
        <v>0</v>
      </c>
      <c r="Y1745" s="14" t="e">
        <f>(VLOOKUP(TRIM(M1745),listaMateriales!A:E,5,0)*R1745)/1000</f>
        <v>#N/A</v>
      </c>
      <c r="Z1745" s="14">
        <f t="shared" si="297"/>
        <v>0</v>
      </c>
      <c r="AA1745" s="15" t="str">
        <f t="shared" si="298"/>
        <v/>
      </c>
      <c r="AB1745" s="15">
        <f>IFERROR(IFERROR(VLOOKUP(M1745,#REF!,11,FALSE),VLOOKUP(M1745,#REF!,13,FALSE)),0)</f>
        <v>0</v>
      </c>
      <c r="AC1745" s="15" t="str">
        <f t="shared" si="299"/>
        <v>no</v>
      </c>
      <c r="AD1745" s="15" t="str">
        <f t="shared" si="300"/>
        <v>no</v>
      </c>
      <c r="AE1745" s="16" t="str">
        <f t="shared" si="293"/>
        <v/>
      </c>
      <c r="AF1745" s="15" t="str">
        <f t="shared" si="294"/>
        <v>-</v>
      </c>
      <c r="AG1745" s="15" t="str">
        <f t="shared" si="301"/>
        <v/>
      </c>
    </row>
    <row r="1746" spans="21:33" x14ac:dyDescent="0.2">
      <c r="U1746" s="14">
        <f t="shared" si="295"/>
        <v>0</v>
      </c>
      <c r="V1746" s="14">
        <f t="shared" si="296"/>
        <v>0</v>
      </c>
      <c r="W1746" s="15" t="str">
        <f>IF(AG1746=0,IFERROR(VLOOKUP(TRIM(M1746),listaMateriales!A:K,11,0),"Sin especificar"),"Sin Producto")</f>
        <v>Sin Producto</v>
      </c>
      <c r="X1746" s="14">
        <f>IFERROR(IF(OR(W1746="Ladrillos (Campana)",W1746="Ladrillos (Olavarria)"),VLOOKUP(M1746,listaMateriales!A:E,5,0),0)*O1746/1000,0)</f>
        <v>0</v>
      </c>
      <c r="Y1746" s="14" t="e">
        <f>(VLOOKUP(TRIM(M1746),listaMateriales!A:E,5,0)*R1746)/1000</f>
        <v>#N/A</v>
      </c>
      <c r="Z1746" s="14">
        <f t="shared" si="297"/>
        <v>0</v>
      </c>
      <c r="AA1746" s="15" t="str">
        <f t="shared" si="298"/>
        <v/>
      </c>
      <c r="AB1746" s="15">
        <f>IFERROR(IFERROR(VLOOKUP(M1746,#REF!,11,FALSE),VLOOKUP(M1746,#REF!,13,FALSE)),0)</f>
        <v>0</v>
      </c>
      <c r="AC1746" s="15" t="str">
        <f t="shared" si="299"/>
        <v>no</v>
      </c>
      <c r="AD1746" s="15" t="str">
        <f t="shared" si="300"/>
        <v>no</v>
      </c>
      <c r="AE1746" s="16" t="str">
        <f t="shared" si="293"/>
        <v/>
      </c>
      <c r="AF1746" s="15" t="str">
        <f t="shared" si="294"/>
        <v>-</v>
      </c>
      <c r="AG1746" s="15" t="str">
        <f t="shared" si="301"/>
        <v/>
      </c>
    </row>
    <row r="1747" spans="21:33" x14ac:dyDescent="0.2">
      <c r="U1747" s="14">
        <f t="shared" si="295"/>
        <v>0</v>
      </c>
      <c r="V1747" s="14">
        <f t="shared" si="296"/>
        <v>0</v>
      </c>
      <c r="W1747" s="15" t="str">
        <f>IF(AG1747=0,IFERROR(VLOOKUP(TRIM(M1747),listaMateriales!A:K,11,0),"Sin especificar"),"Sin Producto")</f>
        <v>Sin Producto</v>
      </c>
      <c r="X1747" s="14">
        <f>IFERROR(IF(OR(W1747="Ladrillos (Campana)",W1747="Ladrillos (Olavarria)"),VLOOKUP(M1747,listaMateriales!A:E,5,0),0)*O1747/1000,0)</f>
        <v>0</v>
      </c>
      <c r="Y1747" s="14" t="e">
        <f>(VLOOKUP(TRIM(M1747),listaMateriales!A:E,5,0)*R1747)/1000</f>
        <v>#N/A</v>
      </c>
      <c r="Z1747" s="14">
        <f t="shared" si="297"/>
        <v>0</v>
      </c>
      <c r="AA1747" s="15" t="str">
        <f t="shared" si="298"/>
        <v/>
      </c>
      <c r="AB1747" s="15">
        <f>IFERROR(IFERROR(VLOOKUP(M1747,#REF!,11,FALSE),VLOOKUP(M1747,#REF!,13,FALSE)),0)</f>
        <v>0</v>
      </c>
      <c r="AC1747" s="15" t="str">
        <f t="shared" si="299"/>
        <v>no</v>
      </c>
      <c r="AD1747" s="15" t="str">
        <f t="shared" si="300"/>
        <v>no</v>
      </c>
      <c r="AE1747" s="16" t="str">
        <f t="shared" si="293"/>
        <v/>
      </c>
      <c r="AF1747" s="15" t="str">
        <f t="shared" si="294"/>
        <v>-</v>
      </c>
      <c r="AG1747" s="15" t="str">
        <f t="shared" si="301"/>
        <v/>
      </c>
    </row>
    <row r="1748" spans="21:33" x14ac:dyDescent="0.2">
      <c r="U1748" s="14">
        <f t="shared" si="295"/>
        <v>0</v>
      </c>
      <c r="V1748" s="14">
        <f t="shared" si="296"/>
        <v>0</v>
      </c>
      <c r="W1748" s="15" t="str">
        <f>IF(AG1748=0,IFERROR(VLOOKUP(TRIM(M1748),listaMateriales!A:K,11,0),"Sin especificar"),"Sin Producto")</f>
        <v>Sin Producto</v>
      </c>
      <c r="X1748" s="14">
        <f>IFERROR(IF(OR(W1748="Ladrillos (Campana)",W1748="Ladrillos (Olavarria)"),VLOOKUP(M1748,listaMateriales!A:E,5,0),0)*O1748/1000,0)</f>
        <v>0</v>
      </c>
      <c r="Y1748" s="14" t="e">
        <f>(VLOOKUP(TRIM(M1748),listaMateriales!A:E,5,0)*R1748)/1000</f>
        <v>#N/A</v>
      </c>
      <c r="Z1748" s="14">
        <f t="shared" si="297"/>
        <v>0</v>
      </c>
      <c r="AA1748" s="15" t="str">
        <f t="shared" si="298"/>
        <v/>
      </c>
      <c r="AB1748" s="15">
        <f>IFERROR(IFERROR(VLOOKUP(M1748,#REF!,11,FALSE),VLOOKUP(M1748,#REF!,13,FALSE)),0)</f>
        <v>0</v>
      </c>
      <c r="AC1748" s="15" t="str">
        <f t="shared" si="299"/>
        <v>no</v>
      </c>
      <c r="AD1748" s="15" t="str">
        <f t="shared" si="300"/>
        <v>no</v>
      </c>
      <c r="AE1748" s="16" t="str">
        <f t="shared" si="293"/>
        <v/>
      </c>
      <c r="AF1748" s="15" t="str">
        <f t="shared" si="294"/>
        <v>-</v>
      </c>
      <c r="AG1748" s="15" t="str">
        <f t="shared" si="301"/>
        <v/>
      </c>
    </row>
    <row r="1749" spans="21:33" x14ac:dyDescent="0.2">
      <c r="U1749" s="14">
        <f t="shared" si="295"/>
        <v>0</v>
      </c>
      <c r="V1749" s="14">
        <f t="shared" si="296"/>
        <v>0</v>
      </c>
      <c r="W1749" s="15" t="str">
        <f>IF(AG1749=0,IFERROR(VLOOKUP(TRIM(M1749),listaMateriales!A:K,11,0),"Sin especificar"),"Sin Producto")</f>
        <v>Sin Producto</v>
      </c>
      <c r="X1749" s="14">
        <f>IFERROR(IF(OR(W1749="Ladrillos (Campana)",W1749="Ladrillos (Olavarria)"),VLOOKUP(M1749,listaMateriales!A:E,5,0),0)*O1749/1000,0)</f>
        <v>0</v>
      </c>
      <c r="Y1749" s="14" t="e">
        <f>(VLOOKUP(TRIM(M1749),listaMateriales!A:E,5,0)*R1749)/1000</f>
        <v>#N/A</v>
      </c>
      <c r="Z1749" s="14">
        <f t="shared" si="297"/>
        <v>0</v>
      </c>
      <c r="AA1749" s="15" t="str">
        <f t="shared" si="298"/>
        <v/>
      </c>
      <c r="AB1749" s="15">
        <f>IFERROR(IFERROR(VLOOKUP(M1749,#REF!,11,FALSE),VLOOKUP(M1749,#REF!,13,FALSE)),0)</f>
        <v>0</v>
      </c>
      <c r="AC1749" s="15" t="str">
        <f t="shared" si="299"/>
        <v>no</v>
      </c>
      <c r="AD1749" s="15" t="str">
        <f t="shared" si="300"/>
        <v>no</v>
      </c>
      <c r="AE1749" s="16" t="str">
        <f t="shared" si="293"/>
        <v/>
      </c>
      <c r="AF1749" s="15" t="str">
        <f t="shared" si="294"/>
        <v>-</v>
      </c>
      <c r="AG1749" s="15" t="str">
        <f t="shared" si="301"/>
        <v/>
      </c>
    </row>
    <row r="1750" spans="21:33" x14ac:dyDescent="0.2">
      <c r="U1750" s="14">
        <f t="shared" si="295"/>
        <v>0</v>
      </c>
      <c r="V1750" s="14">
        <f t="shared" si="296"/>
        <v>0</v>
      </c>
      <c r="W1750" s="15" t="str">
        <f>IF(AG1750=0,IFERROR(VLOOKUP(TRIM(M1750),listaMateriales!A:K,11,0),"Sin especificar"),"Sin Producto")</f>
        <v>Sin Producto</v>
      </c>
      <c r="X1750" s="14">
        <f>IFERROR(IF(OR(W1750="Ladrillos (Campana)",W1750="Ladrillos (Olavarria)"),VLOOKUP(M1750,listaMateriales!A:E,5,0),0)*O1750/1000,0)</f>
        <v>0</v>
      </c>
      <c r="Y1750" s="14" t="e">
        <f>(VLOOKUP(TRIM(M1750),listaMateriales!A:E,5,0)*R1750)/1000</f>
        <v>#N/A</v>
      </c>
      <c r="Z1750" s="14">
        <f t="shared" si="297"/>
        <v>0</v>
      </c>
      <c r="AA1750" s="15" t="str">
        <f t="shared" si="298"/>
        <v/>
      </c>
      <c r="AB1750" s="15">
        <f>IFERROR(IFERROR(VLOOKUP(M1750,#REF!,11,FALSE),VLOOKUP(M1750,#REF!,13,FALSE)),0)</f>
        <v>0</v>
      </c>
      <c r="AC1750" s="15" t="str">
        <f t="shared" si="299"/>
        <v>no</v>
      </c>
      <c r="AD1750" s="15" t="str">
        <f t="shared" si="300"/>
        <v>no</v>
      </c>
      <c r="AE1750" s="16" t="str">
        <f t="shared" si="293"/>
        <v/>
      </c>
      <c r="AF1750" s="15" t="str">
        <f t="shared" si="294"/>
        <v>-</v>
      </c>
      <c r="AG1750" s="15" t="str">
        <f t="shared" si="301"/>
        <v/>
      </c>
    </row>
    <row r="1751" spans="21:33" x14ac:dyDescent="0.2">
      <c r="U1751" s="14">
        <f t="shared" si="295"/>
        <v>0</v>
      </c>
      <c r="V1751" s="14">
        <f t="shared" si="296"/>
        <v>0</v>
      </c>
      <c r="W1751" s="15" t="str">
        <f>IF(AG1751=0,IFERROR(VLOOKUP(TRIM(M1751),listaMateriales!A:K,11,0),"Sin especificar"),"Sin Producto")</f>
        <v>Sin Producto</v>
      </c>
      <c r="X1751" s="14">
        <f>IFERROR(IF(OR(W1751="Ladrillos (Campana)",W1751="Ladrillos (Olavarria)"),VLOOKUP(M1751,listaMateriales!A:E,5,0),0)*O1751/1000,0)</f>
        <v>0</v>
      </c>
      <c r="Y1751" s="14" t="e">
        <f>(VLOOKUP(TRIM(M1751),listaMateriales!A:E,5,0)*R1751)/1000</f>
        <v>#N/A</v>
      </c>
      <c r="Z1751" s="14">
        <f t="shared" si="297"/>
        <v>0</v>
      </c>
      <c r="AA1751" s="15" t="str">
        <f t="shared" si="298"/>
        <v/>
      </c>
      <c r="AB1751" s="15">
        <f>IFERROR(IFERROR(VLOOKUP(M1751,#REF!,11,FALSE),VLOOKUP(M1751,#REF!,13,FALSE)),0)</f>
        <v>0</v>
      </c>
      <c r="AC1751" s="15" t="str">
        <f t="shared" si="299"/>
        <v>no</v>
      </c>
      <c r="AD1751" s="15" t="str">
        <f t="shared" si="300"/>
        <v>no</v>
      </c>
      <c r="AE1751" s="16" t="str">
        <f t="shared" si="293"/>
        <v/>
      </c>
      <c r="AF1751" s="15" t="str">
        <f t="shared" si="294"/>
        <v>-</v>
      </c>
      <c r="AG1751" s="15" t="str">
        <f t="shared" si="301"/>
        <v/>
      </c>
    </row>
    <row r="1752" spans="21:33" x14ac:dyDescent="0.2">
      <c r="U1752" s="14">
        <f t="shared" si="295"/>
        <v>0</v>
      </c>
      <c r="V1752" s="14">
        <f t="shared" si="296"/>
        <v>0</v>
      </c>
      <c r="W1752" s="15" t="str">
        <f>IF(AG1752=0,IFERROR(VLOOKUP(TRIM(M1752),listaMateriales!A:K,11,0),"Sin especificar"),"Sin Producto")</f>
        <v>Sin Producto</v>
      </c>
      <c r="X1752" s="14">
        <f>IFERROR(IF(OR(W1752="Ladrillos (Campana)",W1752="Ladrillos (Olavarria)"),VLOOKUP(M1752,listaMateriales!A:E,5,0),0)*O1752/1000,0)</f>
        <v>0</v>
      </c>
      <c r="Y1752" s="14" t="e">
        <f>(VLOOKUP(TRIM(M1752),listaMateriales!A:E,5,0)*R1752)/1000</f>
        <v>#N/A</v>
      </c>
      <c r="Z1752" s="14">
        <f t="shared" si="297"/>
        <v>0</v>
      </c>
      <c r="AA1752" s="15" t="str">
        <f t="shared" si="298"/>
        <v/>
      </c>
      <c r="AB1752" s="15">
        <f>IFERROR(IFERROR(VLOOKUP(M1752,#REF!,11,FALSE),VLOOKUP(M1752,#REF!,13,FALSE)),0)</f>
        <v>0</v>
      </c>
      <c r="AC1752" s="15" t="str">
        <f t="shared" si="299"/>
        <v>no</v>
      </c>
      <c r="AD1752" s="15" t="str">
        <f t="shared" si="300"/>
        <v>no</v>
      </c>
      <c r="AE1752" s="16" t="str">
        <f t="shared" si="293"/>
        <v/>
      </c>
      <c r="AF1752" s="15" t="str">
        <f t="shared" si="294"/>
        <v>-</v>
      </c>
      <c r="AG1752" s="15" t="str">
        <f t="shared" si="301"/>
        <v/>
      </c>
    </row>
    <row r="1753" spans="21:33" x14ac:dyDescent="0.2">
      <c r="U1753" s="14">
        <f t="shared" si="295"/>
        <v>0</v>
      </c>
      <c r="V1753" s="14">
        <f t="shared" si="296"/>
        <v>0</v>
      </c>
      <c r="W1753" s="15" t="str">
        <f>IF(AG1753=0,IFERROR(VLOOKUP(TRIM(M1753),listaMateriales!A:K,11,0),"Sin especificar"),"Sin Producto")</f>
        <v>Sin Producto</v>
      </c>
      <c r="X1753" s="14">
        <f>IFERROR(IF(OR(W1753="Ladrillos (Campana)",W1753="Ladrillos (Olavarria)"),VLOOKUP(M1753,listaMateriales!A:E,5,0),0)*O1753/1000,0)</f>
        <v>0</v>
      </c>
      <c r="Y1753" s="14" t="e">
        <f>(VLOOKUP(TRIM(M1753),listaMateriales!A:E,5,0)*R1753)/1000</f>
        <v>#N/A</v>
      </c>
      <c r="Z1753" s="14">
        <f t="shared" si="297"/>
        <v>0</v>
      </c>
      <c r="AA1753" s="15" t="str">
        <f t="shared" si="298"/>
        <v/>
      </c>
      <c r="AB1753" s="15">
        <f>IFERROR(IFERROR(VLOOKUP(M1753,#REF!,11,FALSE),VLOOKUP(M1753,#REF!,13,FALSE)),0)</f>
        <v>0</v>
      </c>
      <c r="AC1753" s="15" t="str">
        <f t="shared" si="299"/>
        <v>no</v>
      </c>
      <c r="AD1753" s="15" t="str">
        <f t="shared" si="300"/>
        <v>no</v>
      </c>
      <c r="AE1753" s="16" t="str">
        <f t="shared" si="293"/>
        <v/>
      </c>
      <c r="AF1753" s="15" t="str">
        <f t="shared" si="294"/>
        <v>-</v>
      </c>
      <c r="AG1753" s="15" t="str">
        <f t="shared" si="301"/>
        <v/>
      </c>
    </row>
    <row r="1754" spans="21:33" x14ac:dyDescent="0.2">
      <c r="U1754" s="14">
        <f t="shared" si="295"/>
        <v>0</v>
      </c>
      <c r="V1754" s="14">
        <f t="shared" si="296"/>
        <v>0</v>
      </c>
      <c r="W1754" s="15" t="str">
        <f>IF(AG1754=0,IFERROR(VLOOKUP(TRIM(M1754),listaMateriales!A:K,11,0),"Sin especificar"),"Sin Producto")</f>
        <v>Sin Producto</v>
      </c>
      <c r="X1754" s="14">
        <f>IFERROR(IF(OR(W1754="Ladrillos (Campana)",W1754="Ladrillos (Olavarria)"),VLOOKUP(M1754,listaMateriales!A:E,5,0),0)*O1754/1000,0)</f>
        <v>0</v>
      </c>
      <c r="Y1754" s="14" t="e">
        <f>(VLOOKUP(TRIM(M1754),listaMateriales!A:E,5,0)*R1754)/1000</f>
        <v>#N/A</v>
      </c>
      <c r="Z1754" s="14">
        <f t="shared" si="297"/>
        <v>0</v>
      </c>
      <c r="AA1754" s="15" t="str">
        <f t="shared" si="298"/>
        <v/>
      </c>
      <c r="AB1754" s="15">
        <f>IFERROR(IFERROR(VLOOKUP(M1754,#REF!,11,FALSE),VLOOKUP(M1754,#REF!,13,FALSE)),0)</f>
        <v>0</v>
      </c>
      <c r="AC1754" s="15" t="str">
        <f t="shared" si="299"/>
        <v>no</v>
      </c>
      <c r="AD1754" s="15" t="str">
        <f t="shared" si="300"/>
        <v>no</v>
      </c>
      <c r="AE1754" s="16" t="str">
        <f t="shared" si="293"/>
        <v/>
      </c>
      <c r="AF1754" s="15" t="str">
        <f t="shared" si="294"/>
        <v>-</v>
      </c>
      <c r="AG1754" s="15" t="str">
        <f t="shared" si="301"/>
        <v/>
      </c>
    </row>
    <row r="1755" spans="21:33" x14ac:dyDescent="0.2">
      <c r="U1755" s="14">
        <f t="shared" si="295"/>
        <v>0</v>
      </c>
      <c r="V1755" s="14">
        <f t="shared" si="296"/>
        <v>0</v>
      </c>
      <c r="W1755" s="15" t="str">
        <f>IF(AG1755=0,IFERROR(VLOOKUP(TRIM(M1755),listaMateriales!A:K,11,0),"Sin especificar"),"Sin Producto")</f>
        <v>Sin Producto</v>
      </c>
      <c r="X1755" s="14">
        <f>IFERROR(IF(OR(W1755="Ladrillos (Campana)",W1755="Ladrillos (Olavarria)"),VLOOKUP(M1755,listaMateriales!A:E,5,0),0)*O1755/1000,0)</f>
        <v>0</v>
      </c>
      <c r="Y1755" s="14" t="e">
        <f>(VLOOKUP(TRIM(M1755),listaMateriales!A:E,5,0)*R1755)/1000</f>
        <v>#N/A</v>
      </c>
      <c r="Z1755" s="14">
        <f t="shared" si="297"/>
        <v>0</v>
      </c>
      <c r="AA1755" s="15" t="str">
        <f t="shared" si="298"/>
        <v/>
      </c>
      <c r="AB1755" s="15">
        <f>IFERROR(IFERROR(VLOOKUP(M1755,#REF!,11,FALSE),VLOOKUP(M1755,#REF!,13,FALSE)),0)</f>
        <v>0</v>
      </c>
      <c r="AC1755" s="15" t="str">
        <f t="shared" si="299"/>
        <v>no</v>
      </c>
      <c r="AD1755" s="15" t="str">
        <f t="shared" si="300"/>
        <v>no</v>
      </c>
      <c r="AE1755" s="16" t="str">
        <f t="shared" si="293"/>
        <v/>
      </c>
      <c r="AF1755" s="15" t="str">
        <f t="shared" si="294"/>
        <v>-</v>
      </c>
      <c r="AG1755" s="15" t="str">
        <f t="shared" si="301"/>
        <v/>
      </c>
    </row>
    <row r="1756" spans="21:33" x14ac:dyDescent="0.2">
      <c r="U1756" s="14">
        <f t="shared" si="295"/>
        <v>0</v>
      </c>
      <c r="V1756" s="14">
        <f t="shared" si="296"/>
        <v>0</v>
      </c>
      <c r="W1756" s="15" t="str">
        <f>IF(AG1756=0,IFERROR(VLOOKUP(TRIM(M1756),listaMateriales!A:K,11,0),"Sin especificar"),"Sin Producto")</f>
        <v>Sin Producto</v>
      </c>
      <c r="X1756" s="14">
        <f>IFERROR(IF(OR(W1756="Ladrillos (Campana)",W1756="Ladrillos (Olavarria)"),VLOOKUP(M1756,listaMateriales!A:E,5,0),0)*O1756/1000,0)</f>
        <v>0</v>
      </c>
      <c r="Y1756" s="14" t="e">
        <f>(VLOOKUP(TRIM(M1756),listaMateriales!A:E,5,0)*R1756)/1000</f>
        <v>#N/A</v>
      </c>
      <c r="Z1756" s="14">
        <f t="shared" si="297"/>
        <v>0</v>
      </c>
      <c r="AA1756" s="15" t="str">
        <f t="shared" si="298"/>
        <v/>
      </c>
      <c r="AB1756" s="15">
        <f>IFERROR(IFERROR(VLOOKUP(M1756,#REF!,11,FALSE),VLOOKUP(M1756,#REF!,13,FALSE)),0)</f>
        <v>0</v>
      </c>
      <c r="AC1756" s="15" t="str">
        <f t="shared" si="299"/>
        <v>no</v>
      </c>
      <c r="AD1756" s="15" t="str">
        <f t="shared" si="300"/>
        <v>no</v>
      </c>
      <c r="AE1756" s="16" t="str">
        <f t="shared" si="293"/>
        <v/>
      </c>
      <c r="AF1756" s="15" t="str">
        <f t="shared" si="294"/>
        <v>-</v>
      </c>
      <c r="AG1756" s="15" t="str">
        <f t="shared" si="301"/>
        <v/>
      </c>
    </row>
    <row r="1757" spans="21:33" x14ac:dyDescent="0.2">
      <c r="U1757" s="14">
        <f t="shared" si="295"/>
        <v>0</v>
      </c>
      <c r="V1757" s="14">
        <f t="shared" si="296"/>
        <v>0</v>
      </c>
      <c r="W1757" s="15" t="str">
        <f>IF(AG1757=0,IFERROR(VLOOKUP(TRIM(M1757),listaMateriales!A:K,11,0),"Sin especificar"),"Sin Producto")</f>
        <v>Sin Producto</v>
      </c>
      <c r="X1757" s="14">
        <f>IFERROR(IF(OR(W1757="Ladrillos (Campana)",W1757="Ladrillos (Olavarria)"),VLOOKUP(M1757,listaMateriales!A:E,5,0),0)*O1757/1000,0)</f>
        <v>0</v>
      </c>
      <c r="Y1757" s="14" t="e">
        <f>(VLOOKUP(TRIM(M1757),listaMateriales!A:E,5,0)*R1757)/1000</f>
        <v>#N/A</v>
      </c>
      <c r="Z1757" s="14">
        <f t="shared" si="297"/>
        <v>0</v>
      </c>
      <c r="AA1757" s="15" t="str">
        <f t="shared" si="298"/>
        <v/>
      </c>
      <c r="AB1757" s="15">
        <f>IFERROR(IFERROR(VLOOKUP(M1757,#REF!,11,FALSE),VLOOKUP(M1757,#REF!,13,FALSE)),0)</f>
        <v>0</v>
      </c>
      <c r="AC1757" s="15" t="str">
        <f t="shared" si="299"/>
        <v>no</v>
      </c>
      <c r="AD1757" s="15" t="str">
        <f t="shared" si="300"/>
        <v>no</v>
      </c>
      <c r="AE1757" s="16" t="str">
        <f t="shared" si="293"/>
        <v/>
      </c>
      <c r="AF1757" s="15" t="str">
        <f t="shared" si="294"/>
        <v>-</v>
      </c>
      <c r="AG1757" s="15" t="str">
        <f t="shared" si="301"/>
        <v/>
      </c>
    </row>
    <row r="1758" spans="21:33" x14ac:dyDescent="0.2">
      <c r="U1758" s="14">
        <f t="shared" si="295"/>
        <v>0</v>
      </c>
      <c r="V1758" s="14">
        <f t="shared" si="296"/>
        <v>0</v>
      </c>
      <c r="W1758" s="15" t="str">
        <f>IF(AG1758=0,IFERROR(VLOOKUP(TRIM(M1758),listaMateriales!A:K,11,0),"Sin especificar"),"Sin Producto")</f>
        <v>Sin Producto</v>
      </c>
      <c r="X1758" s="14">
        <f>IFERROR(IF(OR(W1758="Ladrillos (Campana)",W1758="Ladrillos (Olavarria)"),VLOOKUP(M1758,listaMateriales!A:E,5,0),0)*O1758/1000,0)</f>
        <v>0</v>
      </c>
      <c r="Y1758" s="14" t="e">
        <f>(VLOOKUP(TRIM(M1758),listaMateriales!A:E,5,0)*R1758)/1000</f>
        <v>#N/A</v>
      </c>
      <c r="Z1758" s="14">
        <f t="shared" si="297"/>
        <v>0</v>
      </c>
      <c r="AA1758" s="15" t="str">
        <f t="shared" si="298"/>
        <v/>
      </c>
      <c r="AB1758" s="15">
        <f>IFERROR(IFERROR(VLOOKUP(M1758,#REF!,11,FALSE),VLOOKUP(M1758,#REF!,13,FALSE)),0)</f>
        <v>0</v>
      </c>
      <c r="AC1758" s="15" t="str">
        <f t="shared" si="299"/>
        <v>no</v>
      </c>
      <c r="AD1758" s="15" t="str">
        <f t="shared" si="300"/>
        <v>no</v>
      </c>
      <c r="AE1758" s="16" t="str">
        <f t="shared" si="293"/>
        <v/>
      </c>
      <c r="AF1758" s="15" t="str">
        <f t="shared" si="294"/>
        <v>-</v>
      </c>
      <c r="AG1758" s="15" t="str">
        <f t="shared" si="301"/>
        <v/>
      </c>
    </row>
    <row r="1759" spans="21:33" x14ac:dyDescent="0.2">
      <c r="U1759" s="14">
        <f t="shared" si="295"/>
        <v>0</v>
      </c>
      <c r="V1759" s="14">
        <f t="shared" si="296"/>
        <v>0</v>
      </c>
      <c r="W1759" s="15" t="str">
        <f>IF(AG1759=0,IFERROR(VLOOKUP(TRIM(M1759),listaMateriales!A:K,11,0),"Sin especificar"),"Sin Producto")</f>
        <v>Sin Producto</v>
      </c>
      <c r="X1759" s="14">
        <f>IFERROR(IF(OR(W1759="Ladrillos (Campana)",W1759="Ladrillos (Olavarria)"),VLOOKUP(M1759,listaMateriales!A:E,5,0),0)*O1759/1000,0)</f>
        <v>0</v>
      </c>
      <c r="Y1759" s="14" t="e">
        <f>(VLOOKUP(TRIM(M1759),listaMateriales!A:E,5,0)*R1759)/1000</f>
        <v>#N/A</v>
      </c>
      <c r="Z1759" s="14">
        <f t="shared" si="297"/>
        <v>0</v>
      </c>
      <c r="AA1759" s="15" t="str">
        <f t="shared" si="298"/>
        <v/>
      </c>
      <c r="AB1759" s="15">
        <f>IFERROR(IFERROR(VLOOKUP(M1759,#REF!,11,FALSE),VLOOKUP(M1759,#REF!,13,FALSE)),0)</f>
        <v>0</v>
      </c>
      <c r="AC1759" s="15" t="str">
        <f t="shared" si="299"/>
        <v>no</v>
      </c>
      <c r="AD1759" s="15" t="str">
        <f t="shared" si="300"/>
        <v>no</v>
      </c>
      <c r="AE1759" s="16" t="str">
        <f t="shared" si="293"/>
        <v/>
      </c>
      <c r="AF1759" s="15" t="str">
        <f t="shared" si="294"/>
        <v>-</v>
      </c>
      <c r="AG1759" s="15" t="str">
        <f t="shared" si="301"/>
        <v/>
      </c>
    </row>
    <row r="1760" spans="21:33" x14ac:dyDescent="0.2">
      <c r="U1760" s="14">
        <f t="shared" si="295"/>
        <v>0</v>
      </c>
      <c r="V1760" s="14">
        <f t="shared" si="296"/>
        <v>0</v>
      </c>
      <c r="W1760" s="15" t="str">
        <f>IF(AG1760=0,IFERROR(VLOOKUP(TRIM(M1760),listaMateriales!A:K,11,0),"Sin especificar"),"Sin Producto")</f>
        <v>Sin Producto</v>
      </c>
      <c r="X1760" s="14">
        <f>IFERROR(IF(OR(W1760="Ladrillos (Campana)",W1760="Ladrillos (Olavarria)"),VLOOKUP(M1760,listaMateriales!A:E,5,0),0)*O1760/1000,0)</f>
        <v>0</v>
      </c>
      <c r="Y1760" s="14" t="e">
        <f>(VLOOKUP(TRIM(M1760),listaMateriales!A:E,5,0)*R1760)/1000</f>
        <v>#N/A</v>
      </c>
      <c r="Z1760" s="14">
        <f t="shared" si="297"/>
        <v>0</v>
      </c>
      <c r="AA1760" s="15" t="str">
        <f t="shared" si="298"/>
        <v/>
      </c>
      <c r="AB1760" s="15">
        <f>IFERROR(IFERROR(VLOOKUP(M1760,#REF!,11,FALSE),VLOOKUP(M1760,#REF!,13,FALSE)),0)</f>
        <v>0</v>
      </c>
      <c r="AC1760" s="15" t="str">
        <f t="shared" si="299"/>
        <v>no</v>
      </c>
      <c r="AD1760" s="15" t="str">
        <f t="shared" si="300"/>
        <v>no</v>
      </c>
      <c r="AE1760" s="16" t="str">
        <f t="shared" si="293"/>
        <v/>
      </c>
      <c r="AF1760" s="15" t="str">
        <f t="shared" si="294"/>
        <v>-</v>
      </c>
      <c r="AG1760" s="15" t="str">
        <f t="shared" si="301"/>
        <v/>
      </c>
    </row>
    <row r="1761" spans="21:33" x14ac:dyDescent="0.2">
      <c r="U1761" s="14">
        <f t="shared" si="295"/>
        <v>0</v>
      </c>
      <c r="V1761" s="14">
        <f t="shared" si="296"/>
        <v>0</v>
      </c>
      <c r="W1761" s="15" t="str">
        <f>IF(AG1761=0,IFERROR(VLOOKUP(TRIM(M1761),listaMateriales!A:K,11,0),"Sin especificar"),"Sin Producto")</f>
        <v>Sin Producto</v>
      </c>
      <c r="X1761" s="14">
        <f>IFERROR(IF(OR(W1761="Ladrillos (Campana)",W1761="Ladrillos (Olavarria)"),VLOOKUP(M1761,listaMateriales!A:E,5,0),0)*O1761/1000,0)</f>
        <v>0</v>
      </c>
      <c r="Y1761" s="14" t="e">
        <f>(VLOOKUP(TRIM(M1761),listaMateriales!A:E,5,0)*R1761)/1000</f>
        <v>#N/A</v>
      </c>
      <c r="Z1761" s="14">
        <f t="shared" si="297"/>
        <v>0</v>
      </c>
      <c r="AA1761" s="15" t="str">
        <f t="shared" si="298"/>
        <v/>
      </c>
      <c r="AB1761" s="15">
        <f>IFERROR(IFERROR(VLOOKUP(M1761,#REF!,11,FALSE),VLOOKUP(M1761,#REF!,13,FALSE)),0)</f>
        <v>0</v>
      </c>
      <c r="AC1761" s="15" t="str">
        <f t="shared" si="299"/>
        <v>no</v>
      </c>
      <c r="AD1761" s="15" t="str">
        <f t="shared" si="300"/>
        <v>no</v>
      </c>
      <c r="AE1761" s="16" t="str">
        <f t="shared" si="293"/>
        <v/>
      </c>
      <c r="AF1761" s="15" t="str">
        <f t="shared" si="294"/>
        <v>-</v>
      </c>
      <c r="AG1761" s="15" t="str">
        <f t="shared" si="301"/>
        <v/>
      </c>
    </row>
    <row r="1762" spans="21:33" x14ac:dyDescent="0.2">
      <c r="U1762" s="14">
        <f t="shared" si="295"/>
        <v>0</v>
      </c>
      <c r="V1762" s="14">
        <f t="shared" si="296"/>
        <v>0</v>
      </c>
      <c r="W1762" s="15" t="str">
        <f>IF(AG1762=0,IFERROR(VLOOKUP(TRIM(M1762),listaMateriales!A:K,11,0),"Sin especificar"),"Sin Producto")</f>
        <v>Sin Producto</v>
      </c>
      <c r="X1762" s="14">
        <f>IFERROR(IF(OR(W1762="Ladrillos (Campana)",W1762="Ladrillos (Olavarria)"),VLOOKUP(M1762,listaMateriales!A:E,5,0),0)*O1762/1000,0)</f>
        <v>0</v>
      </c>
      <c r="Y1762" s="14" t="e">
        <f>(VLOOKUP(TRIM(M1762),listaMateriales!A:E,5,0)*R1762)/1000</f>
        <v>#N/A</v>
      </c>
      <c r="Z1762" s="14">
        <f t="shared" si="297"/>
        <v>0</v>
      </c>
      <c r="AA1762" s="15" t="str">
        <f t="shared" si="298"/>
        <v/>
      </c>
      <c r="AB1762" s="15">
        <f>IFERROR(IFERROR(VLOOKUP(M1762,#REF!,11,FALSE),VLOOKUP(M1762,#REF!,13,FALSE)),0)</f>
        <v>0</v>
      </c>
      <c r="AC1762" s="15" t="str">
        <f t="shared" si="299"/>
        <v>no</v>
      </c>
      <c r="AD1762" s="15" t="str">
        <f t="shared" si="300"/>
        <v>no</v>
      </c>
      <c r="AE1762" s="16" t="str">
        <f t="shared" si="293"/>
        <v/>
      </c>
      <c r="AF1762" s="15" t="str">
        <f t="shared" si="294"/>
        <v>-</v>
      </c>
      <c r="AG1762" s="15" t="str">
        <f t="shared" si="301"/>
        <v/>
      </c>
    </row>
    <row r="1763" spans="21:33" x14ac:dyDescent="0.2">
      <c r="U1763" s="14">
        <f t="shared" si="295"/>
        <v>0</v>
      </c>
      <c r="V1763" s="14">
        <f t="shared" si="296"/>
        <v>0</v>
      </c>
      <c r="W1763" s="15" t="str">
        <f>IF(AG1763=0,IFERROR(VLOOKUP(TRIM(M1763),listaMateriales!A:K,11,0),"Sin especificar"),"Sin Producto")</f>
        <v>Sin Producto</v>
      </c>
      <c r="X1763" s="14">
        <f>IFERROR(IF(OR(W1763="Ladrillos (Campana)",W1763="Ladrillos (Olavarria)"),VLOOKUP(M1763,listaMateriales!A:E,5,0),0)*O1763/1000,0)</f>
        <v>0</v>
      </c>
      <c r="Y1763" s="14" t="e">
        <f>(VLOOKUP(TRIM(M1763),listaMateriales!A:E,5,0)*R1763)/1000</f>
        <v>#N/A</v>
      </c>
      <c r="Z1763" s="14">
        <f t="shared" si="297"/>
        <v>0</v>
      </c>
      <c r="AA1763" s="15" t="str">
        <f t="shared" si="298"/>
        <v/>
      </c>
      <c r="AB1763" s="15">
        <f>IFERROR(IFERROR(VLOOKUP(M1763,#REF!,11,FALSE),VLOOKUP(M1763,#REF!,13,FALSE)),0)</f>
        <v>0</v>
      </c>
      <c r="AC1763" s="15" t="str">
        <f t="shared" si="299"/>
        <v>no</v>
      </c>
      <c r="AD1763" s="15" t="str">
        <f t="shared" si="300"/>
        <v>no</v>
      </c>
      <c r="AE1763" s="16" t="str">
        <f t="shared" si="293"/>
        <v/>
      </c>
      <c r="AF1763" s="15" t="str">
        <f t="shared" si="294"/>
        <v>-</v>
      </c>
      <c r="AG1763" s="15" t="str">
        <f t="shared" si="301"/>
        <v/>
      </c>
    </row>
    <row r="1764" spans="21:33" x14ac:dyDescent="0.2">
      <c r="U1764" s="14">
        <f t="shared" si="295"/>
        <v>0</v>
      </c>
      <c r="V1764" s="14">
        <f t="shared" si="296"/>
        <v>0</v>
      </c>
      <c r="W1764" s="15" t="str">
        <f>IF(AG1764=0,IFERROR(VLOOKUP(TRIM(M1764),listaMateriales!A:K,11,0),"Sin especificar"),"Sin Producto")</f>
        <v>Sin Producto</v>
      </c>
      <c r="X1764" s="14">
        <f>IFERROR(IF(OR(W1764="Ladrillos (Campana)",W1764="Ladrillos (Olavarria)"),VLOOKUP(M1764,listaMateriales!A:E,5,0),0)*O1764/1000,0)</f>
        <v>0</v>
      </c>
      <c r="Y1764" s="14" t="e">
        <f>(VLOOKUP(TRIM(M1764),listaMateriales!A:E,5,0)*R1764)/1000</f>
        <v>#N/A</v>
      </c>
      <c r="Z1764" s="14">
        <f t="shared" si="297"/>
        <v>0</v>
      </c>
      <c r="AA1764" s="15" t="str">
        <f t="shared" si="298"/>
        <v/>
      </c>
      <c r="AB1764" s="15">
        <f>IFERROR(IFERROR(VLOOKUP(M1764,#REF!,11,FALSE),VLOOKUP(M1764,#REF!,13,FALSE)),0)</f>
        <v>0</v>
      </c>
      <c r="AC1764" s="15" t="str">
        <f t="shared" si="299"/>
        <v>no</v>
      </c>
      <c r="AD1764" s="15" t="str">
        <f t="shared" si="300"/>
        <v>no</v>
      </c>
      <c r="AE1764" s="16" t="str">
        <f t="shared" si="293"/>
        <v/>
      </c>
      <c r="AF1764" s="15" t="str">
        <f t="shared" si="294"/>
        <v>-</v>
      </c>
      <c r="AG1764" s="15" t="str">
        <f t="shared" si="301"/>
        <v/>
      </c>
    </row>
    <row r="1765" spans="21:33" x14ac:dyDescent="0.2">
      <c r="U1765" s="14">
        <f t="shared" si="295"/>
        <v>0</v>
      </c>
      <c r="V1765" s="14">
        <f t="shared" si="296"/>
        <v>0</v>
      </c>
      <c r="W1765" s="15" t="str">
        <f>IF(AG1765=0,IFERROR(VLOOKUP(TRIM(M1765),listaMateriales!A:K,11,0),"Sin especificar"),"Sin Producto")</f>
        <v>Sin Producto</v>
      </c>
      <c r="X1765" s="14">
        <f>IFERROR(IF(OR(W1765="Ladrillos (Campana)",W1765="Ladrillos (Olavarria)"),VLOOKUP(M1765,listaMateriales!A:E,5,0),0)*O1765/1000,0)</f>
        <v>0</v>
      </c>
      <c r="Y1765" s="14" t="e">
        <f>(VLOOKUP(TRIM(M1765),listaMateriales!A:E,5,0)*R1765)/1000</f>
        <v>#N/A</v>
      </c>
      <c r="Z1765" s="14">
        <f t="shared" si="297"/>
        <v>0</v>
      </c>
      <c r="AA1765" s="15" t="str">
        <f t="shared" si="298"/>
        <v/>
      </c>
      <c r="AB1765" s="15">
        <f>IFERROR(IFERROR(VLOOKUP(M1765,#REF!,11,FALSE),VLOOKUP(M1765,#REF!,13,FALSE)),0)</f>
        <v>0</v>
      </c>
      <c r="AC1765" s="15" t="str">
        <f t="shared" si="299"/>
        <v>no</v>
      </c>
      <c r="AD1765" s="15" t="str">
        <f t="shared" si="300"/>
        <v>no</v>
      </c>
      <c r="AE1765" s="16" t="str">
        <f t="shared" si="293"/>
        <v/>
      </c>
      <c r="AF1765" s="15" t="str">
        <f t="shared" si="294"/>
        <v>-</v>
      </c>
      <c r="AG1765" s="15" t="str">
        <f t="shared" si="301"/>
        <v/>
      </c>
    </row>
    <row r="1766" spans="21:33" x14ac:dyDescent="0.2">
      <c r="U1766" s="14">
        <f t="shared" si="295"/>
        <v>0</v>
      </c>
      <c r="V1766" s="14">
        <f t="shared" si="296"/>
        <v>0</v>
      </c>
      <c r="W1766" s="15" t="str">
        <f>IF(AG1766=0,IFERROR(VLOOKUP(TRIM(M1766),listaMateriales!A:K,11,0),"Sin especificar"),"Sin Producto")</f>
        <v>Sin Producto</v>
      </c>
      <c r="X1766" s="14">
        <f>IFERROR(IF(OR(W1766="Ladrillos (Campana)",W1766="Ladrillos (Olavarria)"),VLOOKUP(M1766,listaMateriales!A:E,5,0),0)*O1766/1000,0)</f>
        <v>0</v>
      </c>
      <c r="Y1766" s="14" t="e">
        <f>(VLOOKUP(TRIM(M1766),listaMateriales!A:E,5,0)*R1766)/1000</f>
        <v>#N/A</v>
      </c>
      <c r="Z1766" s="14">
        <f t="shared" si="297"/>
        <v>0</v>
      </c>
      <c r="AA1766" s="15" t="str">
        <f t="shared" si="298"/>
        <v/>
      </c>
      <c r="AB1766" s="15">
        <f>IFERROR(IFERROR(VLOOKUP(M1766,#REF!,11,FALSE),VLOOKUP(M1766,#REF!,13,FALSE)),0)</f>
        <v>0</v>
      </c>
      <c r="AC1766" s="15" t="str">
        <f t="shared" si="299"/>
        <v>no</v>
      </c>
      <c r="AD1766" s="15" t="str">
        <f t="shared" si="300"/>
        <v>no</v>
      </c>
      <c r="AE1766" s="16" t="str">
        <f t="shared" si="293"/>
        <v/>
      </c>
      <c r="AF1766" s="15" t="str">
        <f t="shared" si="294"/>
        <v>-</v>
      </c>
      <c r="AG1766" s="15" t="str">
        <f t="shared" si="301"/>
        <v/>
      </c>
    </row>
    <row r="1767" spans="21:33" x14ac:dyDescent="0.2">
      <c r="U1767" s="14">
        <f t="shared" si="295"/>
        <v>0</v>
      </c>
      <c r="V1767" s="14">
        <f t="shared" si="296"/>
        <v>0</v>
      </c>
      <c r="W1767" s="15" t="str">
        <f>IF(AG1767=0,IFERROR(VLOOKUP(TRIM(M1767),listaMateriales!A:K,11,0),"Sin especificar"),"Sin Producto")</f>
        <v>Sin Producto</v>
      </c>
      <c r="X1767" s="14">
        <f>IFERROR(IF(OR(W1767="Ladrillos (Campana)",W1767="Ladrillos (Olavarria)"),VLOOKUP(M1767,listaMateriales!A:E,5,0),0)*O1767/1000,0)</f>
        <v>0</v>
      </c>
      <c r="Y1767" s="14" t="e">
        <f>(VLOOKUP(TRIM(M1767),listaMateriales!A:E,5,0)*R1767)/1000</f>
        <v>#N/A</v>
      </c>
      <c r="Z1767" s="14">
        <f t="shared" si="297"/>
        <v>0</v>
      </c>
      <c r="AA1767" s="15" t="str">
        <f t="shared" si="298"/>
        <v/>
      </c>
      <c r="AB1767" s="15">
        <f>IFERROR(IFERROR(VLOOKUP(M1767,#REF!,11,FALSE),VLOOKUP(M1767,#REF!,13,FALSE)),0)</f>
        <v>0</v>
      </c>
      <c r="AC1767" s="15" t="str">
        <f t="shared" si="299"/>
        <v>no</v>
      </c>
      <c r="AD1767" s="15" t="str">
        <f t="shared" si="300"/>
        <v>no</v>
      </c>
      <c r="AE1767" s="16" t="str">
        <f t="shared" si="293"/>
        <v/>
      </c>
      <c r="AF1767" s="15" t="str">
        <f t="shared" si="294"/>
        <v>-</v>
      </c>
      <c r="AG1767" s="15" t="str">
        <f t="shared" si="301"/>
        <v/>
      </c>
    </row>
    <row r="1768" spans="21:33" x14ac:dyDescent="0.2">
      <c r="U1768" s="14">
        <f t="shared" si="295"/>
        <v>0</v>
      </c>
      <c r="V1768" s="14">
        <f t="shared" si="296"/>
        <v>0</v>
      </c>
      <c r="W1768" s="15" t="str">
        <f>IF(AG1768=0,IFERROR(VLOOKUP(TRIM(M1768),listaMateriales!A:K,11,0),"Sin especificar"),"Sin Producto")</f>
        <v>Sin Producto</v>
      </c>
      <c r="X1768" s="14">
        <f>IFERROR(IF(OR(W1768="Ladrillos (Campana)",W1768="Ladrillos (Olavarria)"),VLOOKUP(M1768,listaMateriales!A:E,5,0),0)*O1768/1000,0)</f>
        <v>0</v>
      </c>
      <c r="Y1768" s="14" t="e">
        <f>(VLOOKUP(TRIM(M1768),listaMateriales!A:E,5,0)*R1768)/1000</f>
        <v>#N/A</v>
      </c>
      <c r="Z1768" s="14">
        <f t="shared" si="297"/>
        <v>0</v>
      </c>
      <c r="AA1768" s="15" t="str">
        <f t="shared" si="298"/>
        <v/>
      </c>
      <c r="AB1768" s="15">
        <f>IFERROR(IFERROR(VLOOKUP(M1768,#REF!,11,FALSE),VLOOKUP(M1768,#REF!,13,FALSE)),0)</f>
        <v>0</v>
      </c>
      <c r="AC1768" s="15" t="str">
        <f t="shared" si="299"/>
        <v>no</v>
      </c>
      <c r="AD1768" s="15" t="str">
        <f t="shared" si="300"/>
        <v>no</v>
      </c>
      <c r="AE1768" s="16" t="str">
        <f t="shared" si="293"/>
        <v/>
      </c>
      <c r="AF1768" s="15" t="str">
        <f t="shared" si="294"/>
        <v>-</v>
      </c>
      <c r="AG1768" s="15" t="str">
        <f t="shared" si="301"/>
        <v/>
      </c>
    </row>
    <row r="1769" spans="21:33" x14ac:dyDescent="0.2">
      <c r="U1769" s="14">
        <f t="shared" si="295"/>
        <v>0</v>
      </c>
      <c r="V1769" s="14">
        <f t="shared" si="296"/>
        <v>0</v>
      </c>
      <c r="W1769" s="15" t="str">
        <f>IF(AG1769=0,IFERROR(VLOOKUP(TRIM(M1769),listaMateriales!A:K,11,0),"Sin especificar"),"Sin Producto")</f>
        <v>Sin Producto</v>
      </c>
      <c r="X1769" s="14">
        <f>IFERROR(IF(OR(W1769="Ladrillos (Campana)",W1769="Ladrillos (Olavarria)"),VLOOKUP(M1769,listaMateriales!A:E,5,0),0)*O1769/1000,0)</f>
        <v>0</v>
      </c>
      <c r="Y1769" s="14" t="e">
        <f>(VLOOKUP(TRIM(M1769),listaMateriales!A:E,5,0)*R1769)/1000</f>
        <v>#N/A</v>
      </c>
      <c r="Z1769" s="14">
        <f t="shared" si="297"/>
        <v>0</v>
      </c>
      <c r="AA1769" s="15" t="str">
        <f t="shared" si="298"/>
        <v/>
      </c>
      <c r="AB1769" s="15">
        <f>IFERROR(IFERROR(VLOOKUP(M1769,#REF!,11,FALSE),VLOOKUP(M1769,#REF!,13,FALSE)),0)</f>
        <v>0</v>
      </c>
      <c r="AC1769" s="15" t="str">
        <f t="shared" si="299"/>
        <v>no</v>
      </c>
      <c r="AD1769" s="15" t="str">
        <f t="shared" si="300"/>
        <v>no</v>
      </c>
      <c r="AE1769" s="16" t="str">
        <f t="shared" si="293"/>
        <v/>
      </c>
      <c r="AF1769" s="15" t="str">
        <f t="shared" si="294"/>
        <v>-</v>
      </c>
      <c r="AG1769" s="15" t="str">
        <f t="shared" si="301"/>
        <v/>
      </c>
    </row>
    <row r="1770" spans="21:33" x14ac:dyDescent="0.2">
      <c r="U1770" s="14">
        <f t="shared" si="295"/>
        <v>0</v>
      </c>
      <c r="V1770" s="14">
        <f t="shared" si="296"/>
        <v>0</v>
      </c>
      <c r="W1770" s="15" t="str">
        <f>IF(AG1770=0,IFERROR(VLOOKUP(TRIM(M1770),listaMateriales!A:K,11,0),"Sin especificar"),"Sin Producto")</f>
        <v>Sin Producto</v>
      </c>
      <c r="X1770" s="14">
        <f>IFERROR(IF(OR(W1770="Ladrillos (Campana)",W1770="Ladrillos (Olavarria)"),VLOOKUP(M1770,listaMateriales!A:E,5,0),0)*O1770/1000,0)</f>
        <v>0</v>
      </c>
      <c r="Y1770" s="14" t="e">
        <f>(VLOOKUP(TRIM(M1770),listaMateriales!A:E,5,0)*R1770)/1000</f>
        <v>#N/A</v>
      </c>
      <c r="Z1770" s="14">
        <f t="shared" si="297"/>
        <v>0</v>
      </c>
      <c r="AA1770" s="15" t="str">
        <f t="shared" si="298"/>
        <v/>
      </c>
      <c r="AB1770" s="15">
        <f>IFERROR(IFERROR(VLOOKUP(M1770,#REF!,11,FALSE),VLOOKUP(M1770,#REF!,13,FALSE)),0)</f>
        <v>0</v>
      </c>
      <c r="AC1770" s="15" t="str">
        <f t="shared" si="299"/>
        <v>no</v>
      </c>
      <c r="AD1770" s="15" t="str">
        <f t="shared" si="300"/>
        <v>no</v>
      </c>
      <c r="AE1770" s="16" t="str">
        <f t="shared" si="293"/>
        <v/>
      </c>
      <c r="AF1770" s="15" t="str">
        <f t="shared" si="294"/>
        <v>-</v>
      </c>
      <c r="AG1770" s="15" t="str">
        <f t="shared" si="301"/>
        <v/>
      </c>
    </row>
    <row r="1771" spans="21:33" x14ac:dyDescent="0.2">
      <c r="U1771" s="14">
        <f t="shared" si="295"/>
        <v>0</v>
      </c>
      <c r="V1771" s="14">
        <f t="shared" si="296"/>
        <v>0</v>
      </c>
      <c r="W1771" s="15" t="str">
        <f>IF(AG1771=0,IFERROR(VLOOKUP(TRIM(M1771),listaMateriales!A:K,11,0),"Sin especificar"),"Sin Producto")</f>
        <v>Sin Producto</v>
      </c>
      <c r="X1771" s="14">
        <f>IFERROR(IF(OR(W1771="Ladrillos (Campana)",W1771="Ladrillos (Olavarria)"),VLOOKUP(M1771,listaMateriales!A:E,5,0),0)*O1771/1000,0)</f>
        <v>0</v>
      </c>
      <c r="Y1771" s="14" t="e">
        <f>(VLOOKUP(TRIM(M1771),listaMateriales!A:E,5,0)*R1771)/1000</f>
        <v>#N/A</v>
      </c>
      <c r="Z1771" s="14">
        <f t="shared" si="297"/>
        <v>0</v>
      </c>
      <c r="AA1771" s="15" t="str">
        <f t="shared" si="298"/>
        <v/>
      </c>
      <c r="AB1771" s="15">
        <f>IFERROR(IFERROR(VLOOKUP(M1771,#REF!,11,FALSE),VLOOKUP(M1771,#REF!,13,FALSE)),0)</f>
        <v>0</v>
      </c>
      <c r="AC1771" s="15" t="str">
        <f t="shared" si="299"/>
        <v>no</v>
      </c>
      <c r="AD1771" s="15" t="str">
        <f t="shared" si="300"/>
        <v>no</v>
      </c>
      <c r="AE1771" s="16" t="str">
        <f t="shared" si="293"/>
        <v/>
      </c>
      <c r="AF1771" s="15" t="str">
        <f t="shared" si="294"/>
        <v>-</v>
      </c>
      <c r="AG1771" s="15" t="str">
        <f t="shared" si="301"/>
        <v/>
      </c>
    </row>
    <row r="1772" spans="21:33" x14ac:dyDescent="0.2">
      <c r="U1772" s="14">
        <f t="shared" si="295"/>
        <v>0</v>
      </c>
      <c r="V1772" s="14">
        <f t="shared" si="296"/>
        <v>0</v>
      </c>
      <c r="W1772" s="15" t="str">
        <f>IF(AG1772=0,IFERROR(VLOOKUP(TRIM(M1772),listaMateriales!A:K,11,0),"Sin especificar"),"Sin Producto")</f>
        <v>Sin Producto</v>
      </c>
      <c r="X1772" s="14">
        <f>IFERROR(IF(OR(W1772="Ladrillos (Campana)",W1772="Ladrillos (Olavarria)"),VLOOKUP(M1772,listaMateriales!A:E,5,0),0)*O1772/1000,0)</f>
        <v>0</v>
      </c>
      <c r="Y1772" s="14" t="e">
        <f>(VLOOKUP(TRIM(M1772),listaMateriales!A:E,5,0)*R1772)/1000</f>
        <v>#N/A</v>
      </c>
      <c r="Z1772" s="14">
        <f t="shared" si="297"/>
        <v>0</v>
      </c>
      <c r="AA1772" s="15" t="str">
        <f t="shared" si="298"/>
        <v/>
      </c>
      <c r="AB1772" s="15">
        <f>IFERROR(IFERROR(VLOOKUP(M1772,#REF!,11,FALSE),VLOOKUP(M1772,#REF!,13,FALSE)),0)</f>
        <v>0</v>
      </c>
      <c r="AC1772" s="15" t="str">
        <f t="shared" si="299"/>
        <v>no</v>
      </c>
      <c r="AD1772" s="15" t="str">
        <f t="shared" si="300"/>
        <v>no</v>
      </c>
      <c r="AE1772" s="16" t="str">
        <f t="shared" si="293"/>
        <v/>
      </c>
      <c r="AF1772" s="15" t="str">
        <f t="shared" si="294"/>
        <v>-</v>
      </c>
      <c r="AG1772" s="15" t="str">
        <f t="shared" si="301"/>
        <v/>
      </c>
    </row>
    <row r="1773" spans="21:33" x14ac:dyDescent="0.2">
      <c r="U1773" s="14">
        <f t="shared" si="295"/>
        <v>0</v>
      </c>
      <c r="V1773" s="14">
        <f t="shared" si="296"/>
        <v>0</v>
      </c>
      <c r="W1773" s="15" t="str">
        <f>IF(AG1773=0,IFERROR(VLOOKUP(TRIM(M1773),listaMateriales!A:K,11,0),"Sin especificar"),"Sin Producto")</f>
        <v>Sin Producto</v>
      </c>
      <c r="X1773" s="14">
        <f>IFERROR(IF(OR(W1773="Ladrillos (Campana)",W1773="Ladrillos (Olavarria)"),VLOOKUP(M1773,listaMateriales!A:E,5,0),0)*O1773/1000,0)</f>
        <v>0</v>
      </c>
      <c r="Y1773" s="14" t="e">
        <f>(VLOOKUP(TRIM(M1773),listaMateriales!A:E,5,0)*R1773)/1000</f>
        <v>#N/A</v>
      </c>
      <c r="Z1773" s="14">
        <f t="shared" si="297"/>
        <v>0</v>
      </c>
      <c r="AA1773" s="15" t="str">
        <f t="shared" si="298"/>
        <v/>
      </c>
      <c r="AB1773" s="15">
        <f>IFERROR(IFERROR(VLOOKUP(M1773,#REF!,11,FALSE),VLOOKUP(M1773,#REF!,13,FALSE)),0)</f>
        <v>0</v>
      </c>
      <c r="AC1773" s="15" t="str">
        <f t="shared" si="299"/>
        <v>no</v>
      </c>
      <c r="AD1773" s="15" t="str">
        <f t="shared" si="300"/>
        <v>no</v>
      </c>
      <c r="AE1773" s="16" t="str">
        <f t="shared" si="293"/>
        <v/>
      </c>
      <c r="AF1773" s="15" t="str">
        <f t="shared" si="294"/>
        <v>-</v>
      </c>
      <c r="AG1773" s="15" t="str">
        <f t="shared" si="301"/>
        <v/>
      </c>
    </row>
    <row r="1774" spans="21:33" x14ac:dyDescent="0.2">
      <c r="U1774" s="14">
        <f t="shared" si="295"/>
        <v>0</v>
      </c>
      <c r="V1774" s="14">
        <f t="shared" si="296"/>
        <v>0</v>
      </c>
      <c r="W1774" s="15" t="str">
        <f>IF(AG1774=0,IFERROR(VLOOKUP(TRIM(M1774),listaMateriales!A:K,11,0),"Sin especificar"),"Sin Producto")</f>
        <v>Sin Producto</v>
      </c>
      <c r="X1774" s="14">
        <f>IFERROR(IF(OR(W1774="Ladrillos (Campana)",W1774="Ladrillos (Olavarria)"),VLOOKUP(M1774,listaMateriales!A:E,5,0),0)*O1774/1000,0)</f>
        <v>0</v>
      </c>
      <c r="Y1774" s="14" t="e">
        <f>(VLOOKUP(TRIM(M1774),listaMateriales!A:E,5,0)*R1774)/1000</f>
        <v>#N/A</v>
      </c>
      <c r="Z1774" s="14">
        <f t="shared" si="297"/>
        <v>0</v>
      </c>
      <c r="AA1774" s="15" t="str">
        <f t="shared" si="298"/>
        <v/>
      </c>
      <c r="AB1774" s="15">
        <f>IFERROR(IFERROR(VLOOKUP(M1774,#REF!,11,FALSE),VLOOKUP(M1774,#REF!,13,FALSE)),0)</f>
        <v>0</v>
      </c>
      <c r="AC1774" s="15" t="str">
        <f t="shared" si="299"/>
        <v>no</v>
      </c>
      <c r="AD1774" s="15" t="str">
        <f t="shared" si="300"/>
        <v>no</v>
      </c>
      <c r="AE1774" s="16" t="str">
        <f t="shared" si="293"/>
        <v/>
      </c>
      <c r="AF1774" s="15" t="str">
        <f t="shared" si="294"/>
        <v>-</v>
      </c>
      <c r="AG1774" s="15" t="str">
        <f t="shared" si="301"/>
        <v/>
      </c>
    </row>
    <row r="1775" spans="21:33" x14ac:dyDescent="0.2">
      <c r="U1775" s="14">
        <f t="shared" si="295"/>
        <v>0</v>
      </c>
      <c r="V1775" s="14">
        <f t="shared" si="296"/>
        <v>0</v>
      </c>
      <c r="W1775" s="15" t="str">
        <f>IF(AG1775=0,IFERROR(VLOOKUP(TRIM(M1775),listaMateriales!A:K,11,0),"Sin especificar"),"Sin Producto")</f>
        <v>Sin Producto</v>
      </c>
      <c r="X1775" s="14">
        <f>IFERROR(IF(OR(W1775="Ladrillos (Campana)",W1775="Ladrillos (Olavarria)"),VLOOKUP(M1775,listaMateriales!A:E,5,0),0)*O1775/1000,0)</f>
        <v>0</v>
      </c>
      <c r="Y1775" s="14" t="e">
        <f>(VLOOKUP(TRIM(M1775),listaMateriales!A:E,5,0)*R1775)/1000</f>
        <v>#N/A</v>
      </c>
      <c r="Z1775" s="14">
        <f t="shared" si="297"/>
        <v>0</v>
      </c>
      <c r="AA1775" s="15" t="str">
        <f t="shared" si="298"/>
        <v/>
      </c>
      <c r="AB1775" s="15">
        <f>IFERROR(IFERROR(VLOOKUP(M1775,#REF!,11,FALSE),VLOOKUP(M1775,#REF!,13,FALSE)),0)</f>
        <v>0</v>
      </c>
      <c r="AC1775" s="15" t="str">
        <f t="shared" si="299"/>
        <v>no</v>
      </c>
      <c r="AD1775" s="15" t="str">
        <f t="shared" si="300"/>
        <v>no</v>
      </c>
      <c r="AE1775" s="16" t="str">
        <f t="shared" si="293"/>
        <v/>
      </c>
      <c r="AF1775" s="15" t="str">
        <f t="shared" si="294"/>
        <v>-</v>
      </c>
      <c r="AG1775" s="15" t="str">
        <f t="shared" si="301"/>
        <v/>
      </c>
    </row>
    <row r="1776" spans="21:33" x14ac:dyDescent="0.2">
      <c r="U1776" s="14">
        <f t="shared" si="295"/>
        <v>0</v>
      </c>
      <c r="V1776" s="14">
        <f t="shared" si="296"/>
        <v>0</v>
      </c>
      <c r="W1776" s="15" t="str">
        <f>IF(AG1776=0,IFERROR(VLOOKUP(TRIM(M1776),listaMateriales!A:K,11,0),"Sin especificar"),"Sin Producto")</f>
        <v>Sin Producto</v>
      </c>
      <c r="X1776" s="14">
        <f>IFERROR(IF(OR(W1776="Ladrillos (Campana)",W1776="Ladrillos (Olavarria)"),VLOOKUP(M1776,listaMateriales!A:E,5,0),0)*O1776/1000,0)</f>
        <v>0</v>
      </c>
      <c r="Y1776" s="14" t="e">
        <f>(VLOOKUP(TRIM(M1776),listaMateriales!A:E,5,0)*R1776)/1000</f>
        <v>#N/A</v>
      </c>
      <c r="Z1776" s="14">
        <f t="shared" si="297"/>
        <v>0</v>
      </c>
      <c r="AA1776" s="15" t="str">
        <f t="shared" si="298"/>
        <v/>
      </c>
      <c r="AB1776" s="15">
        <f>IFERROR(IFERROR(VLOOKUP(M1776,#REF!,11,FALSE),VLOOKUP(M1776,#REF!,13,FALSE)),0)</f>
        <v>0</v>
      </c>
      <c r="AC1776" s="15" t="str">
        <f t="shared" si="299"/>
        <v>no</v>
      </c>
      <c r="AD1776" s="15" t="str">
        <f t="shared" si="300"/>
        <v>no</v>
      </c>
      <c r="AE1776" s="16" t="str">
        <f t="shared" si="293"/>
        <v/>
      </c>
      <c r="AF1776" s="15" t="str">
        <f t="shared" si="294"/>
        <v>-</v>
      </c>
      <c r="AG1776" s="15" t="str">
        <f t="shared" si="301"/>
        <v/>
      </c>
    </row>
    <row r="1777" spans="21:33" x14ac:dyDescent="0.2">
      <c r="U1777" s="14">
        <f t="shared" si="295"/>
        <v>0</v>
      </c>
      <c r="V1777" s="14">
        <f t="shared" si="296"/>
        <v>0</v>
      </c>
      <c r="W1777" s="15" t="str">
        <f>IF(AG1777=0,IFERROR(VLOOKUP(TRIM(M1777),listaMateriales!A:K,11,0),"Sin especificar"),"Sin Producto")</f>
        <v>Sin Producto</v>
      </c>
      <c r="X1777" s="14">
        <f>IFERROR(IF(OR(W1777="Ladrillos (Campana)",W1777="Ladrillos (Olavarria)"),VLOOKUP(M1777,listaMateriales!A:E,5,0),0)*O1777/1000,0)</f>
        <v>0</v>
      </c>
      <c r="Y1777" s="14" t="e">
        <f>(VLOOKUP(TRIM(M1777),listaMateriales!A:E,5,0)*R1777)/1000</f>
        <v>#N/A</v>
      </c>
      <c r="Z1777" s="14">
        <f t="shared" si="297"/>
        <v>0</v>
      </c>
      <c r="AA1777" s="15" t="str">
        <f t="shared" si="298"/>
        <v/>
      </c>
      <c r="AB1777" s="15">
        <f>IFERROR(IFERROR(VLOOKUP(M1777,#REF!,11,FALSE),VLOOKUP(M1777,#REF!,13,FALSE)),0)</f>
        <v>0</v>
      </c>
      <c r="AC1777" s="15" t="str">
        <f t="shared" si="299"/>
        <v>no</v>
      </c>
      <c r="AD1777" s="15" t="str">
        <f t="shared" si="300"/>
        <v>no</v>
      </c>
      <c r="AE1777" s="16" t="str">
        <f t="shared" ref="AE1777:AE1840" si="302">SUBSTITUTE(C1777,".","/")</f>
        <v/>
      </c>
      <c r="AF1777" s="15" t="str">
        <f t="shared" ref="AF1777:AF1840" si="303">TRIM(G1777)&amp;"-"&amp;TRIM(I1777)</f>
        <v>-</v>
      </c>
      <c r="AG1777" s="15" t="str">
        <f t="shared" si="301"/>
        <v/>
      </c>
    </row>
    <row r="1778" spans="21:33" x14ac:dyDescent="0.2">
      <c r="U1778" s="14">
        <f t="shared" si="295"/>
        <v>0</v>
      </c>
      <c r="V1778" s="14">
        <f t="shared" si="296"/>
        <v>0</v>
      </c>
      <c r="W1778" s="15" t="str">
        <f>IF(AG1778=0,IFERROR(VLOOKUP(TRIM(M1778),listaMateriales!A:K,11,0),"Sin especificar"),"Sin Producto")</f>
        <v>Sin Producto</v>
      </c>
      <c r="X1778" s="14">
        <f>IFERROR(IF(OR(W1778="Ladrillos (Campana)",W1778="Ladrillos (Olavarria)"),VLOOKUP(M1778,listaMateriales!A:E,5,0),0)*O1778/1000,0)</f>
        <v>0</v>
      </c>
      <c r="Y1778" s="14" t="e">
        <f>(VLOOKUP(TRIM(M1778),listaMateriales!A:E,5,0)*R1778)/1000</f>
        <v>#N/A</v>
      </c>
      <c r="Z1778" s="14">
        <f t="shared" si="297"/>
        <v>0</v>
      </c>
      <c r="AA1778" s="15" t="str">
        <f t="shared" si="298"/>
        <v/>
      </c>
      <c r="AB1778" s="15">
        <f>IFERROR(IFERROR(VLOOKUP(M1778,#REF!,11,FALSE),VLOOKUP(M1778,#REF!,13,FALSE)),0)</f>
        <v>0</v>
      </c>
      <c r="AC1778" s="15" t="str">
        <f t="shared" si="299"/>
        <v>no</v>
      </c>
      <c r="AD1778" s="15" t="str">
        <f t="shared" si="300"/>
        <v>no</v>
      </c>
      <c r="AE1778" s="16" t="str">
        <f t="shared" si="302"/>
        <v/>
      </c>
      <c r="AF1778" s="15" t="str">
        <f t="shared" si="303"/>
        <v>-</v>
      </c>
      <c r="AG1778" s="15" t="str">
        <f t="shared" si="301"/>
        <v/>
      </c>
    </row>
    <row r="1779" spans="21:33" x14ac:dyDescent="0.2">
      <c r="U1779" s="14">
        <f t="shared" si="295"/>
        <v>0</v>
      </c>
      <c r="V1779" s="14">
        <f t="shared" si="296"/>
        <v>0</v>
      </c>
      <c r="W1779" s="15" t="str">
        <f>IF(AG1779=0,IFERROR(VLOOKUP(TRIM(M1779),listaMateriales!A:K,11,0),"Sin especificar"),"Sin Producto")</f>
        <v>Sin Producto</v>
      </c>
      <c r="X1779" s="14">
        <f>IFERROR(IF(OR(W1779="Ladrillos (Campana)",W1779="Ladrillos (Olavarria)"),VLOOKUP(M1779,listaMateriales!A:E,5,0),0)*O1779/1000,0)</f>
        <v>0</v>
      </c>
      <c r="Y1779" s="14" t="e">
        <f>(VLOOKUP(TRIM(M1779),listaMateriales!A:E,5,0)*R1779)/1000</f>
        <v>#N/A</v>
      </c>
      <c r="Z1779" s="14">
        <f t="shared" si="297"/>
        <v>0</v>
      </c>
      <c r="AA1779" s="15" t="str">
        <f t="shared" si="298"/>
        <v/>
      </c>
      <c r="AB1779" s="15">
        <f>IFERROR(IFERROR(VLOOKUP(M1779,#REF!,11,FALSE),VLOOKUP(M1779,#REF!,13,FALSE)),0)</f>
        <v>0</v>
      </c>
      <c r="AC1779" s="15" t="str">
        <f t="shared" si="299"/>
        <v>no</v>
      </c>
      <c r="AD1779" s="15" t="str">
        <f t="shared" si="300"/>
        <v>no</v>
      </c>
      <c r="AE1779" s="16" t="str">
        <f t="shared" si="302"/>
        <v/>
      </c>
      <c r="AF1779" s="15" t="str">
        <f t="shared" si="303"/>
        <v>-</v>
      </c>
      <c r="AG1779" s="15" t="str">
        <f t="shared" si="301"/>
        <v/>
      </c>
    </row>
    <row r="1780" spans="21:33" x14ac:dyDescent="0.2">
      <c r="U1780" s="14">
        <f t="shared" si="295"/>
        <v>0</v>
      </c>
      <c r="V1780" s="14">
        <f t="shared" si="296"/>
        <v>0</v>
      </c>
      <c r="W1780" s="15" t="str">
        <f>IF(AG1780=0,IFERROR(VLOOKUP(TRIM(M1780),listaMateriales!A:K,11,0),"Sin especificar"),"Sin Producto")</f>
        <v>Sin Producto</v>
      </c>
      <c r="X1780" s="14">
        <f>IFERROR(IF(OR(W1780="Ladrillos (Campana)",W1780="Ladrillos (Olavarria)"),VLOOKUP(M1780,listaMateriales!A:E,5,0),0)*O1780/1000,0)</f>
        <v>0</v>
      </c>
      <c r="Y1780" s="14" t="e">
        <f>(VLOOKUP(TRIM(M1780),listaMateriales!A:E,5,0)*R1780)/1000</f>
        <v>#N/A</v>
      </c>
      <c r="Z1780" s="14">
        <f t="shared" si="297"/>
        <v>0</v>
      </c>
      <c r="AA1780" s="15" t="str">
        <f t="shared" si="298"/>
        <v/>
      </c>
      <c r="AB1780" s="15">
        <f>IFERROR(IFERROR(VLOOKUP(M1780,#REF!,11,FALSE),VLOOKUP(M1780,#REF!,13,FALSE)),0)</f>
        <v>0</v>
      </c>
      <c r="AC1780" s="15" t="str">
        <f t="shared" si="299"/>
        <v>no</v>
      </c>
      <c r="AD1780" s="15" t="str">
        <f t="shared" si="300"/>
        <v>no</v>
      </c>
      <c r="AE1780" s="16" t="str">
        <f t="shared" si="302"/>
        <v/>
      </c>
      <c r="AF1780" s="15" t="str">
        <f t="shared" si="303"/>
        <v>-</v>
      </c>
      <c r="AG1780" s="15" t="str">
        <f t="shared" si="301"/>
        <v/>
      </c>
    </row>
    <row r="1781" spans="21:33" x14ac:dyDescent="0.2">
      <c r="U1781" s="14">
        <f t="shared" si="295"/>
        <v>0</v>
      </c>
      <c r="V1781" s="14">
        <f t="shared" si="296"/>
        <v>0</v>
      </c>
      <c r="W1781" s="15" t="str">
        <f>IF(AG1781=0,IFERROR(VLOOKUP(TRIM(M1781),listaMateriales!A:K,11,0),"Sin especificar"),"Sin Producto")</f>
        <v>Sin Producto</v>
      </c>
      <c r="X1781" s="14">
        <f>IFERROR(IF(OR(W1781="Ladrillos (Campana)",W1781="Ladrillos (Olavarria)"),VLOOKUP(M1781,listaMateriales!A:E,5,0),0)*O1781/1000,0)</f>
        <v>0</v>
      </c>
      <c r="Y1781" s="14" t="e">
        <f>(VLOOKUP(TRIM(M1781),listaMateriales!A:E,5,0)*R1781)/1000</f>
        <v>#N/A</v>
      </c>
      <c r="Z1781" s="14">
        <f t="shared" si="297"/>
        <v>0</v>
      </c>
      <c r="AA1781" s="15" t="str">
        <f t="shared" si="298"/>
        <v/>
      </c>
      <c r="AB1781" s="15">
        <f>IFERROR(IFERROR(VLOOKUP(M1781,#REF!,11,FALSE),VLOOKUP(M1781,#REF!,13,FALSE)),0)</f>
        <v>0</v>
      </c>
      <c r="AC1781" s="15" t="str">
        <f t="shared" si="299"/>
        <v>no</v>
      </c>
      <c r="AD1781" s="15" t="str">
        <f t="shared" si="300"/>
        <v>no</v>
      </c>
      <c r="AE1781" s="16" t="str">
        <f t="shared" si="302"/>
        <v/>
      </c>
      <c r="AF1781" s="15" t="str">
        <f t="shared" si="303"/>
        <v>-</v>
      </c>
      <c r="AG1781" s="15" t="str">
        <f t="shared" si="301"/>
        <v/>
      </c>
    </row>
    <row r="1782" spans="21:33" x14ac:dyDescent="0.2">
      <c r="U1782" s="14">
        <f t="shared" si="295"/>
        <v>0</v>
      </c>
      <c r="V1782" s="14">
        <f t="shared" si="296"/>
        <v>0</v>
      </c>
      <c r="W1782" s="15" t="str">
        <f>IF(AG1782=0,IFERROR(VLOOKUP(TRIM(M1782),listaMateriales!A:K,11,0),"Sin especificar"),"Sin Producto")</f>
        <v>Sin Producto</v>
      </c>
      <c r="X1782" s="14">
        <f>IFERROR(IF(OR(W1782="Ladrillos (Campana)",W1782="Ladrillos (Olavarria)"),VLOOKUP(M1782,listaMateriales!A:E,5,0),0)*O1782/1000,0)</f>
        <v>0</v>
      </c>
      <c r="Y1782" s="14" t="e">
        <f>(VLOOKUP(TRIM(M1782),listaMateriales!A:E,5,0)*R1782)/1000</f>
        <v>#N/A</v>
      </c>
      <c r="Z1782" s="14">
        <f t="shared" si="297"/>
        <v>0</v>
      </c>
      <c r="AA1782" s="15" t="str">
        <f t="shared" si="298"/>
        <v/>
      </c>
      <c r="AB1782" s="15">
        <f>IFERROR(IFERROR(VLOOKUP(M1782,#REF!,11,FALSE),VLOOKUP(M1782,#REF!,13,FALSE)),0)</f>
        <v>0</v>
      </c>
      <c r="AC1782" s="15" t="str">
        <f t="shared" si="299"/>
        <v>no</v>
      </c>
      <c r="AD1782" s="15" t="str">
        <f t="shared" si="300"/>
        <v>no</v>
      </c>
      <c r="AE1782" s="16" t="str">
        <f t="shared" si="302"/>
        <v/>
      </c>
      <c r="AF1782" s="15" t="str">
        <f t="shared" si="303"/>
        <v>-</v>
      </c>
      <c r="AG1782" s="15" t="str">
        <f t="shared" si="301"/>
        <v/>
      </c>
    </row>
    <row r="1783" spans="21:33" x14ac:dyDescent="0.2">
      <c r="U1783" s="14">
        <f t="shared" si="295"/>
        <v>0</v>
      </c>
      <c r="V1783" s="14">
        <f t="shared" si="296"/>
        <v>0</v>
      </c>
      <c r="W1783" s="15" t="str">
        <f>IF(AG1783=0,IFERROR(VLOOKUP(TRIM(M1783),listaMateriales!A:K,11,0),"Sin especificar"),"Sin Producto")</f>
        <v>Sin Producto</v>
      </c>
      <c r="X1783" s="14">
        <f>IFERROR(IF(OR(W1783="Ladrillos (Campana)",W1783="Ladrillos (Olavarria)"),VLOOKUP(M1783,listaMateriales!A:E,5,0),0)*O1783/1000,0)</f>
        <v>0</v>
      </c>
      <c r="Y1783" s="14" t="e">
        <f>(VLOOKUP(TRIM(M1783),listaMateriales!A:E,5,0)*R1783)/1000</f>
        <v>#N/A</v>
      </c>
      <c r="Z1783" s="14">
        <f t="shared" si="297"/>
        <v>0</v>
      </c>
      <c r="AA1783" s="15" t="str">
        <f t="shared" si="298"/>
        <v/>
      </c>
      <c r="AB1783" s="15">
        <f>IFERROR(IFERROR(VLOOKUP(M1783,#REF!,11,FALSE),VLOOKUP(M1783,#REF!,13,FALSE)),0)</f>
        <v>0</v>
      </c>
      <c r="AC1783" s="15" t="str">
        <f t="shared" si="299"/>
        <v>no</v>
      </c>
      <c r="AD1783" s="15" t="str">
        <f t="shared" si="300"/>
        <v>no</v>
      </c>
      <c r="AE1783" s="16" t="str">
        <f t="shared" si="302"/>
        <v/>
      </c>
      <c r="AF1783" s="15" t="str">
        <f t="shared" si="303"/>
        <v>-</v>
      </c>
      <c r="AG1783" s="15" t="str">
        <f t="shared" si="301"/>
        <v/>
      </c>
    </row>
    <row r="1784" spans="21:33" x14ac:dyDescent="0.2">
      <c r="U1784" s="14">
        <f t="shared" si="295"/>
        <v>0</v>
      </c>
      <c r="V1784" s="14">
        <f t="shared" si="296"/>
        <v>0</v>
      </c>
      <c r="W1784" s="15" t="str">
        <f>IF(AG1784=0,IFERROR(VLOOKUP(TRIM(M1784),listaMateriales!A:K,11,0),"Sin especificar"),"Sin Producto")</f>
        <v>Sin Producto</v>
      </c>
      <c r="X1784" s="14">
        <f>IFERROR(IF(OR(W1784="Ladrillos (Campana)",W1784="Ladrillos (Olavarria)"),VLOOKUP(M1784,listaMateriales!A:E,5,0),0)*O1784/1000,0)</f>
        <v>0</v>
      </c>
      <c r="Y1784" s="14" t="e">
        <f>(VLOOKUP(TRIM(M1784),listaMateriales!A:E,5,0)*R1784)/1000</f>
        <v>#N/A</v>
      </c>
      <c r="Z1784" s="14">
        <f t="shared" si="297"/>
        <v>0</v>
      </c>
      <c r="AA1784" s="15" t="str">
        <f t="shared" si="298"/>
        <v/>
      </c>
      <c r="AB1784" s="15">
        <f>IFERROR(IFERROR(VLOOKUP(M1784,#REF!,11,FALSE),VLOOKUP(M1784,#REF!,13,FALSE)),0)</f>
        <v>0</v>
      </c>
      <c r="AC1784" s="15" t="str">
        <f t="shared" si="299"/>
        <v>no</v>
      </c>
      <c r="AD1784" s="15" t="str">
        <f t="shared" si="300"/>
        <v>no</v>
      </c>
      <c r="AE1784" s="16" t="str">
        <f t="shared" si="302"/>
        <v/>
      </c>
      <c r="AF1784" s="15" t="str">
        <f t="shared" si="303"/>
        <v>-</v>
      </c>
      <c r="AG1784" s="15" t="str">
        <f t="shared" si="301"/>
        <v/>
      </c>
    </row>
    <row r="1785" spans="21:33" x14ac:dyDescent="0.2">
      <c r="U1785" s="14">
        <f t="shared" si="295"/>
        <v>0</v>
      </c>
      <c r="V1785" s="14">
        <f t="shared" si="296"/>
        <v>0</v>
      </c>
      <c r="W1785" s="15" t="str">
        <f>IF(AG1785=0,IFERROR(VLOOKUP(TRIM(M1785),listaMateriales!A:K,11,0),"Sin especificar"),"Sin Producto")</f>
        <v>Sin Producto</v>
      </c>
      <c r="X1785" s="14">
        <f>IFERROR(IF(OR(W1785="Ladrillos (Campana)",W1785="Ladrillos (Olavarria)"),VLOOKUP(M1785,listaMateriales!A:E,5,0),0)*O1785/1000,0)</f>
        <v>0</v>
      </c>
      <c r="Y1785" s="14" t="e">
        <f>(VLOOKUP(TRIM(M1785),listaMateriales!A:E,5,0)*R1785)/1000</f>
        <v>#N/A</v>
      </c>
      <c r="Z1785" s="14">
        <f t="shared" si="297"/>
        <v>0</v>
      </c>
      <c r="AA1785" s="15" t="str">
        <f t="shared" si="298"/>
        <v/>
      </c>
      <c r="AB1785" s="15">
        <f>IFERROR(IFERROR(VLOOKUP(M1785,#REF!,11,FALSE),VLOOKUP(M1785,#REF!,13,FALSE)),0)</f>
        <v>0</v>
      </c>
      <c r="AC1785" s="15" t="str">
        <f t="shared" si="299"/>
        <v>no</v>
      </c>
      <c r="AD1785" s="15" t="str">
        <f t="shared" si="300"/>
        <v>no</v>
      </c>
      <c r="AE1785" s="16" t="str">
        <f t="shared" si="302"/>
        <v/>
      </c>
      <c r="AF1785" s="15" t="str">
        <f t="shared" si="303"/>
        <v>-</v>
      </c>
      <c r="AG1785" s="15" t="str">
        <f t="shared" si="301"/>
        <v/>
      </c>
    </row>
    <row r="1786" spans="21:33" x14ac:dyDescent="0.2">
      <c r="U1786" s="14">
        <f t="shared" si="295"/>
        <v>0</v>
      </c>
      <c r="V1786" s="14">
        <f t="shared" si="296"/>
        <v>0</v>
      </c>
      <c r="W1786" s="15" t="str">
        <f>IF(AG1786=0,IFERROR(VLOOKUP(TRIM(M1786),listaMateriales!A:K,11,0),"Sin especificar"),"Sin Producto")</f>
        <v>Sin Producto</v>
      </c>
      <c r="X1786" s="14">
        <f>IFERROR(IF(OR(W1786="Ladrillos (Campana)",W1786="Ladrillos (Olavarria)"),VLOOKUP(M1786,listaMateriales!A:E,5,0),0)*O1786/1000,0)</f>
        <v>0</v>
      </c>
      <c r="Y1786" s="14" t="e">
        <f>(VLOOKUP(TRIM(M1786),listaMateriales!A:E,5,0)*R1786)/1000</f>
        <v>#N/A</v>
      </c>
      <c r="Z1786" s="14">
        <f t="shared" si="297"/>
        <v>0</v>
      </c>
      <c r="AA1786" s="15" t="str">
        <f t="shared" si="298"/>
        <v/>
      </c>
      <c r="AB1786" s="15">
        <f>IFERROR(IFERROR(VLOOKUP(M1786,#REF!,11,FALSE),VLOOKUP(M1786,#REF!,13,FALSE)),0)</f>
        <v>0</v>
      </c>
      <c r="AC1786" s="15" t="str">
        <f t="shared" si="299"/>
        <v>no</v>
      </c>
      <c r="AD1786" s="15" t="str">
        <f t="shared" si="300"/>
        <v>no</v>
      </c>
      <c r="AE1786" s="16" t="str">
        <f t="shared" si="302"/>
        <v/>
      </c>
      <c r="AF1786" s="15" t="str">
        <f t="shared" si="303"/>
        <v>-</v>
      </c>
      <c r="AG1786" s="15" t="str">
        <f t="shared" si="301"/>
        <v/>
      </c>
    </row>
    <row r="1787" spans="21:33" x14ac:dyDescent="0.2">
      <c r="U1787" s="14">
        <f t="shared" si="295"/>
        <v>0</v>
      </c>
      <c r="V1787" s="14">
        <f t="shared" si="296"/>
        <v>0</v>
      </c>
      <c r="W1787" s="15" t="str">
        <f>IF(AG1787=0,IFERROR(VLOOKUP(TRIM(M1787),listaMateriales!A:K,11,0),"Sin especificar"),"Sin Producto")</f>
        <v>Sin Producto</v>
      </c>
      <c r="X1787" s="14">
        <f>IFERROR(IF(OR(W1787="Ladrillos (Campana)",W1787="Ladrillos (Olavarria)"),VLOOKUP(M1787,listaMateriales!A:E,5,0),0)*O1787/1000,0)</f>
        <v>0</v>
      </c>
      <c r="Y1787" s="14" t="e">
        <f>(VLOOKUP(TRIM(M1787),listaMateriales!A:E,5,0)*R1787)/1000</f>
        <v>#N/A</v>
      </c>
      <c r="Z1787" s="14">
        <f t="shared" si="297"/>
        <v>0</v>
      </c>
      <c r="AA1787" s="15" t="str">
        <f t="shared" si="298"/>
        <v/>
      </c>
      <c r="AB1787" s="15">
        <f>IFERROR(IFERROR(VLOOKUP(M1787,#REF!,11,FALSE),VLOOKUP(M1787,#REF!,13,FALSE)),0)</f>
        <v>0</v>
      </c>
      <c r="AC1787" s="15" t="str">
        <f t="shared" si="299"/>
        <v>no</v>
      </c>
      <c r="AD1787" s="15" t="str">
        <f t="shared" si="300"/>
        <v>no</v>
      </c>
      <c r="AE1787" s="16" t="str">
        <f t="shared" si="302"/>
        <v/>
      </c>
      <c r="AF1787" s="15" t="str">
        <f t="shared" si="303"/>
        <v>-</v>
      </c>
      <c r="AG1787" s="15" t="str">
        <f t="shared" si="301"/>
        <v/>
      </c>
    </row>
    <row r="1788" spans="21:33" x14ac:dyDescent="0.2">
      <c r="U1788" s="14">
        <f t="shared" si="295"/>
        <v>0</v>
      </c>
      <c r="V1788" s="14">
        <f t="shared" si="296"/>
        <v>0</v>
      </c>
      <c r="W1788" s="15" t="str">
        <f>IF(AG1788=0,IFERROR(VLOOKUP(TRIM(M1788),listaMateriales!A:K,11,0),"Sin especificar"),"Sin Producto")</f>
        <v>Sin Producto</v>
      </c>
      <c r="X1788" s="14">
        <f>IFERROR(IF(OR(W1788="Ladrillos (Campana)",W1788="Ladrillos (Olavarria)"),VLOOKUP(M1788,listaMateriales!A:E,5,0),0)*O1788/1000,0)</f>
        <v>0</v>
      </c>
      <c r="Y1788" s="14" t="e">
        <f>(VLOOKUP(TRIM(M1788),listaMateriales!A:E,5,0)*R1788)/1000</f>
        <v>#N/A</v>
      </c>
      <c r="Z1788" s="14">
        <f t="shared" si="297"/>
        <v>0</v>
      </c>
      <c r="AA1788" s="15" t="str">
        <f t="shared" si="298"/>
        <v/>
      </c>
      <c r="AB1788" s="15">
        <f>IFERROR(IFERROR(VLOOKUP(M1788,#REF!,11,FALSE),VLOOKUP(M1788,#REF!,13,FALSE)),0)</f>
        <v>0</v>
      </c>
      <c r="AC1788" s="15" t="str">
        <f t="shared" si="299"/>
        <v>no</v>
      </c>
      <c r="AD1788" s="15" t="str">
        <f t="shared" si="300"/>
        <v>no</v>
      </c>
      <c r="AE1788" s="16" t="str">
        <f t="shared" si="302"/>
        <v/>
      </c>
      <c r="AF1788" s="15" t="str">
        <f t="shared" si="303"/>
        <v>-</v>
      </c>
      <c r="AG1788" s="15" t="str">
        <f t="shared" si="301"/>
        <v/>
      </c>
    </row>
    <row r="1789" spans="21:33" x14ac:dyDescent="0.2">
      <c r="U1789" s="14">
        <f t="shared" si="295"/>
        <v>0</v>
      </c>
      <c r="V1789" s="14">
        <f t="shared" si="296"/>
        <v>0</v>
      </c>
      <c r="W1789" s="15" t="str">
        <f>IF(AG1789=0,IFERROR(VLOOKUP(TRIM(M1789),listaMateriales!A:K,11,0),"Sin especificar"),"Sin Producto")</f>
        <v>Sin Producto</v>
      </c>
      <c r="X1789" s="14">
        <f>IFERROR(IF(OR(W1789="Ladrillos (Campana)",W1789="Ladrillos (Olavarria)"),VLOOKUP(M1789,listaMateriales!A:E,5,0),0)*O1789/1000,0)</f>
        <v>0</v>
      </c>
      <c r="Y1789" s="14" t="e">
        <f>(VLOOKUP(TRIM(M1789),listaMateriales!A:E,5,0)*R1789)/1000</f>
        <v>#N/A</v>
      </c>
      <c r="Z1789" s="14">
        <f t="shared" si="297"/>
        <v>0</v>
      </c>
      <c r="AA1789" s="15" t="str">
        <f t="shared" si="298"/>
        <v/>
      </c>
      <c r="AB1789" s="15">
        <f>IFERROR(IFERROR(VLOOKUP(M1789,#REF!,11,FALSE),VLOOKUP(M1789,#REF!,13,FALSE)),0)</f>
        <v>0</v>
      </c>
      <c r="AC1789" s="15" t="str">
        <f t="shared" si="299"/>
        <v>no</v>
      </c>
      <c r="AD1789" s="15" t="str">
        <f t="shared" si="300"/>
        <v>no</v>
      </c>
      <c r="AE1789" s="16" t="str">
        <f t="shared" si="302"/>
        <v/>
      </c>
      <c r="AF1789" s="15" t="str">
        <f t="shared" si="303"/>
        <v>-</v>
      </c>
      <c r="AG1789" s="15" t="str">
        <f t="shared" si="301"/>
        <v/>
      </c>
    </row>
    <row r="1790" spans="21:33" x14ac:dyDescent="0.2">
      <c r="U1790" s="14">
        <f t="shared" si="295"/>
        <v>0</v>
      </c>
      <c r="V1790" s="14">
        <f t="shared" si="296"/>
        <v>0</v>
      </c>
      <c r="W1790" s="15" t="str">
        <f>IF(AG1790=0,IFERROR(VLOOKUP(TRIM(M1790),listaMateriales!A:K,11,0),"Sin especificar"),"Sin Producto")</f>
        <v>Sin Producto</v>
      </c>
      <c r="X1790" s="14">
        <f>IFERROR(IF(OR(W1790="Ladrillos (Campana)",W1790="Ladrillos (Olavarria)"),VLOOKUP(M1790,listaMateriales!A:E,5,0),0)*O1790/1000,0)</f>
        <v>0</v>
      </c>
      <c r="Y1790" s="14" t="e">
        <f>(VLOOKUP(TRIM(M1790),listaMateriales!A:E,5,0)*R1790)/1000</f>
        <v>#N/A</v>
      </c>
      <c r="Z1790" s="14">
        <f t="shared" si="297"/>
        <v>0</v>
      </c>
      <c r="AA1790" s="15" t="str">
        <f t="shared" si="298"/>
        <v/>
      </c>
      <c r="AB1790" s="15">
        <f>IFERROR(IFERROR(VLOOKUP(M1790,#REF!,11,FALSE),VLOOKUP(M1790,#REF!,13,FALSE)),0)</f>
        <v>0</v>
      </c>
      <c r="AC1790" s="15" t="str">
        <f t="shared" si="299"/>
        <v>no</v>
      </c>
      <c r="AD1790" s="15" t="str">
        <f t="shared" si="300"/>
        <v>no</v>
      </c>
      <c r="AE1790" s="16" t="str">
        <f t="shared" si="302"/>
        <v/>
      </c>
      <c r="AF1790" s="15" t="str">
        <f t="shared" si="303"/>
        <v>-</v>
      </c>
      <c r="AG1790" s="15" t="str">
        <f t="shared" si="301"/>
        <v/>
      </c>
    </row>
    <row r="1791" spans="21:33" x14ac:dyDescent="0.2">
      <c r="U1791" s="14">
        <f t="shared" si="295"/>
        <v>0</v>
      </c>
      <c r="V1791" s="14">
        <f t="shared" si="296"/>
        <v>0</v>
      </c>
      <c r="W1791" s="15" t="str">
        <f>IF(AG1791=0,IFERROR(VLOOKUP(TRIM(M1791),listaMateriales!A:K,11,0),"Sin especificar"),"Sin Producto")</f>
        <v>Sin Producto</v>
      </c>
      <c r="X1791" s="14">
        <f>IFERROR(IF(OR(W1791="Ladrillos (Campana)",W1791="Ladrillos (Olavarria)"),VLOOKUP(M1791,listaMateriales!A:E,5,0),0)*O1791/1000,0)</f>
        <v>0</v>
      </c>
      <c r="Y1791" s="14" t="e">
        <f>(VLOOKUP(TRIM(M1791),listaMateriales!A:E,5,0)*R1791)/1000</f>
        <v>#N/A</v>
      </c>
      <c r="Z1791" s="14">
        <f t="shared" si="297"/>
        <v>0</v>
      </c>
      <c r="AA1791" s="15" t="str">
        <f t="shared" si="298"/>
        <v/>
      </c>
      <c r="AB1791" s="15">
        <f>IFERROR(IFERROR(VLOOKUP(M1791,#REF!,11,FALSE),VLOOKUP(M1791,#REF!,13,FALSE)),0)</f>
        <v>0</v>
      </c>
      <c r="AC1791" s="15" t="str">
        <f t="shared" si="299"/>
        <v>no</v>
      </c>
      <c r="AD1791" s="15" t="str">
        <f t="shared" si="300"/>
        <v>no</v>
      </c>
      <c r="AE1791" s="16" t="str">
        <f t="shared" si="302"/>
        <v/>
      </c>
      <c r="AF1791" s="15" t="str">
        <f t="shared" si="303"/>
        <v>-</v>
      </c>
      <c r="AG1791" s="15" t="str">
        <f t="shared" si="301"/>
        <v/>
      </c>
    </row>
    <row r="1792" spans="21:33" x14ac:dyDescent="0.2">
      <c r="U1792" s="14">
        <f t="shared" si="295"/>
        <v>0</v>
      </c>
      <c r="V1792" s="14">
        <f t="shared" si="296"/>
        <v>0</v>
      </c>
      <c r="W1792" s="15" t="str">
        <f>IF(AG1792=0,IFERROR(VLOOKUP(TRIM(M1792),listaMateriales!A:K,11,0),"Sin especificar"),"Sin Producto")</f>
        <v>Sin Producto</v>
      </c>
      <c r="X1792" s="14">
        <f>IFERROR(IF(OR(W1792="Ladrillos (Campana)",W1792="Ladrillos (Olavarria)"),VLOOKUP(M1792,listaMateriales!A:E,5,0),0)*O1792/1000,0)</f>
        <v>0</v>
      </c>
      <c r="Y1792" s="14" t="e">
        <f>(VLOOKUP(TRIM(M1792),listaMateriales!A:E,5,0)*R1792)/1000</f>
        <v>#N/A</v>
      </c>
      <c r="Z1792" s="14">
        <f t="shared" si="297"/>
        <v>0</v>
      </c>
      <c r="AA1792" s="15" t="str">
        <f t="shared" si="298"/>
        <v/>
      </c>
      <c r="AB1792" s="15">
        <f>IFERROR(IFERROR(VLOOKUP(M1792,#REF!,11,FALSE),VLOOKUP(M1792,#REF!,13,FALSE)),0)</f>
        <v>0</v>
      </c>
      <c r="AC1792" s="15" t="str">
        <f t="shared" si="299"/>
        <v>no</v>
      </c>
      <c r="AD1792" s="15" t="str">
        <f t="shared" si="300"/>
        <v>no</v>
      </c>
      <c r="AE1792" s="16" t="str">
        <f t="shared" si="302"/>
        <v/>
      </c>
      <c r="AF1792" s="15" t="str">
        <f t="shared" si="303"/>
        <v>-</v>
      </c>
      <c r="AG1792" s="15" t="str">
        <f t="shared" si="301"/>
        <v/>
      </c>
    </row>
    <row r="1793" spans="21:33" x14ac:dyDescent="0.2">
      <c r="U1793" s="14">
        <f t="shared" ref="U1793:U1856" si="304">+T1793*O1793</f>
        <v>0</v>
      </c>
      <c r="V1793" s="14">
        <f t="shared" ref="V1793:V1856" si="305">+T1793*R1793</f>
        <v>0</v>
      </c>
      <c r="W1793" s="15" t="str">
        <f>IF(AG1793=0,IFERROR(VLOOKUP(TRIM(M1793),listaMateriales!A:K,11,0),"Sin especificar"),"Sin Producto")</f>
        <v>Sin Producto</v>
      </c>
      <c r="X1793" s="14">
        <f>IFERROR(IF(OR(W1793="Ladrillos (Campana)",W1793="Ladrillos (Olavarria)"),VLOOKUP(M1793,listaMateriales!A:E,5,0),0)*O1793/1000,0)</f>
        <v>0</v>
      </c>
      <c r="Y1793" s="14" t="e">
        <f>(VLOOKUP(TRIM(M1793),listaMateriales!A:E,5,0)*R1793)/1000</f>
        <v>#N/A</v>
      </c>
      <c r="Z1793" s="14">
        <f t="shared" ref="Z1793:Z1856" si="306">+IF(X1793=0,0,U1793/X1793)</f>
        <v>0</v>
      </c>
      <c r="AA1793" s="15" t="str">
        <f t="shared" ref="AA1793:AA1856" si="307">MID(M1793,14,1)</f>
        <v/>
      </c>
      <c r="AB1793" s="15">
        <f>IFERROR(IFERROR(VLOOKUP(M1793,#REF!,11,FALSE),VLOOKUP(M1793,#REF!,13,FALSE)),0)</f>
        <v>0</v>
      </c>
      <c r="AC1793" s="15" t="str">
        <f t="shared" ref="AC1793:AC1856" si="308">IF(IFERROR(FIND("PUL",N1793,1),0)&gt;1,"pulido","no")</f>
        <v>no</v>
      </c>
      <c r="AD1793" s="15" t="str">
        <f t="shared" ref="AD1793:AD1856" si="309">IF(IFERROR(FIND("BIOC",N1793,1),0)&gt;1,"BIOCITY","no")</f>
        <v>no</v>
      </c>
      <c r="AE1793" s="16" t="str">
        <f t="shared" si="302"/>
        <v/>
      </c>
      <c r="AF1793" s="15" t="str">
        <f t="shared" si="303"/>
        <v>-</v>
      </c>
      <c r="AG1793" s="15" t="str">
        <f t="shared" si="301"/>
        <v/>
      </c>
    </row>
    <row r="1794" spans="21:33" x14ac:dyDescent="0.2">
      <c r="U1794" s="14">
        <f t="shared" si="304"/>
        <v>0</v>
      </c>
      <c r="V1794" s="14">
        <f t="shared" si="305"/>
        <v>0</v>
      </c>
      <c r="W1794" s="15" t="str">
        <f>IF(AG1794=0,IFERROR(VLOOKUP(TRIM(M1794),listaMateriales!A:K,11,0),"Sin especificar"),"Sin Producto")</f>
        <v>Sin Producto</v>
      </c>
      <c r="X1794" s="14">
        <f>IFERROR(IF(OR(W1794="Ladrillos (Campana)",W1794="Ladrillos (Olavarria)"),VLOOKUP(M1794,listaMateriales!A:E,5,0),0)*O1794/1000,0)</f>
        <v>0</v>
      </c>
      <c r="Y1794" s="14" t="e">
        <f>(VLOOKUP(TRIM(M1794),listaMateriales!A:E,5,0)*R1794)/1000</f>
        <v>#N/A</v>
      </c>
      <c r="Z1794" s="14">
        <f t="shared" si="306"/>
        <v>0</v>
      </c>
      <c r="AA1794" s="15" t="str">
        <f t="shared" si="307"/>
        <v/>
      </c>
      <c r="AB1794" s="15">
        <f>IFERROR(IFERROR(VLOOKUP(M1794,#REF!,11,FALSE),VLOOKUP(M1794,#REF!,13,FALSE)),0)</f>
        <v>0</v>
      </c>
      <c r="AC1794" s="15" t="str">
        <f t="shared" si="308"/>
        <v>no</v>
      </c>
      <c r="AD1794" s="15" t="str">
        <f t="shared" si="309"/>
        <v>no</v>
      </c>
      <c r="AE1794" s="16" t="str">
        <f t="shared" si="302"/>
        <v/>
      </c>
      <c r="AF1794" s="15" t="str">
        <f t="shared" si="303"/>
        <v>-</v>
      </c>
      <c r="AG1794" s="15" t="str">
        <f t="shared" si="301"/>
        <v/>
      </c>
    </row>
    <row r="1795" spans="21:33" x14ac:dyDescent="0.2">
      <c r="U1795" s="14">
        <f t="shared" si="304"/>
        <v>0</v>
      </c>
      <c r="V1795" s="14">
        <f t="shared" si="305"/>
        <v>0</v>
      </c>
      <c r="W1795" s="15" t="str">
        <f>IF(AG1795=0,IFERROR(VLOOKUP(TRIM(M1795),listaMateriales!A:K,11,0),"Sin especificar"),"Sin Producto")</f>
        <v>Sin Producto</v>
      </c>
      <c r="X1795" s="14">
        <f>IFERROR(IF(OR(W1795="Ladrillos (Campana)",W1795="Ladrillos (Olavarria)"),VLOOKUP(M1795,listaMateriales!A:E,5,0),0)*O1795/1000,0)</f>
        <v>0</v>
      </c>
      <c r="Y1795" s="14" t="e">
        <f>(VLOOKUP(TRIM(M1795),listaMateriales!A:E,5,0)*R1795)/1000</f>
        <v>#N/A</v>
      </c>
      <c r="Z1795" s="14">
        <f t="shared" si="306"/>
        <v>0</v>
      </c>
      <c r="AA1795" s="15" t="str">
        <f t="shared" si="307"/>
        <v/>
      </c>
      <c r="AB1795" s="15">
        <f>IFERROR(IFERROR(VLOOKUP(M1795,#REF!,11,FALSE),VLOOKUP(M1795,#REF!,13,FALSE)),0)</f>
        <v>0</v>
      </c>
      <c r="AC1795" s="15" t="str">
        <f t="shared" si="308"/>
        <v>no</v>
      </c>
      <c r="AD1795" s="15" t="str">
        <f t="shared" si="309"/>
        <v>no</v>
      </c>
      <c r="AE1795" s="16" t="str">
        <f t="shared" si="302"/>
        <v/>
      </c>
      <c r="AF1795" s="15" t="str">
        <f t="shared" si="303"/>
        <v>-</v>
      </c>
      <c r="AG1795" s="15" t="str">
        <f t="shared" ref="AG1795:AG1858" si="310">A1795&amp;C1795&amp;M1795</f>
        <v/>
      </c>
    </row>
    <row r="1796" spans="21:33" x14ac:dyDescent="0.2">
      <c r="U1796" s="14">
        <f t="shared" si="304"/>
        <v>0</v>
      </c>
      <c r="V1796" s="14">
        <f t="shared" si="305"/>
        <v>0</v>
      </c>
      <c r="W1796" s="15" t="str">
        <f>IF(AG1796=0,IFERROR(VLOOKUP(TRIM(M1796),listaMateriales!A:K,11,0),"Sin especificar"),"Sin Producto")</f>
        <v>Sin Producto</v>
      </c>
      <c r="X1796" s="14">
        <f>IFERROR(IF(OR(W1796="Ladrillos (Campana)",W1796="Ladrillos (Olavarria)"),VLOOKUP(M1796,listaMateriales!A:E,5,0),0)*O1796/1000,0)</f>
        <v>0</v>
      </c>
      <c r="Y1796" s="14" t="e">
        <f>(VLOOKUP(TRIM(M1796),listaMateriales!A:E,5,0)*R1796)/1000</f>
        <v>#N/A</v>
      </c>
      <c r="Z1796" s="14">
        <f t="shared" si="306"/>
        <v>0</v>
      </c>
      <c r="AA1796" s="15" t="str">
        <f t="shared" si="307"/>
        <v/>
      </c>
      <c r="AB1796" s="15">
        <f>IFERROR(IFERROR(VLOOKUP(M1796,#REF!,11,FALSE),VLOOKUP(M1796,#REF!,13,FALSE)),0)</f>
        <v>0</v>
      </c>
      <c r="AC1796" s="15" t="str">
        <f t="shared" si="308"/>
        <v>no</v>
      </c>
      <c r="AD1796" s="15" t="str">
        <f t="shared" si="309"/>
        <v>no</v>
      </c>
      <c r="AE1796" s="16" t="str">
        <f t="shared" si="302"/>
        <v/>
      </c>
      <c r="AF1796" s="15" t="str">
        <f t="shared" si="303"/>
        <v>-</v>
      </c>
      <c r="AG1796" s="15" t="str">
        <f t="shared" si="310"/>
        <v/>
      </c>
    </row>
    <row r="1797" spans="21:33" x14ac:dyDescent="0.2">
      <c r="U1797" s="14">
        <f t="shared" si="304"/>
        <v>0</v>
      </c>
      <c r="V1797" s="14">
        <f t="shared" si="305"/>
        <v>0</v>
      </c>
      <c r="W1797" s="15" t="str">
        <f>IF(AG1797=0,IFERROR(VLOOKUP(TRIM(M1797),listaMateriales!A:K,11,0),"Sin especificar"),"Sin Producto")</f>
        <v>Sin Producto</v>
      </c>
      <c r="X1797" s="14">
        <f>IFERROR(IF(OR(W1797="Ladrillos (Campana)",W1797="Ladrillos (Olavarria)"),VLOOKUP(M1797,listaMateriales!A:E,5,0),0)*O1797/1000,0)</f>
        <v>0</v>
      </c>
      <c r="Y1797" s="14" t="e">
        <f>(VLOOKUP(TRIM(M1797),listaMateriales!A:E,5,0)*R1797)/1000</f>
        <v>#N/A</v>
      </c>
      <c r="Z1797" s="14">
        <f t="shared" si="306"/>
        <v>0</v>
      </c>
      <c r="AA1797" s="15" t="str">
        <f t="shared" si="307"/>
        <v/>
      </c>
      <c r="AB1797" s="15">
        <f>IFERROR(IFERROR(VLOOKUP(M1797,#REF!,11,FALSE),VLOOKUP(M1797,#REF!,13,FALSE)),0)</f>
        <v>0</v>
      </c>
      <c r="AC1797" s="15" t="str">
        <f t="shared" si="308"/>
        <v>no</v>
      </c>
      <c r="AD1797" s="15" t="str">
        <f t="shared" si="309"/>
        <v>no</v>
      </c>
      <c r="AE1797" s="16" t="str">
        <f t="shared" si="302"/>
        <v/>
      </c>
      <c r="AF1797" s="15" t="str">
        <f t="shared" si="303"/>
        <v>-</v>
      </c>
      <c r="AG1797" s="15" t="str">
        <f t="shared" si="310"/>
        <v/>
      </c>
    </row>
    <row r="1798" spans="21:33" x14ac:dyDescent="0.2">
      <c r="U1798" s="14">
        <f t="shared" si="304"/>
        <v>0</v>
      </c>
      <c r="V1798" s="14">
        <f t="shared" si="305"/>
        <v>0</v>
      </c>
      <c r="W1798" s="15" t="str">
        <f>IF(AG1798=0,IFERROR(VLOOKUP(TRIM(M1798),listaMateriales!A:K,11,0),"Sin especificar"),"Sin Producto")</f>
        <v>Sin Producto</v>
      </c>
      <c r="X1798" s="14">
        <f>IFERROR(IF(OR(W1798="Ladrillos (Campana)",W1798="Ladrillos (Olavarria)"),VLOOKUP(M1798,listaMateriales!A:E,5,0),0)*O1798/1000,0)</f>
        <v>0</v>
      </c>
      <c r="Y1798" s="14" t="e">
        <f>(VLOOKUP(TRIM(M1798),listaMateriales!A:E,5,0)*R1798)/1000</f>
        <v>#N/A</v>
      </c>
      <c r="Z1798" s="14">
        <f t="shared" si="306"/>
        <v>0</v>
      </c>
      <c r="AA1798" s="15" t="str">
        <f t="shared" si="307"/>
        <v/>
      </c>
      <c r="AB1798" s="15">
        <f>IFERROR(IFERROR(VLOOKUP(M1798,#REF!,11,FALSE),VLOOKUP(M1798,#REF!,13,FALSE)),0)</f>
        <v>0</v>
      </c>
      <c r="AC1798" s="15" t="str">
        <f t="shared" si="308"/>
        <v>no</v>
      </c>
      <c r="AD1798" s="15" t="str">
        <f t="shared" si="309"/>
        <v>no</v>
      </c>
      <c r="AE1798" s="16" t="str">
        <f t="shared" si="302"/>
        <v/>
      </c>
      <c r="AF1798" s="15" t="str">
        <f t="shared" si="303"/>
        <v>-</v>
      </c>
      <c r="AG1798" s="15" t="str">
        <f t="shared" si="310"/>
        <v/>
      </c>
    </row>
    <row r="1799" spans="21:33" x14ac:dyDescent="0.2">
      <c r="U1799" s="14">
        <f t="shared" si="304"/>
        <v>0</v>
      </c>
      <c r="V1799" s="14">
        <f t="shared" si="305"/>
        <v>0</v>
      </c>
      <c r="W1799" s="15" t="str">
        <f>IF(AG1799=0,IFERROR(VLOOKUP(TRIM(M1799),listaMateriales!A:K,11,0),"Sin especificar"),"Sin Producto")</f>
        <v>Sin Producto</v>
      </c>
      <c r="X1799" s="14">
        <f>IFERROR(IF(OR(W1799="Ladrillos (Campana)",W1799="Ladrillos (Olavarria)"),VLOOKUP(M1799,listaMateriales!A:E,5,0),0)*O1799/1000,0)</f>
        <v>0</v>
      </c>
      <c r="Y1799" s="14" t="e">
        <f>(VLOOKUP(TRIM(M1799),listaMateriales!A:E,5,0)*R1799)/1000</f>
        <v>#N/A</v>
      </c>
      <c r="Z1799" s="14">
        <f t="shared" si="306"/>
        <v>0</v>
      </c>
      <c r="AA1799" s="15" t="str">
        <f t="shared" si="307"/>
        <v/>
      </c>
      <c r="AB1799" s="15">
        <f>IFERROR(IFERROR(VLOOKUP(M1799,#REF!,11,FALSE),VLOOKUP(M1799,#REF!,13,FALSE)),0)</f>
        <v>0</v>
      </c>
      <c r="AC1799" s="15" t="str">
        <f t="shared" si="308"/>
        <v>no</v>
      </c>
      <c r="AD1799" s="15" t="str">
        <f t="shared" si="309"/>
        <v>no</v>
      </c>
      <c r="AE1799" s="16" t="str">
        <f t="shared" si="302"/>
        <v/>
      </c>
      <c r="AF1799" s="15" t="str">
        <f t="shared" si="303"/>
        <v>-</v>
      </c>
      <c r="AG1799" s="15" t="str">
        <f t="shared" si="310"/>
        <v/>
      </c>
    </row>
    <row r="1800" spans="21:33" x14ac:dyDescent="0.2">
      <c r="U1800" s="14">
        <f t="shared" si="304"/>
        <v>0</v>
      </c>
      <c r="V1800" s="14">
        <f t="shared" si="305"/>
        <v>0</v>
      </c>
      <c r="W1800" s="15" t="str">
        <f>IF(AG1800=0,IFERROR(VLOOKUP(TRIM(M1800),listaMateriales!A:K,11,0),"Sin especificar"),"Sin Producto")</f>
        <v>Sin Producto</v>
      </c>
      <c r="X1800" s="14">
        <f>IFERROR(IF(OR(W1800="Ladrillos (Campana)",W1800="Ladrillos (Olavarria)"),VLOOKUP(M1800,listaMateriales!A:E,5,0),0)*O1800/1000,0)</f>
        <v>0</v>
      </c>
      <c r="Y1800" s="14" t="e">
        <f>(VLOOKUP(TRIM(M1800),listaMateriales!A:E,5,0)*R1800)/1000</f>
        <v>#N/A</v>
      </c>
      <c r="Z1800" s="14">
        <f t="shared" si="306"/>
        <v>0</v>
      </c>
      <c r="AA1800" s="15" t="str">
        <f t="shared" si="307"/>
        <v/>
      </c>
      <c r="AB1800" s="15">
        <f>IFERROR(IFERROR(VLOOKUP(M1800,#REF!,11,FALSE),VLOOKUP(M1800,#REF!,13,FALSE)),0)</f>
        <v>0</v>
      </c>
      <c r="AC1800" s="15" t="str">
        <f t="shared" si="308"/>
        <v>no</v>
      </c>
      <c r="AD1800" s="15" t="str">
        <f t="shared" si="309"/>
        <v>no</v>
      </c>
      <c r="AE1800" s="16" t="str">
        <f t="shared" si="302"/>
        <v/>
      </c>
      <c r="AF1800" s="15" t="str">
        <f t="shared" si="303"/>
        <v>-</v>
      </c>
      <c r="AG1800" s="15" t="str">
        <f t="shared" si="310"/>
        <v/>
      </c>
    </row>
    <row r="1801" spans="21:33" x14ac:dyDescent="0.2">
      <c r="U1801" s="14">
        <f t="shared" si="304"/>
        <v>0</v>
      </c>
      <c r="V1801" s="14">
        <f t="shared" si="305"/>
        <v>0</v>
      </c>
      <c r="W1801" s="15" t="str">
        <f>IF(AG1801=0,IFERROR(VLOOKUP(TRIM(M1801),listaMateriales!A:K,11,0),"Sin especificar"),"Sin Producto")</f>
        <v>Sin Producto</v>
      </c>
      <c r="X1801" s="14">
        <f>IFERROR(IF(OR(W1801="Ladrillos (Campana)",W1801="Ladrillos (Olavarria)"),VLOOKUP(M1801,listaMateriales!A:E,5,0),0)*O1801/1000,0)</f>
        <v>0</v>
      </c>
      <c r="Y1801" s="14" t="e">
        <f>(VLOOKUP(TRIM(M1801),listaMateriales!A:E,5,0)*R1801)/1000</f>
        <v>#N/A</v>
      </c>
      <c r="Z1801" s="14">
        <f t="shared" si="306"/>
        <v>0</v>
      </c>
      <c r="AA1801" s="15" t="str">
        <f t="shared" si="307"/>
        <v/>
      </c>
      <c r="AB1801" s="15">
        <f>IFERROR(IFERROR(VLOOKUP(M1801,#REF!,11,FALSE),VLOOKUP(M1801,#REF!,13,FALSE)),0)</f>
        <v>0</v>
      </c>
      <c r="AC1801" s="15" t="str">
        <f t="shared" si="308"/>
        <v>no</v>
      </c>
      <c r="AD1801" s="15" t="str">
        <f t="shared" si="309"/>
        <v>no</v>
      </c>
      <c r="AE1801" s="16" t="str">
        <f t="shared" si="302"/>
        <v/>
      </c>
      <c r="AF1801" s="15" t="str">
        <f t="shared" si="303"/>
        <v>-</v>
      </c>
      <c r="AG1801" s="15" t="str">
        <f t="shared" si="310"/>
        <v/>
      </c>
    </row>
    <row r="1802" spans="21:33" x14ac:dyDescent="0.2">
      <c r="U1802" s="14">
        <f t="shared" si="304"/>
        <v>0</v>
      </c>
      <c r="V1802" s="14">
        <f t="shared" si="305"/>
        <v>0</v>
      </c>
      <c r="W1802" s="15" t="str">
        <f>IF(AG1802=0,IFERROR(VLOOKUP(TRIM(M1802),listaMateriales!A:K,11,0),"Sin especificar"),"Sin Producto")</f>
        <v>Sin Producto</v>
      </c>
      <c r="X1802" s="14">
        <f>IFERROR(IF(OR(W1802="Ladrillos (Campana)",W1802="Ladrillos (Olavarria)"),VLOOKUP(M1802,listaMateriales!A:E,5,0),0)*O1802/1000,0)</f>
        <v>0</v>
      </c>
      <c r="Y1802" s="14" t="e">
        <f>(VLOOKUP(TRIM(M1802),listaMateriales!A:E,5,0)*R1802)/1000</f>
        <v>#N/A</v>
      </c>
      <c r="Z1802" s="14">
        <f t="shared" si="306"/>
        <v>0</v>
      </c>
      <c r="AA1802" s="15" t="str">
        <f t="shared" si="307"/>
        <v/>
      </c>
      <c r="AB1802" s="15">
        <f>IFERROR(IFERROR(VLOOKUP(M1802,#REF!,11,FALSE),VLOOKUP(M1802,#REF!,13,FALSE)),0)</f>
        <v>0</v>
      </c>
      <c r="AC1802" s="15" t="str">
        <f t="shared" si="308"/>
        <v>no</v>
      </c>
      <c r="AD1802" s="15" t="str">
        <f t="shared" si="309"/>
        <v>no</v>
      </c>
      <c r="AE1802" s="16" t="str">
        <f t="shared" si="302"/>
        <v/>
      </c>
      <c r="AF1802" s="15" t="str">
        <f t="shared" si="303"/>
        <v>-</v>
      </c>
      <c r="AG1802" s="15" t="str">
        <f t="shared" si="310"/>
        <v/>
      </c>
    </row>
    <row r="1803" spans="21:33" x14ac:dyDescent="0.2">
      <c r="U1803" s="14">
        <f t="shared" si="304"/>
        <v>0</v>
      </c>
      <c r="V1803" s="14">
        <f t="shared" si="305"/>
        <v>0</v>
      </c>
      <c r="W1803" s="15" t="str">
        <f>IF(AG1803=0,IFERROR(VLOOKUP(TRIM(M1803),listaMateriales!A:K,11,0),"Sin especificar"),"Sin Producto")</f>
        <v>Sin Producto</v>
      </c>
      <c r="X1803" s="14">
        <f>IFERROR(IF(OR(W1803="Ladrillos (Campana)",W1803="Ladrillos (Olavarria)"),VLOOKUP(M1803,listaMateriales!A:E,5,0),0)*O1803/1000,0)</f>
        <v>0</v>
      </c>
      <c r="Y1803" s="14" t="e">
        <f>(VLOOKUP(TRIM(M1803),listaMateriales!A:E,5,0)*R1803)/1000</f>
        <v>#N/A</v>
      </c>
      <c r="Z1803" s="14">
        <f t="shared" si="306"/>
        <v>0</v>
      </c>
      <c r="AA1803" s="15" t="str">
        <f t="shared" si="307"/>
        <v/>
      </c>
      <c r="AB1803" s="15">
        <f>IFERROR(IFERROR(VLOOKUP(M1803,#REF!,11,FALSE),VLOOKUP(M1803,#REF!,13,FALSE)),0)</f>
        <v>0</v>
      </c>
      <c r="AC1803" s="15" t="str">
        <f t="shared" si="308"/>
        <v>no</v>
      </c>
      <c r="AD1803" s="15" t="str">
        <f t="shared" si="309"/>
        <v>no</v>
      </c>
      <c r="AE1803" s="16" t="str">
        <f t="shared" si="302"/>
        <v/>
      </c>
      <c r="AF1803" s="15" t="str">
        <f t="shared" si="303"/>
        <v>-</v>
      </c>
      <c r="AG1803" s="15" t="str">
        <f t="shared" si="310"/>
        <v/>
      </c>
    </row>
    <row r="1804" spans="21:33" x14ac:dyDescent="0.2">
      <c r="U1804" s="14">
        <f t="shared" si="304"/>
        <v>0</v>
      </c>
      <c r="V1804" s="14">
        <f t="shared" si="305"/>
        <v>0</v>
      </c>
      <c r="W1804" s="15" t="str">
        <f>IF(AG1804=0,IFERROR(VLOOKUP(TRIM(M1804),listaMateriales!A:K,11,0),"Sin especificar"),"Sin Producto")</f>
        <v>Sin Producto</v>
      </c>
      <c r="X1804" s="14">
        <f>IFERROR(IF(OR(W1804="Ladrillos (Campana)",W1804="Ladrillos (Olavarria)"),VLOOKUP(M1804,listaMateriales!A:E,5,0),0)*O1804/1000,0)</f>
        <v>0</v>
      </c>
      <c r="Y1804" s="14" t="e">
        <f>(VLOOKUP(TRIM(M1804),listaMateriales!A:E,5,0)*R1804)/1000</f>
        <v>#N/A</v>
      </c>
      <c r="Z1804" s="14">
        <f t="shared" si="306"/>
        <v>0</v>
      </c>
      <c r="AA1804" s="15" t="str">
        <f t="shared" si="307"/>
        <v/>
      </c>
      <c r="AB1804" s="15">
        <f>IFERROR(IFERROR(VLOOKUP(M1804,#REF!,11,FALSE),VLOOKUP(M1804,#REF!,13,FALSE)),0)</f>
        <v>0</v>
      </c>
      <c r="AC1804" s="15" t="str">
        <f t="shared" si="308"/>
        <v>no</v>
      </c>
      <c r="AD1804" s="15" t="str">
        <f t="shared" si="309"/>
        <v>no</v>
      </c>
      <c r="AE1804" s="16" t="str">
        <f t="shared" si="302"/>
        <v/>
      </c>
      <c r="AF1804" s="15" t="str">
        <f t="shared" si="303"/>
        <v>-</v>
      </c>
      <c r="AG1804" s="15" t="str">
        <f t="shared" si="310"/>
        <v/>
      </c>
    </row>
    <row r="1805" spans="21:33" x14ac:dyDescent="0.2">
      <c r="U1805" s="14">
        <f t="shared" si="304"/>
        <v>0</v>
      </c>
      <c r="V1805" s="14">
        <f t="shared" si="305"/>
        <v>0</v>
      </c>
      <c r="W1805" s="15" t="str">
        <f>IF(AG1805=0,IFERROR(VLOOKUP(TRIM(M1805),listaMateriales!A:K,11,0),"Sin especificar"),"Sin Producto")</f>
        <v>Sin Producto</v>
      </c>
      <c r="X1805" s="14">
        <f>IFERROR(IF(OR(W1805="Ladrillos (Campana)",W1805="Ladrillos (Olavarria)"),VLOOKUP(M1805,listaMateriales!A:E,5,0),0)*O1805/1000,0)</f>
        <v>0</v>
      </c>
      <c r="Y1805" s="14" t="e">
        <f>(VLOOKUP(TRIM(M1805),listaMateriales!A:E,5,0)*R1805)/1000</f>
        <v>#N/A</v>
      </c>
      <c r="Z1805" s="14">
        <f t="shared" si="306"/>
        <v>0</v>
      </c>
      <c r="AA1805" s="15" t="str">
        <f t="shared" si="307"/>
        <v/>
      </c>
      <c r="AB1805" s="15">
        <f>IFERROR(IFERROR(VLOOKUP(M1805,#REF!,11,FALSE),VLOOKUP(M1805,#REF!,13,FALSE)),0)</f>
        <v>0</v>
      </c>
      <c r="AC1805" s="15" t="str">
        <f t="shared" si="308"/>
        <v>no</v>
      </c>
      <c r="AD1805" s="15" t="str">
        <f t="shared" si="309"/>
        <v>no</v>
      </c>
      <c r="AE1805" s="16" t="str">
        <f t="shared" si="302"/>
        <v/>
      </c>
      <c r="AF1805" s="15" t="str">
        <f t="shared" si="303"/>
        <v>-</v>
      </c>
      <c r="AG1805" s="15" t="str">
        <f t="shared" si="310"/>
        <v/>
      </c>
    </row>
    <row r="1806" spans="21:33" x14ac:dyDescent="0.2">
      <c r="U1806" s="14">
        <f t="shared" si="304"/>
        <v>0</v>
      </c>
      <c r="V1806" s="14">
        <f t="shared" si="305"/>
        <v>0</v>
      </c>
      <c r="W1806" s="15" t="str">
        <f>IF(AG1806=0,IFERROR(VLOOKUP(TRIM(M1806),listaMateriales!A:K,11,0),"Sin especificar"),"Sin Producto")</f>
        <v>Sin Producto</v>
      </c>
      <c r="X1806" s="14">
        <f>IFERROR(IF(OR(W1806="Ladrillos (Campana)",W1806="Ladrillos (Olavarria)"),VLOOKUP(M1806,listaMateriales!A:E,5,0),0)*O1806/1000,0)</f>
        <v>0</v>
      </c>
      <c r="Y1806" s="14" t="e">
        <f>(VLOOKUP(TRIM(M1806),listaMateriales!A:E,5,0)*R1806)/1000</f>
        <v>#N/A</v>
      </c>
      <c r="Z1806" s="14">
        <f t="shared" si="306"/>
        <v>0</v>
      </c>
      <c r="AA1806" s="15" t="str">
        <f t="shared" si="307"/>
        <v/>
      </c>
      <c r="AB1806" s="15">
        <f>IFERROR(IFERROR(VLOOKUP(M1806,#REF!,11,FALSE),VLOOKUP(M1806,#REF!,13,FALSE)),0)</f>
        <v>0</v>
      </c>
      <c r="AC1806" s="15" t="str">
        <f t="shared" si="308"/>
        <v>no</v>
      </c>
      <c r="AD1806" s="15" t="str">
        <f t="shared" si="309"/>
        <v>no</v>
      </c>
      <c r="AE1806" s="16" t="str">
        <f t="shared" si="302"/>
        <v/>
      </c>
      <c r="AF1806" s="15" t="str">
        <f t="shared" si="303"/>
        <v>-</v>
      </c>
      <c r="AG1806" s="15" t="str">
        <f t="shared" si="310"/>
        <v/>
      </c>
    </row>
    <row r="1807" spans="21:33" x14ac:dyDescent="0.2">
      <c r="U1807" s="14">
        <f t="shared" si="304"/>
        <v>0</v>
      </c>
      <c r="V1807" s="14">
        <f t="shared" si="305"/>
        <v>0</v>
      </c>
      <c r="W1807" s="15" t="str">
        <f>IF(AG1807=0,IFERROR(VLOOKUP(TRIM(M1807),listaMateriales!A:K,11,0),"Sin especificar"),"Sin Producto")</f>
        <v>Sin Producto</v>
      </c>
      <c r="X1807" s="14">
        <f>IFERROR(IF(OR(W1807="Ladrillos (Campana)",W1807="Ladrillos (Olavarria)"),VLOOKUP(M1807,listaMateriales!A:E,5,0),0)*O1807/1000,0)</f>
        <v>0</v>
      </c>
      <c r="Y1807" s="14" t="e">
        <f>(VLOOKUP(TRIM(M1807),listaMateriales!A:E,5,0)*R1807)/1000</f>
        <v>#N/A</v>
      </c>
      <c r="Z1807" s="14">
        <f t="shared" si="306"/>
        <v>0</v>
      </c>
      <c r="AA1807" s="15" t="str">
        <f t="shared" si="307"/>
        <v/>
      </c>
      <c r="AB1807" s="15">
        <f>IFERROR(IFERROR(VLOOKUP(M1807,#REF!,11,FALSE),VLOOKUP(M1807,#REF!,13,FALSE)),0)</f>
        <v>0</v>
      </c>
      <c r="AC1807" s="15" t="str">
        <f t="shared" si="308"/>
        <v>no</v>
      </c>
      <c r="AD1807" s="15" t="str">
        <f t="shared" si="309"/>
        <v>no</v>
      </c>
      <c r="AE1807" s="16" t="str">
        <f t="shared" si="302"/>
        <v/>
      </c>
      <c r="AF1807" s="15" t="str">
        <f t="shared" si="303"/>
        <v>-</v>
      </c>
      <c r="AG1807" s="15" t="str">
        <f t="shared" si="310"/>
        <v/>
      </c>
    </row>
    <row r="1808" spans="21:33" x14ac:dyDescent="0.2">
      <c r="U1808" s="14">
        <f t="shared" si="304"/>
        <v>0</v>
      </c>
      <c r="V1808" s="14">
        <f t="shared" si="305"/>
        <v>0</v>
      </c>
      <c r="W1808" s="15" t="str">
        <f>IF(AG1808=0,IFERROR(VLOOKUP(TRIM(M1808),listaMateriales!A:K,11,0),"Sin especificar"),"Sin Producto")</f>
        <v>Sin Producto</v>
      </c>
      <c r="X1808" s="14">
        <f>IFERROR(IF(OR(W1808="Ladrillos (Campana)",W1808="Ladrillos (Olavarria)"),VLOOKUP(M1808,listaMateriales!A:E,5,0),0)*O1808/1000,0)</f>
        <v>0</v>
      </c>
      <c r="Y1808" s="14" t="e">
        <f>(VLOOKUP(TRIM(M1808),listaMateriales!A:E,5,0)*R1808)/1000</f>
        <v>#N/A</v>
      </c>
      <c r="Z1808" s="14">
        <f t="shared" si="306"/>
        <v>0</v>
      </c>
      <c r="AA1808" s="15" t="str">
        <f t="shared" si="307"/>
        <v/>
      </c>
      <c r="AB1808" s="15">
        <f>IFERROR(IFERROR(VLOOKUP(M1808,#REF!,11,FALSE),VLOOKUP(M1808,#REF!,13,FALSE)),0)</f>
        <v>0</v>
      </c>
      <c r="AC1808" s="15" t="str">
        <f t="shared" si="308"/>
        <v>no</v>
      </c>
      <c r="AD1808" s="15" t="str">
        <f t="shared" si="309"/>
        <v>no</v>
      </c>
      <c r="AE1808" s="16" t="str">
        <f t="shared" si="302"/>
        <v/>
      </c>
      <c r="AF1808" s="15" t="str">
        <f t="shared" si="303"/>
        <v>-</v>
      </c>
      <c r="AG1808" s="15" t="str">
        <f t="shared" si="310"/>
        <v/>
      </c>
    </row>
    <row r="1809" spans="21:33" x14ac:dyDescent="0.2">
      <c r="U1809" s="14">
        <f t="shared" si="304"/>
        <v>0</v>
      </c>
      <c r="V1809" s="14">
        <f t="shared" si="305"/>
        <v>0</v>
      </c>
      <c r="W1809" s="15" t="str">
        <f>IF(AG1809=0,IFERROR(VLOOKUP(TRIM(M1809),listaMateriales!A:K,11,0),"Sin especificar"),"Sin Producto")</f>
        <v>Sin Producto</v>
      </c>
      <c r="X1809" s="14">
        <f>IFERROR(IF(OR(W1809="Ladrillos (Campana)",W1809="Ladrillos (Olavarria)"),VLOOKUP(M1809,listaMateriales!A:E,5,0),0)*O1809/1000,0)</f>
        <v>0</v>
      </c>
      <c r="Y1809" s="14" t="e">
        <f>(VLOOKUP(TRIM(M1809),listaMateriales!A:E,5,0)*R1809)/1000</f>
        <v>#N/A</v>
      </c>
      <c r="Z1809" s="14">
        <f t="shared" si="306"/>
        <v>0</v>
      </c>
      <c r="AA1809" s="15" t="str">
        <f t="shared" si="307"/>
        <v/>
      </c>
      <c r="AB1809" s="15">
        <f>IFERROR(IFERROR(VLOOKUP(M1809,#REF!,11,FALSE),VLOOKUP(M1809,#REF!,13,FALSE)),0)</f>
        <v>0</v>
      </c>
      <c r="AC1809" s="15" t="str">
        <f t="shared" si="308"/>
        <v>no</v>
      </c>
      <c r="AD1809" s="15" t="str">
        <f t="shared" si="309"/>
        <v>no</v>
      </c>
      <c r="AE1809" s="16" t="str">
        <f t="shared" si="302"/>
        <v/>
      </c>
      <c r="AF1809" s="15" t="str">
        <f t="shared" si="303"/>
        <v>-</v>
      </c>
      <c r="AG1809" s="15" t="str">
        <f t="shared" si="310"/>
        <v/>
      </c>
    </row>
    <row r="1810" spans="21:33" x14ac:dyDescent="0.2">
      <c r="U1810" s="14">
        <f t="shared" si="304"/>
        <v>0</v>
      </c>
      <c r="V1810" s="14">
        <f t="shared" si="305"/>
        <v>0</v>
      </c>
      <c r="W1810" s="15" t="str">
        <f>IF(AG1810=0,IFERROR(VLOOKUP(TRIM(M1810),listaMateriales!A:K,11,0),"Sin especificar"),"Sin Producto")</f>
        <v>Sin Producto</v>
      </c>
      <c r="X1810" s="14">
        <f>IFERROR(IF(OR(W1810="Ladrillos (Campana)",W1810="Ladrillos (Olavarria)"),VLOOKUP(M1810,listaMateriales!A:E,5,0),0)*O1810/1000,0)</f>
        <v>0</v>
      </c>
      <c r="Y1810" s="14" t="e">
        <f>(VLOOKUP(TRIM(M1810),listaMateriales!A:E,5,0)*R1810)/1000</f>
        <v>#N/A</v>
      </c>
      <c r="Z1810" s="14">
        <f t="shared" si="306"/>
        <v>0</v>
      </c>
      <c r="AA1810" s="15" t="str">
        <f t="shared" si="307"/>
        <v/>
      </c>
      <c r="AB1810" s="15">
        <f>IFERROR(IFERROR(VLOOKUP(M1810,#REF!,11,FALSE),VLOOKUP(M1810,#REF!,13,FALSE)),0)</f>
        <v>0</v>
      </c>
      <c r="AC1810" s="15" t="str">
        <f t="shared" si="308"/>
        <v>no</v>
      </c>
      <c r="AD1810" s="15" t="str">
        <f t="shared" si="309"/>
        <v>no</v>
      </c>
      <c r="AE1810" s="16" t="str">
        <f t="shared" si="302"/>
        <v/>
      </c>
      <c r="AF1810" s="15" t="str">
        <f t="shared" si="303"/>
        <v>-</v>
      </c>
      <c r="AG1810" s="15" t="str">
        <f t="shared" si="310"/>
        <v/>
      </c>
    </row>
    <row r="1811" spans="21:33" x14ac:dyDescent="0.2">
      <c r="U1811" s="14">
        <f t="shared" si="304"/>
        <v>0</v>
      </c>
      <c r="V1811" s="14">
        <f t="shared" si="305"/>
        <v>0</v>
      </c>
      <c r="W1811" s="15" t="str">
        <f>IF(AG1811=0,IFERROR(VLOOKUP(TRIM(M1811),listaMateriales!A:K,11,0),"Sin especificar"),"Sin Producto")</f>
        <v>Sin Producto</v>
      </c>
      <c r="X1811" s="14">
        <f>IFERROR(IF(OR(W1811="Ladrillos (Campana)",W1811="Ladrillos (Olavarria)"),VLOOKUP(M1811,listaMateriales!A:E,5,0),0)*O1811/1000,0)</f>
        <v>0</v>
      </c>
      <c r="Y1811" s="14" t="e">
        <f>(VLOOKUP(TRIM(M1811),listaMateriales!A:E,5,0)*R1811)/1000</f>
        <v>#N/A</v>
      </c>
      <c r="Z1811" s="14">
        <f t="shared" si="306"/>
        <v>0</v>
      </c>
      <c r="AA1811" s="15" t="str">
        <f t="shared" si="307"/>
        <v/>
      </c>
      <c r="AB1811" s="15">
        <f>IFERROR(IFERROR(VLOOKUP(M1811,#REF!,11,FALSE),VLOOKUP(M1811,#REF!,13,FALSE)),0)</f>
        <v>0</v>
      </c>
      <c r="AC1811" s="15" t="str">
        <f t="shared" si="308"/>
        <v>no</v>
      </c>
      <c r="AD1811" s="15" t="str">
        <f t="shared" si="309"/>
        <v>no</v>
      </c>
      <c r="AE1811" s="16" t="str">
        <f t="shared" si="302"/>
        <v/>
      </c>
      <c r="AF1811" s="15" t="str">
        <f t="shared" si="303"/>
        <v>-</v>
      </c>
      <c r="AG1811" s="15" t="str">
        <f t="shared" si="310"/>
        <v/>
      </c>
    </row>
    <row r="1812" spans="21:33" x14ac:dyDescent="0.2">
      <c r="U1812" s="14">
        <f t="shared" si="304"/>
        <v>0</v>
      </c>
      <c r="V1812" s="14">
        <f t="shared" si="305"/>
        <v>0</v>
      </c>
      <c r="W1812" s="15" t="str">
        <f>IF(AG1812=0,IFERROR(VLOOKUP(TRIM(M1812),listaMateriales!A:K,11,0),"Sin especificar"),"Sin Producto")</f>
        <v>Sin Producto</v>
      </c>
      <c r="X1812" s="14">
        <f>IFERROR(IF(OR(W1812="Ladrillos (Campana)",W1812="Ladrillos (Olavarria)"),VLOOKUP(M1812,listaMateriales!A:E,5,0),0)*O1812/1000,0)</f>
        <v>0</v>
      </c>
      <c r="Y1812" s="14" t="e">
        <f>(VLOOKUP(TRIM(M1812),listaMateriales!A:E,5,0)*R1812)/1000</f>
        <v>#N/A</v>
      </c>
      <c r="Z1812" s="14">
        <f t="shared" si="306"/>
        <v>0</v>
      </c>
      <c r="AA1812" s="15" t="str">
        <f t="shared" si="307"/>
        <v/>
      </c>
      <c r="AB1812" s="15">
        <f>IFERROR(IFERROR(VLOOKUP(M1812,#REF!,11,FALSE),VLOOKUP(M1812,#REF!,13,FALSE)),0)</f>
        <v>0</v>
      </c>
      <c r="AC1812" s="15" t="str">
        <f t="shared" si="308"/>
        <v>no</v>
      </c>
      <c r="AD1812" s="15" t="str">
        <f t="shared" si="309"/>
        <v>no</v>
      </c>
      <c r="AE1812" s="16" t="str">
        <f t="shared" si="302"/>
        <v/>
      </c>
      <c r="AF1812" s="15" t="str">
        <f t="shared" si="303"/>
        <v>-</v>
      </c>
      <c r="AG1812" s="15" t="str">
        <f t="shared" si="310"/>
        <v/>
      </c>
    </row>
    <row r="1813" spans="21:33" x14ac:dyDescent="0.2">
      <c r="U1813" s="14">
        <f t="shared" si="304"/>
        <v>0</v>
      </c>
      <c r="V1813" s="14">
        <f t="shared" si="305"/>
        <v>0</v>
      </c>
      <c r="W1813" s="15" t="str">
        <f>IF(AG1813=0,IFERROR(VLOOKUP(TRIM(M1813),listaMateriales!A:K,11,0),"Sin especificar"),"Sin Producto")</f>
        <v>Sin Producto</v>
      </c>
      <c r="X1813" s="14">
        <f>IFERROR(IF(OR(W1813="Ladrillos (Campana)",W1813="Ladrillos (Olavarria)"),VLOOKUP(M1813,listaMateriales!A:E,5,0),0)*O1813/1000,0)</f>
        <v>0</v>
      </c>
      <c r="Y1813" s="14" t="e">
        <f>(VLOOKUP(TRIM(M1813),listaMateriales!A:E,5,0)*R1813)/1000</f>
        <v>#N/A</v>
      </c>
      <c r="Z1813" s="14">
        <f t="shared" si="306"/>
        <v>0</v>
      </c>
      <c r="AA1813" s="15" t="str">
        <f t="shared" si="307"/>
        <v/>
      </c>
      <c r="AB1813" s="15">
        <f>IFERROR(IFERROR(VLOOKUP(M1813,#REF!,11,FALSE),VLOOKUP(M1813,#REF!,13,FALSE)),0)</f>
        <v>0</v>
      </c>
      <c r="AC1813" s="15" t="str">
        <f t="shared" si="308"/>
        <v>no</v>
      </c>
      <c r="AD1813" s="15" t="str">
        <f t="shared" si="309"/>
        <v>no</v>
      </c>
      <c r="AE1813" s="16" t="str">
        <f t="shared" si="302"/>
        <v/>
      </c>
      <c r="AF1813" s="15" t="str">
        <f t="shared" si="303"/>
        <v>-</v>
      </c>
      <c r="AG1813" s="15" t="str">
        <f t="shared" si="310"/>
        <v/>
      </c>
    </row>
    <row r="1814" spans="21:33" x14ac:dyDescent="0.2">
      <c r="U1814" s="14">
        <f t="shared" si="304"/>
        <v>0</v>
      </c>
      <c r="V1814" s="14">
        <f t="shared" si="305"/>
        <v>0</v>
      </c>
      <c r="W1814" s="15" t="str">
        <f>IF(AG1814=0,IFERROR(VLOOKUP(TRIM(M1814),listaMateriales!A:K,11,0),"Sin especificar"),"Sin Producto")</f>
        <v>Sin Producto</v>
      </c>
      <c r="X1814" s="14">
        <f>IFERROR(IF(OR(W1814="Ladrillos (Campana)",W1814="Ladrillos (Olavarria)"),VLOOKUP(M1814,listaMateriales!A:E,5,0),0)*O1814/1000,0)</f>
        <v>0</v>
      </c>
      <c r="Y1814" s="14" t="e">
        <f>(VLOOKUP(TRIM(M1814),listaMateriales!A:E,5,0)*R1814)/1000</f>
        <v>#N/A</v>
      </c>
      <c r="Z1814" s="14">
        <f t="shared" si="306"/>
        <v>0</v>
      </c>
      <c r="AA1814" s="15" t="str">
        <f t="shared" si="307"/>
        <v/>
      </c>
      <c r="AB1814" s="15">
        <f>IFERROR(IFERROR(VLOOKUP(M1814,#REF!,11,FALSE),VLOOKUP(M1814,#REF!,13,FALSE)),0)</f>
        <v>0</v>
      </c>
      <c r="AC1814" s="15" t="str">
        <f t="shared" si="308"/>
        <v>no</v>
      </c>
      <c r="AD1814" s="15" t="str">
        <f t="shared" si="309"/>
        <v>no</v>
      </c>
      <c r="AE1814" s="16" t="str">
        <f t="shared" si="302"/>
        <v/>
      </c>
      <c r="AF1814" s="15" t="str">
        <f t="shared" si="303"/>
        <v>-</v>
      </c>
      <c r="AG1814" s="15" t="str">
        <f t="shared" si="310"/>
        <v/>
      </c>
    </row>
    <row r="1815" spans="21:33" x14ac:dyDescent="0.2">
      <c r="U1815" s="14">
        <f t="shared" si="304"/>
        <v>0</v>
      </c>
      <c r="V1815" s="14">
        <f t="shared" si="305"/>
        <v>0</v>
      </c>
      <c r="W1815" s="15" t="str">
        <f>IF(AG1815=0,IFERROR(VLOOKUP(TRIM(M1815),listaMateriales!A:K,11,0),"Sin especificar"),"Sin Producto")</f>
        <v>Sin Producto</v>
      </c>
      <c r="X1815" s="14">
        <f>IFERROR(IF(OR(W1815="Ladrillos (Campana)",W1815="Ladrillos (Olavarria)"),VLOOKUP(M1815,listaMateriales!A:E,5,0),0)*O1815/1000,0)</f>
        <v>0</v>
      </c>
      <c r="Y1815" s="14" t="e">
        <f>(VLOOKUP(TRIM(M1815),listaMateriales!A:E,5,0)*R1815)/1000</f>
        <v>#N/A</v>
      </c>
      <c r="Z1815" s="14">
        <f t="shared" si="306"/>
        <v>0</v>
      </c>
      <c r="AA1815" s="15" t="str">
        <f t="shared" si="307"/>
        <v/>
      </c>
      <c r="AB1815" s="15">
        <f>IFERROR(IFERROR(VLOOKUP(M1815,#REF!,11,FALSE),VLOOKUP(M1815,#REF!,13,FALSE)),0)</f>
        <v>0</v>
      </c>
      <c r="AC1815" s="15" t="str">
        <f t="shared" si="308"/>
        <v>no</v>
      </c>
      <c r="AD1815" s="15" t="str">
        <f t="shared" si="309"/>
        <v>no</v>
      </c>
      <c r="AE1815" s="16" t="str">
        <f t="shared" si="302"/>
        <v/>
      </c>
      <c r="AF1815" s="15" t="str">
        <f t="shared" si="303"/>
        <v>-</v>
      </c>
      <c r="AG1815" s="15" t="str">
        <f t="shared" si="310"/>
        <v/>
      </c>
    </row>
    <row r="1816" spans="21:33" x14ac:dyDescent="0.2">
      <c r="U1816" s="14">
        <f t="shared" si="304"/>
        <v>0</v>
      </c>
      <c r="V1816" s="14">
        <f t="shared" si="305"/>
        <v>0</v>
      </c>
      <c r="W1816" s="15" t="str">
        <f>IF(AG1816=0,IFERROR(VLOOKUP(TRIM(M1816),listaMateriales!A:K,11,0),"Sin especificar"),"Sin Producto")</f>
        <v>Sin Producto</v>
      </c>
      <c r="X1816" s="14">
        <f>IFERROR(IF(OR(W1816="Ladrillos (Campana)",W1816="Ladrillos (Olavarria)"),VLOOKUP(M1816,listaMateriales!A:E,5,0),0)*O1816/1000,0)</f>
        <v>0</v>
      </c>
      <c r="Y1816" s="14" t="e">
        <f>(VLOOKUP(TRIM(M1816),listaMateriales!A:E,5,0)*R1816)/1000</f>
        <v>#N/A</v>
      </c>
      <c r="Z1816" s="14">
        <f t="shared" si="306"/>
        <v>0</v>
      </c>
      <c r="AA1816" s="15" t="str">
        <f t="shared" si="307"/>
        <v/>
      </c>
      <c r="AB1816" s="15">
        <f>IFERROR(IFERROR(VLOOKUP(M1816,#REF!,11,FALSE),VLOOKUP(M1816,#REF!,13,FALSE)),0)</f>
        <v>0</v>
      </c>
      <c r="AC1816" s="15" t="str">
        <f t="shared" si="308"/>
        <v>no</v>
      </c>
      <c r="AD1816" s="15" t="str">
        <f t="shared" si="309"/>
        <v>no</v>
      </c>
      <c r="AE1816" s="16" t="str">
        <f t="shared" si="302"/>
        <v/>
      </c>
      <c r="AF1816" s="15" t="str">
        <f t="shared" si="303"/>
        <v>-</v>
      </c>
      <c r="AG1816" s="15" t="str">
        <f t="shared" si="310"/>
        <v/>
      </c>
    </row>
    <row r="1817" spans="21:33" x14ac:dyDescent="0.2">
      <c r="U1817" s="14">
        <f t="shared" si="304"/>
        <v>0</v>
      </c>
      <c r="V1817" s="14">
        <f t="shared" si="305"/>
        <v>0</v>
      </c>
      <c r="W1817" s="15" t="str">
        <f>IF(AG1817=0,IFERROR(VLOOKUP(TRIM(M1817),listaMateriales!A:K,11,0),"Sin especificar"),"Sin Producto")</f>
        <v>Sin Producto</v>
      </c>
      <c r="X1817" s="14">
        <f>IFERROR(IF(OR(W1817="Ladrillos (Campana)",W1817="Ladrillos (Olavarria)"),VLOOKUP(M1817,listaMateriales!A:E,5,0),0)*O1817/1000,0)</f>
        <v>0</v>
      </c>
      <c r="Y1817" s="14" t="e">
        <f>(VLOOKUP(TRIM(M1817),listaMateriales!A:E,5,0)*R1817)/1000</f>
        <v>#N/A</v>
      </c>
      <c r="Z1817" s="14">
        <f t="shared" si="306"/>
        <v>0</v>
      </c>
      <c r="AA1817" s="15" t="str">
        <f t="shared" si="307"/>
        <v/>
      </c>
      <c r="AB1817" s="15">
        <f>IFERROR(IFERROR(VLOOKUP(M1817,#REF!,11,FALSE),VLOOKUP(M1817,#REF!,13,FALSE)),0)</f>
        <v>0</v>
      </c>
      <c r="AC1817" s="15" t="str">
        <f t="shared" si="308"/>
        <v>no</v>
      </c>
      <c r="AD1817" s="15" t="str">
        <f t="shared" si="309"/>
        <v>no</v>
      </c>
      <c r="AE1817" s="16" t="str">
        <f t="shared" si="302"/>
        <v/>
      </c>
      <c r="AF1817" s="15" t="str">
        <f t="shared" si="303"/>
        <v>-</v>
      </c>
      <c r="AG1817" s="15" t="str">
        <f t="shared" si="310"/>
        <v/>
      </c>
    </row>
    <row r="1818" spans="21:33" x14ac:dyDescent="0.2">
      <c r="U1818" s="14">
        <f t="shared" si="304"/>
        <v>0</v>
      </c>
      <c r="V1818" s="14">
        <f t="shared" si="305"/>
        <v>0</v>
      </c>
      <c r="W1818" s="15" t="str">
        <f>IF(AG1818=0,IFERROR(VLOOKUP(TRIM(M1818),listaMateriales!A:K,11,0),"Sin especificar"),"Sin Producto")</f>
        <v>Sin Producto</v>
      </c>
      <c r="X1818" s="14">
        <f>IFERROR(IF(OR(W1818="Ladrillos (Campana)",W1818="Ladrillos (Olavarria)"),VLOOKUP(M1818,listaMateriales!A:E,5,0),0)*O1818/1000,0)</f>
        <v>0</v>
      </c>
      <c r="Y1818" s="14" t="e">
        <f>(VLOOKUP(TRIM(M1818),listaMateriales!A:E,5,0)*R1818)/1000</f>
        <v>#N/A</v>
      </c>
      <c r="Z1818" s="14">
        <f t="shared" si="306"/>
        <v>0</v>
      </c>
      <c r="AA1818" s="15" t="str">
        <f t="shared" si="307"/>
        <v/>
      </c>
      <c r="AB1818" s="15">
        <f>IFERROR(IFERROR(VLOOKUP(M1818,#REF!,11,FALSE),VLOOKUP(M1818,#REF!,13,FALSE)),0)</f>
        <v>0</v>
      </c>
      <c r="AC1818" s="15" t="str">
        <f t="shared" si="308"/>
        <v>no</v>
      </c>
      <c r="AD1818" s="15" t="str">
        <f t="shared" si="309"/>
        <v>no</v>
      </c>
      <c r="AE1818" s="16" t="str">
        <f t="shared" si="302"/>
        <v/>
      </c>
      <c r="AF1818" s="15" t="str">
        <f t="shared" si="303"/>
        <v>-</v>
      </c>
      <c r="AG1818" s="15" t="str">
        <f t="shared" si="310"/>
        <v/>
      </c>
    </row>
    <row r="1819" spans="21:33" x14ac:dyDescent="0.2">
      <c r="U1819" s="14">
        <f t="shared" si="304"/>
        <v>0</v>
      </c>
      <c r="V1819" s="14">
        <f t="shared" si="305"/>
        <v>0</v>
      </c>
      <c r="W1819" s="15" t="str">
        <f>IF(AG1819=0,IFERROR(VLOOKUP(TRIM(M1819),listaMateriales!A:K,11,0),"Sin especificar"),"Sin Producto")</f>
        <v>Sin Producto</v>
      </c>
      <c r="X1819" s="14">
        <f>IFERROR(IF(OR(W1819="Ladrillos (Campana)",W1819="Ladrillos (Olavarria)"),VLOOKUP(M1819,listaMateriales!A:E,5,0),0)*O1819/1000,0)</f>
        <v>0</v>
      </c>
      <c r="Y1819" s="14" t="e">
        <f>(VLOOKUP(TRIM(M1819),listaMateriales!A:E,5,0)*R1819)/1000</f>
        <v>#N/A</v>
      </c>
      <c r="Z1819" s="14">
        <f t="shared" si="306"/>
        <v>0</v>
      </c>
      <c r="AA1819" s="15" t="str">
        <f t="shared" si="307"/>
        <v/>
      </c>
      <c r="AB1819" s="15">
        <f>IFERROR(IFERROR(VLOOKUP(M1819,#REF!,11,FALSE),VLOOKUP(M1819,#REF!,13,FALSE)),0)</f>
        <v>0</v>
      </c>
      <c r="AC1819" s="15" t="str">
        <f t="shared" si="308"/>
        <v>no</v>
      </c>
      <c r="AD1819" s="15" t="str">
        <f t="shared" si="309"/>
        <v>no</v>
      </c>
      <c r="AE1819" s="16" t="str">
        <f t="shared" si="302"/>
        <v/>
      </c>
      <c r="AF1819" s="15" t="str">
        <f t="shared" si="303"/>
        <v>-</v>
      </c>
      <c r="AG1819" s="15" t="str">
        <f t="shared" si="310"/>
        <v/>
      </c>
    </row>
    <row r="1820" spans="21:33" x14ac:dyDescent="0.2">
      <c r="U1820" s="14">
        <f t="shared" si="304"/>
        <v>0</v>
      </c>
      <c r="V1820" s="14">
        <f t="shared" si="305"/>
        <v>0</v>
      </c>
      <c r="W1820" s="15" t="str">
        <f>IF(AG1820=0,IFERROR(VLOOKUP(TRIM(M1820),listaMateriales!A:K,11,0),"Sin especificar"),"Sin Producto")</f>
        <v>Sin Producto</v>
      </c>
      <c r="X1820" s="14">
        <f>IFERROR(IF(OR(W1820="Ladrillos (Campana)",W1820="Ladrillos (Olavarria)"),VLOOKUP(M1820,listaMateriales!A:E,5,0),0)*O1820/1000,0)</f>
        <v>0</v>
      </c>
      <c r="Y1820" s="14" t="e">
        <f>(VLOOKUP(TRIM(M1820),listaMateriales!A:E,5,0)*R1820)/1000</f>
        <v>#N/A</v>
      </c>
      <c r="Z1820" s="14">
        <f t="shared" si="306"/>
        <v>0</v>
      </c>
      <c r="AA1820" s="15" t="str">
        <f t="shared" si="307"/>
        <v/>
      </c>
      <c r="AB1820" s="15">
        <f>IFERROR(IFERROR(VLOOKUP(M1820,#REF!,11,FALSE),VLOOKUP(M1820,#REF!,13,FALSE)),0)</f>
        <v>0</v>
      </c>
      <c r="AC1820" s="15" t="str">
        <f t="shared" si="308"/>
        <v>no</v>
      </c>
      <c r="AD1820" s="15" t="str">
        <f t="shared" si="309"/>
        <v>no</v>
      </c>
      <c r="AE1820" s="16" t="str">
        <f t="shared" si="302"/>
        <v/>
      </c>
      <c r="AF1820" s="15" t="str">
        <f t="shared" si="303"/>
        <v>-</v>
      </c>
      <c r="AG1820" s="15" t="str">
        <f t="shared" si="310"/>
        <v/>
      </c>
    </row>
    <row r="1821" spans="21:33" x14ac:dyDescent="0.2">
      <c r="U1821" s="14">
        <f t="shared" si="304"/>
        <v>0</v>
      </c>
      <c r="V1821" s="14">
        <f t="shared" si="305"/>
        <v>0</v>
      </c>
      <c r="W1821" s="15" t="str">
        <f>IF(AG1821=0,IFERROR(VLOOKUP(TRIM(M1821),listaMateriales!A:K,11,0),"Sin especificar"),"Sin Producto")</f>
        <v>Sin Producto</v>
      </c>
      <c r="X1821" s="14">
        <f>IFERROR(IF(OR(W1821="Ladrillos (Campana)",W1821="Ladrillos (Olavarria)"),VLOOKUP(M1821,listaMateriales!A:E,5,0),0)*O1821/1000,0)</f>
        <v>0</v>
      </c>
      <c r="Y1821" s="14" t="e">
        <f>(VLOOKUP(TRIM(M1821),listaMateriales!A:E,5,0)*R1821)/1000</f>
        <v>#N/A</v>
      </c>
      <c r="Z1821" s="14">
        <f t="shared" si="306"/>
        <v>0</v>
      </c>
      <c r="AA1821" s="15" t="str">
        <f t="shared" si="307"/>
        <v/>
      </c>
      <c r="AB1821" s="15">
        <f>IFERROR(IFERROR(VLOOKUP(M1821,#REF!,11,FALSE),VLOOKUP(M1821,#REF!,13,FALSE)),0)</f>
        <v>0</v>
      </c>
      <c r="AC1821" s="15" t="str">
        <f t="shared" si="308"/>
        <v>no</v>
      </c>
      <c r="AD1821" s="15" t="str">
        <f t="shared" si="309"/>
        <v>no</v>
      </c>
      <c r="AE1821" s="16" t="str">
        <f t="shared" si="302"/>
        <v/>
      </c>
      <c r="AF1821" s="15" t="str">
        <f t="shared" si="303"/>
        <v>-</v>
      </c>
      <c r="AG1821" s="15" t="str">
        <f t="shared" si="310"/>
        <v/>
      </c>
    </row>
    <row r="1822" spans="21:33" x14ac:dyDescent="0.2">
      <c r="U1822" s="14">
        <f t="shared" si="304"/>
        <v>0</v>
      </c>
      <c r="V1822" s="14">
        <f t="shared" si="305"/>
        <v>0</v>
      </c>
      <c r="W1822" s="15" t="str">
        <f>IF(AG1822=0,IFERROR(VLOOKUP(TRIM(M1822),listaMateriales!A:K,11,0),"Sin especificar"),"Sin Producto")</f>
        <v>Sin Producto</v>
      </c>
      <c r="X1822" s="14">
        <f>IFERROR(IF(OR(W1822="Ladrillos (Campana)",W1822="Ladrillos (Olavarria)"),VLOOKUP(M1822,listaMateriales!A:E,5,0),0)*O1822/1000,0)</f>
        <v>0</v>
      </c>
      <c r="Y1822" s="14" t="e">
        <f>(VLOOKUP(TRIM(M1822),listaMateriales!A:E,5,0)*R1822)/1000</f>
        <v>#N/A</v>
      </c>
      <c r="Z1822" s="14">
        <f t="shared" si="306"/>
        <v>0</v>
      </c>
      <c r="AA1822" s="15" t="str">
        <f t="shared" si="307"/>
        <v/>
      </c>
      <c r="AB1822" s="15">
        <f>IFERROR(IFERROR(VLOOKUP(M1822,#REF!,11,FALSE),VLOOKUP(M1822,#REF!,13,FALSE)),0)</f>
        <v>0</v>
      </c>
      <c r="AC1822" s="15" t="str">
        <f t="shared" si="308"/>
        <v>no</v>
      </c>
      <c r="AD1822" s="15" t="str">
        <f t="shared" si="309"/>
        <v>no</v>
      </c>
      <c r="AE1822" s="16" t="str">
        <f t="shared" si="302"/>
        <v/>
      </c>
      <c r="AF1822" s="15" t="str">
        <f t="shared" si="303"/>
        <v>-</v>
      </c>
      <c r="AG1822" s="15" t="str">
        <f t="shared" si="310"/>
        <v/>
      </c>
    </row>
    <row r="1823" spans="21:33" x14ac:dyDescent="0.2">
      <c r="U1823" s="14">
        <f t="shared" si="304"/>
        <v>0</v>
      </c>
      <c r="V1823" s="14">
        <f t="shared" si="305"/>
        <v>0</v>
      </c>
      <c r="W1823" s="15" t="str">
        <f>IF(AG1823=0,IFERROR(VLOOKUP(TRIM(M1823),listaMateriales!A:K,11,0),"Sin especificar"),"Sin Producto")</f>
        <v>Sin Producto</v>
      </c>
      <c r="X1823" s="14">
        <f>IFERROR(IF(OR(W1823="Ladrillos (Campana)",W1823="Ladrillos (Olavarria)"),VLOOKUP(M1823,listaMateriales!A:E,5,0),0)*O1823/1000,0)</f>
        <v>0</v>
      </c>
      <c r="Y1823" s="14" t="e">
        <f>(VLOOKUP(TRIM(M1823),listaMateriales!A:E,5,0)*R1823)/1000</f>
        <v>#N/A</v>
      </c>
      <c r="Z1823" s="14">
        <f t="shared" si="306"/>
        <v>0</v>
      </c>
      <c r="AA1823" s="15" t="str">
        <f t="shared" si="307"/>
        <v/>
      </c>
      <c r="AB1823" s="15">
        <f>IFERROR(IFERROR(VLOOKUP(M1823,#REF!,11,FALSE),VLOOKUP(M1823,#REF!,13,FALSE)),0)</f>
        <v>0</v>
      </c>
      <c r="AC1823" s="15" t="str">
        <f t="shared" si="308"/>
        <v>no</v>
      </c>
      <c r="AD1823" s="15" t="str">
        <f t="shared" si="309"/>
        <v>no</v>
      </c>
      <c r="AE1823" s="16" t="str">
        <f t="shared" si="302"/>
        <v/>
      </c>
      <c r="AF1823" s="15" t="str">
        <f t="shared" si="303"/>
        <v>-</v>
      </c>
      <c r="AG1823" s="15" t="str">
        <f t="shared" si="310"/>
        <v/>
      </c>
    </row>
    <row r="1824" spans="21:33" x14ac:dyDescent="0.2">
      <c r="U1824" s="14">
        <f t="shared" si="304"/>
        <v>0</v>
      </c>
      <c r="V1824" s="14">
        <f t="shared" si="305"/>
        <v>0</v>
      </c>
      <c r="W1824" s="15" t="str">
        <f>IF(AG1824=0,IFERROR(VLOOKUP(TRIM(M1824),listaMateriales!A:K,11,0),"Sin especificar"),"Sin Producto")</f>
        <v>Sin Producto</v>
      </c>
      <c r="X1824" s="14">
        <f>IFERROR(IF(OR(W1824="Ladrillos (Campana)",W1824="Ladrillos (Olavarria)"),VLOOKUP(M1824,listaMateriales!A:E,5,0),0)*O1824/1000,0)</f>
        <v>0</v>
      </c>
      <c r="Y1824" s="14" t="e">
        <f>(VLOOKUP(TRIM(M1824),listaMateriales!A:E,5,0)*R1824)/1000</f>
        <v>#N/A</v>
      </c>
      <c r="Z1824" s="14">
        <f t="shared" si="306"/>
        <v>0</v>
      </c>
      <c r="AA1824" s="15" t="str">
        <f t="shared" si="307"/>
        <v/>
      </c>
      <c r="AB1824" s="15">
        <f>IFERROR(IFERROR(VLOOKUP(M1824,#REF!,11,FALSE),VLOOKUP(M1824,#REF!,13,FALSE)),0)</f>
        <v>0</v>
      </c>
      <c r="AC1824" s="15" t="str">
        <f t="shared" si="308"/>
        <v>no</v>
      </c>
      <c r="AD1824" s="15" t="str">
        <f t="shared" si="309"/>
        <v>no</v>
      </c>
      <c r="AE1824" s="16" t="str">
        <f t="shared" si="302"/>
        <v/>
      </c>
      <c r="AF1824" s="15" t="str">
        <f t="shared" si="303"/>
        <v>-</v>
      </c>
      <c r="AG1824" s="15" t="str">
        <f t="shared" si="310"/>
        <v/>
      </c>
    </row>
    <row r="1825" spans="21:33" x14ac:dyDescent="0.2">
      <c r="U1825" s="14">
        <f t="shared" si="304"/>
        <v>0</v>
      </c>
      <c r="V1825" s="14">
        <f t="shared" si="305"/>
        <v>0</v>
      </c>
      <c r="W1825" s="15" t="str">
        <f>IF(AG1825=0,IFERROR(VLOOKUP(TRIM(M1825),listaMateriales!A:K,11,0),"Sin especificar"),"Sin Producto")</f>
        <v>Sin Producto</v>
      </c>
      <c r="X1825" s="14">
        <f>IFERROR(IF(OR(W1825="Ladrillos (Campana)",W1825="Ladrillos (Olavarria)"),VLOOKUP(M1825,listaMateriales!A:E,5,0),0)*O1825/1000,0)</f>
        <v>0</v>
      </c>
      <c r="Y1825" s="14" t="e">
        <f>(VLOOKUP(TRIM(M1825),listaMateriales!A:E,5,0)*R1825)/1000</f>
        <v>#N/A</v>
      </c>
      <c r="Z1825" s="14">
        <f t="shared" si="306"/>
        <v>0</v>
      </c>
      <c r="AA1825" s="15" t="str">
        <f t="shared" si="307"/>
        <v/>
      </c>
      <c r="AB1825" s="15">
        <f>IFERROR(IFERROR(VLOOKUP(M1825,#REF!,11,FALSE),VLOOKUP(M1825,#REF!,13,FALSE)),0)</f>
        <v>0</v>
      </c>
      <c r="AC1825" s="15" t="str">
        <f t="shared" si="308"/>
        <v>no</v>
      </c>
      <c r="AD1825" s="15" t="str">
        <f t="shared" si="309"/>
        <v>no</v>
      </c>
      <c r="AE1825" s="16" t="str">
        <f t="shared" si="302"/>
        <v/>
      </c>
      <c r="AF1825" s="15" t="str">
        <f t="shared" si="303"/>
        <v>-</v>
      </c>
      <c r="AG1825" s="15" t="str">
        <f t="shared" si="310"/>
        <v/>
      </c>
    </row>
    <row r="1826" spans="21:33" x14ac:dyDescent="0.2">
      <c r="U1826" s="14">
        <f t="shared" si="304"/>
        <v>0</v>
      </c>
      <c r="V1826" s="14">
        <f t="shared" si="305"/>
        <v>0</v>
      </c>
      <c r="W1826" s="15" t="str">
        <f>IF(AG1826=0,IFERROR(VLOOKUP(TRIM(M1826),listaMateriales!A:K,11,0),"Sin especificar"),"Sin Producto")</f>
        <v>Sin Producto</v>
      </c>
      <c r="X1826" s="14">
        <f>IFERROR(IF(OR(W1826="Ladrillos (Campana)",W1826="Ladrillos (Olavarria)"),VLOOKUP(M1826,listaMateriales!A:E,5,0),0)*O1826/1000,0)</f>
        <v>0</v>
      </c>
      <c r="Y1826" s="14" t="e">
        <f>(VLOOKUP(TRIM(M1826),listaMateriales!A:E,5,0)*R1826)/1000</f>
        <v>#N/A</v>
      </c>
      <c r="Z1826" s="14">
        <f t="shared" si="306"/>
        <v>0</v>
      </c>
      <c r="AA1826" s="15" t="str">
        <f t="shared" si="307"/>
        <v/>
      </c>
      <c r="AB1826" s="15">
        <f>IFERROR(IFERROR(VLOOKUP(M1826,#REF!,11,FALSE),VLOOKUP(M1826,#REF!,13,FALSE)),0)</f>
        <v>0</v>
      </c>
      <c r="AC1826" s="15" t="str">
        <f t="shared" si="308"/>
        <v>no</v>
      </c>
      <c r="AD1826" s="15" t="str">
        <f t="shared" si="309"/>
        <v>no</v>
      </c>
      <c r="AE1826" s="16" t="str">
        <f t="shared" si="302"/>
        <v/>
      </c>
      <c r="AF1826" s="15" t="str">
        <f t="shared" si="303"/>
        <v>-</v>
      </c>
      <c r="AG1826" s="15" t="str">
        <f t="shared" si="310"/>
        <v/>
      </c>
    </row>
    <row r="1827" spans="21:33" x14ac:dyDescent="0.2">
      <c r="U1827" s="14">
        <f t="shared" si="304"/>
        <v>0</v>
      </c>
      <c r="V1827" s="14">
        <f t="shared" si="305"/>
        <v>0</v>
      </c>
      <c r="W1827" s="15" t="str">
        <f>IF(AG1827=0,IFERROR(VLOOKUP(TRIM(M1827),listaMateriales!A:K,11,0),"Sin especificar"),"Sin Producto")</f>
        <v>Sin Producto</v>
      </c>
      <c r="X1827" s="14">
        <f>IFERROR(IF(OR(W1827="Ladrillos (Campana)",W1827="Ladrillos (Olavarria)"),VLOOKUP(M1827,listaMateriales!A:E,5,0),0)*O1827/1000,0)</f>
        <v>0</v>
      </c>
      <c r="Y1827" s="14" t="e">
        <f>(VLOOKUP(TRIM(M1827),listaMateriales!A:E,5,0)*R1827)/1000</f>
        <v>#N/A</v>
      </c>
      <c r="Z1827" s="14">
        <f t="shared" si="306"/>
        <v>0</v>
      </c>
      <c r="AA1827" s="15" t="str">
        <f t="shared" si="307"/>
        <v/>
      </c>
      <c r="AB1827" s="15">
        <f>IFERROR(IFERROR(VLOOKUP(M1827,#REF!,11,FALSE),VLOOKUP(M1827,#REF!,13,FALSE)),0)</f>
        <v>0</v>
      </c>
      <c r="AC1827" s="15" t="str">
        <f t="shared" si="308"/>
        <v>no</v>
      </c>
      <c r="AD1827" s="15" t="str">
        <f t="shared" si="309"/>
        <v>no</v>
      </c>
      <c r="AE1827" s="16" t="str">
        <f t="shared" si="302"/>
        <v/>
      </c>
      <c r="AF1827" s="15" t="str">
        <f t="shared" si="303"/>
        <v>-</v>
      </c>
      <c r="AG1827" s="15" t="str">
        <f t="shared" si="310"/>
        <v/>
      </c>
    </row>
    <row r="1828" spans="21:33" x14ac:dyDescent="0.2">
      <c r="U1828" s="14">
        <f t="shared" si="304"/>
        <v>0</v>
      </c>
      <c r="V1828" s="14">
        <f t="shared" si="305"/>
        <v>0</v>
      </c>
      <c r="W1828" s="15" t="str">
        <f>IF(AG1828=0,IFERROR(VLOOKUP(TRIM(M1828),listaMateriales!A:K,11,0),"Sin especificar"),"Sin Producto")</f>
        <v>Sin Producto</v>
      </c>
      <c r="X1828" s="14">
        <f>IFERROR(IF(OR(W1828="Ladrillos (Campana)",W1828="Ladrillos (Olavarria)"),VLOOKUP(M1828,listaMateriales!A:E,5,0),0)*O1828/1000,0)</f>
        <v>0</v>
      </c>
      <c r="Y1828" s="14" t="e">
        <f>(VLOOKUP(TRIM(M1828),listaMateriales!A:E,5,0)*R1828)/1000</f>
        <v>#N/A</v>
      </c>
      <c r="Z1828" s="14">
        <f t="shared" si="306"/>
        <v>0</v>
      </c>
      <c r="AA1828" s="15" t="str">
        <f t="shared" si="307"/>
        <v/>
      </c>
      <c r="AB1828" s="15">
        <f>IFERROR(IFERROR(VLOOKUP(M1828,#REF!,11,FALSE),VLOOKUP(M1828,#REF!,13,FALSE)),0)</f>
        <v>0</v>
      </c>
      <c r="AC1828" s="15" t="str">
        <f t="shared" si="308"/>
        <v>no</v>
      </c>
      <c r="AD1828" s="15" t="str">
        <f t="shared" si="309"/>
        <v>no</v>
      </c>
      <c r="AE1828" s="16" t="str">
        <f t="shared" si="302"/>
        <v/>
      </c>
      <c r="AF1828" s="15" t="str">
        <f t="shared" si="303"/>
        <v>-</v>
      </c>
      <c r="AG1828" s="15" t="str">
        <f t="shared" si="310"/>
        <v/>
      </c>
    </row>
    <row r="1829" spans="21:33" x14ac:dyDescent="0.2">
      <c r="U1829" s="14">
        <f t="shared" si="304"/>
        <v>0</v>
      </c>
      <c r="V1829" s="14">
        <f t="shared" si="305"/>
        <v>0</v>
      </c>
      <c r="W1829" s="15" t="str">
        <f>IF(AG1829=0,IFERROR(VLOOKUP(TRIM(M1829),listaMateriales!A:K,11,0),"Sin especificar"),"Sin Producto")</f>
        <v>Sin Producto</v>
      </c>
      <c r="X1829" s="14">
        <f>IFERROR(IF(OR(W1829="Ladrillos (Campana)",W1829="Ladrillos (Olavarria)"),VLOOKUP(M1829,listaMateriales!A:E,5,0),0)*O1829/1000,0)</f>
        <v>0</v>
      </c>
      <c r="Y1829" s="14" t="e">
        <f>(VLOOKUP(TRIM(M1829),listaMateriales!A:E,5,0)*R1829)/1000</f>
        <v>#N/A</v>
      </c>
      <c r="Z1829" s="14">
        <f t="shared" si="306"/>
        <v>0</v>
      </c>
      <c r="AA1829" s="15" t="str">
        <f t="shared" si="307"/>
        <v/>
      </c>
      <c r="AB1829" s="15">
        <f>IFERROR(IFERROR(VLOOKUP(M1829,#REF!,11,FALSE),VLOOKUP(M1829,#REF!,13,FALSE)),0)</f>
        <v>0</v>
      </c>
      <c r="AC1829" s="15" t="str">
        <f t="shared" si="308"/>
        <v>no</v>
      </c>
      <c r="AD1829" s="15" t="str">
        <f t="shared" si="309"/>
        <v>no</v>
      </c>
      <c r="AE1829" s="16" t="str">
        <f t="shared" si="302"/>
        <v/>
      </c>
      <c r="AF1829" s="15" t="str">
        <f t="shared" si="303"/>
        <v>-</v>
      </c>
      <c r="AG1829" s="15" t="str">
        <f t="shared" si="310"/>
        <v/>
      </c>
    </row>
    <row r="1830" spans="21:33" x14ac:dyDescent="0.2">
      <c r="U1830" s="14">
        <f t="shared" si="304"/>
        <v>0</v>
      </c>
      <c r="V1830" s="14">
        <f t="shared" si="305"/>
        <v>0</v>
      </c>
      <c r="W1830" s="15" t="str">
        <f>IF(AG1830=0,IFERROR(VLOOKUP(TRIM(M1830),listaMateriales!A:K,11,0),"Sin especificar"),"Sin Producto")</f>
        <v>Sin Producto</v>
      </c>
      <c r="X1830" s="14">
        <f>IFERROR(IF(OR(W1830="Ladrillos (Campana)",W1830="Ladrillos (Olavarria)"),VLOOKUP(M1830,listaMateriales!A:E,5,0),0)*O1830/1000,0)</f>
        <v>0</v>
      </c>
      <c r="Y1830" s="14" t="e">
        <f>(VLOOKUP(TRIM(M1830),listaMateriales!A:E,5,0)*R1830)/1000</f>
        <v>#N/A</v>
      </c>
      <c r="Z1830" s="14">
        <f t="shared" si="306"/>
        <v>0</v>
      </c>
      <c r="AA1830" s="15" t="str">
        <f t="shared" si="307"/>
        <v/>
      </c>
      <c r="AB1830" s="15">
        <f>IFERROR(IFERROR(VLOOKUP(M1830,#REF!,11,FALSE),VLOOKUP(M1830,#REF!,13,FALSE)),0)</f>
        <v>0</v>
      </c>
      <c r="AC1830" s="15" t="str">
        <f t="shared" si="308"/>
        <v>no</v>
      </c>
      <c r="AD1830" s="15" t="str">
        <f t="shared" si="309"/>
        <v>no</v>
      </c>
      <c r="AE1830" s="16" t="str">
        <f t="shared" si="302"/>
        <v/>
      </c>
      <c r="AF1830" s="15" t="str">
        <f t="shared" si="303"/>
        <v>-</v>
      </c>
      <c r="AG1830" s="15" t="str">
        <f t="shared" si="310"/>
        <v/>
      </c>
    </row>
    <row r="1831" spans="21:33" x14ac:dyDescent="0.2">
      <c r="U1831" s="14">
        <f t="shared" si="304"/>
        <v>0</v>
      </c>
      <c r="V1831" s="14">
        <f t="shared" si="305"/>
        <v>0</v>
      </c>
      <c r="W1831" s="15" t="str">
        <f>IF(AG1831=0,IFERROR(VLOOKUP(TRIM(M1831),listaMateriales!A:K,11,0),"Sin especificar"),"Sin Producto")</f>
        <v>Sin Producto</v>
      </c>
      <c r="X1831" s="14">
        <f>IFERROR(IF(OR(W1831="Ladrillos (Campana)",W1831="Ladrillos (Olavarria)"),VLOOKUP(M1831,listaMateriales!A:E,5,0),0)*O1831/1000,0)</f>
        <v>0</v>
      </c>
      <c r="Y1831" s="14" t="e">
        <f>(VLOOKUP(TRIM(M1831),listaMateriales!A:E,5,0)*R1831)/1000</f>
        <v>#N/A</v>
      </c>
      <c r="Z1831" s="14">
        <f t="shared" si="306"/>
        <v>0</v>
      </c>
      <c r="AA1831" s="15" t="str">
        <f t="shared" si="307"/>
        <v/>
      </c>
      <c r="AB1831" s="15">
        <f>IFERROR(IFERROR(VLOOKUP(M1831,#REF!,11,FALSE),VLOOKUP(M1831,#REF!,13,FALSE)),0)</f>
        <v>0</v>
      </c>
      <c r="AC1831" s="15" t="str">
        <f t="shared" si="308"/>
        <v>no</v>
      </c>
      <c r="AD1831" s="15" t="str">
        <f t="shared" si="309"/>
        <v>no</v>
      </c>
      <c r="AE1831" s="16" t="str">
        <f t="shared" si="302"/>
        <v/>
      </c>
      <c r="AF1831" s="15" t="str">
        <f t="shared" si="303"/>
        <v>-</v>
      </c>
      <c r="AG1831" s="15" t="str">
        <f t="shared" si="310"/>
        <v/>
      </c>
    </row>
    <row r="1832" spans="21:33" x14ac:dyDescent="0.2">
      <c r="U1832" s="14">
        <f t="shared" si="304"/>
        <v>0</v>
      </c>
      <c r="V1832" s="14">
        <f t="shared" si="305"/>
        <v>0</v>
      </c>
      <c r="W1832" s="15" t="str">
        <f>IF(AG1832=0,IFERROR(VLOOKUP(TRIM(M1832),listaMateriales!A:K,11,0),"Sin especificar"),"Sin Producto")</f>
        <v>Sin Producto</v>
      </c>
      <c r="X1832" s="14">
        <f>IFERROR(IF(OR(W1832="Ladrillos (Campana)",W1832="Ladrillos (Olavarria)"),VLOOKUP(M1832,listaMateriales!A:E,5,0),0)*O1832/1000,0)</f>
        <v>0</v>
      </c>
      <c r="Y1832" s="14" t="e">
        <f>(VLOOKUP(TRIM(M1832),listaMateriales!A:E,5,0)*R1832)/1000</f>
        <v>#N/A</v>
      </c>
      <c r="Z1832" s="14">
        <f t="shared" si="306"/>
        <v>0</v>
      </c>
      <c r="AA1832" s="15" t="str">
        <f t="shared" si="307"/>
        <v/>
      </c>
      <c r="AB1832" s="15">
        <f>IFERROR(IFERROR(VLOOKUP(M1832,#REF!,11,FALSE),VLOOKUP(M1832,#REF!,13,FALSE)),0)</f>
        <v>0</v>
      </c>
      <c r="AC1832" s="15" t="str">
        <f t="shared" si="308"/>
        <v>no</v>
      </c>
      <c r="AD1832" s="15" t="str">
        <f t="shared" si="309"/>
        <v>no</v>
      </c>
      <c r="AE1832" s="16" t="str">
        <f t="shared" si="302"/>
        <v/>
      </c>
      <c r="AF1832" s="15" t="str">
        <f t="shared" si="303"/>
        <v>-</v>
      </c>
      <c r="AG1832" s="15" t="str">
        <f t="shared" si="310"/>
        <v/>
      </c>
    </row>
    <row r="1833" spans="21:33" x14ac:dyDescent="0.2">
      <c r="U1833" s="14">
        <f t="shared" si="304"/>
        <v>0</v>
      </c>
      <c r="V1833" s="14">
        <f t="shared" si="305"/>
        <v>0</v>
      </c>
      <c r="W1833" s="15" t="str">
        <f>IF(AG1833=0,IFERROR(VLOOKUP(TRIM(M1833),listaMateriales!A:K,11,0),"Sin especificar"),"Sin Producto")</f>
        <v>Sin Producto</v>
      </c>
      <c r="X1833" s="14">
        <f>IFERROR(IF(OR(W1833="Ladrillos (Campana)",W1833="Ladrillos (Olavarria)"),VLOOKUP(M1833,listaMateriales!A:E,5,0),0)*O1833/1000,0)</f>
        <v>0</v>
      </c>
      <c r="Y1833" s="14" t="e">
        <f>(VLOOKUP(TRIM(M1833),listaMateriales!A:E,5,0)*R1833)/1000</f>
        <v>#N/A</v>
      </c>
      <c r="Z1833" s="14">
        <f t="shared" si="306"/>
        <v>0</v>
      </c>
      <c r="AA1833" s="15" t="str">
        <f t="shared" si="307"/>
        <v/>
      </c>
      <c r="AB1833" s="15">
        <f>IFERROR(IFERROR(VLOOKUP(M1833,#REF!,11,FALSE),VLOOKUP(M1833,#REF!,13,FALSE)),0)</f>
        <v>0</v>
      </c>
      <c r="AC1833" s="15" t="str">
        <f t="shared" si="308"/>
        <v>no</v>
      </c>
      <c r="AD1833" s="15" t="str">
        <f t="shared" si="309"/>
        <v>no</v>
      </c>
      <c r="AE1833" s="16" t="str">
        <f t="shared" si="302"/>
        <v/>
      </c>
      <c r="AF1833" s="15" t="str">
        <f t="shared" si="303"/>
        <v>-</v>
      </c>
      <c r="AG1833" s="15" t="str">
        <f t="shared" si="310"/>
        <v/>
      </c>
    </row>
    <row r="1834" spans="21:33" x14ac:dyDescent="0.2">
      <c r="U1834" s="14">
        <f t="shared" si="304"/>
        <v>0</v>
      </c>
      <c r="V1834" s="14">
        <f t="shared" si="305"/>
        <v>0</v>
      </c>
      <c r="W1834" s="15" t="str">
        <f>IF(AG1834=0,IFERROR(VLOOKUP(TRIM(M1834),listaMateriales!A:K,11,0),"Sin especificar"),"Sin Producto")</f>
        <v>Sin Producto</v>
      </c>
      <c r="X1834" s="14">
        <f>IFERROR(IF(OR(W1834="Ladrillos (Campana)",W1834="Ladrillos (Olavarria)"),VLOOKUP(M1834,listaMateriales!A:E,5,0),0)*O1834/1000,0)</f>
        <v>0</v>
      </c>
      <c r="Y1834" s="14" t="e">
        <f>(VLOOKUP(TRIM(M1834),listaMateriales!A:E,5,0)*R1834)/1000</f>
        <v>#N/A</v>
      </c>
      <c r="Z1834" s="14">
        <f t="shared" si="306"/>
        <v>0</v>
      </c>
      <c r="AA1834" s="15" t="str">
        <f t="shared" si="307"/>
        <v/>
      </c>
      <c r="AB1834" s="15">
        <f>IFERROR(IFERROR(VLOOKUP(M1834,#REF!,11,FALSE),VLOOKUP(M1834,#REF!,13,FALSE)),0)</f>
        <v>0</v>
      </c>
      <c r="AC1834" s="15" t="str">
        <f t="shared" si="308"/>
        <v>no</v>
      </c>
      <c r="AD1834" s="15" t="str">
        <f t="shared" si="309"/>
        <v>no</v>
      </c>
      <c r="AE1834" s="16" t="str">
        <f t="shared" si="302"/>
        <v/>
      </c>
      <c r="AF1834" s="15" t="str">
        <f t="shared" si="303"/>
        <v>-</v>
      </c>
      <c r="AG1834" s="15" t="str">
        <f t="shared" si="310"/>
        <v/>
      </c>
    </row>
    <row r="1835" spans="21:33" x14ac:dyDescent="0.2">
      <c r="U1835" s="14">
        <f t="shared" si="304"/>
        <v>0</v>
      </c>
      <c r="V1835" s="14">
        <f t="shared" si="305"/>
        <v>0</v>
      </c>
      <c r="W1835" s="15" t="str">
        <f>IF(AG1835=0,IFERROR(VLOOKUP(TRIM(M1835),listaMateriales!A:K,11,0),"Sin especificar"),"Sin Producto")</f>
        <v>Sin Producto</v>
      </c>
      <c r="X1835" s="14">
        <f>IFERROR(IF(OR(W1835="Ladrillos (Campana)",W1835="Ladrillos (Olavarria)"),VLOOKUP(M1835,listaMateriales!A:E,5,0),0)*O1835/1000,0)</f>
        <v>0</v>
      </c>
      <c r="Y1835" s="14" t="e">
        <f>(VLOOKUP(TRIM(M1835),listaMateriales!A:E,5,0)*R1835)/1000</f>
        <v>#N/A</v>
      </c>
      <c r="Z1835" s="14">
        <f t="shared" si="306"/>
        <v>0</v>
      </c>
      <c r="AA1835" s="15" t="str">
        <f t="shared" si="307"/>
        <v/>
      </c>
      <c r="AB1835" s="15">
        <f>IFERROR(IFERROR(VLOOKUP(M1835,#REF!,11,FALSE),VLOOKUP(M1835,#REF!,13,FALSE)),0)</f>
        <v>0</v>
      </c>
      <c r="AC1835" s="15" t="str">
        <f t="shared" si="308"/>
        <v>no</v>
      </c>
      <c r="AD1835" s="15" t="str">
        <f t="shared" si="309"/>
        <v>no</v>
      </c>
      <c r="AE1835" s="16" t="str">
        <f t="shared" si="302"/>
        <v/>
      </c>
      <c r="AF1835" s="15" t="str">
        <f t="shared" si="303"/>
        <v>-</v>
      </c>
      <c r="AG1835" s="15" t="str">
        <f t="shared" si="310"/>
        <v/>
      </c>
    </row>
    <row r="1836" spans="21:33" x14ac:dyDescent="0.2">
      <c r="U1836" s="14">
        <f t="shared" si="304"/>
        <v>0</v>
      </c>
      <c r="V1836" s="14">
        <f t="shared" si="305"/>
        <v>0</v>
      </c>
      <c r="W1836" s="15" t="str">
        <f>IF(AG1836=0,IFERROR(VLOOKUP(TRIM(M1836),listaMateriales!A:K,11,0),"Sin especificar"),"Sin Producto")</f>
        <v>Sin Producto</v>
      </c>
      <c r="X1836" s="14">
        <f>IFERROR(IF(OR(W1836="Ladrillos (Campana)",W1836="Ladrillos (Olavarria)"),VLOOKUP(M1836,listaMateriales!A:E,5,0),0)*O1836/1000,0)</f>
        <v>0</v>
      </c>
      <c r="Y1836" s="14" t="e">
        <f>(VLOOKUP(TRIM(M1836),listaMateriales!A:E,5,0)*R1836)/1000</f>
        <v>#N/A</v>
      </c>
      <c r="Z1836" s="14">
        <f t="shared" si="306"/>
        <v>0</v>
      </c>
      <c r="AA1836" s="15" t="str">
        <f t="shared" si="307"/>
        <v/>
      </c>
      <c r="AB1836" s="15">
        <f>IFERROR(IFERROR(VLOOKUP(M1836,#REF!,11,FALSE),VLOOKUP(M1836,#REF!,13,FALSE)),0)</f>
        <v>0</v>
      </c>
      <c r="AC1836" s="15" t="str">
        <f t="shared" si="308"/>
        <v>no</v>
      </c>
      <c r="AD1836" s="15" t="str">
        <f t="shared" si="309"/>
        <v>no</v>
      </c>
      <c r="AE1836" s="16" t="str">
        <f t="shared" si="302"/>
        <v/>
      </c>
      <c r="AF1836" s="15" t="str">
        <f t="shared" si="303"/>
        <v>-</v>
      </c>
      <c r="AG1836" s="15" t="str">
        <f t="shared" si="310"/>
        <v/>
      </c>
    </row>
    <row r="1837" spans="21:33" x14ac:dyDescent="0.2">
      <c r="U1837" s="14">
        <f t="shared" si="304"/>
        <v>0</v>
      </c>
      <c r="V1837" s="14">
        <f t="shared" si="305"/>
        <v>0</v>
      </c>
      <c r="W1837" s="15" t="str">
        <f>IF(AG1837=0,IFERROR(VLOOKUP(TRIM(M1837),listaMateriales!A:K,11,0),"Sin especificar"),"Sin Producto")</f>
        <v>Sin Producto</v>
      </c>
      <c r="X1837" s="14">
        <f>IFERROR(IF(OR(W1837="Ladrillos (Campana)",W1837="Ladrillos (Olavarria)"),VLOOKUP(M1837,listaMateriales!A:E,5,0),0)*O1837/1000,0)</f>
        <v>0</v>
      </c>
      <c r="Y1837" s="14" t="e">
        <f>(VLOOKUP(TRIM(M1837),listaMateriales!A:E,5,0)*R1837)/1000</f>
        <v>#N/A</v>
      </c>
      <c r="Z1837" s="14">
        <f t="shared" si="306"/>
        <v>0</v>
      </c>
      <c r="AA1837" s="15" t="str">
        <f t="shared" si="307"/>
        <v/>
      </c>
      <c r="AB1837" s="15">
        <f>IFERROR(IFERROR(VLOOKUP(M1837,#REF!,11,FALSE),VLOOKUP(M1837,#REF!,13,FALSE)),0)</f>
        <v>0</v>
      </c>
      <c r="AC1837" s="15" t="str">
        <f t="shared" si="308"/>
        <v>no</v>
      </c>
      <c r="AD1837" s="15" t="str">
        <f t="shared" si="309"/>
        <v>no</v>
      </c>
      <c r="AE1837" s="16" t="str">
        <f t="shared" si="302"/>
        <v/>
      </c>
      <c r="AF1837" s="15" t="str">
        <f t="shared" si="303"/>
        <v>-</v>
      </c>
      <c r="AG1837" s="15" t="str">
        <f t="shared" si="310"/>
        <v/>
      </c>
    </row>
    <row r="1838" spans="21:33" x14ac:dyDescent="0.2">
      <c r="U1838" s="14">
        <f t="shared" si="304"/>
        <v>0</v>
      </c>
      <c r="V1838" s="14">
        <f t="shared" si="305"/>
        <v>0</v>
      </c>
      <c r="W1838" s="15" t="str">
        <f>IF(AG1838=0,IFERROR(VLOOKUP(TRIM(M1838),listaMateriales!A:K,11,0),"Sin especificar"),"Sin Producto")</f>
        <v>Sin Producto</v>
      </c>
      <c r="X1838" s="14">
        <f>IFERROR(IF(OR(W1838="Ladrillos (Campana)",W1838="Ladrillos (Olavarria)"),VLOOKUP(M1838,listaMateriales!A:E,5,0),0)*O1838/1000,0)</f>
        <v>0</v>
      </c>
      <c r="Y1838" s="14" t="e">
        <f>(VLOOKUP(TRIM(M1838),listaMateriales!A:E,5,0)*R1838)/1000</f>
        <v>#N/A</v>
      </c>
      <c r="Z1838" s="14">
        <f t="shared" si="306"/>
        <v>0</v>
      </c>
      <c r="AA1838" s="15" t="str">
        <f t="shared" si="307"/>
        <v/>
      </c>
      <c r="AB1838" s="15">
        <f>IFERROR(IFERROR(VLOOKUP(M1838,#REF!,11,FALSE),VLOOKUP(M1838,#REF!,13,FALSE)),0)</f>
        <v>0</v>
      </c>
      <c r="AC1838" s="15" t="str">
        <f t="shared" si="308"/>
        <v>no</v>
      </c>
      <c r="AD1838" s="15" t="str">
        <f t="shared" si="309"/>
        <v>no</v>
      </c>
      <c r="AE1838" s="16" t="str">
        <f t="shared" si="302"/>
        <v/>
      </c>
      <c r="AF1838" s="15" t="str">
        <f t="shared" si="303"/>
        <v>-</v>
      </c>
      <c r="AG1838" s="15" t="str">
        <f t="shared" si="310"/>
        <v/>
      </c>
    </row>
    <row r="1839" spans="21:33" x14ac:dyDescent="0.2">
      <c r="U1839" s="14">
        <f t="shared" si="304"/>
        <v>0</v>
      </c>
      <c r="V1839" s="14">
        <f t="shared" si="305"/>
        <v>0</v>
      </c>
      <c r="W1839" s="15" t="str">
        <f>IF(AG1839=0,IFERROR(VLOOKUP(TRIM(M1839),listaMateriales!A:K,11,0),"Sin especificar"),"Sin Producto")</f>
        <v>Sin Producto</v>
      </c>
      <c r="X1839" s="14">
        <f>IFERROR(IF(OR(W1839="Ladrillos (Campana)",W1839="Ladrillos (Olavarria)"),VLOOKUP(M1839,listaMateriales!A:E,5,0),0)*O1839/1000,0)</f>
        <v>0</v>
      </c>
      <c r="Y1839" s="14" t="e">
        <f>(VLOOKUP(TRIM(M1839),listaMateriales!A:E,5,0)*R1839)/1000</f>
        <v>#N/A</v>
      </c>
      <c r="Z1839" s="14">
        <f t="shared" si="306"/>
        <v>0</v>
      </c>
      <c r="AA1839" s="15" t="str">
        <f t="shared" si="307"/>
        <v/>
      </c>
      <c r="AB1839" s="15">
        <f>IFERROR(IFERROR(VLOOKUP(M1839,#REF!,11,FALSE),VLOOKUP(M1839,#REF!,13,FALSE)),0)</f>
        <v>0</v>
      </c>
      <c r="AC1839" s="15" t="str">
        <f t="shared" si="308"/>
        <v>no</v>
      </c>
      <c r="AD1839" s="15" t="str">
        <f t="shared" si="309"/>
        <v>no</v>
      </c>
      <c r="AE1839" s="16" t="str">
        <f t="shared" si="302"/>
        <v/>
      </c>
      <c r="AF1839" s="15" t="str">
        <f t="shared" si="303"/>
        <v>-</v>
      </c>
      <c r="AG1839" s="15" t="str">
        <f t="shared" si="310"/>
        <v/>
      </c>
    </row>
    <row r="1840" spans="21:33" x14ac:dyDescent="0.2">
      <c r="U1840" s="14">
        <f t="shared" si="304"/>
        <v>0</v>
      </c>
      <c r="V1840" s="14">
        <f t="shared" si="305"/>
        <v>0</v>
      </c>
      <c r="W1840" s="15" t="str">
        <f>IF(AG1840=0,IFERROR(VLOOKUP(TRIM(M1840),listaMateriales!A:K,11,0),"Sin especificar"),"Sin Producto")</f>
        <v>Sin Producto</v>
      </c>
      <c r="X1840" s="14">
        <f>IFERROR(IF(OR(W1840="Ladrillos (Campana)",W1840="Ladrillos (Olavarria)"),VLOOKUP(M1840,listaMateriales!A:E,5,0),0)*O1840/1000,0)</f>
        <v>0</v>
      </c>
      <c r="Y1840" s="14" t="e">
        <f>(VLOOKUP(TRIM(M1840),listaMateriales!A:E,5,0)*R1840)/1000</f>
        <v>#N/A</v>
      </c>
      <c r="Z1840" s="14">
        <f t="shared" si="306"/>
        <v>0</v>
      </c>
      <c r="AA1840" s="15" t="str">
        <f t="shared" si="307"/>
        <v/>
      </c>
      <c r="AB1840" s="15">
        <f>IFERROR(IFERROR(VLOOKUP(M1840,#REF!,11,FALSE),VLOOKUP(M1840,#REF!,13,FALSE)),0)</f>
        <v>0</v>
      </c>
      <c r="AC1840" s="15" t="str">
        <f t="shared" si="308"/>
        <v>no</v>
      </c>
      <c r="AD1840" s="15" t="str">
        <f t="shared" si="309"/>
        <v>no</v>
      </c>
      <c r="AE1840" s="16" t="str">
        <f t="shared" si="302"/>
        <v/>
      </c>
      <c r="AF1840" s="15" t="str">
        <f t="shared" si="303"/>
        <v>-</v>
      </c>
      <c r="AG1840" s="15" t="str">
        <f t="shared" si="310"/>
        <v/>
      </c>
    </row>
    <row r="1841" spans="21:33" x14ac:dyDescent="0.2">
      <c r="U1841" s="14">
        <f t="shared" si="304"/>
        <v>0</v>
      </c>
      <c r="V1841" s="14">
        <f t="shared" si="305"/>
        <v>0</v>
      </c>
      <c r="W1841" s="15" t="str">
        <f>IF(AG1841=0,IFERROR(VLOOKUP(TRIM(M1841),listaMateriales!A:K,11,0),"Sin especificar"),"Sin Producto")</f>
        <v>Sin Producto</v>
      </c>
      <c r="X1841" s="14">
        <f>IFERROR(IF(OR(W1841="Ladrillos (Campana)",W1841="Ladrillos (Olavarria)"),VLOOKUP(M1841,listaMateriales!A:E,5,0),0)*O1841/1000,0)</f>
        <v>0</v>
      </c>
      <c r="Y1841" s="14" t="e">
        <f>(VLOOKUP(TRIM(M1841),listaMateriales!A:E,5,0)*R1841)/1000</f>
        <v>#N/A</v>
      </c>
      <c r="Z1841" s="14">
        <f t="shared" si="306"/>
        <v>0</v>
      </c>
      <c r="AA1841" s="15" t="str">
        <f t="shared" si="307"/>
        <v/>
      </c>
      <c r="AB1841" s="15">
        <f>IFERROR(IFERROR(VLOOKUP(M1841,#REF!,11,FALSE),VLOOKUP(M1841,#REF!,13,FALSE)),0)</f>
        <v>0</v>
      </c>
      <c r="AC1841" s="15" t="str">
        <f t="shared" si="308"/>
        <v>no</v>
      </c>
      <c r="AD1841" s="15" t="str">
        <f t="shared" si="309"/>
        <v>no</v>
      </c>
      <c r="AE1841" s="16" t="str">
        <f t="shared" ref="AE1841:AE1904" si="311">SUBSTITUTE(C1841,".","/")</f>
        <v/>
      </c>
      <c r="AF1841" s="15" t="str">
        <f t="shared" ref="AF1841:AF1904" si="312">TRIM(G1841)&amp;"-"&amp;TRIM(I1841)</f>
        <v>-</v>
      </c>
      <c r="AG1841" s="15" t="str">
        <f t="shared" si="310"/>
        <v/>
      </c>
    </row>
    <row r="1842" spans="21:33" x14ac:dyDescent="0.2">
      <c r="U1842" s="14">
        <f t="shared" si="304"/>
        <v>0</v>
      </c>
      <c r="V1842" s="14">
        <f t="shared" si="305"/>
        <v>0</v>
      </c>
      <c r="W1842" s="15" t="str">
        <f>IF(AG1842=0,IFERROR(VLOOKUP(TRIM(M1842),listaMateriales!A:K,11,0),"Sin especificar"),"Sin Producto")</f>
        <v>Sin Producto</v>
      </c>
      <c r="X1842" s="14">
        <f>IFERROR(IF(OR(W1842="Ladrillos (Campana)",W1842="Ladrillos (Olavarria)"),VLOOKUP(M1842,listaMateriales!A:E,5,0),0)*O1842/1000,0)</f>
        <v>0</v>
      </c>
      <c r="Y1842" s="14" t="e">
        <f>(VLOOKUP(TRIM(M1842),listaMateriales!A:E,5,0)*R1842)/1000</f>
        <v>#N/A</v>
      </c>
      <c r="Z1842" s="14">
        <f t="shared" si="306"/>
        <v>0</v>
      </c>
      <c r="AA1842" s="15" t="str">
        <f t="shared" si="307"/>
        <v/>
      </c>
      <c r="AB1842" s="15">
        <f>IFERROR(IFERROR(VLOOKUP(M1842,#REF!,11,FALSE),VLOOKUP(M1842,#REF!,13,FALSE)),0)</f>
        <v>0</v>
      </c>
      <c r="AC1842" s="15" t="str">
        <f t="shared" si="308"/>
        <v>no</v>
      </c>
      <c r="AD1842" s="15" t="str">
        <f t="shared" si="309"/>
        <v>no</v>
      </c>
      <c r="AE1842" s="16" t="str">
        <f t="shared" si="311"/>
        <v/>
      </c>
      <c r="AF1842" s="15" t="str">
        <f t="shared" si="312"/>
        <v>-</v>
      </c>
      <c r="AG1842" s="15" t="str">
        <f t="shared" si="310"/>
        <v/>
      </c>
    </row>
    <row r="1843" spans="21:33" x14ac:dyDescent="0.2">
      <c r="U1843" s="14">
        <f t="shared" si="304"/>
        <v>0</v>
      </c>
      <c r="V1843" s="14">
        <f t="shared" si="305"/>
        <v>0</v>
      </c>
      <c r="W1843" s="15" t="str">
        <f>IF(AG1843=0,IFERROR(VLOOKUP(TRIM(M1843),listaMateriales!A:K,11,0),"Sin especificar"),"Sin Producto")</f>
        <v>Sin Producto</v>
      </c>
      <c r="X1843" s="14">
        <f>IFERROR(IF(OR(W1843="Ladrillos (Campana)",W1843="Ladrillos (Olavarria)"),VLOOKUP(M1843,listaMateriales!A:E,5,0),0)*O1843/1000,0)</f>
        <v>0</v>
      </c>
      <c r="Y1843" s="14" t="e">
        <f>(VLOOKUP(TRIM(M1843),listaMateriales!A:E,5,0)*R1843)/1000</f>
        <v>#N/A</v>
      </c>
      <c r="Z1843" s="14">
        <f t="shared" si="306"/>
        <v>0</v>
      </c>
      <c r="AA1843" s="15" t="str">
        <f t="shared" si="307"/>
        <v/>
      </c>
      <c r="AB1843" s="15">
        <f>IFERROR(IFERROR(VLOOKUP(M1843,#REF!,11,FALSE),VLOOKUP(M1843,#REF!,13,FALSE)),0)</f>
        <v>0</v>
      </c>
      <c r="AC1843" s="15" t="str">
        <f t="shared" si="308"/>
        <v>no</v>
      </c>
      <c r="AD1843" s="15" t="str">
        <f t="shared" si="309"/>
        <v>no</v>
      </c>
      <c r="AE1843" s="16" t="str">
        <f t="shared" si="311"/>
        <v/>
      </c>
      <c r="AF1843" s="15" t="str">
        <f t="shared" si="312"/>
        <v>-</v>
      </c>
      <c r="AG1843" s="15" t="str">
        <f t="shared" si="310"/>
        <v/>
      </c>
    </row>
    <row r="1844" spans="21:33" x14ac:dyDescent="0.2">
      <c r="U1844" s="14">
        <f t="shared" si="304"/>
        <v>0</v>
      </c>
      <c r="V1844" s="14">
        <f t="shared" si="305"/>
        <v>0</v>
      </c>
      <c r="W1844" s="15" t="str">
        <f>IF(AG1844=0,IFERROR(VLOOKUP(TRIM(M1844),listaMateriales!A:K,11,0),"Sin especificar"),"Sin Producto")</f>
        <v>Sin Producto</v>
      </c>
      <c r="X1844" s="14">
        <f>IFERROR(IF(OR(W1844="Ladrillos (Campana)",W1844="Ladrillos (Olavarria)"),VLOOKUP(M1844,listaMateriales!A:E,5,0),0)*O1844/1000,0)</f>
        <v>0</v>
      </c>
      <c r="Y1844" s="14" t="e">
        <f>(VLOOKUP(TRIM(M1844),listaMateriales!A:E,5,0)*R1844)/1000</f>
        <v>#N/A</v>
      </c>
      <c r="Z1844" s="14">
        <f t="shared" si="306"/>
        <v>0</v>
      </c>
      <c r="AA1844" s="15" t="str">
        <f t="shared" si="307"/>
        <v/>
      </c>
      <c r="AB1844" s="15">
        <f>IFERROR(IFERROR(VLOOKUP(M1844,#REF!,11,FALSE),VLOOKUP(M1844,#REF!,13,FALSE)),0)</f>
        <v>0</v>
      </c>
      <c r="AC1844" s="15" t="str">
        <f t="shared" si="308"/>
        <v>no</v>
      </c>
      <c r="AD1844" s="15" t="str">
        <f t="shared" si="309"/>
        <v>no</v>
      </c>
      <c r="AE1844" s="16" t="str">
        <f t="shared" si="311"/>
        <v/>
      </c>
      <c r="AF1844" s="15" t="str">
        <f t="shared" si="312"/>
        <v>-</v>
      </c>
      <c r="AG1844" s="15" t="str">
        <f t="shared" si="310"/>
        <v/>
      </c>
    </row>
    <row r="1845" spans="21:33" x14ac:dyDescent="0.2">
      <c r="U1845" s="14">
        <f t="shared" si="304"/>
        <v>0</v>
      </c>
      <c r="V1845" s="14">
        <f t="shared" si="305"/>
        <v>0</v>
      </c>
      <c r="W1845" s="15" t="str">
        <f>IF(AG1845=0,IFERROR(VLOOKUP(TRIM(M1845),listaMateriales!A:K,11,0),"Sin especificar"),"Sin Producto")</f>
        <v>Sin Producto</v>
      </c>
      <c r="X1845" s="14">
        <f>IFERROR(IF(OR(W1845="Ladrillos (Campana)",W1845="Ladrillos (Olavarria)"),VLOOKUP(M1845,listaMateriales!A:E,5,0),0)*O1845/1000,0)</f>
        <v>0</v>
      </c>
      <c r="Y1845" s="14" t="e">
        <f>(VLOOKUP(TRIM(M1845),listaMateriales!A:E,5,0)*R1845)/1000</f>
        <v>#N/A</v>
      </c>
      <c r="Z1845" s="14">
        <f t="shared" si="306"/>
        <v>0</v>
      </c>
      <c r="AA1845" s="15" t="str">
        <f t="shared" si="307"/>
        <v/>
      </c>
      <c r="AB1845" s="15">
        <f>IFERROR(IFERROR(VLOOKUP(M1845,#REF!,11,FALSE),VLOOKUP(M1845,#REF!,13,FALSE)),0)</f>
        <v>0</v>
      </c>
      <c r="AC1845" s="15" t="str">
        <f t="shared" si="308"/>
        <v>no</v>
      </c>
      <c r="AD1845" s="15" t="str">
        <f t="shared" si="309"/>
        <v>no</v>
      </c>
      <c r="AE1845" s="16" t="str">
        <f t="shared" si="311"/>
        <v/>
      </c>
      <c r="AF1845" s="15" t="str">
        <f t="shared" si="312"/>
        <v>-</v>
      </c>
      <c r="AG1845" s="15" t="str">
        <f t="shared" si="310"/>
        <v/>
      </c>
    </row>
    <row r="1846" spans="21:33" x14ac:dyDescent="0.2">
      <c r="U1846" s="14">
        <f t="shared" si="304"/>
        <v>0</v>
      </c>
      <c r="V1846" s="14">
        <f t="shared" si="305"/>
        <v>0</v>
      </c>
      <c r="W1846" s="15" t="str">
        <f>IF(AG1846=0,IFERROR(VLOOKUP(TRIM(M1846),listaMateriales!A:K,11,0),"Sin especificar"),"Sin Producto")</f>
        <v>Sin Producto</v>
      </c>
      <c r="X1846" s="14">
        <f>IFERROR(IF(OR(W1846="Ladrillos (Campana)",W1846="Ladrillos (Olavarria)"),VLOOKUP(M1846,listaMateriales!A:E,5,0),0)*O1846/1000,0)</f>
        <v>0</v>
      </c>
      <c r="Y1846" s="14" t="e">
        <f>(VLOOKUP(TRIM(M1846),listaMateriales!A:E,5,0)*R1846)/1000</f>
        <v>#N/A</v>
      </c>
      <c r="Z1846" s="14">
        <f t="shared" si="306"/>
        <v>0</v>
      </c>
      <c r="AA1846" s="15" t="str">
        <f t="shared" si="307"/>
        <v/>
      </c>
      <c r="AB1846" s="15">
        <f>IFERROR(IFERROR(VLOOKUP(M1846,#REF!,11,FALSE),VLOOKUP(M1846,#REF!,13,FALSE)),0)</f>
        <v>0</v>
      </c>
      <c r="AC1846" s="15" t="str">
        <f t="shared" si="308"/>
        <v>no</v>
      </c>
      <c r="AD1846" s="15" t="str">
        <f t="shared" si="309"/>
        <v>no</v>
      </c>
      <c r="AE1846" s="16" t="str">
        <f t="shared" si="311"/>
        <v/>
      </c>
      <c r="AF1846" s="15" t="str">
        <f t="shared" si="312"/>
        <v>-</v>
      </c>
      <c r="AG1846" s="15" t="str">
        <f t="shared" si="310"/>
        <v/>
      </c>
    </row>
    <row r="1847" spans="21:33" x14ac:dyDescent="0.2">
      <c r="U1847" s="14">
        <f t="shared" si="304"/>
        <v>0</v>
      </c>
      <c r="V1847" s="14">
        <f t="shared" si="305"/>
        <v>0</v>
      </c>
      <c r="W1847" s="15" t="str">
        <f>IF(AG1847=0,IFERROR(VLOOKUP(TRIM(M1847),listaMateriales!A:K,11,0),"Sin especificar"),"Sin Producto")</f>
        <v>Sin Producto</v>
      </c>
      <c r="X1847" s="14">
        <f>IFERROR(IF(OR(W1847="Ladrillos (Campana)",W1847="Ladrillos (Olavarria)"),VLOOKUP(M1847,listaMateriales!A:E,5,0),0)*O1847/1000,0)</f>
        <v>0</v>
      </c>
      <c r="Y1847" s="14" t="e">
        <f>(VLOOKUP(TRIM(M1847),listaMateriales!A:E,5,0)*R1847)/1000</f>
        <v>#N/A</v>
      </c>
      <c r="Z1847" s="14">
        <f t="shared" si="306"/>
        <v>0</v>
      </c>
      <c r="AA1847" s="15" t="str">
        <f t="shared" si="307"/>
        <v/>
      </c>
      <c r="AB1847" s="15">
        <f>IFERROR(IFERROR(VLOOKUP(M1847,#REF!,11,FALSE),VLOOKUP(M1847,#REF!,13,FALSE)),0)</f>
        <v>0</v>
      </c>
      <c r="AC1847" s="15" t="str">
        <f t="shared" si="308"/>
        <v>no</v>
      </c>
      <c r="AD1847" s="15" t="str">
        <f t="shared" si="309"/>
        <v>no</v>
      </c>
      <c r="AE1847" s="16" t="str">
        <f t="shared" si="311"/>
        <v/>
      </c>
      <c r="AF1847" s="15" t="str">
        <f t="shared" si="312"/>
        <v>-</v>
      </c>
      <c r="AG1847" s="15" t="str">
        <f t="shared" si="310"/>
        <v/>
      </c>
    </row>
    <row r="1848" spans="21:33" x14ac:dyDescent="0.2">
      <c r="U1848" s="14">
        <f t="shared" si="304"/>
        <v>0</v>
      </c>
      <c r="V1848" s="14">
        <f t="shared" si="305"/>
        <v>0</v>
      </c>
      <c r="W1848" s="15" t="str">
        <f>IF(AG1848=0,IFERROR(VLOOKUP(TRIM(M1848),listaMateriales!A:K,11,0),"Sin especificar"),"Sin Producto")</f>
        <v>Sin Producto</v>
      </c>
      <c r="X1848" s="14">
        <f>IFERROR(IF(OR(W1848="Ladrillos (Campana)",W1848="Ladrillos (Olavarria)"),VLOOKUP(M1848,listaMateriales!A:E,5,0),0)*O1848/1000,0)</f>
        <v>0</v>
      </c>
      <c r="Y1848" s="14" t="e">
        <f>(VLOOKUP(TRIM(M1848),listaMateriales!A:E,5,0)*R1848)/1000</f>
        <v>#N/A</v>
      </c>
      <c r="Z1848" s="14">
        <f t="shared" si="306"/>
        <v>0</v>
      </c>
      <c r="AA1848" s="15" t="str">
        <f t="shared" si="307"/>
        <v/>
      </c>
      <c r="AB1848" s="15">
        <f>IFERROR(IFERROR(VLOOKUP(M1848,#REF!,11,FALSE),VLOOKUP(M1848,#REF!,13,FALSE)),0)</f>
        <v>0</v>
      </c>
      <c r="AC1848" s="15" t="str">
        <f t="shared" si="308"/>
        <v>no</v>
      </c>
      <c r="AD1848" s="15" t="str">
        <f t="shared" si="309"/>
        <v>no</v>
      </c>
      <c r="AE1848" s="16" t="str">
        <f t="shared" si="311"/>
        <v/>
      </c>
      <c r="AF1848" s="15" t="str">
        <f t="shared" si="312"/>
        <v>-</v>
      </c>
      <c r="AG1848" s="15" t="str">
        <f t="shared" si="310"/>
        <v/>
      </c>
    </row>
    <row r="1849" spans="21:33" x14ac:dyDescent="0.2">
      <c r="U1849" s="14">
        <f t="shared" si="304"/>
        <v>0</v>
      </c>
      <c r="V1849" s="14">
        <f t="shared" si="305"/>
        <v>0</v>
      </c>
      <c r="W1849" s="15" t="str">
        <f>IF(AG1849=0,IFERROR(VLOOKUP(TRIM(M1849),listaMateriales!A:K,11,0),"Sin especificar"),"Sin Producto")</f>
        <v>Sin Producto</v>
      </c>
      <c r="X1849" s="14">
        <f>IFERROR(IF(OR(W1849="Ladrillos (Campana)",W1849="Ladrillos (Olavarria)"),VLOOKUP(M1849,listaMateriales!A:E,5,0),0)*O1849/1000,0)</f>
        <v>0</v>
      </c>
      <c r="Y1849" s="14" t="e">
        <f>(VLOOKUP(TRIM(M1849),listaMateriales!A:E,5,0)*R1849)/1000</f>
        <v>#N/A</v>
      </c>
      <c r="Z1849" s="14">
        <f t="shared" si="306"/>
        <v>0</v>
      </c>
      <c r="AA1849" s="15" t="str">
        <f t="shared" si="307"/>
        <v/>
      </c>
      <c r="AB1849" s="15">
        <f>IFERROR(IFERROR(VLOOKUP(M1849,#REF!,11,FALSE),VLOOKUP(M1849,#REF!,13,FALSE)),0)</f>
        <v>0</v>
      </c>
      <c r="AC1849" s="15" t="str">
        <f t="shared" si="308"/>
        <v>no</v>
      </c>
      <c r="AD1849" s="15" t="str">
        <f t="shared" si="309"/>
        <v>no</v>
      </c>
      <c r="AE1849" s="16" t="str">
        <f t="shared" si="311"/>
        <v/>
      </c>
      <c r="AF1849" s="15" t="str">
        <f t="shared" si="312"/>
        <v>-</v>
      </c>
      <c r="AG1849" s="15" t="str">
        <f t="shared" si="310"/>
        <v/>
      </c>
    </row>
    <row r="1850" spans="21:33" x14ac:dyDescent="0.2">
      <c r="U1850" s="14">
        <f t="shared" si="304"/>
        <v>0</v>
      </c>
      <c r="V1850" s="14">
        <f t="shared" si="305"/>
        <v>0</v>
      </c>
      <c r="W1850" s="15" t="str">
        <f>IF(AG1850=0,IFERROR(VLOOKUP(TRIM(M1850),listaMateriales!A:K,11,0),"Sin especificar"),"Sin Producto")</f>
        <v>Sin Producto</v>
      </c>
      <c r="X1850" s="14">
        <f>IFERROR(IF(OR(W1850="Ladrillos (Campana)",W1850="Ladrillos (Olavarria)"),VLOOKUP(M1850,listaMateriales!A:E,5,0),0)*O1850/1000,0)</f>
        <v>0</v>
      </c>
      <c r="Y1850" s="14" t="e">
        <f>(VLOOKUP(TRIM(M1850),listaMateriales!A:E,5,0)*R1850)/1000</f>
        <v>#N/A</v>
      </c>
      <c r="Z1850" s="14">
        <f t="shared" si="306"/>
        <v>0</v>
      </c>
      <c r="AA1850" s="15" t="str">
        <f t="shared" si="307"/>
        <v/>
      </c>
      <c r="AB1850" s="15">
        <f>IFERROR(IFERROR(VLOOKUP(M1850,#REF!,11,FALSE),VLOOKUP(M1850,#REF!,13,FALSE)),0)</f>
        <v>0</v>
      </c>
      <c r="AC1850" s="15" t="str">
        <f t="shared" si="308"/>
        <v>no</v>
      </c>
      <c r="AD1850" s="15" t="str">
        <f t="shared" si="309"/>
        <v>no</v>
      </c>
      <c r="AE1850" s="16" t="str">
        <f t="shared" si="311"/>
        <v/>
      </c>
      <c r="AF1850" s="15" t="str">
        <f t="shared" si="312"/>
        <v>-</v>
      </c>
      <c r="AG1850" s="15" t="str">
        <f t="shared" si="310"/>
        <v/>
      </c>
    </row>
    <row r="1851" spans="21:33" x14ac:dyDescent="0.2">
      <c r="U1851" s="14">
        <f t="shared" si="304"/>
        <v>0</v>
      </c>
      <c r="V1851" s="14">
        <f t="shared" si="305"/>
        <v>0</v>
      </c>
      <c r="W1851" s="15" t="str">
        <f>IF(AG1851=0,IFERROR(VLOOKUP(TRIM(M1851),listaMateriales!A:K,11,0),"Sin especificar"),"Sin Producto")</f>
        <v>Sin Producto</v>
      </c>
      <c r="X1851" s="14">
        <f>IFERROR(IF(OR(W1851="Ladrillos (Campana)",W1851="Ladrillos (Olavarria)"),VLOOKUP(M1851,listaMateriales!A:E,5,0),0)*O1851/1000,0)</f>
        <v>0</v>
      </c>
      <c r="Y1851" s="14" t="e">
        <f>(VLOOKUP(TRIM(M1851),listaMateriales!A:E,5,0)*R1851)/1000</f>
        <v>#N/A</v>
      </c>
      <c r="Z1851" s="14">
        <f t="shared" si="306"/>
        <v>0</v>
      </c>
      <c r="AA1851" s="15" t="str">
        <f t="shared" si="307"/>
        <v/>
      </c>
      <c r="AB1851" s="15">
        <f>IFERROR(IFERROR(VLOOKUP(M1851,#REF!,11,FALSE),VLOOKUP(M1851,#REF!,13,FALSE)),0)</f>
        <v>0</v>
      </c>
      <c r="AC1851" s="15" t="str">
        <f t="shared" si="308"/>
        <v>no</v>
      </c>
      <c r="AD1851" s="15" t="str">
        <f t="shared" si="309"/>
        <v>no</v>
      </c>
      <c r="AE1851" s="16" t="str">
        <f t="shared" si="311"/>
        <v/>
      </c>
      <c r="AF1851" s="15" t="str">
        <f t="shared" si="312"/>
        <v>-</v>
      </c>
      <c r="AG1851" s="15" t="str">
        <f t="shared" si="310"/>
        <v/>
      </c>
    </row>
    <row r="1852" spans="21:33" x14ac:dyDescent="0.2">
      <c r="U1852" s="14">
        <f t="shared" si="304"/>
        <v>0</v>
      </c>
      <c r="V1852" s="14">
        <f t="shared" si="305"/>
        <v>0</v>
      </c>
      <c r="W1852" s="15" t="str">
        <f>IF(AG1852=0,IFERROR(VLOOKUP(TRIM(M1852),listaMateriales!A:K,11,0),"Sin especificar"),"Sin Producto")</f>
        <v>Sin Producto</v>
      </c>
      <c r="X1852" s="14">
        <f>IFERROR(IF(OR(W1852="Ladrillos (Campana)",W1852="Ladrillos (Olavarria)"),VLOOKUP(M1852,listaMateriales!A:E,5,0),0)*O1852/1000,0)</f>
        <v>0</v>
      </c>
      <c r="Y1852" s="14" t="e">
        <f>(VLOOKUP(TRIM(M1852),listaMateriales!A:E,5,0)*R1852)/1000</f>
        <v>#N/A</v>
      </c>
      <c r="Z1852" s="14">
        <f t="shared" si="306"/>
        <v>0</v>
      </c>
      <c r="AA1852" s="15" t="str">
        <f t="shared" si="307"/>
        <v/>
      </c>
      <c r="AB1852" s="15">
        <f>IFERROR(IFERROR(VLOOKUP(M1852,#REF!,11,FALSE),VLOOKUP(M1852,#REF!,13,FALSE)),0)</f>
        <v>0</v>
      </c>
      <c r="AC1852" s="15" t="str">
        <f t="shared" si="308"/>
        <v>no</v>
      </c>
      <c r="AD1852" s="15" t="str">
        <f t="shared" si="309"/>
        <v>no</v>
      </c>
      <c r="AE1852" s="16" t="str">
        <f t="shared" si="311"/>
        <v/>
      </c>
      <c r="AF1852" s="15" t="str">
        <f t="shared" si="312"/>
        <v>-</v>
      </c>
      <c r="AG1852" s="15" t="str">
        <f t="shared" si="310"/>
        <v/>
      </c>
    </row>
    <row r="1853" spans="21:33" x14ac:dyDescent="0.2">
      <c r="U1853" s="14">
        <f t="shared" si="304"/>
        <v>0</v>
      </c>
      <c r="V1853" s="14">
        <f t="shared" si="305"/>
        <v>0</v>
      </c>
      <c r="W1853" s="15" t="str">
        <f>IF(AG1853=0,IFERROR(VLOOKUP(TRIM(M1853),listaMateriales!A:K,11,0),"Sin especificar"),"Sin Producto")</f>
        <v>Sin Producto</v>
      </c>
      <c r="X1853" s="14">
        <f>IFERROR(IF(OR(W1853="Ladrillos (Campana)",W1853="Ladrillos (Olavarria)"),VLOOKUP(M1853,listaMateriales!A:E,5,0),0)*O1853/1000,0)</f>
        <v>0</v>
      </c>
      <c r="Y1853" s="14" t="e">
        <f>(VLOOKUP(TRIM(M1853),listaMateriales!A:E,5,0)*R1853)/1000</f>
        <v>#N/A</v>
      </c>
      <c r="Z1853" s="14">
        <f t="shared" si="306"/>
        <v>0</v>
      </c>
      <c r="AA1853" s="15" t="str">
        <f t="shared" si="307"/>
        <v/>
      </c>
      <c r="AB1853" s="15">
        <f>IFERROR(IFERROR(VLOOKUP(M1853,#REF!,11,FALSE),VLOOKUP(M1853,#REF!,13,FALSE)),0)</f>
        <v>0</v>
      </c>
      <c r="AC1853" s="15" t="str">
        <f t="shared" si="308"/>
        <v>no</v>
      </c>
      <c r="AD1853" s="15" t="str">
        <f t="shared" si="309"/>
        <v>no</v>
      </c>
      <c r="AE1853" s="16" t="str">
        <f t="shared" si="311"/>
        <v/>
      </c>
      <c r="AF1853" s="15" t="str">
        <f t="shared" si="312"/>
        <v>-</v>
      </c>
      <c r="AG1853" s="15" t="str">
        <f t="shared" si="310"/>
        <v/>
      </c>
    </row>
    <row r="1854" spans="21:33" x14ac:dyDescent="0.2">
      <c r="U1854" s="14">
        <f t="shared" si="304"/>
        <v>0</v>
      </c>
      <c r="V1854" s="14">
        <f t="shared" si="305"/>
        <v>0</v>
      </c>
      <c r="W1854" s="15" t="str">
        <f>IF(AG1854=0,IFERROR(VLOOKUP(TRIM(M1854),listaMateriales!A:K,11,0),"Sin especificar"),"Sin Producto")</f>
        <v>Sin Producto</v>
      </c>
      <c r="X1854" s="14">
        <f>IFERROR(IF(OR(W1854="Ladrillos (Campana)",W1854="Ladrillos (Olavarria)"),VLOOKUP(M1854,listaMateriales!A:E,5,0),0)*O1854/1000,0)</f>
        <v>0</v>
      </c>
      <c r="Y1854" s="14" t="e">
        <f>(VLOOKUP(TRIM(M1854),listaMateriales!A:E,5,0)*R1854)/1000</f>
        <v>#N/A</v>
      </c>
      <c r="Z1854" s="14">
        <f t="shared" si="306"/>
        <v>0</v>
      </c>
      <c r="AA1854" s="15" t="str">
        <f t="shared" si="307"/>
        <v/>
      </c>
      <c r="AB1854" s="15">
        <f>IFERROR(IFERROR(VLOOKUP(M1854,#REF!,11,FALSE),VLOOKUP(M1854,#REF!,13,FALSE)),0)</f>
        <v>0</v>
      </c>
      <c r="AC1854" s="15" t="str">
        <f t="shared" si="308"/>
        <v>no</v>
      </c>
      <c r="AD1854" s="15" t="str">
        <f t="shared" si="309"/>
        <v>no</v>
      </c>
      <c r="AE1854" s="16" t="str">
        <f t="shared" si="311"/>
        <v/>
      </c>
      <c r="AF1854" s="15" t="str">
        <f t="shared" si="312"/>
        <v>-</v>
      </c>
      <c r="AG1854" s="15" t="str">
        <f t="shared" si="310"/>
        <v/>
      </c>
    </row>
    <row r="1855" spans="21:33" x14ac:dyDescent="0.2">
      <c r="U1855" s="14">
        <f t="shared" si="304"/>
        <v>0</v>
      </c>
      <c r="V1855" s="14">
        <f t="shared" si="305"/>
        <v>0</v>
      </c>
      <c r="W1855" s="15" t="str">
        <f>IF(AG1855=0,IFERROR(VLOOKUP(TRIM(M1855),listaMateriales!A:K,11,0),"Sin especificar"),"Sin Producto")</f>
        <v>Sin Producto</v>
      </c>
      <c r="X1855" s="14">
        <f>IFERROR(IF(OR(W1855="Ladrillos (Campana)",W1855="Ladrillos (Olavarria)"),VLOOKUP(M1855,listaMateriales!A:E,5,0),0)*O1855/1000,0)</f>
        <v>0</v>
      </c>
      <c r="Y1855" s="14" t="e">
        <f>(VLOOKUP(TRIM(M1855),listaMateriales!A:E,5,0)*R1855)/1000</f>
        <v>#N/A</v>
      </c>
      <c r="Z1855" s="14">
        <f t="shared" si="306"/>
        <v>0</v>
      </c>
      <c r="AA1855" s="15" t="str">
        <f t="shared" si="307"/>
        <v/>
      </c>
      <c r="AB1855" s="15">
        <f>IFERROR(IFERROR(VLOOKUP(M1855,#REF!,11,FALSE),VLOOKUP(M1855,#REF!,13,FALSE)),0)</f>
        <v>0</v>
      </c>
      <c r="AC1855" s="15" t="str">
        <f t="shared" si="308"/>
        <v>no</v>
      </c>
      <c r="AD1855" s="15" t="str">
        <f t="shared" si="309"/>
        <v>no</v>
      </c>
      <c r="AE1855" s="16" t="str">
        <f t="shared" si="311"/>
        <v/>
      </c>
      <c r="AF1855" s="15" t="str">
        <f t="shared" si="312"/>
        <v>-</v>
      </c>
      <c r="AG1855" s="15" t="str">
        <f t="shared" si="310"/>
        <v/>
      </c>
    </row>
    <row r="1856" spans="21:33" x14ac:dyDescent="0.2">
      <c r="U1856" s="14">
        <f t="shared" si="304"/>
        <v>0</v>
      </c>
      <c r="V1856" s="14">
        <f t="shared" si="305"/>
        <v>0</v>
      </c>
      <c r="W1856" s="15" t="str">
        <f>IF(AG1856=0,IFERROR(VLOOKUP(TRIM(M1856),listaMateriales!A:K,11,0),"Sin especificar"),"Sin Producto")</f>
        <v>Sin Producto</v>
      </c>
      <c r="X1856" s="14">
        <f>IFERROR(IF(OR(W1856="Ladrillos (Campana)",W1856="Ladrillos (Olavarria)"),VLOOKUP(M1856,listaMateriales!A:E,5,0),0)*O1856/1000,0)</f>
        <v>0</v>
      </c>
      <c r="Y1856" s="14" t="e">
        <f>(VLOOKUP(TRIM(M1856),listaMateriales!A:E,5,0)*R1856)/1000</f>
        <v>#N/A</v>
      </c>
      <c r="Z1856" s="14">
        <f t="shared" si="306"/>
        <v>0</v>
      </c>
      <c r="AA1856" s="15" t="str">
        <f t="shared" si="307"/>
        <v/>
      </c>
      <c r="AB1856" s="15">
        <f>IFERROR(IFERROR(VLOOKUP(M1856,#REF!,11,FALSE),VLOOKUP(M1856,#REF!,13,FALSE)),0)</f>
        <v>0</v>
      </c>
      <c r="AC1856" s="15" t="str">
        <f t="shared" si="308"/>
        <v>no</v>
      </c>
      <c r="AD1856" s="15" t="str">
        <f t="shared" si="309"/>
        <v>no</v>
      </c>
      <c r="AE1856" s="16" t="str">
        <f t="shared" si="311"/>
        <v/>
      </c>
      <c r="AF1856" s="15" t="str">
        <f t="shared" si="312"/>
        <v>-</v>
      </c>
      <c r="AG1856" s="15" t="str">
        <f t="shared" si="310"/>
        <v/>
      </c>
    </row>
    <row r="1857" spans="21:33" x14ac:dyDescent="0.2">
      <c r="U1857" s="14">
        <f t="shared" ref="U1857:U1920" si="313">+T1857*O1857</f>
        <v>0</v>
      </c>
      <c r="V1857" s="14">
        <f t="shared" ref="V1857:V1920" si="314">+T1857*R1857</f>
        <v>0</v>
      </c>
      <c r="W1857" s="15" t="str">
        <f>IF(AG1857=0,IFERROR(VLOOKUP(TRIM(M1857),listaMateriales!A:K,11,0),"Sin especificar"),"Sin Producto")</f>
        <v>Sin Producto</v>
      </c>
      <c r="X1857" s="14">
        <f>IFERROR(IF(OR(W1857="Ladrillos (Campana)",W1857="Ladrillos (Olavarria)"),VLOOKUP(M1857,listaMateriales!A:E,5,0),0)*O1857/1000,0)</f>
        <v>0</v>
      </c>
      <c r="Y1857" s="14" t="e">
        <f>(VLOOKUP(TRIM(M1857),listaMateriales!A:E,5,0)*R1857)/1000</f>
        <v>#N/A</v>
      </c>
      <c r="Z1857" s="14">
        <f t="shared" ref="Z1857:Z1920" si="315">+IF(X1857=0,0,U1857/X1857)</f>
        <v>0</v>
      </c>
      <c r="AA1857" s="15" t="str">
        <f t="shared" ref="AA1857:AA1920" si="316">MID(M1857,14,1)</f>
        <v/>
      </c>
      <c r="AB1857" s="15">
        <f>IFERROR(IFERROR(VLOOKUP(M1857,#REF!,11,FALSE),VLOOKUP(M1857,#REF!,13,FALSE)),0)</f>
        <v>0</v>
      </c>
      <c r="AC1857" s="15" t="str">
        <f t="shared" ref="AC1857:AC1920" si="317">IF(IFERROR(FIND("PUL",N1857,1),0)&gt;1,"pulido","no")</f>
        <v>no</v>
      </c>
      <c r="AD1857" s="15" t="str">
        <f t="shared" ref="AD1857:AD1920" si="318">IF(IFERROR(FIND("BIOC",N1857,1),0)&gt;1,"BIOCITY","no")</f>
        <v>no</v>
      </c>
      <c r="AE1857" s="16" t="str">
        <f t="shared" si="311"/>
        <v/>
      </c>
      <c r="AF1857" s="15" t="str">
        <f t="shared" si="312"/>
        <v>-</v>
      </c>
      <c r="AG1857" s="15" t="str">
        <f t="shared" si="310"/>
        <v/>
      </c>
    </row>
    <row r="1858" spans="21:33" x14ac:dyDescent="0.2">
      <c r="U1858" s="14">
        <f t="shared" si="313"/>
        <v>0</v>
      </c>
      <c r="V1858" s="14">
        <f t="shared" si="314"/>
        <v>0</v>
      </c>
      <c r="W1858" s="15" t="str">
        <f>IF(AG1858=0,IFERROR(VLOOKUP(TRIM(M1858),listaMateriales!A:K,11,0),"Sin especificar"),"Sin Producto")</f>
        <v>Sin Producto</v>
      </c>
      <c r="X1858" s="14">
        <f>IFERROR(IF(OR(W1858="Ladrillos (Campana)",W1858="Ladrillos (Olavarria)"),VLOOKUP(M1858,listaMateriales!A:E,5,0),0)*O1858/1000,0)</f>
        <v>0</v>
      </c>
      <c r="Y1858" s="14" t="e">
        <f>(VLOOKUP(TRIM(M1858),listaMateriales!A:E,5,0)*R1858)/1000</f>
        <v>#N/A</v>
      </c>
      <c r="Z1858" s="14">
        <f t="shared" si="315"/>
        <v>0</v>
      </c>
      <c r="AA1858" s="15" t="str">
        <f t="shared" si="316"/>
        <v/>
      </c>
      <c r="AB1858" s="15">
        <f>IFERROR(IFERROR(VLOOKUP(M1858,#REF!,11,FALSE),VLOOKUP(M1858,#REF!,13,FALSE)),0)</f>
        <v>0</v>
      </c>
      <c r="AC1858" s="15" t="str">
        <f t="shared" si="317"/>
        <v>no</v>
      </c>
      <c r="AD1858" s="15" t="str">
        <f t="shared" si="318"/>
        <v>no</v>
      </c>
      <c r="AE1858" s="16" t="str">
        <f t="shared" si="311"/>
        <v/>
      </c>
      <c r="AF1858" s="15" t="str">
        <f t="shared" si="312"/>
        <v>-</v>
      </c>
      <c r="AG1858" s="15" t="str">
        <f t="shared" si="310"/>
        <v/>
      </c>
    </row>
    <row r="1859" spans="21:33" x14ac:dyDescent="0.2">
      <c r="U1859" s="14">
        <f t="shared" si="313"/>
        <v>0</v>
      </c>
      <c r="V1859" s="14">
        <f t="shared" si="314"/>
        <v>0</v>
      </c>
      <c r="W1859" s="15" t="str">
        <f>IF(AG1859=0,IFERROR(VLOOKUP(TRIM(M1859),listaMateriales!A:K,11,0),"Sin especificar"),"Sin Producto")</f>
        <v>Sin Producto</v>
      </c>
      <c r="X1859" s="14">
        <f>IFERROR(IF(OR(W1859="Ladrillos (Campana)",W1859="Ladrillos (Olavarria)"),VLOOKUP(M1859,listaMateriales!A:E,5,0),0)*O1859/1000,0)</f>
        <v>0</v>
      </c>
      <c r="Y1859" s="14" t="e">
        <f>(VLOOKUP(TRIM(M1859),listaMateriales!A:E,5,0)*R1859)/1000</f>
        <v>#N/A</v>
      </c>
      <c r="Z1859" s="14">
        <f t="shared" si="315"/>
        <v>0</v>
      </c>
      <c r="AA1859" s="15" t="str">
        <f t="shared" si="316"/>
        <v/>
      </c>
      <c r="AB1859" s="15">
        <f>IFERROR(IFERROR(VLOOKUP(M1859,#REF!,11,FALSE),VLOOKUP(M1859,#REF!,13,FALSE)),0)</f>
        <v>0</v>
      </c>
      <c r="AC1859" s="15" t="str">
        <f t="shared" si="317"/>
        <v>no</v>
      </c>
      <c r="AD1859" s="15" t="str">
        <f t="shared" si="318"/>
        <v>no</v>
      </c>
      <c r="AE1859" s="16" t="str">
        <f t="shared" si="311"/>
        <v/>
      </c>
      <c r="AF1859" s="15" t="str">
        <f t="shared" si="312"/>
        <v>-</v>
      </c>
      <c r="AG1859" s="15" t="str">
        <f t="shared" ref="AG1859:AG1922" si="319">A1859&amp;C1859&amp;M1859</f>
        <v/>
      </c>
    </row>
    <row r="1860" spans="21:33" x14ac:dyDescent="0.2">
      <c r="U1860" s="14">
        <f t="shared" si="313"/>
        <v>0</v>
      </c>
      <c r="V1860" s="14">
        <f t="shared" si="314"/>
        <v>0</v>
      </c>
      <c r="W1860" s="15" t="str">
        <f>IF(AG1860=0,IFERROR(VLOOKUP(TRIM(M1860),listaMateriales!A:K,11,0),"Sin especificar"),"Sin Producto")</f>
        <v>Sin Producto</v>
      </c>
      <c r="X1860" s="14">
        <f>IFERROR(IF(OR(W1860="Ladrillos (Campana)",W1860="Ladrillos (Olavarria)"),VLOOKUP(M1860,listaMateriales!A:E,5,0),0)*O1860/1000,0)</f>
        <v>0</v>
      </c>
      <c r="Y1860" s="14" t="e">
        <f>(VLOOKUP(TRIM(M1860),listaMateriales!A:E,5,0)*R1860)/1000</f>
        <v>#N/A</v>
      </c>
      <c r="Z1860" s="14">
        <f t="shared" si="315"/>
        <v>0</v>
      </c>
      <c r="AA1860" s="15" t="str">
        <f t="shared" si="316"/>
        <v/>
      </c>
      <c r="AB1860" s="15">
        <f>IFERROR(IFERROR(VLOOKUP(M1860,#REF!,11,FALSE),VLOOKUP(M1860,#REF!,13,FALSE)),0)</f>
        <v>0</v>
      </c>
      <c r="AC1860" s="15" t="str">
        <f t="shared" si="317"/>
        <v>no</v>
      </c>
      <c r="AD1860" s="15" t="str">
        <f t="shared" si="318"/>
        <v>no</v>
      </c>
      <c r="AE1860" s="16" t="str">
        <f t="shared" si="311"/>
        <v/>
      </c>
      <c r="AF1860" s="15" t="str">
        <f t="shared" si="312"/>
        <v>-</v>
      </c>
      <c r="AG1860" s="15" t="str">
        <f t="shared" si="319"/>
        <v/>
      </c>
    </row>
    <row r="1861" spans="21:33" x14ac:dyDescent="0.2">
      <c r="U1861" s="14">
        <f t="shared" si="313"/>
        <v>0</v>
      </c>
      <c r="V1861" s="14">
        <f t="shared" si="314"/>
        <v>0</v>
      </c>
      <c r="W1861" s="15" t="str">
        <f>IF(AG1861=0,IFERROR(VLOOKUP(TRIM(M1861),listaMateriales!A:K,11,0),"Sin especificar"),"Sin Producto")</f>
        <v>Sin Producto</v>
      </c>
      <c r="X1861" s="14">
        <f>IFERROR(IF(OR(W1861="Ladrillos (Campana)",W1861="Ladrillos (Olavarria)"),VLOOKUP(M1861,listaMateriales!A:E,5,0),0)*O1861/1000,0)</f>
        <v>0</v>
      </c>
      <c r="Y1861" s="14" t="e">
        <f>(VLOOKUP(TRIM(M1861),listaMateriales!A:E,5,0)*R1861)/1000</f>
        <v>#N/A</v>
      </c>
      <c r="Z1861" s="14">
        <f t="shared" si="315"/>
        <v>0</v>
      </c>
      <c r="AA1861" s="15" t="str">
        <f t="shared" si="316"/>
        <v/>
      </c>
      <c r="AB1861" s="15">
        <f>IFERROR(IFERROR(VLOOKUP(M1861,#REF!,11,FALSE),VLOOKUP(M1861,#REF!,13,FALSE)),0)</f>
        <v>0</v>
      </c>
      <c r="AC1861" s="15" t="str">
        <f t="shared" si="317"/>
        <v>no</v>
      </c>
      <c r="AD1861" s="15" t="str">
        <f t="shared" si="318"/>
        <v>no</v>
      </c>
      <c r="AE1861" s="16" t="str">
        <f t="shared" si="311"/>
        <v/>
      </c>
      <c r="AF1861" s="15" t="str">
        <f t="shared" si="312"/>
        <v>-</v>
      </c>
      <c r="AG1861" s="15" t="str">
        <f t="shared" si="319"/>
        <v/>
      </c>
    </row>
    <row r="1862" spans="21:33" x14ac:dyDescent="0.2">
      <c r="U1862" s="14">
        <f t="shared" si="313"/>
        <v>0</v>
      </c>
      <c r="V1862" s="14">
        <f t="shared" si="314"/>
        <v>0</v>
      </c>
      <c r="W1862" s="15" t="str">
        <f>IF(AG1862=0,IFERROR(VLOOKUP(TRIM(M1862),listaMateriales!A:K,11,0),"Sin especificar"),"Sin Producto")</f>
        <v>Sin Producto</v>
      </c>
      <c r="X1862" s="14">
        <f>IFERROR(IF(OR(W1862="Ladrillos (Campana)",W1862="Ladrillos (Olavarria)"),VLOOKUP(M1862,listaMateriales!A:E,5,0),0)*O1862/1000,0)</f>
        <v>0</v>
      </c>
      <c r="Y1862" s="14" t="e">
        <f>(VLOOKUP(TRIM(M1862),listaMateriales!A:E,5,0)*R1862)/1000</f>
        <v>#N/A</v>
      </c>
      <c r="Z1862" s="14">
        <f t="shared" si="315"/>
        <v>0</v>
      </c>
      <c r="AA1862" s="15" t="str">
        <f t="shared" si="316"/>
        <v/>
      </c>
      <c r="AB1862" s="15">
        <f>IFERROR(IFERROR(VLOOKUP(M1862,#REF!,11,FALSE),VLOOKUP(M1862,#REF!,13,FALSE)),0)</f>
        <v>0</v>
      </c>
      <c r="AC1862" s="15" t="str">
        <f t="shared" si="317"/>
        <v>no</v>
      </c>
      <c r="AD1862" s="15" t="str">
        <f t="shared" si="318"/>
        <v>no</v>
      </c>
      <c r="AE1862" s="16" t="str">
        <f t="shared" si="311"/>
        <v/>
      </c>
      <c r="AF1862" s="15" t="str">
        <f t="shared" si="312"/>
        <v>-</v>
      </c>
      <c r="AG1862" s="15" t="str">
        <f t="shared" si="319"/>
        <v/>
      </c>
    </row>
    <row r="1863" spans="21:33" x14ac:dyDescent="0.2">
      <c r="U1863" s="14">
        <f t="shared" si="313"/>
        <v>0</v>
      </c>
      <c r="V1863" s="14">
        <f t="shared" si="314"/>
        <v>0</v>
      </c>
      <c r="W1863" s="15" t="str">
        <f>IF(AG1863=0,IFERROR(VLOOKUP(TRIM(M1863),listaMateriales!A:K,11,0),"Sin especificar"),"Sin Producto")</f>
        <v>Sin Producto</v>
      </c>
      <c r="X1863" s="14">
        <f>IFERROR(IF(OR(W1863="Ladrillos (Campana)",W1863="Ladrillos (Olavarria)"),VLOOKUP(M1863,listaMateriales!A:E,5,0),0)*O1863/1000,0)</f>
        <v>0</v>
      </c>
      <c r="Y1863" s="14" t="e">
        <f>(VLOOKUP(TRIM(M1863),listaMateriales!A:E,5,0)*R1863)/1000</f>
        <v>#N/A</v>
      </c>
      <c r="Z1863" s="14">
        <f t="shared" si="315"/>
        <v>0</v>
      </c>
      <c r="AA1863" s="15" t="str">
        <f t="shared" si="316"/>
        <v/>
      </c>
      <c r="AB1863" s="15">
        <f>IFERROR(IFERROR(VLOOKUP(M1863,#REF!,11,FALSE),VLOOKUP(M1863,#REF!,13,FALSE)),0)</f>
        <v>0</v>
      </c>
      <c r="AC1863" s="15" t="str">
        <f t="shared" si="317"/>
        <v>no</v>
      </c>
      <c r="AD1863" s="15" t="str">
        <f t="shared" si="318"/>
        <v>no</v>
      </c>
      <c r="AE1863" s="16" t="str">
        <f t="shared" si="311"/>
        <v/>
      </c>
      <c r="AF1863" s="15" t="str">
        <f t="shared" si="312"/>
        <v>-</v>
      </c>
      <c r="AG1863" s="15" t="str">
        <f t="shared" si="319"/>
        <v/>
      </c>
    </row>
    <row r="1864" spans="21:33" x14ac:dyDescent="0.2">
      <c r="U1864" s="14">
        <f t="shared" si="313"/>
        <v>0</v>
      </c>
      <c r="V1864" s="14">
        <f t="shared" si="314"/>
        <v>0</v>
      </c>
      <c r="W1864" s="15" t="str">
        <f>IF(AG1864=0,IFERROR(VLOOKUP(TRIM(M1864),listaMateriales!A:K,11,0),"Sin especificar"),"Sin Producto")</f>
        <v>Sin Producto</v>
      </c>
      <c r="X1864" s="14">
        <f>IFERROR(IF(OR(W1864="Ladrillos (Campana)",W1864="Ladrillos (Olavarria)"),VLOOKUP(M1864,listaMateriales!A:E,5,0),0)*O1864/1000,0)</f>
        <v>0</v>
      </c>
      <c r="Y1864" s="14" t="e">
        <f>(VLOOKUP(TRIM(M1864),listaMateriales!A:E,5,0)*R1864)/1000</f>
        <v>#N/A</v>
      </c>
      <c r="Z1864" s="14">
        <f t="shared" si="315"/>
        <v>0</v>
      </c>
      <c r="AA1864" s="15" t="str">
        <f t="shared" si="316"/>
        <v/>
      </c>
      <c r="AB1864" s="15">
        <f>IFERROR(IFERROR(VLOOKUP(M1864,#REF!,11,FALSE),VLOOKUP(M1864,#REF!,13,FALSE)),0)</f>
        <v>0</v>
      </c>
      <c r="AC1864" s="15" t="str">
        <f t="shared" si="317"/>
        <v>no</v>
      </c>
      <c r="AD1864" s="15" t="str">
        <f t="shared" si="318"/>
        <v>no</v>
      </c>
      <c r="AE1864" s="16" t="str">
        <f t="shared" si="311"/>
        <v/>
      </c>
      <c r="AF1864" s="15" t="str">
        <f t="shared" si="312"/>
        <v>-</v>
      </c>
      <c r="AG1864" s="15" t="str">
        <f t="shared" si="319"/>
        <v/>
      </c>
    </row>
    <row r="1865" spans="21:33" x14ac:dyDescent="0.2">
      <c r="U1865" s="14">
        <f t="shared" si="313"/>
        <v>0</v>
      </c>
      <c r="V1865" s="14">
        <f t="shared" si="314"/>
        <v>0</v>
      </c>
      <c r="W1865" s="15" t="str">
        <f>IF(AG1865=0,IFERROR(VLOOKUP(TRIM(M1865),listaMateriales!A:K,11,0),"Sin especificar"),"Sin Producto")</f>
        <v>Sin Producto</v>
      </c>
      <c r="X1865" s="14">
        <f>IFERROR(IF(OR(W1865="Ladrillos (Campana)",W1865="Ladrillos (Olavarria)"),VLOOKUP(M1865,listaMateriales!A:E,5,0),0)*O1865/1000,0)</f>
        <v>0</v>
      </c>
      <c r="Y1865" s="14" t="e">
        <f>(VLOOKUP(TRIM(M1865),listaMateriales!A:E,5,0)*R1865)/1000</f>
        <v>#N/A</v>
      </c>
      <c r="Z1865" s="14">
        <f t="shared" si="315"/>
        <v>0</v>
      </c>
      <c r="AA1865" s="15" t="str">
        <f t="shared" si="316"/>
        <v/>
      </c>
      <c r="AB1865" s="15">
        <f>IFERROR(IFERROR(VLOOKUP(M1865,#REF!,11,FALSE),VLOOKUP(M1865,#REF!,13,FALSE)),0)</f>
        <v>0</v>
      </c>
      <c r="AC1865" s="15" t="str">
        <f t="shared" si="317"/>
        <v>no</v>
      </c>
      <c r="AD1865" s="15" t="str">
        <f t="shared" si="318"/>
        <v>no</v>
      </c>
      <c r="AE1865" s="16" t="str">
        <f t="shared" si="311"/>
        <v/>
      </c>
      <c r="AF1865" s="15" t="str">
        <f t="shared" si="312"/>
        <v>-</v>
      </c>
      <c r="AG1865" s="15" t="str">
        <f t="shared" si="319"/>
        <v/>
      </c>
    </row>
    <row r="1866" spans="21:33" x14ac:dyDescent="0.2">
      <c r="U1866" s="14">
        <f t="shared" si="313"/>
        <v>0</v>
      </c>
      <c r="V1866" s="14">
        <f t="shared" si="314"/>
        <v>0</v>
      </c>
      <c r="W1866" s="15" t="str">
        <f>IF(AG1866=0,IFERROR(VLOOKUP(TRIM(M1866),listaMateriales!A:K,11,0),"Sin especificar"),"Sin Producto")</f>
        <v>Sin Producto</v>
      </c>
      <c r="X1866" s="14">
        <f>IFERROR(IF(OR(W1866="Ladrillos (Campana)",W1866="Ladrillos (Olavarria)"),VLOOKUP(M1866,listaMateriales!A:E,5,0),0)*O1866/1000,0)</f>
        <v>0</v>
      </c>
      <c r="Y1866" s="14" t="e">
        <f>(VLOOKUP(TRIM(M1866),listaMateriales!A:E,5,0)*R1866)/1000</f>
        <v>#N/A</v>
      </c>
      <c r="Z1866" s="14">
        <f t="shared" si="315"/>
        <v>0</v>
      </c>
      <c r="AA1866" s="15" t="str">
        <f t="shared" si="316"/>
        <v/>
      </c>
      <c r="AB1866" s="15">
        <f>IFERROR(IFERROR(VLOOKUP(M1866,#REF!,11,FALSE),VLOOKUP(M1866,#REF!,13,FALSE)),0)</f>
        <v>0</v>
      </c>
      <c r="AC1866" s="15" t="str">
        <f t="shared" si="317"/>
        <v>no</v>
      </c>
      <c r="AD1866" s="15" t="str">
        <f t="shared" si="318"/>
        <v>no</v>
      </c>
      <c r="AE1866" s="16" t="str">
        <f t="shared" si="311"/>
        <v/>
      </c>
      <c r="AF1866" s="15" t="str">
        <f t="shared" si="312"/>
        <v>-</v>
      </c>
      <c r="AG1866" s="15" t="str">
        <f t="shared" si="319"/>
        <v/>
      </c>
    </row>
    <row r="1867" spans="21:33" x14ac:dyDescent="0.2">
      <c r="U1867" s="14">
        <f t="shared" si="313"/>
        <v>0</v>
      </c>
      <c r="V1867" s="14">
        <f t="shared" si="314"/>
        <v>0</v>
      </c>
      <c r="W1867" s="15" t="str">
        <f>IF(AG1867=0,IFERROR(VLOOKUP(TRIM(M1867),listaMateriales!A:K,11,0),"Sin especificar"),"Sin Producto")</f>
        <v>Sin Producto</v>
      </c>
      <c r="X1867" s="14">
        <f>IFERROR(IF(OR(W1867="Ladrillos (Campana)",W1867="Ladrillos (Olavarria)"),VLOOKUP(M1867,listaMateriales!A:E,5,0),0)*O1867/1000,0)</f>
        <v>0</v>
      </c>
      <c r="Y1867" s="14" t="e">
        <f>(VLOOKUP(TRIM(M1867),listaMateriales!A:E,5,0)*R1867)/1000</f>
        <v>#N/A</v>
      </c>
      <c r="Z1867" s="14">
        <f t="shared" si="315"/>
        <v>0</v>
      </c>
      <c r="AA1867" s="15" t="str">
        <f t="shared" si="316"/>
        <v/>
      </c>
      <c r="AB1867" s="15">
        <f>IFERROR(IFERROR(VLOOKUP(M1867,#REF!,11,FALSE),VLOOKUP(M1867,#REF!,13,FALSE)),0)</f>
        <v>0</v>
      </c>
      <c r="AC1867" s="15" t="str">
        <f t="shared" si="317"/>
        <v>no</v>
      </c>
      <c r="AD1867" s="15" t="str">
        <f t="shared" si="318"/>
        <v>no</v>
      </c>
      <c r="AE1867" s="16" t="str">
        <f t="shared" si="311"/>
        <v/>
      </c>
      <c r="AF1867" s="15" t="str">
        <f t="shared" si="312"/>
        <v>-</v>
      </c>
      <c r="AG1867" s="15" t="str">
        <f t="shared" si="319"/>
        <v/>
      </c>
    </row>
    <row r="1868" spans="21:33" x14ac:dyDescent="0.2">
      <c r="U1868" s="14">
        <f t="shared" si="313"/>
        <v>0</v>
      </c>
      <c r="V1868" s="14">
        <f t="shared" si="314"/>
        <v>0</v>
      </c>
      <c r="W1868" s="15" t="str">
        <f>IF(AG1868=0,IFERROR(VLOOKUP(TRIM(M1868),listaMateriales!A:K,11,0),"Sin especificar"),"Sin Producto")</f>
        <v>Sin Producto</v>
      </c>
      <c r="X1868" s="14">
        <f>IFERROR(IF(OR(W1868="Ladrillos (Campana)",W1868="Ladrillos (Olavarria)"),VLOOKUP(M1868,listaMateriales!A:E,5,0),0)*O1868/1000,0)</f>
        <v>0</v>
      </c>
      <c r="Y1868" s="14" t="e">
        <f>(VLOOKUP(TRIM(M1868),listaMateriales!A:E,5,0)*R1868)/1000</f>
        <v>#N/A</v>
      </c>
      <c r="Z1868" s="14">
        <f t="shared" si="315"/>
        <v>0</v>
      </c>
      <c r="AA1868" s="15" t="str">
        <f t="shared" si="316"/>
        <v/>
      </c>
      <c r="AB1868" s="15">
        <f>IFERROR(IFERROR(VLOOKUP(M1868,#REF!,11,FALSE),VLOOKUP(M1868,#REF!,13,FALSE)),0)</f>
        <v>0</v>
      </c>
      <c r="AC1868" s="15" t="str">
        <f t="shared" si="317"/>
        <v>no</v>
      </c>
      <c r="AD1868" s="15" t="str">
        <f t="shared" si="318"/>
        <v>no</v>
      </c>
      <c r="AE1868" s="16" t="str">
        <f t="shared" si="311"/>
        <v/>
      </c>
      <c r="AF1868" s="15" t="str">
        <f t="shared" si="312"/>
        <v>-</v>
      </c>
      <c r="AG1868" s="15" t="str">
        <f t="shared" si="319"/>
        <v/>
      </c>
    </row>
    <row r="1869" spans="21:33" x14ac:dyDescent="0.2">
      <c r="U1869" s="14">
        <f t="shared" si="313"/>
        <v>0</v>
      </c>
      <c r="V1869" s="14">
        <f t="shared" si="314"/>
        <v>0</v>
      </c>
      <c r="W1869" s="15" t="str">
        <f>IF(AG1869=0,IFERROR(VLOOKUP(TRIM(M1869),listaMateriales!A:K,11,0),"Sin especificar"),"Sin Producto")</f>
        <v>Sin Producto</v>
      </c>
      <c r="X1869" s="14">
        <f>IFERROR(IF(OR(W1869="Ladrillos (Campana)",W1869="Ladrillos (Olavarria)"),VLOOKUP(M1869,listaMateriales!A:E,5,0),0)*O1869/1000,0)</f>
        <v>0</v>
      </c>
      <c r="Y1869" s="14" t="e">
        <f>(VLOOKUP(TRIM(M1869),listaMateriales!A:E,5,0)*R1869)/1000</f>
        <v>#N/A</v>
      </c>
      <c r="Z1869" s="14">
        <f t="shared" si="315"/>
        <v>0</v>
      </c>
      <c r="AA1869" s="15" t="str">
        <f t="shared" si="316"/>
        <v/>
      </c>
      <c r="AB1869" s="15">
        <f>IFERROR(IFERROR(VLOOKUP(M1869,#REF!,11,FALSE),VLOOKUP(M1869,#REF!,13,FALSE)),0)</f>
        <v>0</v>
      </c>
      <c r="AC1869" s="15" t="str">
        <f t="shared" si="317"/>
        <v>no</v>
      </c>
      <c r="AD1869" s="15" t="str">
        <f t="shared" si="318"/>
        <v>no</v>
      </c>
      <c r="AE1869" s="16" t="str">
        <f t="shared" si="311"/>
        <v/>
      </c>
      <c r="AF1869" s="15" t="str">
        <f t="shared" si="312"/>
        <v>-</v>
      </c>
      <c r="AG1869" s="15" t="str">
        <f t="shared" si="319"/>
        <v/>
      </c>
    </row>
    <row r="1870" spans="21:33" x14ac:dyDescent="0.2">
      <c r="U1870" s="14">
        <f t="shared" si="313"/>
        <v>0</v>
      </c>
      <c r="V1870" s="14">
        <f t="shared" si="314"/>
        <v>0</v>
      </c>
      <c r="W1870" s="15" t="str">
        <f>IF(AG1870=0,IFERROR(VLOOKUP(TRIM(M1870),listaMateriales!A:K,11,0),"Sin especificar"),"Sin Producto")</f>
        <v>Sin Producto</v>
      </c>
      <c r="X1870" s="14">
        <f>IFERROR(IF(OR(W1870="Ladrillos (Campana)",W1870="Ladrillos (Olavarria)"),VLOOKUP(M1870,listaMateriales!A:E,5,0),0)*O1870/1000,0)</f>
        <v>0</v>
      </c>
      <c r="Y1870" s="14" t="e">
        <f>(VLOOKUP(TRIM(M1870),listaMateriales!A:E,5,0)*R1870)/1000</f>
        <v>#N/A</v>
      </c>
      <c r="Z1870" s="14">
        <f t="shared" si="315"/>
        <v>0</v>
      </c>
      <c r="AA1870" s="15" t="str">
        <f t="shared" si="316"/>
        <v/>
      </c>
      <c r="AB1870" s="15">
        <f>IFERROR(IFERROR(VLOOKUP(M1870,#REF!,11,FALSE),VLOOKUP(M1870,#REF!,13,FALSE)),0)</f>
        <v>0</v>
      </c>
      <c r="AC1870" s="15" t="str">
        <f t="shared" si="317"/>
        <v>no</v>
      </c>
      <c r="AD1870" s="15" t="str">
        <f t="shared" si="318"/>
        <v>no</v>
      </c>
      <c r="AE1870" s="16" t="str">
        <f t="shared" si="311"/>
        <v/>
      </c>
      <c r="AF1870" s="15" t="str">
        <f t="shared" si="312"/>
        <v>-</v>
      </c>
      <c r="AG1870" s="15" t="str">
        <f t="shared" si="319"/>
        <v/>
      </c>
    </row>
    <row r="1871" spans="21:33" x14ac:dyDescent="0.2">
      <c r="U1871" s="14">
        <f t="shared" si="313"/>
        <v>0</v>
      </c>
      <c r="V1871" s="14">
        <f t="shared" si="314"/>
        <v>0</v>
      </c>
      <c r="W1871" s="15" t="str">
        <f>IF(AG1871=0,IFERROR(VLOOKUP(TRIM(M1871),listaMateriales!A:K,11,0),"Sin especificar"),"Sin Producto")</f>
        <v>Sin Producto</v>
      </c>
      <c r="X1871" s="14">
        <f>IFERROR(IF(OR(W1871="Ladrillos (Campana)",W1871="Ladrillos (Olavarria)"),VLOOKUP(M1871,listaMateriales!A:E,5,0),0)*O1871/1000,0)</f>
        <v>0</v>
      </c>
      <c r="Y1871" s="14" t="e">
        <f>(VLOOKUP(TRIM(M1871),listaMateriales!A:E,5,0)*R1871)/1000</f>
        <v>#N/A</v>
      </c>
      <c r="Z1871" s="14">
        <f t="shared" si="315"/>
        <v>0</v>
      </c>
      <c r="AA1871" s="15" t="str">
        <f t="shared" si="316"/>
        <v/>
      </c>
      <c r="AB1871" s="15">
        <f>IFERROR(IFERROR(VLOOKUP(M1871,#REF!,11,FALSE),VLOOKUP(M1871,#REF!,13,FALSE)),0)</f>
        <v>0</v>
      </c>
      <c r="AC1871" s="15" t="str">
        <f t="shared" si="317"/>
        <v>no</v>
      </c>
      <c r="AD1871" s="15" t="str">
        <f t="shared" si="318"/>
        <v>no</v>
      </c>
      <c r="AE1871" s="16" t="str">
        <f t="shared" si="311"/>
        <v/>
      </c>
      <c r="AF1871" s="15" t="str">
        <f t="shared" si="312"/>
        <v>-</v>
      </c>
      <c r="AG1871" s="15" t="str">
        <f t="shared" si="319"/>
        <v/>
      </c>
    </row>
    <row r="1872" spans="21:33" x14ac:dyDescent="0.2">
      <c r="U1872" s="14">
        <f t="shared" si="313"/>
        <v>0</v>
      </c>
      <c r="V1872" s="14">
        <f t="shared" si="314"/>
        <v>0</v>
      </c>
      <c r="W1872" s="15" t="str">
        <f>IF(AG1872=0,IFERROR(VLOOKUP(TRIM(M1872),listaMateriales!A:K,11,0),"Sin especificar"),"Sin Producto")</f>
        <v>Sin Producto</v>
      </c>
      <c r="X1872" s="14">
        <f>IFERROR(IF(OR(W1872="Ladrillos (Campana)",W1872="Ladrillos (Olavarria)"),VLOOKUP(M1872,listaMateriales!A:E,5,0),0)*O1872/1000,0)</f>
        <v>0</v>
      </c>
      <c r="Y1872" s="14" t="e">
        <f>(VLOOKUP(TRIM(M1872),listaMateriales!A:E,5,0)*R1872)/1000</f>
        <v>#N/A</v>
      </c>
      <c r="Z1872" s="14">
        <f t="shared" si="315"/>
        <v>0</v>
      </c>
      <c r="AA1872" s="15" t="str">
        <f t="shared" si="316"/>
        <v/>
      </c>
      <c r="AB1872" s="15">
        <f>IFERROR(IFERROR(VLOOKUP(M1872,#REF!,11,FALSE),VLOOKUP(M1872,#REF!,13,FALSE)),0)</f>
        <v>0</v>
      </c>
      <c r="AC1872" s="15" t="str">
        <f t="shared" si="317"/>
        <v>no</v>
      </c>
      <c r="AD1872" s="15" t="str">
        <f t="shared" si="318"/>
        <v>no</v>
      </c>
      <c r="AE1872" s="16" t="str">
        <f t="shared" si="311"/>
        <v/>
      </c>
      <c r="AF1872" s="15" t="str">
        <f t="shared" si="312"/>
        <v>-</v>
      </c>
      <c r="AG1872" s="15" t="str">
        <f t="shared" si="319"/>
        <v/>
      </c>
    </row>
    <row r="1873" spans="21:33" x14ac:dyDescent="0.2">
      <c r="U1873" s="14">
        <f t="shared" si="313"/>
        <v>0</v>
      </c>
      <c r="V1873" s="14">
        <f t="shared" si="314"/>
        <v>0</v>
      </c>
      <c r="W1873" s="15" t="str">
        <f>IF(AG1873=0,IFERROR(VLOOKUP(TRIM(M1873),listaMateriales!A:K,11,0),"Sin especificar"),"Sin Producto")</f>
        <v>Sin Producto</v>
      </c>
      <c r="X1873" s="14">
        <f>IFERROR(IF(OR(W1873="Ladrillos (Campana)",W1873="Ladrillos (Olavarria)"),VLOOKUP(M1873,listaMateriales!A:E,5,0),0)*O1873/1000,0)</f>
        <v>0</v>
      </c>
      <c r="Y1873" s="14" t="e">
        <f>(VLOOKUP(TRIM(M1873),listaMateriales!A:E,5,0)*R1873)/1000</f>
        <v>#N/A</v>
      </c>
      <c r="Z1873" s="14">
        <f t="shared" si="315"/>
        <v>0</v>
      </c>
      <c r="AA1873" s="15" t="str">
        <f t="shared" si="316"/>
        <v/>
      </c>
      <c r="AB1873" s="15">
        <f>IFERROR(IFERROR(VLOOKUP(M1873,#REF!,11,FALSE),VLOOKUP(M1873,#REF!,13,FALSE)),0)</f>
        <v>0</v>
      </c>
      <c r="AC1873" s="15" t="str">
        <f t="shared" si="317"/>
        <v>no</v>
      </c>
      <c r="AD1873" s="15" t="str">
        <f t="shared" si="318"/>
        <v>no</v>
      </c>
      <c r="AE1873" s="16" t="str">
        <f t="shared" si="311"/>
        <v/>
      </c>
      <c r="AF1873" s="15" t="str">
        <f t="shared" si="312"/>
        <v>-</v>
      </c>
      <c r="AG1873" s="15" t="str">
        <f t="shared" si="319"/>
        <v/>
      </c>
    </row>
    <row r="1874" spans="21:33" x14ac:dyDescent="0.2">
      <c r="U1874" s="14">
        <f t="shared" si="313"/>
        <v>0</v>
      </c>
      <c r="V1874" s="14">
        <f t="shared" si="314"/>
        <v>0</v>
      </c>
      <c r="W1874" s="15" t="str">
        <f>IF(AG1874=0,IFERROR(VLOOKUP(TRIM(M1874),listaMateriales!A:K,11,0),"Sin especificar"),"Sin Producto")</f>
        <v>Sin Producto</v>
      </c>
      <c r="X1874" s="14">
        <f>IFERROR(IF(OR(W1874="Ladrillos (Campana)",W1874="Ladrillos (Olavarria)"),VLOOKUP(M1874,listaMateriales!A:E,5,0),0)*O1874/1000,0)</f>
        <v>0</v>
      </c>
      <c r="Y1874" s="14" t="e">
        <f>(VLOOKUP(TRIM(M1874),listaMateriales!A:E,5,0)*R1874)/1000</f>
        <v>#N/A</v>
      </c>
      <c r="Z1874" s="14">
        <f t="shared" si="315"/>
        <v>0</v>
      </c>
      <c r="AA1874" s="15" t="str">
        <f t="shared" si="316"/>
        <v/>
      </c>
      <c r="AB1874" s="15">
        <f>IFERROR(IFERROR(VLOOKUP(M1874,#REF!,11,FALSE),VLOOKUP(M1874,#REF!,13,FALSE)),0)</f>
        <v>0</v>
      </c>
      <c r="AC1874" s="15" t="str">
        <f t="shared" si="317"/>
        <v>no</v>
      </c>
      <c r="AD1874" s="15" t="str">
        <f t="shared" si="318"/>
        <v>no</v>
      </c>
      <c r="AE1874" s="16" t="str">
        <f t="shared" si="311"/>
        <v/>
      </c>
      <c r="AF1874" s="15" t="str">
        <f t="shared" si="312"/>
        <v>-</v>
      </c>
      <c r="AG1874" s="15" t="str">
        <f t="shared" si="319"/>
        <v/>
      </c>
    </row>
    <row r="1875" spans="21:33" x14ac:dyDescent="0.2">
      <c r="U1875" s="14">
        <f t="shared" si="313"/>
        <v>0</v>
      </c>
      <c r="V1875" s="14">
        <f t="shared" si="314"/>
        <v>0</v>
      </c>
      <c r="W1875" s="15" t="str">
        <f>IF(AG1875=0,IFERROR(VLOOKUP(TRIM(M1875),listaMateriales!A:K,11,0),"Sin especificar"),"Sin Producto")</f>
        <v>Sin Producto</v>
      </c>
      <c r="X1875" s="14">
        <f>IFERROR(IF(OR(W1875="Ladrillos (Campana)",W1875="Ladrillos (Olavarria)"),VLOOKUP(M1875,listaMateriales!A:E,5,0),0)*O1875/1000,0)</f>
        <v>0</v>
      </c>
      <c r="Y1875" s="14" t="e">
        <f>(VLOOKUP(TRIM(M1875),listaMateriales!A:E,5,0)*R1875)/1000</f>
        <v>#N/A</v>
      </c>
      <c r="Z1875" s="14">
        <f t="shared" si="315"/>
        <v>0</v>
      </c>
      <c r="AA1875" s="15" t="str">
        <f t="shared" si="316"/>
        <v/>
      </c>
      <c r="AB1875" s="15">
        <f>IFERROR(IFERROR(VLOOKUP(M1875,#REF!,11,FALSE),VLOOKUP(M1875,#REF!,13,FALSE)),0)</f>
        <v>0</v>
      </c>
      <c r="AC1875" s="15" t="str">
        <f t="shared" si="317"/>
        <v>no</v>
      </c>
      <c r="AD1875" s="15" t="str">
        <f t="shared" si="318"/>
        <v>no</v>
      </c>
      <c r="AE1875" s="16" t="str">
        <f t="shared" si="311"/>
        <v/>
      </c>
      <c r="AF1875" s="15" t="str">
        <f t="shared" si="312"/>
        <v>-</v>
      </c>
      <c r="AG1875" s="15" t="str">
        <f t="shared" si="319"/>
        <v/>
      </c>
    </row>
    <row r="1876" spans="21:33" x14ac:dyDescent="0.2">
      <c r="U1876" s="14">
        <f t="shared" si="313"/>
        <v>0</v>
      </c>
      <c r="V1876" s="14">
        <f t="shared" si="314"/>
        <v>0</v>
      </c>
      <c r="W1876" s="15" t="str">
        <f>IF(AG1876=0,IFERROR(VLOOKUP(TRIM(M1876),listaMateriales!A:K,11,0),"Sin especificar"),"Sin Producto")</f>
        <v>Sin Producto</v>
      </c>
      <c r="X1876" s="14">
        <f>IFERROR(IF(OR(W1876="Ladrillos (Campana)",W1876="Ladrillos (Olavarria)"),VLOOKUP(M1876,listaMateriales!A:E,5,0),0)*O1876/1000,0)</f>
        <v>0</v>
      </c>
      <c r="Y1876" s="14" t="e">
        <f>(VLOOKUP(TRIM(M1876),listaMateriales!A:E,5,0)*R1876)/1000</f>
        <v>#N/A</v>
      </c>
      <c r="Z1876" s="14">
        <f t="shared" si="315"/>
        <v>0</v>
      </c>
      <c r="AA1876" s="15" t="str">
        <f t="shared" si="316"/>
        <v/>
      </c>
      <c r="AB1876" s="15">
        <f>IFERROR(IFERROR(VLOOKUP(M1876,#REF!,11,FALSE),VLOOKUP(M1876,#REF!,13,FALSE)),0)</f>
        <v>0</v>
      </c>
      <c r="AC1876" s="15" t="str">
        <f t="shared" si="317"/>
        <v>no</v>
      </c>
      <c r="AD1876" s="15" t="str">
        <f t="shared" si="318"/>
        <v>no</v>
      </c>
      <c r="AE1876" s="16" t="str">
        <f t="shared" si="311"/>
        <v/>
      </c>
      <c r="AF1876" s="15" t="str">
        <f t="shared" si="312"/>
        <v>-</v>
      </c>
      <c r="AG1876" s="15" t="str">
        <f t="shared" si="319"/>
        <v/>
      </c>
    </row>
    <row r="1877" spans="21:33" x14ac:dyDescent="0.2">
      <c r="U1877" s="14">
        <f t="shared" si="313"/>
        <v>0</v>
      </c>
      <c r="V1877" s="14">
        <f t="shared" si="314"/>
        <v>0</v>
      </c>
      <c r="W1877" s="15" t="str">
        <f>IF(AG1877=0,IFERROR(VLOOKUP(TRIM(M1877),listaMateriales!A:K,11,0),"Sin especificar"),"Sin Producto")</f>
        <v>Sin Producto</v>
      </c>
      <c r="X1877" s="14">
        <f>IFERROR(IF(OR(W1877="Ladrillos (Campana)",W1877="Ladrillos (Olavarria)"),VLOOKUP(M1877,listaMateriales!A:E,5,0),0)*O1877/1000,0)</f>
        <v>0</v>
      </c>
      <c r="Y1877" s="14" t="e">
        <f>(VLOOKUP(TRIM(M1877),listaMateriales!A:E,5,0)*R1877)/1000</f>
        <v>#N/A</v>
      </c>
      <c r="Z1877" s="14">
        <f t="shared" si="315"/>
        <v>0</v>
      </c>
      <c r="AA1877" s="15" t="str">
        <f t="shared" si="316"/>
        <v/>
      </c>
      <c r="AB1877" s="15">
        <f>IFERROR(IFERROR(VLOOKUP(M1877,#REF!,11,FALSE),VLOOKUP(M1877,#REF!,13,FALSE)),0)</f>
        <v>0</v>
      </c>
      <c r="AC1877" s="15" t="str">
        <f t="shared" si="317"/>
        <v>no</v>
      </c>
      <c r="AD1877" s="15" t="str">
        <f t="shared" si="318"/>
        <v>no</v>
      </c>
      <c r="AE1877" s="16" t="str">
        <f t="shared" si="311"/>
        <v/>
      </c>
      <c r="AF1877" s="15" t="str">
        <f t="shared" si="312"/>
        <v>-</v>
      </c>
      <c r="AG1877" s="15" t="str">
        <f t="shared" si="319"/>
        <v/>
      </c>
    </row>
    <row r="1878" spans="21:33" x14ac:dyDescent="0.2">
      <c r="U1878" s="14">
        <f t="shared" si="313"/>
        <v>0</v>
      </c>
      <c r="V1878" s="14">
        <f t="shared" si="314"/>
        <v>0</v>
      </c>
      <c r="W1878" s="15" t="str">
        <f>IF(AG1878=0,IFERROR(VLOOKUP(TRIM(M1878),listaMateriales!A:K,11,0),"Sin especificar"),"Sin Producto")</f>
        <v>Sin Producto</v>
      </c>
      <c r="X1878" s="14">
        <f>IFERROR(IF(OR(W1878="Ladrillos (Campana)",W1878="Ladrillos (Olavarria)"),VLOOKUP(M1878,listaMateriales!A:E,5,0),0)*O1878/1000,0)</f>
        <v>0</v>
      </c>
      <c r="Y1878" s="14" t="e">
        <f>(VLOOKUP(TRIM(M1878),listaMateriales!A:E,5,0)*R1878)/1000</f>
        <v>#N/A</v>
      </c>
      <c r="Z1878" s="14">
        <f t="shared" si="315"/>
        <v>0</v>
      </c>
      <c r="AA1878" s="15" t="str">
        <f t="shared" si="316"/>
        <v/>
      </c>
      <c r="AB1878" s="15">
        <f>IFERROR(IFERROR(VLOOKUP(M1878,#REF!,11,FALSE),VLOOKUP(M1878,#REF!,13,FALSE)),0)</f>
        <v>0</v>
      </c>
      <c r="AC1878" s="15" t="str">
        <f t="shared" si="317"/>
        <v>no</v>
      </c>
      <c r="AD1878" s="15" t="str">
        <f t="shared" si="318"/>
        <v>no</v>
      </c>
      <c r="AE1878" s="16" t="str">
        <f t="shared" si="311"/>
        <v/>
      </c>
      <c r="AF1878" s="15" t="str">
        <f t="shared" si="312"/>
        <v>-</v>
      </c>
      <c r="AG1878" s="15" t="str">
        <f t="shared" si="319"/>
        <v/>
      </c>
    </row>
    <row r="1879" spans="21:33" x14ac:dyDescent="0.2">
      <c r="U1879" s="14">
        <f t="shared" si="313"/>
        <v>0</v>
      </c>
      <c r="V1879" s="14">
        <f t="shared" si="314"/>
        <v>0</v>
      </c>
      <c r="W1879" s="15" t="str">
        <f>IF(AG1879=0,IFERROR(VLOOKUP(TRIM(M1879),listaMateriales!A:K,11,0),"Sin especificar"),"Sin Producto")</f>
        <v>Sin Producto</v>
      </c>
      <c r="X1879" s="14">
        <f>IFERROR(IF(OR(W1879="Ladrillos (Campana)",W1879="Ladrillos (Olavarria)"),VLOOKUP(M1879,listaMateriales!A:E,5,0),0)*O1879/1000,0)</f>
        <v>0</v>
      </c>
      <c r="Y1879" s="14" t="e">
        <f>(VLOOKUP(TRIM(M1879),listaMateriales!A:E,5,0)*R1879)/1000</f>
        <v>#N/A</v>
      </c>
      <c r="Z1879" s="14">
        <f t="shared" si="315"/>
        <v>0</v>
      </c>
      <c r="AA1879" s="15" t="str">
        <f t="shared" si="316"/>
        <v/>
      </c>
      <c r="AB1879" s="15">
        <f>IFERROR(IFERROR(VLOOKUP(M1879,#REF!,11,FALSE),VLOOKUP(M1879,#REF!,13,FALSE)),0)</f>
        <v>0</v>
      </c>
      <c r="AC1879" s="15" t="str">
        <f t="shared" si="317"/>
        <v>no</v>
      </c>
      <c r="AD1879" s="15" t="str">
        <f t="shared" si="318"/>
        <v>no</v>
      </c>
      <c r="AE1879" s="16" t="str">
        <f t="shared" si="311"/>
        <v/>
      </c>
      <c r="AF1879" s="15" t="str">
        <f t="shared" si="312"/>
        <v>-</v>
      </c>
      <c r="AG1879" s="15" t="str">
        <f t="shared" si="319"/>
        <v/>
      </c>
    </row>
    <row r="1880" spans="21:33" x14ac:dyDescent="0.2">
      <c r="U1880" s="14">
        <f t="shared" si="313"/>
        <v>0</v>
      </c>
      <c r="V1880" s="14">
        <f t="shared" si="314"/>
        <v>0</v>
      </c>
      <c r="W1880" s="15" t="str">
        <f>IF(AG1880=0,IFERROR(VLOOKUP(TRIM(M1880),listaMateriales!A:K,11,0),"Sin especificar"),"Sin Producto")</f>
        <v>Sin Producto</v>
      </c>
      <c r="X1880" s="14">
        <f>IFERROR(IF(OR(W1880="Ladrillos (Campana)",W1880="Ladrillos (Olavarria)"),VLOOKUP(M1880,listaMateriales!A:E,5,0),0)*O1880/1000,0)</f>
        <v>0</v>
      </c>
      <c r="Y1880" s="14" t="e">
        <f>(VLOOKUP(TRIM(M1880),listaMateriales!A:E,5,0)*R1880)/1000</f>
        <v>#N/A</v>
      </c>
      <c r="Z1880" s="14">
        <f t="shared" si="315"/>
        <v>0</v>
      </c>
      <c r="AA1880" s="15" t="str">
        <f t="shared" si="316"/>
        <v/>
      </c>
      <c r="AB1880" s="15">
        <f>IFERROR(IFERROR(VLOOKUP(M1880,#REF!,11,FALSE),VLOOKUP(M1880,#REF!,13,FALSE)),0)</f>
        <v>0</v>
      </c>
      <c r="AC1880" s="15" t="str">
        <f t="shared" si="317"/>
        <v>no</v>
      </c>
      <c r="AD1880" s="15" t="str">
        <f t="shared" si="318"/>
        <v>no</v>
      </c>
      <c r="AE1880" s="16" t="str">
        <f t="shared" si="311"/>
        <v/>
      </c>
      <c r="AF1880" s="15" t="str">
        <f t="shared" si="312"/>
        <v>-</v>
      </c>
      <c r="AG1880" s="15" t="str">
        <f t="shared" si="319"/>
        <v/>
      </c>
    </row>
    <row r="1881" spans="21:33" x14ac:dyDescent="0.2">
      <c r="U1881" s="14">
        <f t="shared" si="313"/>
        <v>0</v>
      </c>
      <c r="V1881" s="14">
        <f t="shared" si="314"/>
        <v>0</v>
      </c>
      <c r="W1881" s="15" t="str">
        <f>IF(AG1881=0,IFERROR(VLOOKUP(TRIM(M1881),listaMateriales!A:K,11,0),"Sin especificar"),"Sin Producto")</f>
        <v>Sin Producto</v>
      </c>
      <c r="X1881" s="14">
        <f>IFERROR(IF(OR(W1881="Ladrillos (Campana)",W1881="Ladrillos (Olavarria)"),VLOOKUP(M1881,listaMateriales!A:E,5,0),0)*O1881/1000,0)</f>
        <v>0</v>
      </c>
      <c r="Y1881" s="14" t="e">
        <f>(VLOOKUP(TRIM(M1881),listaMateriales!A:E,5,0)*R1881)/1000</f>
        <v>#N/A</v>
      </c>
      <c r="Z1881" s="14">
        <f t="shared" si="315"/>
        <v>0</v>
      </c>
      <c r="AA1881" s="15" t="str">
        <f t="shared" si="316"/>
        <v/>
      </c>
      <c r="AB1881" s="15">
        <f>IFERROR(IFERROR(VLOOKUP(M1881,#REF!,11,FALSE),VLOOKUP(M1881,#REF!,13,FALSE)),0)</f>
        <v>0</v>
      </c>
      <c r="AC1881" s="15" t="str">
        <f t="shared" si="317"/>
        <v>no</v>
      </c>
      <c r="AD1881" s="15" t="str">
        <f t="shared" si="318"/>
        <v>no</v>
      </c>
      <c r="AE1881" s="16" t="str">
        <f t="shared" si="311"/>
        <v/>
      </c>
      <c r="AF1881" s="15" t="str">
        <f t="shared" si="312"/>
        <v>-</v>
      </c>
      <c r="AG1881" s="15" t="str">
        <f t="shared" si="319"/>
        <v/>
      </c>
    </row>
    <row r="1882" spans="21:33" x14ac:dyDescent="0.2">
      <c r="U1882" s="14">
        <f t="shared" si="313"/>
        <v>0</v>
      </c>
      <c r="V1882" s="14">
        <f t="shared" si="314"/>
        <v>0</v>
      </c>
      <c r="W1882" s="15" t="str">
        <f>IF(AG1882=0,IFERROR(VLOOKUP(TRIM(M1882),listaMateriales!A:K,11,0),"Sin especificar"),"Sin Producto")</f>
        <v>Sin Producto</v>
      </c>
      <c r="X1882" s="14">
        <f>IFERROR(IF(OR(W1882="Ladrillos (Campana)",W1882="Ladrillos (Olavarria)"),VLOOKUP(M1882,listaMateriales!A:E,5,0),0)*O1882/1000,0)</f>
        <v>0</v>
      </c>
      <c r="Y1882" s="14" t="e">
        <f>(VLOOKUP(TRIM(M1882),listaMateriales!A:E,5,0)*R1882)/1000</f>
        <v>#N/A</v>
      </c>
      <c r="Z1882" s="14">
        <f t="shared" si="315"/>
        <v>0</v>
      </c>
      <c r="AA1882" s="15" t="str">
        <f t="shared" si="316"/>
        <v/>
      </c>
      <c r="AB1882" s="15">
        <f>IFERROR(IFERROR(VLOOKUP(M1882,#REF!,11,FALSE),VLOOKUP(M1882,#REF!,13,FALSE)),0)</f>
        <v>0</v>
      </c>
      <c r="AC1882" s="15" t="str">
        <f t="shared" si="317"/>
        <v>no</v>
      </c>
      <c r="AD1882" s="15" t="str">
        <f t="shared" si="318"/>
        <v>no</v>
      </c>
      <c r="AE1882" s="16" t="str">
        <f t="shared" si="311"/>
        <v/>
      </c>
      <c r="AF1882" s="15" t="str">
        <f t="shared" si="312"/>
        <v>-</v>
      </c>
      <c r="AG1882" s="15" t="str">
        <f t="shared" si="319"/>
        <v/>
      </c>
    </row>
    <row r="1883" spans="21:33" x14ac:dyDescent="0.2">
      <c r="U1883" s="14">
        <f t="shared" si="313"/>
        <v>0</v>
      </c>
      <c r="V1883" s="14">
        <f t="shared" si="314"/>
        <v>0</v>
      </c>
      <c r="W1883" s="15" t="str">
        <f>IF(AG1883=0,IFERROR(VLOOKUP(TRIM(M1883),listaMateriales!A:K,11,0),"Sin especificar"),"Sin Producto")</f>
        <v>Sin Producto</v>
      </c>
      <c r="X1883" s="14">
        <f>IFERROR(IF(OR(W1883="Ladrillos (Campana)",W1883="Ladrillos (Olavarria)"),VLOOKUP(M1883,listaMateriales!A:E,5,0),0)*O1883/1000,0)</f>
        <v>0</v>
      </c>
      <c r="Y1883" s="14" t="e">
        <f>(VLOOKUP(TRIM(M1883),listaMateriales!A:E,5,0)*R1883)/1000</f>
        <v>#N/A</v>
      </c>
      <c r="Z1883" s="14">
        <f t="shared" si="315"/>
        <v>0</v>
      </c>
      <c r="AA1883" s="15" t="str">
        <f t="shared" si="316"/>
        <v/>
      </c>
      <c r="AB1883" s="15">
        <f>IFERROR(IFERROR(VLOOKUP(M1883,#REF!,11,FALSE),VLOOKUP(M1883,#REF!,13,FALSE)),0)</f>
        <v>0</v>
      </c>
      <c r="AC1883" s="15" t="str">
        <f t="shared" si="317"/>
        <v>no</v>
      </c>
      <c r="AD1883" s="15" t="str">
        <f t="shared" si="318"/>
        <v>no</v>
      </c>
      <c r="AE1883" s="16" t="str">
        <f t="shared" si="311"/>
        <v/>
      </c>
      <c r="AF1883" s="15" t="str">
        <f t="shared" si="312"/>
        <v>-</v>
      </c>
      <c r="AG1883" s="15" t="str">
        <f t="shared" si="319"/>
        <v/>
      </c>
    </row>
    <row r="1884" spans="21:33" x14ac:dyDescent="0.2">
      <c r="U1884" s="14">
        <f t="shared" si="313"/>
        <v>0</v>
      </c>
      <c r="V1884" s="14">
        <f t="shared" si="314"/>
        <v>0</v>
      </c>
      <c r="W1884" s="15" t="str">
        <f>IF(AG1884=0,IFERROR(VLOOKUP(TRIM(M1884),listaMateriales!A:K,11,0),"Sin especificar"),"Sin Producto")</f>
        <v>Sin Producto</v>
      </c>
      <c r="X1884" s="14">
        <f>IFERROR(IF(OR(W1884="Ladrillos (Campana)",W1884="Ladrillos (Olavarria)"),VLOOKUP(M1884,listaMateriales!A:E,5,0),0)*O1884/1000,0)</f>
        <v>0</v>
      </c>
      <c r="Y1884" s="14" t="e">
        <f>(VLOOKUP(TRIM(M1884),listaMateriales!A:E,5,0)*R1884)/1000</f>
        <v>#N/A</v>
      </c>
      <c r="Z1884" s="14">
        <f t="shared" si="315"/>
        <v>0</v>
      </c>
      <c r="AA1884" s="15" t="str">
        <f t="shared" si="316"/>
        <v/>
      </c>
      <c r="AB1884" s="15">
        <f>IFERROR(IFERROR(VLOOKUP(M1884,#REF!,11,FALSE),VLOOKUP(M1884,#REF!,13,FALSE)),0)</f>
        <v>0</v>
      </c>
      <c r="AC1884" s="15" t="str">
        <f t="shared" si="317"/>
        <v>no</v>
      </c>
      <c r="AD1884" s="15" t="str">
        <f t="shared" si="318"/>
        <v>no</v>
      </c>
      <c r="AE1884" s="16" t="str">
        <f t="shared" si="311"/>
        <v/>
      </c>
      <c r="AF1884" s="15" t="str">
        <f t="shared" si="312"/>
        <v>-</v>
      </c>
      <c r="AG1884" s="15" t="str">
        <f t="shared" si="319"/>
        <v/>
      </c>
    </row>
    <row r="1885" spans="21:33" x14ac:dyDescent="0.2">
      <c r="U1885" s="14">
        <f t="shared" si="313"/>
        <v>0</v>
      </c>
      <c r="V1885" s="14">
        <f t="shared" si="314"/>
        <v>0</v>
      </c>
      <c r="W1885" s="15" t="str">
        <f>IF(AG1885=0,IFERROR(VLOOKUP(TRIM(M1885),listaMateriales!A:K,11,0),"Sin especificar"),"Sin Producto")</f>
        <v>Sin Producto</v>
      </c>
      <c r="X1885" s="14">
        <f>IFERROR(IF(OR(W1885="Ladrillos (Campana)",W1885="Ladrillos (Olavarria)"),VLOOKUP(M1885,listaMateriales!A:E,5,0),0)*O1885/1000,0)</f>
        <v>0</v>
      </c>
      <c r="Y1885" s="14" t="e">
        <f>(VLOOKUP(TRIM(M1885),listaMateriales!A:E,5,0)*R1885)/1000</f>
        <v>#N/A</v>
      </c>
      <c r="Z1885" s="14">
        <f t="shared" si="315"/>
        <v>0</v>
      </c>
      <c r="AA1885" s="15" t="str">
        <f t="shared" si="316"/>
        <v/>
      </c>
      <c r="AB1885" s="15">
        <f>IFERROR(IFERROR(VLOOKUP(M1885,#REF!,11,FALSE),VLOOKUP(M1885,#REF!,13,FALSE)),0)</f>
        <v>0</v>
      </c>
      <c r="AC1885" s="15" t="str">
        <f t="shared" si="317"/>
        <v>no</v>
      </c>
      <c r="AD1885" s="15" t="str">
        <f t="shared" si="318"/>
        <v>no</v>
      </c>
      <c r="AE1885" s="16" t="str">
        <f t="shared" si="311"/>
        <v/>
      </c>
      <c r="AF1885" s="15" t="str">
        <f t="shared" si="312"/>
        <v>-</v>
      </c>
      <c r="AG1885" s="15" t="str">
        <f t="shared" si="319"/>
        <v/>
      </c>
    </row>
    <row r="1886" spans="21:33" x14ac:dyDescent="0.2">
      <c r="U1886" s="14">
        <f t="shared" si="313"/>
        <v>0</v>
      </c>
      <c r="V1886" s="14">
        <f t="shared" si="314"/>
        <v>0</v>
      </c>
      <c r="W1886" s="15" t="str">
        <f>IF(AG1886=0,IFERROR(VLOOKUP(TRIM(M1886),listaMateriales!A:K,11,0),"Sin especificar"),"Sin Producto")</f>
        <v>Sin Producto</v>
      </c>
      <c r="X1886" s="14">
        <f>IFERROR(IF(OR(W1886="Ladrillos (Campana)",W1886="Ladrillos (Olavarria)"),VLOOKUP(M1886,listaMateriales!A:E,5,0),0)*O1886/1000,0)</f>
        <v>0</v>
      </c>
      <c r="Y1886" s="14" t="e">
        <f>(VLOOKUP(TRIM(M1886),listaMateriales!A:E,5,0)*R1886)/1000</f>
        <v>#N/A</v>
      </c>
      <c r="Z1886" s="14">
        <f t="shared" si="315"/>
        <v>0</v>
      </c>
      <c r="AA1886" s="15" t="str">
        <f t="shared" si="316"/>
        <v/>
      </c>
      <c r="AB1886" s="15">
        <f>IFERROR(IFERROR(VLOOKUP(M1886,#REF!,11,FALSE),VLOOKUP(M1886,#REF!,13,FALSE)),0)</f>
        <v>0</v>
      </c>
      <c r="AC1886" s="15" t="str">
        <f t="shared" si="317"/>
        <v>no</v>
      </c>
      <c r="AD1886" s="15" t="str">
        <f t="shared" si="318"/>
        <v>no</v>
      </c>
      <c r="AE1886" s="16" t="str">
        <f t="shared" si="311"/>
        <v/>
      </c>
      <c r="AF1886" s="15" t="str">
        <f t="shared" si="312"/>
        <v>-</v>
      </c>
      <c r="AG1886" s="15" t="str">
        <f t="shared" si="319"/>
        <v/>
      </c>
    </row>
    <row r="1887" spans="21:33" x14ac:dyDescent="0.2">
      <c r="U1887" s="14">
        <f t="shared" si="313"/>
        <v>0</v>
      </c>
      <c r="V1887" s="14">
        <f t="shared" si="314"/>
        <v>0</v>
      </c>
      <c r="W1887" s="15" t="str">
        <f>IF(AG1887=0,IFERROR(VLOOKUP(TRIM(M1887),listaMateriales!A:K,11,0),"Sin especificar"),"Sin Producto")</f>
        <v>Sin Producto</v>
      </c>
      <c r="X1887" s="14">
        <f>IFERROR(IF(OR(W1887="Ladrillos (Campana)",W1887="Ladrillos (Olavarria)"),VLOOKUP(M1887,listaMateriales!A:E,5,0),0)*O1887/1000,0)</f>
        <v>0</v>
      </c>
      <c r="Y1887" s="14" t="e">
        <f>(VLOOKUP(TRIM(M1887),listaMateriales!A:E,5,0)*R1887)/1000</f>
        <v>#N/A</v>
      </c>
      <c r="Z1887" s="14">
        <f t="shared" si="315"/>
        <v>0</v>
      </c>
      <c r="AA1887" s="15" t="str">
        <f t="shared" si="316"/>
        <v/>
      </c>
      <c r="AB1887" s="15">
        <f>IFERROR(IFERROR(VLOOKUP(M1887,#REF!,11,FALSE),VLOOKUP(M1887,#REF!,13,FALSE)),0)</f>
        <v>0</v>
      </c>
      <c r="AC1887" s="15" t="str">
        <f t="shared" si="317"/>
        <v>no</v>
      </c>
      <c r="AD1887" s="15" t="str">
        <f t="shared" si="318"/>
        <v>no</v>
      </c>
      <c r="AE1887" s="16" t="str">
        <f t="shared" si="311"/>
        <v/>
      </c>
      <c r="AF1887" s="15" t="str">
        <f t="shared" si="312"/>
        <v>-</v>
      </c>
      <c r="AG1887" s="15" t="str">
        <f t="shared" si="319"/>
        <v/>
      </c>
    </row>
    <row r="1888" spans="21:33" x14ac:dyDescent="0.2">
      <c r="U1888" s="14">
        <f t="shared" si="313"/>
        <v>0</v>
      </c>
      <c r="V1888" s="14">
        <f t="shared" si="314"/>
        <v>0</v>
      </c>
      <c r="W1888" s="15" t="str">
        <f>IF(AG1888=0,IFERROR(VLOOKUP(TRIM(M1888),listaMateriales!A:K,11,0),"Sin especificar"),"Sin Producto")</f>
        <v>Sin Producto</v>
      </c>
      <c r="X1888" s="14">
        <f>IFERROR(IF(OR(W1888="Ladrillos (Campana)",W1888="Ladrillos (Olavarria)"),VLOOKUP(M1888,listaMateriales!A:E,5,0),0)*O1888/1000,0)</f>
        <v>0</v>
      </c>
      <c r="Y1888" s="14" t="e">
        <f>(VLOOKUP(TRIM(M1888),listaMateriales!A:E,5,0)*R1888)/1000</f>
        <v>#N/A</v>
      </c>
      <c r="Z1888" s="14">
        <f t="shared" si="315"/>
        <v>0</v>
      </c>
      <c r="AA1888" s="15" t="str">
        <f t="shared" si="316"/>
        <v/>
      </c>
      <c r="AB1888" s="15">
        <f>IFERROR(IFERROR(VLOOKUP(M1888,#REF!,11,FALSE),VLOOKUP(M1888,#REF!,13,FALSE)),0)</f>
        <v>0</v>
      </c>
      <c r="AC1888" s="15" t="str">
        <f t="shared" si="317"/>
        <v>no</v>
      </c>
      <c r="AD1888" s="15" t="str">
        <f t="shared" si="318"/>
        <v>no</v>
      </c>
      <c r="AE1888" s="16" t="str">
        <f t="shared" si="311"/>
        <v/>
      </c>
      <c r="AF1888" s="15" t="str">
        <f t="shared" si="312"/>
        <v>-</v>
      </c>
      <c r="AG1888" s="15" t="str">
        <f t="shared" si="319"/>
        <v/>
      </c>
    </row>
    <row r="1889" spans="21:33" x14ac:dyDescent="0.2">
      <c r="U1889" s="14">
        <f t="shared" si="313"/>
        <v>0</v>
      </c>
      <c r="V1889" s="14">
        <f t="shared" si="314"/>
        <v>0</v>
      </c>
      <c r="W1889" s="15" t="str">
        <f>IF(AG1889=0,IFERROR(VLOOKUP(TRIM(M1889),listaMateriales!A:K,11,0),"Sin especificar"),"Sin Producto")</f>
        <v>Sin Producto</v>
      </c>
      <c r="X1889" s="14">
        <f>IFERROR(IF(OR(W1889="Ladrillos (Campana)",W1889="Ladrillos (Olavarria)"),VLOOKUP(M1889,listaMateriales!A:E,5,0),0)*O1889/1000,0)</f>
        <v>0</v>
      </c>
      <c r="Y1889" s="14" t="e">
        <f>(VLOOKUP(TRIM(M1889),listaMateriales!A:E,5,0)*R1889)/1000</f>
        <v>#N/A</v>
      </c>
      <c r="Z1889" s="14">
        <f t="shared" si="315"/>
        <v>0</v>
      </c>
      <c r="AA1889" s="15" t="str">
        <f t="shared" si="316"/>
        <v/>
      </c>
      <c r="AB1889" s="15">
        <f>IFERROR(IFERROR(VLOOKUP(M1889,#REF!,11,FALSE),VLOOKUP(M1889,#REF!,13,FALSE)),0)</f>
        <v>0</v>
      </c>
      <c r="AC1889" s="15" t="str">
        <f t="shared" si="317"/>
        <v>no</v>
      </c>
      <c r="AD1889" s="15" t="str">
        <f t="shared" si="318"/>
        <v>no</v>
      </c>
      <c r="AE1889" s="16" t="str">
        <f t="shared" si="311"/>
        <v/>
      </c>
      <c r="AF1889" s="15" t="str">
        <f t="shared" si="312"/>
        <v>-</v>
      </c>
      <c r="AG1889" s="15" t="str">
        <f t="shared" si="319"/>
        <v/>
      </c>
    </row>
    <row r="1890" spans="21:33" x14ac:dyDescent="0.2">
      <c r="U1890" s="14">
        <f t="shared" si="313"/>
        <v>0</v>
      </c>
      <c r="V1890" s="14">
        <f t="shared" si="314"/>
        <v>0</v>
      </c>
      <c r="W1890" s="15" t="str">
        <f>IF(AG1890=0,IFERROR(VLOOKUP(TRIM(M1890),listaMateriales!A:K,11,0),"Sin especificar"),"Sin Producto")</f>
        <v>Sin Producto</v>
      </c>
      <c r="X1890" s="14">
        <f>IFERROR(IF(OR(W1890="Ladrillos (Campana)",W1890="Ladrillos (Olavarria)"),VLOOKUP(M1890,listaMateriales!A:E,5,0),0)*O1890/1000,0)</f>
        <v>0</v>
      </c>
      <c r="Y1890" s="14" t="e">
        <f>(VLOOKUP(TRIM(M1890),listaMateriales!A:E,5,0)*R1890)/1000</f>
        <v>#N/A</v>
      </c>
      <c r="Z1890" s="14">
        <f t="shared" si="315"/>
        <v>0</v>
      </c>
      <c r="AA1890" s="15" t="str">
        <f t="shared" si="316"/>
        <v/>
      </c>
      <c r="AB1890" s="15">
        <f>IFERROR(IFERROR(VLOOKUP(M1890,#REF!,11,FALSE),VLOOKUP(M1890,#REF!,13,FALSE)),0)</f>
        <v>0</v>
      </c>
      <c r="AC1890" s="15" t="str">
        <f t="shared" si="317"/>
        <v>no</v>
      </c>
      <c r="AD1890" s="15" t="str">
        <f t="shared" si="318"/>
        <v>no</v>
      </c>
      <c r="AE1890" s="16" t="str">
        <f t="shared" si="311"/>
        <v/>
      </c>
      <c r="AF1890" s="15" t="str">
        <f t="shared" si="312"/>
        <v>-</v>
      </c>
      <c r="AG1890" s="15" t="str">
        <f t="shared" si="319"/>
        <v/>
      </c>
    </row>
    <row r="1891" spans="21:33" x14ac:dyDescent="0.2">
      <c r="U1891" s="14">
        <f t="shared" si="313"/>
        <v>0</v>
      </c>
      <c r="V1891" s="14">
        <f t="shared" si="314"/>
        <v>0</v>
      </c>
      <c r="W1891" s="15" t="str">
        <f>IF(AG1891=0,IFERROR(VLOOKUP(TRIM(M1891),listaMateriales!A:K,11,0),"Sin especificar"),"Sin Producto")</f>
        <v>Sin Producto</v>
      </c>
      <c r="X1891" s="14">
        <f>IFERROR(IF(OR(W1891="Ladrillos (Campana)",W1891="Ladrillos (Olavarria)"),VLOOKUP(M1891,listaMateriales!A:E,5,0),0)*O1891/1000,0)</f>
        <v>0</v>
      </c>
      <c r="Y1891" s="14" t="e">
        <f>(VLOOKUP(TRIM(M1891),listaMateriales!A:E,5,0)*R1891)/1000</f>
        <v>#N/A</v>
      </c>
      <c r="Z1891" s="14">
        <f t="shared" si="315"/>
        <v>0</v>
      </c>
      <c r="AA1891" s="15" t="str">
        <f t="shared" si="316"/>
        <v/>
      </c>
      <c r="AB1891" s="15">
        <f>IFERROR(IFERROR(VLOOKUP(M1891,#REF!,11,FALSE),VLOOKUP(M1891,#REF!,13,FALSE)),0)</f>
        <v>0</v>
      </c>
      <c r="AC1891" s="15" t="str">
        <f t="shared" si="317"/>
        <v>no</v>
      </c>
      <c r="AD1891" s="15" t="str">
        <f t="shared" si="318"/>
        <v>no</v>
      </c>
      <c r="AE1891" s="16" t="str">
        <f t="shared" si="311"/>
        <v/>
      </c>
      <c r="AF1891" s="15" t="str">
        <f t="shared" si="312"/>
        <v>-</v>
      </c>
      <c r="AG1891" s="15" t="str">
        <f t="shared" si="319"/>
        <v/>
      </c>
    </row>
    <row r="1892" spans="21:33" x14ac:dyDescent="0.2">
      <c r="U1892" s="14">
        <f t="shared" si="313"/>
        <v>0</v>
      </c>
      <c r="V1892" s="14">
        <f t="shared" si="314"/>
        <v>0</v>
      </c>
      <c r="W1892" s="15" t="str">
        <f>IF(AG1892=0,IFERROR(VLOOKUP(TRIM(M1892),listaMateriales!A:K,11,0),"Sin especificar"),"Sin Producto")</f>
        <v>Sin Producto</v>
      </c>
      <c r="X1892" s="14">
        <f>IFERROR(IF(OR(W1892="Ladrillos (Campana)",W1892="Ladrillos (Olavarria)"),VLOOKUP(M1892,listaMateriales!A:E,5,0),0)*O1892/1000,0)</f>
        <v>0</v>
      </c>
      <c r="Y1892" s="14" t="e">
        <f>(VLOOKUP(TRIM(M1892),listaMateriales!A:E,5,0)*R1892)/1000</f>
        <v>#N/A</v>
      </c>
      <c r="Z1892" s="14">
        <f t="shared" si="315"/>
        <v>0</v>
      </c>
      <c r="AA1892" s="15" t="str">
        <f t="shared" si="316"/>
        <v/>
      </c>
      <c r="AB1892" s="15">
        <f>IFERROR(IFERROR(VLOOKUP(M1892,#REF!,11,FALSE),VLOOKUP(M1892,#REF!,13,FALSE)),0)</f>
        <v>0</v>
      </c>
      <c r="AC1892" s="15" t="str">
        <f t="shared" si="317"/>
        <v>no</v>
      </c>
      <c r="AD1892" s="15" t="str">
        <f t="shared" si="318"/>
        <v>no</v>
      </c>
      <c r="AE1892" s="16" t="str">
        <f t="shared" si="311"/>
        <v/>
      </c>
      <c r="AF1892" s="15" t="str">
        <f t="shared" si="312"/>
        <v>-</v>
      </c>
      <c r="AG1892" s="15" t="str">
        <f t="shared" si="319"/>
        <v/>
      </c>
    </row>
    <row r="1893" spans="21:33" x14ac:dyDescent="0.2">
      <c r="U1893" s="14">
        <f t="shared" si="313"/>
        <v>0</v>
      </c>
      <c r="V1893" s="14">
        <f t="shared" si="314"/>
        <v>0</v>
      </c>
      <c r="W1893" s="15" t="str">
        <f>IF(AG1893=0,IFERROR(VLOOKUP(TRIM(M1893),listaMateriales!A:K,11,0),"Sin especificar"),"Sin Producto")</f>
        <v>Sin Producto</v>
      </c>
      <c r="X1893" s="14">
        <f>IFERROR(IF(OR(W1893="Ladrillos (Campana)",W1893="Ladrillos (Olavarria)"),VLOOKUP(M1893,listaMateriales!A:E,5,0),0)*O1893/1000,0)</f>
        <v>0</v>
      </c>
      <c r="Y1893" s="14" t="e">
        <f>(VLOOKUP(TRIM(M1893),listaMateriales!A:E,5,0)*R1893)/1000</f>
        <v>#N/A</v>
      </c>
      <c r="Z1893" s="14">
        <f t="shared" si="315"/>
        <v>0</v>
      </c>
      <c r="AA1893" s="15" t="str">
        <f t="shared" si="316"/>
        <v/>
      </c>
      <c r="AB1893" s="15">
        <f>IFERROR(IFERROR(VLOOKUP(M1893,#REF!,11,FALSE),VLOOKUP(M1893,#REF!,13,FALSE)),0)</f>
        <v>0</v>
      </c>
      <c r="AC1893" s="15" t="str">
        <f t="shared" si="317"/>
        <v>no</v>
      </c>
      <c r="AD1893" s="15" t="str">
        <f t="shared" si="318"/>
        <v>no</v>
      </c>
      <c r="AE1893" s="16" t="str">
        <f t="shared" si="311"/>
        <v/>
      </c>
      <c r="AF1893" s="15" t="str">
        <f t="shared" si="312"/>
        <v>-</v>
      </c>
      <c r="AG1893" s="15" t="str">
        <f t="shared" si="319"/>
        <v/>
      </c>
    </row>
    <row r="1894" spans="21:33" x14ac:dyDescent="0.2">
      <c r="U1894" s="14">
        <f t="shared" si="313"/>
        <v>0</v>
      </c>
      <c r="V1894" s="14">
        <f t="shared" si="314"/>
        <v>0</v>
      </c>
      <c r="W1894" s="15" t="str">
        <f>IF(AG1894=0,IFERROR(VLOOKUP(TRIM(M1894),listaMateriales!A:K,11,0),"Sin especificar"),"Sin Producto")</f>
        <v>Sin Producto</v>
      </c>
      <c r="X1894" s="14">
        <f>IFERROR(IF(OR(W1894="Ladrillos (Campana)",W1894="Ladrillos (Olavarria)"),VLOOKUP(M1894,listaMateriales!A:E,5,0),0)*O1894/1000,0)</f>
        <v>0</v>
      </c>
      <c r="Y1894" s="14" t="e">
        <f>(VLOOKUP(TRIM(M1894),listaMateriales!A:E,5,0)*R1894)/1000</f>
        <v>#N/A</v>
      </c>
      <c r="Z1894" s="14">
        <f t="shared" si="315"/>
        <v>0</v>
      </c>
      <c r="AA1894" s="15" t="str">
        <f t="shared" si="316"/>
        <v/>
      </c>
      <c r="AB1894" s="15">
        <f>IFERROR(IFERROR(VLOOKUP(M1894,#REF!,11,FALSE),VLOOKUP(M1894,#REF!,13,FALSE)),0)</f>
        <v>0</v>
      </c>
      <c r="AC1894" s="15" t="str">
        <f t="shared" si="317"/>
        <v>no</v>
      </c>
      <c r="AD1894" s="15" t="str">
        <f t="shared" si="318"/>
        <v>no</v>
      </c>
      <c r="AE1894" s="16" t="str">
        <f t="shared" si="311"/>
        <v/>
      </c>
      <c r="AF1894" s="15" t="str">
        <f t="shared" si="312"/>
        <v>-</v>
      </c>
      <c r="AG1894" s="15" t="str">
        <f t="shared" si="319"/>
        <v/>
      </c>
    </row>
    <row r="1895" spans="21:33" x14ac:dyDescent="0.2">
      <c r="U1895" s="14">
        <f t="shared" si="313"/>
        <v>0</v>
      </c>
      <c r="V1895" s="14">
        <f t="shared" si="314"/>
        <v>0</v>
      </c>
      <c r="W1895" s="15" t="str">
        <f>IF(AG1895=0,IFERROR(VLOOKUP(TRIM(M1895),listaMateriales!A:K,11,0),"Sin especificar"),"Sin Producto")</f>
        <v>Sin Producto</v>
      </c>
      <c r="X1895" s="14">
        <f>IFERROR(IF(OR(W1895="Ladrillos (Campana)",W1895="Ladrillos (Olavarria)"),VLOOKUP(M1895,listaMateriales!A:E,5,0),0)*O1895/1000,0)</f>
        <v>0</v>
      </c>
      <c r="Y1895" s="14" t="e">
        <f>(VLOOKUP(TRIM(M1895),listaMateriales!A:E,5,0)*R1895)/1000</f>
        <v>#N/A</v>
      </c>
      <c r="Z1895" s="14">
        <f t="shared" si="315"/>
        <v>0</v>
      </c>
      <c r="AA1895" s="15" t="str">
        <f t="shared" si="316"/>
        <v/>
      </c>
      <c r="AB1895" s="15">
        <f>IFERROR(IFERROR(VLOOKUP(M1895,#REF!,11,FALSE),VLOOKUP(M1895,#REF!,13,FALSE)),0)</f>
        <v>0</v>
      </c>
      <c r="AC1895" s="15" t="str">
        <f t="shared" si="317"/>
        <v>no</v>
      </c>
      <c r="AD1895" s="15" t="str">
        <f t="shared" si="318"/>
        <v>no</v>
      </c>
      <c r="AE1895" s="16" t="str">
        <f t="shared" si="311"/>
        <v/>
      </c>
      <c r="AF1895" s="15" t="str">
        <f t="shared" si="312"/>
        <v>-</v>
      </c>
      <c r="AG1895" s="15" t="str">
        <f t="shared" si="319"/>
        <v/>
      </c>
    </row>
    <row r="1896" spans="21:33" x14ac:dyDescent="0.2">
      <c r="U1896" s="14">
        <f t="shared" si="313"/>
        <v>0</v>
      </c>
      <c r="V1896" s="14">
        <f t="shared" si="314"/>
        <v>0</v>
      </c>
      <c r="W1896" s="15" t="str">
        <f>IF(AG1896=0,IFERROR(VLOOKUP(TRIM(M1896),listaMateriales!A:K,11,0),"Sin especificar"),"Sin Producto")</f>
        <v>Sin Producto</v>
      </c>
      <c r="X1896" s="14">
        <f>IFERROR(IF(OR(W1896="Ladrillos (Campana)",W1896="Ladrillos (Olavarria)"),VLOOKUP(M1896,listaMateriales!A:E,5,0),0)*O1896/1000,0)</f>
        <v>0</v>
      </c>
      <c r="Y1896" s="14" t="e">
        <f>(VLOOKUP(TRIM(M1896),listaMateriales!A:E,5,0)*R1896)/1000</f>
        <v>#N/A</v>
      </c>
      <c r="Z1896" s="14">
        <f t="shared" si="315"/>
        <v>0</v>
      </c>
      <c r="AA1896" s="15" t="str">
        <f t="shared" si="316"/>
        <v/>
      </c>
      <c r="AB1896" s="15">
        <f>IFERROR(IFERROR(VLOOKUP(M1896,#REF!,11,FALSE),VLOOKUP(M1896,#REF!,13,FALSE)),0)</f>
        <v>0</v>
      </c>
      <c r="AC1896" s="15" t="str">
        <f t="shared" si="317"/>
        <v>no</v>
      </c>
      <c r="AD1896" s="15" t="str">
        <f t="shared" si="318"/>
        <v>no</v>
      </c>
      <c r="AE1896" s="16" t="str">
        <f t="shared" si="311"/>
        <v/>
      </c>
      <c r="AF1896" s="15" t="str">
        <f t="shared" si="312"/>
        <v>-</v>
      </c>
      <c r="AG1896" s="15" t="str">
        <f t="shared" si="319"/>
        <v/>
      </c>
    </row>
    <row r="1897" spans="21:33" x14ac:dyDescent="0.2">
      <c r="U1897" s="14">
        <f t="shared" si="313"/>
        <v>0</v>
      </c>
      <c r="V1897" s="14">
        <f t="shared" si="314"/>
        <v>0</v>
      </c>
      <c r="W1897" s="15" t="str">
        <f>IF(AG1897=0,IFERROR(VLOOKUP(TRIM(M1897),listaMateriales!A:K,11,0),"Sin especificar"),"Sin Producto")</f>
        <v>Sin Producto</v>
      </c>
      <c r="X1897" s="14">
        <f>IFERROR(IF(OR(W1897="Ladrillos (Campana)",W1897="Ladrillos (Olavarria)"),VLOOKUP(M1897,listaMateriales!A:E,5,0),0)*O1897/1000,0)</f>
        <v>0</v>
      </c>
      <c r="Y1897" s="14" t="e">
        <f>(VLOOKUP(TRIM(M1897),listaMateriales!A:E,5,0)*R1897)/1000</f>
        <v>#N/A</v>
      </c>
      <c r="Z1897" s="14">
        <f t="shared" si="315"/>
        <v>0</v>
      </c>
      <c r="AA1897" s="15" t="str">
        <f t="shared" si="316"/>
        <v/>
      </c>
      <c r="AB1897" s="15">
        <f>IFERROR(IFERROR(VLOOKUP(M1897,#REF!,11,FALSE),VLOOKUP(M1897,#REF!,13,FALSE)),0)</f>
        <v>0</v>
      </c>
      <c r="AC1897" s="15" t="str">
        <f t="shared" si="317"/>
        <v>no</v>
      </c>
      <c r="AD1897" s="15" t="str">
        <f t="shared" si="318"/>
        <v>no</v>
      </c>
      <c r="AE1897" s="16" t="str">
        <f t="shared" si="311"/>
        <v/>
      </c>
      <c r="AF1897" s="15" t="str">
        <f t="shared" si="312"/>
        <v>-</v>
      </c>
      <c r="AG1897" s="15" t="str">
        <f t="shared" si="319"/>
        <v/>
      </c>
    </row>
    <row r="1898" spans="21:33" x14ac:dyDescent="0.2">
      <c r="U1898" s="14">
        <f t="shared" si="313"/>
        <v>0</v>
      </c>
      <c r="V1898" s="14">
        <f t="shared" si="314"/>
        <v>0</v>
      </c>
      <c r="W1898" s="15" t="str">
        <f>IF(AG1898=0,IFERROR(VLOOKUP(TRIM(M1898),listaMateriales!A:K,11,0),"Sin especificar"),"Sin Producto")</f>
        <v>Sin Producto</v>
      </c>
      <c r="X1898" s="14">
        <f>IFERROR(IF(OR(W1898="Ladrillos (Campana)",W1898="Ladrillos (Olavarria)"),VLOOKUP(M1898,listaMateriales!A:E,5,0),0)*O1898/1000,0)</f>
        <v>0</v>
      </c>
      <c r="Y1898" s="14" t="e">
        <f>(VLOOKUP(TRIM(M1898),listaMateriales!A:E,5,0)*R1898)/1000</f>
        <v>#N/A</v>
      </c>
      <c r="Z1898" s="14">
        <f t="shared" si="315"/>
        <v>0</v>
      </c>
      <c r="AA1898" s="15" t="str">
        <f t="shared" si="316"/>
        <v/>
      </c>
      <c r="AB1898" s="15">
        <f>IFERROR(IFERROR(VLOOKUP(M1898,#REF!,11,FALSE),VLOOKUP(M1898,#REF!,13,FALSE)),0)</f>
        <v>0</v>
      </c>
      <c r="AC1898" s="15" t="str">
        <f t="shared" si="317"/>
        <v>no</v>
      </c>
      <c r="AD1898" s="15" t="str">
        <f t="shared" si="318"/>
        <v>no</v>
      </c>
      <c r="AE1898" s="16" t="str">
        <f t="shared" si="311"/>
        <v/>
      </c>
      <c r="AF1898" s="15" t="str">
        <f t="shared" si="312"/>
        <v>-</v>
      </c>
      <c r="AG1898" s="15" t="str">
        <f t="shared" si="319"/>
        <v/>
      </c>
    </row>
    <row r="1899" spans="21:33" x14ac:dyDescent="0.2">
      <c r="U1899" s="14">
        <f t="shared" si="313"/>
        <v>0</v>
      </c>
      <c r="V1899" s="14">
        <f t="shared" si="314"/>
        <v>0</v>
      </c>
      <c r="W1899" s="15" t="str">
        <f>IF(AG1899=0,IFERROR(VLOOKUP(TRIM(M1899),listaMateriales!A:K,11,0),"Sin especificar"),"Sin Producto")</f>
        <v>Sin Producto</v>
      </c>
      <c r="X1899" s="14">
        <f>IFERROR(IF(OR(W1899="Ladrillos (Campana)",W1899="Ladrillos (Olavarria)"),VLOOKUP(M1899,listaMateriales!A:E,5,0),0)*O1899/1000,0)</f>
        <v>0</v>
      </c>
      <c r="Y1899" s="14" t="e">
        <f>(VLOOKUP(TRIM(M1899),listaMateriales!A:E,5,0)*R1899)/1000</f>
        <v>#N/A</v>
      </c>
      <c r="Z1899" s="14">
        <f t="shared" si="315"/>
        <v>0</v>
      </c>
      <c r="AA1899" s="15" t="str">
        <f t="shared" si="316"/>
        <v/>
      </c>
      <c r="AB1899" s="15">
        <f>IFERROR(IFERROR(VLOOKUP(M1899,#REF!,11,FALSE),VLOOKUP(M1899,#REF!,13,FALSE)),0)</f>
        <v>0</v>
      </c>
      <c r="AC1899" s="15" t="str">
        <f t="shared" si="317"/>
        <v>no</v>
      </c>
      <c r="AD1899" s="15" t="str">
        <f t="shared" si="318"/>
        <v>no</v>
      </c>
      <c r="AE1899" s="16" t="str">
        <f t="shared" si="311"/>
        <v/>
      </c>
      <c r="AF1899" s="15" t="str">
        <f t="shared" si="312"/>
        <v>-</v>
      </c>
      <c r="AG1899" s="15" t="str">
        <f t="shared" si="319"/>
        <v/>
      </c>
    </row>
    <row r="1900" spans="21:33" x14ac:dyDescent="0.2">
      <c r="U1900" s="14">
        <f t="shared" si="313"/>
        <v>0</v>
      </c>
      <c r="V1900" s="14">
        <f t="shared" si="314"/>
        <v>0</v>
      </c>
      <c r="W1900" s="15" t="str">
        <f>IF(AG1900=0,IFERROR(VLOOKUP(TRIM(M1900),listaMateriales!A:K,11,0),"Sin especificar"),"Sin Producto")</f>
        <v>Sin Producto</v>
      </c>
      <c r="X1900" s="14">
        <f>IFERROR(IF(OR(W1900="Ladrillos (Campana)",W1900="Ladrillos (Olavarria)"),VLOOKUP(M1900,listaMateriales!A:E,5,0),0)*O1900/1000,0)</f>
        <v>0</v>
      </c>
      <c r="Y1900" s="14" t="e">
        <f>(VLOOKUP(TRIM(M1900),listaMateriales!A:E,5,0)*R1900)/1000</f>
        <v>#N/A</v>
      </c>
      <c r="Z1900" s="14">
        <f t="shared" si="315"/>
        <v>0</v>
      </c>
      <c r="AA1900" s="15" t="str">
        <f t="shared" si="316"/>
        <v/>
      </c>
      <c r="AB1900" s="15">
        <f>IFERROR(IFERROR(VLOOKUP(M1900,#REF!,11,FALSE),VLOOKUP(M1900,#REF!,13,FALSE)),0)</f>
        <v>0</v>
      </c>
      <c r="AC1900" s="15" t="str">
        <f t="shared" si="317"/>
        <v>no</v>
      </c>
      <c r="AD1900" s="15" t="str">
        <f t="shared" si="318"/>
        <v>no</v>
      </c>
      <c r="AE1900" s="16" t="str">
        <f t="shared" si="311"/>
        <v/>
      </c>
      <c r="AF1900" s="15" t="str">
        <f t="shared" si="312"/>
        <v>-</v>
      </c>
      <c r="AG1900" s="15" t="str">
        <f t="shared" si="319"/>
        <v/>
      </c>
    </row>
    <row r="1901" spans="21:33" x14ac:dyDescent="0.2">
      <c r="U1901" s="14">
        <f t="shared" si="313"/>
        <v>0</v>
      </c>
      <c r="V1901" s="14">
        <f t="shared" si="314"/>
        <v>0</v>
      </c>
      <c r="W1901" s="15" t="str">
        <f>IF(AG1901=0,IFERROR(VLOOKUP(TRIM(M1901),listaMateriales!A:K,11,0),"Sin especificar"),"Sin Producto")</f>
        <v>Sin Producto</v>
      </c>
      <c r="X1901" s="14">
        <f>IFERROR(IF(OR(W1901="Ladrillos (Campana)",W1901="Ladrillos (Olavarria)"),VLOOKUP(M1901,listaMateriales!A:E,5,0),0)*O1901/1000,0)</f>
        <v>0</v>
      </c>
      <c r="Y1901" s="14" t="e">
        <f>(VLOOKUP(TRIM(M1901),listaMateriales!A:E,5,0)*R1901)/1000</f>
        <v>#N/A</v>
      </c>
      <c r="Z1901" s="14">
        <f t="shared" si="315"/>
        <v>0</v>
      </c>
      <c r="AA1901" s="15" t="str">
        <f t="shared" si="316"/>
        <v/>
      </c>
      <c r="AB1901" s="15">
        <f>IFERROR(IFERROR(VLOOKUP(M1901,#REF!,11,FALSE),VLOOKUP(M1901,#REF!,13,FALSE)),0)</f>
        <v>0</v>
      </c>
      <c r="AC1901" s="15" t="str">
        <f t="shared" si="317"/>
        <v>no</v>
      </c>
      <c r="AD1901" s="15" t="str">
        <f t="shared" si="318"/>
        <v>no</v>
      </c>
      <c r="AE1901" s="16" t="str">
        <f t="shared" si="311"/>
        <v/>
      </c>
      <c r="AF1901" s="15" t="str">
        <f t="shared" si="312"/>
        <v>-</v>
      </c>
      <c r="AG1901" s="15" t="str">
        <f t="shared" si="319"/>
        <v/>
      </c>
    </row>
    <row r="1902" spans="21:33" x14ac:dyDescent="0.2">
      <c r="U1902" s="14">
        <f t="shared" si="313"/>
        <v>0</v>
      </c>
      <c r="V1902" s="14">
        <f t="shared" si="314"/>
        <v>0</v>
      </c>
      <c r="W1902" s="15" t="str">
        <f>IF(AG1902=0,IFERROR(VLOOKUP(TRIM(M1902),listaMateriales!A:K,11,0),"Sin especificar"),"Sin Producto")</f>
        <v>Sin Producto</v>
      </c>
      <c r="X1902" s="14">
        <f>IFERROR(IF(OR(W1902="Ladrillos (Campana)",W1902="Ladrillos (Olavarria)"),VLOOKUP(M1902,listaMateriales!A:E,5,0),0)*O1902/1000,0)</f>
        <v>0</v>
      </c>
      <c r="Y1902" s="14" t="e">
        <f>(VLOOKUP(TRIM(M1902),listaMateriales!A:E,5,0)*R1902)/1000</f>
        <v>#N/A</v>
      </c>
      <c r="Z1902" s="14">
        <f t="shared" si="315"/>
        <v>0</v>
      </c>
      <c r="AA1902" s="15" t="str">
        <f t="shared" si="316"/>
        <v/>
      </c>
      <c r="AB1902" s="15">
        <f>IFERROR(IFERROR(VLOOKUP(M1902,#REF!,11,FALSE),VLOOKUP(M1902,#REF!,13,FALSE)),0)</f>
        <v>0</v>
      </c>
      <c r="AC1902" s="15" t="str">
        <f t="shared" si="317"/>
        <v>no</v>
      </c>
      <c r="AD1902" s="15" t="str">
        <f t="shared" si="318"/>
        <v>no</v>
      </c>
      <c r="AE1902" s="16" t="str">
        <f t="shared" si="311"/>
        <v/>
      </c>
      <c r="AF1902" s="15" t="str">
        <f t="shared" si="312"/>
        <v>-</v>
      </c>
      <c r="AG1902" s="15" t="str">
        <f t="shared" si="319"/>
        <v/>
      </c>
    </row>
    <row r="1903" spans="21:33" x14ac:dyDescent="0.2">
      <c r="U1903" s="14">
        <f t="shared" si="313"/>
        <v>0</v>
      </c>
      <c r="V1903" s="14">
        <f t="shared" si="314"/>
        <v>0</v>
      </c>
      <c r="W1903" s="15" t="str">
        <f>IF(AG1903=0,IFERROR(VLOOKUP(TRIM(M1903),listaMateriales!A:K,11,0),"Sin especificar"),"Sin Producto")</f>
        <v>Sin Producto</v>
      </c>
      <c r="X1903" s="14">
        <f>IFERROR(IF(OR(W1903="Ladrillos (Campana)",W1903="Ladrillos (Olavarria)"),VLOOKUP(M1903,listaMateriales!A:E,5,0),0)*O1903/1000,0)</f>
        <v>0</v>
      </c>
      <c r="Y1903" s="14" t="e">
        <f>(VLOOKUP(TRIM(M1903),listaMateriales!A:E,5,0)*R1903)/1000</f>
        <v>#N/A</v>
      </c>
      <c r="Z1903" s="14">
        <f t="shared" si="315"/>
        <v>0</v>
      </c>
      <c r="AA1903" s="15" t="str">
        <f t="shared" si="316"/>
        <v/>
      </c>
      <c r="AB1903" s="15">
        <f>IFERROR(IFERROR(VLOOKUP(M1903,#REF!,11,FALSE),VLOOKUP(M1903,#REF!,13,FALSE)),0)</f>
        <v>0</v>
      </c>
      <c r="AC1903" s="15" t="str">
        <f t="shared" si="317"/>
        <v>no</v>
      </c>
      <c r="AD1903" s="15" t="str">
        <f t="shared" si="318"/>
        <v>no</v>
      </c>
      <c r="AE1903" s="16" t="str">
        <f t="shared" si="311"/>
        <v/>
      </c>
      <c r="AF1903" s="15" t="str">
        <f t="shared" si="312"/>
        <v>-</v>
      </c>
      <c r="AG1903" s="15" t="str">
        <f t="shared" si="319"/>
        <v/>
      </c>
    </row>
    <row r="1904" spans="21:33" x14ac:dyDescent="0.2">
      <c r="U1904" s="14">
        <f t="shared" si="313"/>
        <v>0</v>
      </c>
      <c r="V1904" s="14">
        <f t="shared" si="314"/>
        <v>0</v>
      </c>
      <c r="W1904" s="15" t="str">
        <f>IF(AG1904=0,IFERROR(VLOOKUP(TRIM(M1904),listaMateriales!A:K,11,0),"Sin especificar"),"Sin Producto")</f>
        <v>Sin Producto</v>
      </c>
      <c r="X1904" s="14">
        <f>IFERROR(IF(OR(W1904="Ladrillos (Campana)",W1904="Ladrillos (Olavarria)"),VLOOKUP(M1904,listaMateriales!A:E,5,0),0)*O1904/1000,0)</f>
        <v>0</v>
      </c>
      <c r="Y1904" s="14" t="e">
        <f>(VLOOKUP(TRIM(M1904),listaMateriales!A:E,5,0)*R1904)/1000</f>
        <v>#N/A</v>
      </c>
      <c r="Z1904" s="14">
        <f t="shared" si="315"/>
        <v>0</v>
      </c>
      <c r="AA1904" s="15" t="str">
        <f t="shared" si="316"/>
        <v/>
      </c>
      <c r="AB1904" s="15">
        <f>IFERROR(IFERROR(VLOOKUP(M1904,#REF!,11,FALSE),VLOOKUP(M1904,#REF!,13,FALSE)),0)</f>
        <v>0</v>
      </c>
      <c r="AC1904" s="15" t="str">
        <f t="shared" si="317"/>
        <v>no</v>
      </c>
      <c r="AD1904" s="15" t="str">
        <f t="shared" si="318"/>
        <v>no</v>
      </c>
      <c r="AE1904" s="16" t="str">
        <f t="shared" si="311"/>
        <v/>
      </c>
      <c r="AF1904" s="15" t="str">
        <f t="shared" si="312"/>
        <v>-</v>
      </c>
      <c r="AG1904" s="15" t="str">
        <f t="shared" si="319"/>
        <v/>
      </c>
    </row>
    <row r="1905" spans="21:33" x14ac:dyDescent="0.2">
      <c r="U1905" s="14">
        <f t="shared" si="313"/>
        <v>0</v>
      </c>
      <c r="V1905" s="14">
        <f t="shared" si="314"/>
        <v>0</v>
      </c>
      <c r="W1905" s="15" t="str">
        <f>IF(AG1905=0,IFERROR(VLOOKUP(TRIM(M1905),listaMateriales!A:K,11,0),"Sin especificar"),"Sin Producto")</f>
        <v>Sin Producto</v>
      </c>
      <c r="X1905" s="14">
        <f>IFERROR(IF(OR(W1905="Ladrillos (Campana)",W1905="Ladrillos (Olavarria)"),VLOOKUP(M1905,listaMateriales!A:E,5,0),0)*O1905/1000,0)</f>
        <v>0</v>
      </c>
      <c r="Y1905" s="14" t="e">
        <f>(VLOOKUP(TRIM(M1905),listaMateriales!A:E,5,0)*R1905)/1000</f>
        <v>#N/A</v>
      </c>
      <c r="Z1905" s="14">
        <f t="shared" si="315"/>
        <v>0</v>
      </c>
      <c r="AA1905" s="15" t="str">
        <f t="shared" si="316"/>
        <v/>
      </c>
      <c r="AB1905" s="15">
        <f>IFERROR(IFERROR(VLOOKUP(M1905,#REF!,11,FALSE),VLOOKUP(M1905,#REF!,13,FALSE)),0)</f>
        <v>0</v>
      </c>
      <c r="AC1905" s="15" t="str">
        <f t="shared" si="317"/>
        <v>no</v>
      </c>
      <c r="AD1905" s="15" t="str">
        <f t="shared" si="318"/>
        <v>no</v>
      </c>
      <c r="AE1905" s="16" t="str">
        <f t="shared" ref="AE1905:AE1968" si="320">SUBSTITUTE(C1905,".","/")</f>
        <v/>
      </c>
      <c r="AF1905" s="15" t="str">
        <f t="shared" ref="AF1905:AF1968" si="321">TRIM(G1905)&amp;"-"&amp;TRIM(I1905)</f>
        <v>-</v>
      </c>
      <c r="AG1905" s="15" t="str">
        <f t="shared" si="319"/>
        <v/>
      </c>
    </row>
    <row r="1906" spans="21:33" x14ac:dyDescent="0.2">
      <c r="U1906" s="14">
        <f t="shared" si="313"/>
        <v>0</v>
      </c>
      <c r="V1906" s="14">
        <f t="shared" si="314"/>
        <v>0</v>
      </c>
      <c r="W1906" s="15" t="str">
        <f>IF(AG1906=0,IFERROR(VLOOKUP(TRIM(M1906),listaMateriales!A:K,11,0),"Sin especificar"),"Sin Producto")</f>
        <v>Sin Producto</v>
      </c>
      <c r="X1906" s="14">
        <f>IFERROR(IF(OR(W1906="Ladrillos (Campana)",W1906="Ladrillos (Olavarria)"),VLOOKUP(M1906,listaMateriales!A:E,5,0),0)*O1906/1000,0)</f>
        <v>0</v>
      </c>
      <c r="Y1906" s="14" t="e">
        <f>(VLOOKUP(TRIM(M1906),listaMateriales!A:E,5,0)*R1906)/1000</f>
        <v>#N/A</v>
      </c>
      <c r="Z1906" s="14">
        <f t="shared" si="315"/>
        <v>0</v>
      </c>
      <c r="AA1906" s="15" t="str">
        <f t="shared" si="316"/>
        <v/>
      </c>
      <c r="AB1906" s="15">
        <f>IFERROR(IFERROR(VLOOKUP(M1906,#REF!,11,FALSE),VLOOKUP(M1906,#REF!,13,FALSE)),0)</f>
        <v>0</v>
      </c>
      <c r="AC1906" s="15" t="str">
        <f t="shared" si="317"/>
        <v>no</v>
      </c>
      <c r="AD1906" s="15" t="str">
        <f t="shared" si="318"/>
        <v>no</v>
      </c>
      <c r="AE1906" s="16" t="str">
        <f t="shared" si="320"/>
        <v/>
      </c>
      <c r="AF1906" s="15" t="str">
        <f t="shared" si="321"/>
        <v>-</v>
      </c>
      <c r="AG1906" s="15" t="str">
        <f t="shared" si="319"/>
        <v/>
      </c>
    </row>
    <row r="1907" spans="21:33" x14ac:dyDescent="0.2">
      <c r="U1907" s="14">
        <f t="shared" si="313"/>
        <v>0</v>
      </c>
      <c r="V1907" s="14">
        <f t="shared" si="314"/>
        <v>0</v>
      </c>
      <c r="W1907" s="15" t="str">
        <f>IF(AG1907=0,IFERROR(VLOOKUP(TRIM(M1907),listaMateriales!A:K,11,0),"Sin especificar"),"Sin Producto")</f>
        <v>Sin Producto</v>
      </c>
      <c r="X1907" s="14">
        <f>IFERROR(IF(OR(W1907="Ladrillos (Campana)",W1907="Ladrillos (Olavarria)"),VLOOKUP(M1907,listaMateriales!A:E,5,0),0)*O1907/1000,0)</f>
        <v>0</v>
      </c>
      <c r="Y1907" s="14" t="e">
        <f>(VLOOKUP(TRIM(M1907),listaMateriales!A:E,5,0)*R1907)/1000</f>
        <v>#N/A</v>
      </c>
      <c r="Z1907" s="14">
        <f t="shared" si="315"/>
        <v>0</v>
      </c>
      <c r="AA1907" s="15" t="str">
        <f t="shared" si="316"/>
        <v/>
      </c>
      <c r="AB1907" s="15">
        <f>IFERROR(IFERROR(VLOOKUP(M1907,#REF!,11,FALSE),VLOOKUP(M1907,#REF!,13,FALSE)),0)</f>
        <v>0</v>
      </c>
      <c r="AC1907" s="15" t="str">
        <f t="shared" si="317"/>
        <v>no</v>
      </c>
      <c r="AD1907" s="15" t="str">
        <f t="shared" si="318"/>
        <v>no</v>
      </c>
      <c r="AE1907" s="16" t="str">
        <f t="shared" si="320"/>
        <v/>
      </c>
      <c r="AF1907" s="15" t="str">
        <f t="shared" si="321"/>
        <v>-</v>
      </c>
      <c r="AG1907" s="15" t="str">
        <f t="shared" si="319"/>
        <v/>
      </c>
    </row>
    <row r="1908" spans="21:33" x14ac:dyDescent="0.2">
      <c r="U1908" s="14">
        <f t="shared" si="313"/>
        <v>0</v>
      </c>
      <c r="V1908" s="14">
        <f t="shared" si="314"/>
        <v>0</v>
      </c>
      <c r="W1908" s="15" t="str">
        <f>IF(AG1908=0,IFERROR(VLOOKUP(TRIM(M1908),listaMateriales!A:K,11,0),"Sin especificar"),"Sin Producto")</f>
        <v>Sin Producto</v>
      </c>
      <c r="X1908" s="14">
        <f>IFERROR(IF(OR(W1908="Ladrillos (Campana)",W1908="Ladrillos (Olavarria)"),VLOOKUP(M1908,listaMateriales!A:E,5,0),0)*O1908/1000,0)</f>
        <v>0</v>
      </c>
      <c r="Y1908" s="14" t="e">
        <f>(VLOOKUP(TRIM(M1908),listaMateriales!A:E,5,0)*R1908)/1000</f>
        <v>#N/A</v>
      </c>
      <c r="Z1908" s="14">
        <f t="shared" si="315"/>
        <v>0</v>
      </c>
      <c r="AA1908" s="15" t="str">
        <f t="shared" si="316"/>
        <v/>
      </c>
      <c r="AB1908" s="15">
        <f>IFERROR(IFERROR(VLOOKUP(M1908,#REF!,11,FALSE),VLOOKUP(M1908,#REF!,13,FALSE)),0)</f>
        <v>0</v>
      </c>
      <c r="AC1908" s="15" t="str">
        <f t="shared" si="317"/>
        <v>no</v>
      </c>
      <c r="AD1908" s="15" t="str">
        <f t="shared" si="318"/>
        <v>no</v>
      </c>
      <c r="AE1908" s="16" t="str">
        <f t="shared" si="320"/>
        <v/>
      </c>
      <c r="AF1908" s="15" t="str">
        <f t="shared" si="321"/>
        <v>-</v>
      </c>
      <c r="AG1908" s="15" t="str">
        <f t="shared" si="319"/>
        <v/>
      </c>
    </row>
    <row r="1909" spans="21:33" x14ac:dyDescent="0.2">
      <c r="U1909" s="14">
        <f t="shared" si="313"/>
        <v>0</v>
      </c>
      <c r="V1909" s="14">
        <f t="shared" si="314"/>
        <v>0</v>
      </c>
      <c r="W1909" s="15" t="str">
        <f>IF(AG1909=0,IFERROR(VLOOKUP(TRIM(M1909),listaMateriales!A:K,11,0),"Sin especificar"),"Sin Producto")</f>
        <v>Sin Producto</v>
      </c>
      <c r="X1909" s="14">
        <f>IFERROR(IF(OR(W1909="Ladrillos (Campana)",W1909="Ladrillos (Olavarria)"),VLOOKUP(M1909,listaMateriales!A:E,5,0),0)*O1909/1000,0)</f>
        <v>0</v>
      </c>
      <c r="Y1909" s="14" t="e">
        <f>(VLOOKUP(TRIM(M1909),listaMateriales!A:E,5,0)*R1909)/1000</f>
        <v>#N/A</v>
      </c>
      <c r="Z1909" s="14">
        <f t="shared" si="315"/>
        <v>0</v>
      </c>
      <c r="AA1909" s="15" t="str">
        <f t="shared" si="316"/>
        <v/>
      </c>
      <c r="AB1909" s="15">
        <f>IFERROR(IFERROR(VLOOKUP(M1909,#REF!,11,FALSE),VLOOKUP(M1909,#REF!,13,FALSE)),0)</f>
        <v>0</v>
      </c>
      <c r="AC1909" s="15" t="str">
        <f t="shared" si="317"/>
        <v>no</v>
      </c>
      <c r="AD1909" s="15" t="str">
        <f t="shared" si="318"/>
        <v>no</v>
      </c>
      <c r="AE1909" s="16" t="str">
        <f t="shared" si="320"/>
        <v/>
      </c>
      <c r="AF1909" s="15" t="str">
        <f t="shared" si="321"/>
        <v>-</v>
      </c>
      <c r="AG1909" s="15" t="str">
        <f t="shared" si="319"/>
        <v/>
      </c>
    </row>
    <row r="1910" spans="21:33" x14ac:dyDescent="0.2">
      <c r="U1910" s="14">
        <f t="shared" si="313"/>
        <v>0</v>
      </c>
      <c r="V1910" s="14">
        <f t="shared" si="314"/>
        <v>0</v>
      </c>
      <c r="W1910" s="15" t="str">
        <f>IF(AG1910=0,IFERROR(VLOOKUP(TRIM(M1910),listaMateriales!A:K,11,0),"Sin especificar"),"Sin Producto")</f>
        <v>Sin Producto</v>
      </c>
      <c r="X1910" s="14">
        <f>IFERROR(IF(OR(W1910="Ladrillos (Campana)",W1910="Ladrillos (Olavarria)"),VLOOKUP(M1910,listaMateriales!A:E,5,0),0)*O1910/1000,0)</f>
        <v>0</v>
      </c>
      <c r="Y1910" s="14" t="e">
        <f>(VLOOKUP(TRIM(M1910),listaMateriales!A:E,5,0)*R1910)/1000</f>
        <v>#N/A</v>
      </c>
      <c r="Z1910" s="14">
        <f t="shared" si="315"/>
        <v>0</v>
      </c>
      <c r="AA1910" s="15" t="str">
        <f t="shared" si="316"/>
        <v/>
      </c>
      <c r="AB1910" s="15">
        <f>IFERROR(IFERROR(VLOOKUP(M1910,#REF!,11,FALSE),VLOOKUP(M1910,#REF!,13,FALSE)),0)</f>
        <v>0</v>
      </c>
      <c r="AC1910" s="15" t="str">
        <f t="shared" si="317"/>
        <v>no</v>
      </c>
      <c r="AD1910" s="15" t="str">
        <f t="shared" si="318"/>
        <v>no</v>
      </c>
      <c r="AE1910" s="16" t="str">
        <f t="shared" si="320"/>
        <v/>
      </c>
      <c r="AF1910" s="15" t="str">
        <f t="shared" si="321"/>
        <v>-</v>
      </c>
      <c r="AG1910" s="15" t="str">
        <f t="shared" si="319"/>
        <v/>
      </c>
    </row>
    <row r="1911" spans="21:33" x14ac:dyDescent="0.2">
      <c r="U1911" s="14">
        <f t="shared" si="313"/>
        <v>0</v>
      </c>
      <c r="V1911" s="14">
        <f t="shared" si="314"/>
        <v>0</v>
      </c>
      <c r="W1911" s="15" t="str">
        <f>IF(AG1911=0,IFERROR(VLOOKUP(TRIM(M1911),listaMateriales!A:K,11,0),"Sin especificar"),"Sin Producto")</f>
        <v>Sin Producto</v>
      </c>
      <c r="X1911" s="14">
        <f>IFERROR(IF(OR(W1911="Ladrillos (Campana)",W1911="Ladrillos (Olavarria)"),VLOOKUP(M1911,listaMateriales!A:E,5,0),0)*O1911/1000,0)</f>
        <v>0</v>
      </c>
      <c r="Y1911" s="14" t="e">
        <f>(VLOOKUP(TRIM(M1911),listaMateriales!A:E,5,0)*R1911)/1000</f>
        <v>#N/A</v>
      </c>
      <c r="Z1911" s="14">
        <f t="shared" si="315"/>
        <v>0</v>
      </c>
      <c r="AA1911" s="15" t="str">
        <f t="shared" si="316"/>
        <v/>
      </c>
      <c r="AB1911" s="15">
        <f>IFERROR(IFERROR(VLOOKUP(M1911,#REF!,11,FALSE),VLOOKUP(M1911,#REF!,13,FALSE)),0)</f>
        <v>0</v>
      </c>
      <c r="AC1911" s="15" t="str">
        <f t="shared" si="317"/>
        <v>no</v>
      </c>
      <c r="AD1911" s="15" t="str">
        <f t="shared" si="318"/>
        <v>no</v>
      </c>
      <c r="AE1911" s="16" t="str">
        <f t="shared" si="320"/>
        <v/>
      </c>
      <c r="AF1911" s="15" t="str">
        <f t="shared" si="321"/>
        <v>-</v>
      </c>
      <c r="AG1911" s="15" t="str">
        <f t="shared" si="319"/>
        <v/>
      </c>
    </row>
    <row r="1912" spans="21:33" x14ac:dyDescent="0.2">
      <c r="U1912" s="14">
        <f t="shared" si="313"/>
        <v>0</v>
      </c>
      <c r="V1912" s="14">
        <f t="shared" si="314"/>
        <v>0</v>
      </c>
      <c r="W1912" s="15" t="str">
        <f>IF(AG1912=0,IFERROR(VLOOKUP(TRIM(M1912),listaMateriales!A:K,11,0),"Sin especificar"),"Sin Producto")</f>
        <v>Sin Producto</v>
      </c>
      <c r="X1912" s="14">
        <f>IFERROR(IF(OR(W1912="Ladrillos (Campana)",W1912="Ladrillos (Olavarria)"),VLOOKUP(M1912,listaMateriales!A:E,5,0),0)*O1912/1000,0)</f>
        <v>0</v>
      </c>
      <c r="Y1912" s="14" t="e">
        <f>(VLOOKUP(TRIM(M1912),listaMateriales!A:E,5,0)*R1912)/1000</f>
        <v>#N/A</v>
      </c>
      <c r="Z1912" s="14">
        <f t="shared" si="315"/>
        <v>0</v>
      </c>
      <c r="AA1912" s="15" t="str">
        <f t="shared" si="316"/>
        <v/>
      </c>
      <c r="AB1912" s="15">
        <f>IFERROR(IFERROR(VLOOKUP(M1912,#REF!,11,FALSE),VLOOKUP(M1912,#REF!,13,FALSE)),0)</f>
        <v>0</v>
      </c>
      <c r="AC1912" s="15" t="str">
        <f t="shared" si="317"/>
        <v>no</v>
      </c>
      <c r="AD1912" s="15" t="str">
        <f t="shared" si="318"/>
        <v>no</v>
      </c>
      <c r="AE1912" s="16" t="str">
        <f t="shared" si="320"/>
        <v/>
      </c>
      <c r="AF1912" s="15" t="str">
        <f t="shared" si="321"/>
        <v>-</v>
      </c>
      <c r="AG1912" s="15" t="str">
        <f t="shared" si="319"/>
        <v/>
      </c>
    </row>
    <row r="1913" spans="21:33" x14ac:dyDescent="0.2">
      <c r="U1913" s="14">
        <f t="shared" si="313"/>
        <v>0</v>
      </c>
      <c r="V1913" s="14">
        <f t="shared" si="314"/>
        <v>0</v>
      </c>
      <c r="W1913" s="15" t="str">
        <f>IF(AG1913=0,IFERROR(VLOOKUP(TRIM(M1913),listaMateriales!A:K,11,0),"Sin especificar"),"Sin Producto")</f>
        <v>Sin Producto</v>
      </c>
      <c r="X1913" s="14">
        <f>IFERROR(IF(OR(W1913="Ladrillos (Campana)",W1913="Ladrillos (Olavarria)"),VLOOKUP(M1913,listaMateriales!A:E,5,0),0)*O1913/1000,0)</f>
        <v>0</v>
      </c>
      <c r="Y1913" s="14" t="e">
        <f>(VLOOKUP(TRIM(M1913),listaMateriales!A:E,5,0)*R1913)/1000</f>
        <v>#N/A</v>
      </c>
      <c r="Z1913" s="14">
        <f t="shared" si="315"/>
        <v>0</v>
      </c>
      <c r="AA1913" s="15" t="str">
        <f t="shared" si="316"/>
        <v/>
      </c>
      <c r="AB1913" s="15">
        <f>IFERROR(IFERROR(VLOOKUP(M1913,#REF!,11,FALSE),VLOOKUP(M1913,#REF!,13,FALSE)),0)</f>
        <v>0</v>
      </c>
      <c r="AC1913" s="15" t="str">
        <f t="shared" si="317"/>
        <v>no</v>
      </c>
      <c r="AD1913" s="15" t="str">
        <f t="shared" si="318"/>
        <v>no</v>
      </c>
      <c r="AE1913" s="16" t="str">
        <f t="shared" si="320"/>
        <v/>
      </c>
      <c r="AF1913" s="15" t="str">
        <f t="shared" si="321"/>
        <v>-</v>
      </c>
      <c r="AG1913" s="15" t="str">
        <f t="shared" si="319"/>
        <v/>
      </c>
    </row>
    <row r="1914" spans="21:33" x14ac:dyDescent="0.2">
      <c r="U1914" s="14">
        <f t="shared" si="313"/>
        <v>0</v>
      </c>
      <c r="V1914" s="14">
        <f t="shared" si="314"/>
        <v>0</v>
      </c>
      <c r="W1914" s="15" t="str">
        <f>IF(AG1914=0,IFERROR(VLOOKUP(TRIM(M1914),listaMateriales!A:K,11,0),"Sin especificar"),"Sin Producto")</f>
        <v>Sin Producto</v>
      </c>
      <c r="X1914" s="14">
        <f>IFERROR(IF(OR(W1914="Ladrillos (Campana)",W1914="Ladrillos (Olavarria)"),VLOOKUP(M1914,listaMateriales!A:E,5,0),0)*O1914/1000,0)</f>
        <v>0</v>
      </c>
      <c r="Y1914" s="14" t="e">
        <f>(VLOOKUP(TRIM(M1914),listaMateriales!A:E,5,0)*R1914)/1000</f>
        <v>#N/A</v>
      </c>
      <c r="Z1914" s="14">
        <f t="shared" si="315"/>
        <v>0</v>
      </c>
      <c r="AA1914" s="15" t="str">
        <f t="shared" si="316"/>
        <v/>
      </c>
      <c r="AB1914" s="15">
        <f>IFERROR(IFERROR(VLOOKUP(M1914,#REF!,11,FALSE),VLOOKUP(M1914,#REF!,13,FALSE)),0)</f>
        <v>0</v>
      </c>
      <c r="AC1914" s="15" t="str">
        <f t="shared" si="317"/>
        <v>no</v>
      </c>
      <c r="AD1914" s="15" t="str">
        <f t="shared" si="318"/>
        <v>no</v>
      </c>
      <c r="AE1914" s="16" t="str">
        <f t="shared" si="320"/>
        <v/>
      </c>
      <c r="AF1914" s="15" t="str">
        <f t="shared" si="321"/>
        <v>-</v>
      </c>
      <c r="AG1914" s="15" t="str">
        <f t="shared" si="319"/>
        <v/>
      </c>
    </row>
    <row r="1915" spans="21:33" x14ac:dyDescent="0.2">
      <c r="U1915" s="14">
        <f t="shared" si="313"/>
        <v>0</v>
      </c>
      <c r="V1915" s="14">
        <f t="shared" si="314"/>
        <v>0</v>
      </c>
      <c r="W1915" s="15" t="str">
        <f>IF(AG1915=0,IFERROR(VLOOKUP(TRIM(M1915),listaMateriales!A:K,11,0),"Sin especificar"),"Sin Producto")</f>
        <v>Sin Producto</v>
      </c>
      <c r="X1915" s="14">
        <f>IFERROR(IF(OR(W1915="Ladrillos (Campana)",W1915="Ladrillos (Olavarria)"),VLOOKUP(M1915,listaMateriales!A:E,5,0),0)*O1915/1000,0)</f>
        <v>0</v>
      </c>
      <c r="Y1915" s="14" t="e">
        <f>(VLOOKUP(TRIM(M1915),listaMateriales!A:E,5,0)*R1915)/1000</f>
        <v>#N/A</v>
      </c>
      <c r="Z1915" s="14">
        <f t="shared" si="315"/>
        <v>0</v>
      </c>
      <c r="AA1915" s="15" t="str">
        <f t="shared" si="316"/>
        <v/>
      </c>
      <c r="AB1915" s="15">
        <f>IFERROR(IFERROR(VLOOKUP(M1915,#REF!,11,FALSE),VLOOKUP(M1915,#REF!,13,FALSE)),0)</f>
        <v>0</v>
      </c>
      <c r="AC1915" s="15" t="str">
        <f t="shared" si="317"/>
        <v>no</v>
      </c>
      <c r="AD1915" s="15" t="str">
        <f t="shared" si="318"/>
        <v>no</v>
      </c>
      <c r="AE1915" s="16" t="str">
        <f t="shared" si="320"/>
        <v/>
      </c>
      <c r="AF1915" s="15" t="str">
        <f t="shared" si="321"/>
        <v>-</v>
      </c>
      <c r="AG1915" s="15" t="str">
        <f t="shared" si="319"/>
        <v/>
      </c>
    </row>
    <row r="1916" spans="21:33" x14ac:dyDescent="0.2">
      <c r="U1916" s="14">
        <f t="shared" si="313"/>
        <v>0</v>
      </c>
      <c r="V1916" s="14">
        <f t="shared" si="314"/>
        <v>0</v>
      </c>
      <c r="W1916" s="15" t="str">
        <f>IF(AG1916=0,IFERROR(VLOOKUP(TRIM(M1916),listaMateriales!A:K,11,0),"Sin especificar"),"Sin Producto")</f>
        <v>Sin Producto</v>
      </c>
      <c r="X1916" s="14">
        <f>IFERROR(IF(OR(W1916="Ladrillos (Campana)",W1916="Ladrillos (Olavarria)"),VLOOKUP(M1916,listaMateriales!A:E,5,0),0)*O1916/1000,0)</f>
        <v>0</v>
      </c>
      <c r="Y1916" s="14" t="e">
        <f>(VLOOKUP(TRIM(M1916),listaMateriales!A:E,5,0)*R1916)/1000</f>
        <v>#N/A</v>
      </c>
      <c r="Z1916" s="14">
        <f t="shared" si="315"/>
        <v>0</v>
      </c>
      <c r="AA1916" s="15" t="str">
        <f t="shared" si="316"/>
        <v/>
      </c>
      <c r="AB1916" s="15">
        <f>IFERROR(IFERROR(VLOOKUP(M1916,#REF!,11,FALSE),VLOOKUP(M1916,#REF!,13,FALSE)),0)</f>
        <v>0</v>
      </c>
      <c r="AC1916" s="15" t="str">
        <f t="shared" si="317"/>
        <v>no</v>
      </c>
      <c r="AD1916" s="15" t="str">
        <f t="shared" si="318"/>
        <v>no</v>
      </c>
      <c r="AE1916" s="16" t="str">
        <f t="shared" si="320"/>
        <v/>
      </c>
      <c r="AF1916" s="15" t="str">
        <f t="shared" si="321"/>
        <v>-</v>
      </c>
      <c r="AG1916" s="15" t="str">
        <f t="shared" si="319"/>
        <v/>
      </c>
    </row>
    <row r="1917" spans="21:33" x14ac:dyDescent="0.2">
      <c r="U1917" s="14">
        <f t="shared" si="313"/>
        <v>0</v>
      </c>
      <c r="V1917" s="14">
        <f t="shared" si="314"/>
        <v>0</v>
      </c>
      <c r="W1917" s="15" t="str">
        <f>IF(AG1917=0,IFERROR(VLOOKUP(TRIM(M1917),listaMateriales!A:K,11,0),"Sin especificar"),"Sin Producto")</f>
        <v>Sin Producto</v>
      </c>
      <c r="X1917" s="14">
        <f>IFERROR(IF(OR(W1917="Ladrillos (Campana)",W1917="Ladrillos (Olavarria)"),VLOOKUP(M1917,listaMateriales!A:E,5,0),0)*O1917/1000,0)</f>
        <v>0</v>
      </c>
      <c r="Y1917" s="14" t="e">
        <f>(VLOOKUP(TRIM(M1917),listaMateriales!A:E,5,0)*R1917)/1000</f>
        <v>#N/A</v>
      </c>
      <c r="Z1917" s="14">
        <f t="shared" si="315"/>
        <v>0</v>
      </c>
      <c r="AA1917" s="15" t="str">
        <f t="shared" si="316"/>
        <v/>
      </c>
      <c r="AB1917" s="15">
        <f>IFERROR(IFERROR(VLOOKUP(M1917,#REF!,11,FALSE),VLOOKUP(M1917,#REF!,13,FALSE)),0)</f>
        <v>0</v>
      </c>
      <c r="AC1917" s="15" t="str">
        <f t="shared" si="317"/>
        <v>no</v>
      </c>
      <c r="AD1917" s="15" t="str">
        <f t="shared" si="318"/>
        <v>no</v>
      </c>
      <c r="AE1917" s="16" t="str">
        <f t="shared" si="320"/>
        <v/>
      </c>
      <c r="AF1917" s="15" t="str">
        <f t="shared" si="321"/>
        <v>-</v>
      </c>
      <c r="AG1917" s="15" t="str">
        <f t="shared" si="319"/>
        <v/>
      </c>
    </row>
    <row r="1918" spans="21:33" x14ac:dyDescent="0.2">
      <c r="U1918" s="14">
        <f t="shared" si="313"/>
        <v>0</v>
      </c>
      <c r="V1918" s="14">
        <f t="shared" si="314"/>
        <v>0</v>
      </c>
      <c r="W1918" s="15" t="str">
        <f>IF(AG1918=0,IFERROR(VLOOKUP(TRIM(M1918),listaMateriales!A:K,11,0),"Sin especificar"),"Sin Producto")</f>
        <v>Sin Producto</v>
      </c>
      <c r="X1918" s="14">
        <f>IFERROR(IF(OR(W1918="Ladrillos (Campana)",W1918="Ladrillos (Olavarria)"),VLOOKUP(M1918,listaMateriales!A:E,5,0),0)*O1918/1000,0)</f>
        <v>0</v>
      </c>
      <c r="Y1918" s="14" t="e">
        <f>(VLOOKUP(TRIM(M1918),listaMateriales!A:E,5,0)*R1918)/1000</f>
        <v>#N/A</v>
      </c>
      <c r="Z1918" s="14">
        <f t="shared" si="315"/>
        <v>0</v>
      </c>
      <c r="AA1918" s="15" t="str">
        <f t="shared" si="316"/>
        <v/>
      </c>
      <c r="AB1918" s="15">
        <f>IFERROR(IFERROR(VLOOKUP(M1918,#REF!,11,FALSE),VLOOKUP(M1918,#REF!,13,FALSE)),0)</f>
        <v>0</v>
      </c>
      <c r="AC1918" s="15" t="str">
        <f t="shared" si="317"/>
        <v>no</v>
      </c>
      <c r="AD1918" s="15" t="str">
        <f t="shared" si="318"/>
        <v>no</v>
      </c>
      <c r="AE1918" s="16" t="str">
        <f t="shared" si="320"/>
        <v/>
      </c>
      <c r="AF1918" s="15" t="str">
        <f t="shared" si="321"/>
        <v>-</v>
      </c>
      <c r="AG1918" s="15" t="str">
        <f t="shared" si="319"/>
        <v/>
      </c>
    </row>
    <row r="1919" spans="21:33" x14ac:dyDescent="0.2">
      <c r="U1919" s="14">
        <f t="shared" si="313"/>
        <v>0</v>
      </c>
      <c r="V1919" s="14">
        <f t="shared" si="314"/>
        <v>0</v>
      </c>
      <c r="W1919" s="15" t="str">
        <f>IF(AG1919=0,IFERROR(VLOOKUP(TRIM(M1919),listaMateriales!A:K,11,0),"Sin especificar"),"Sin Producto")</f>
        <v>Sin Producto</v>
      </c>
      <c r="X1919" s="14">
        <f>IFERROR(IF(OR(W1919="Ladrillos (Campana)",W1919="Ladrillos (Olavarria)"),VLOOKUP(M1919,listaMateriales!A:E,5,0),0)*O1919/1000,0)</f>
        <v>0</v>
      </c>
      <c r="Y1919" s="14" t="e">
        <f>(VLOOKUP(TRIM(M1919),listaMateriales!A:E,5,0)*R1919)/1000</f>
        <v>#N/A</v>
      </c>
      <c r="Z1919" s="14">
        <f t="shared" si="315"/>
        <v>0</v>
      </c>
      <c r="AA1919" s="15" t="str">
        <f t="shared" si="316"/>
        <v/>
      </c>
      <c r="AB1919" s="15">
        <f>IFERROR(IFERROR(VLOOKUP(M1919,#REF!,11,FALSE),VLOOKUP(M1919,#REF!,13,FALSE)),0)</f>
        <v>0</v>
      </c>
      <c r="AC1919" s="15" t="str">
        <f t="shared" si="317"/>
        <v>no</v>
      </c>
      <c r="AD1919" s="15" t="str">
        <f t="shared" si="318"/>
        <v>no</v>
      </c>
      <c r="AE1919" s="16" t="str">
        <f t="shared" si="320"/>
        <v/>
      </c>
      <c r="AF1919" s="15" t="str">
        <f t="shared" si="321"/>
        <v>-</v>
      </c>
      <c r="AG1919" s="15" t="str">
        <f t="shared" si="319"/>
        <v/>
      </c>
    </row>
    <row r="1920" spans="21:33" x14ac:dyDescent="0.2">
      <c r="U1920" s="14">
        <f t="shared" si="313"/>
        <v>0</v>
      </c>
      <c r="V1920" s="14">
        <f t="shared" si="314"/>
        <v>0</v>
      </c>
      <c r="W1920" s="15" t="str">
        <f>IF(AG1920=0,IFERROR(VLOOKUP(TRIM(M1920),listaMateriales!A:K,11,0),"Sin especificar"),"Sin Producto")</f>
        <v>Sin Producto</v>
      </c>
      <c r="X1920" s="14">
        <f>IFERROR(IF(OR(W1920="Ladrillos (Campana)",W1920="Ladrillos (Olavarria)"),VLOOKUP(M1920,listaMateriales!A:E,5,0),0)*O1920/1000,0)</f>
        <v>0</v>
      </c>
      <c r="Y1920" s="14" t="e">
        <f>(VLOOKUP(TRIM(M1920),listaMateriales!A:E,5,0)*R1920)/1000</f>
        <v>#N/A</v>
      </c>
      <c r="Z1920" s="14">
        <f t="shared" si="315"/>
        <v>0</v>
      </c>
      <c r="AA1920" s="15" t="str">
        <f t="shared" si="316"/>
        <v/>
      </c>
      <c r="AB1920" s="15">
        <f>IFERROR(IFERROR(VLOOKUP(M1920,#REF!,11,FALSE),VLOOKUP(M1920,#REF!,13,FALSE)),0)</f>
        <v>0</v>
      </c>
      <c r="AC1920" s="15" t="str">
        <f t="shared" si="317"/>
        <v>no</v>
      </c>
      <c r="AD1920" s="15" t="str">
        <f t="shared" si="318"/>
        <v>no</v>
      </c>
      <c r="AE1920" s="16" t="str">
        <f t="shared" si="320"/>
        <v/>
      </c>
      <c r="AF1920" s="15" t="str">
        <f t="shared" si="321"/>
        <v>-</v>
      </c>
      <c r="AG1920" s="15" t="str">
        <f t="shared" si="319"/>
        <v/>
      </c>
    </row>
    <row r="1921" spans="21:33" x14ac:dyDescent="0.2">
      <c r="U1921" s="14">
        <f t="shared" ref="U1921:U1984" si="322">+T1921*O1921</f>
        <v>0</v>
      </c>
      <c r="V1921" s="14">
        <f t="shared" ref="V1921:V1984" si="323">+T1921*R1921</f>
        <v>0</v>
      </c>
      <c r="W1921" s="15" t="str">
        <f>IF(AG1921=0,IFERROR(VLOOKUP(TRIM(M1921),listaMateriales!A:K,11,0),"Sin especificar"),"Sin Producto")</f>
        <v>Sin Producto</v>
      </c>
      <c r="X1921" s="14">
        <f>IFERROR(IF(OR(W1921="Ladrillos (Campana)",W1921="Ladrillos (Olavarria)"),VLOOKUP(M1921,listaMateriales!A:E,5,0),0)*O1921/1000,0)</f>
        <v>0</v>
      </c>
      <c r="Y1921" s="14" t="e">
        <f>(VLOOKUP(TRIM(M1921),listaMateriales!A:E,5,0)*R1921)/1000</f>
        <v>#N/A</v>
      </c>
      <c r="Z1921" s="14">
        <f t="shared" ref="Z1921:Z1984" si="324">+IF(X1921=0,0,U1921/X1921)</f>
        <v>0</v>
      </c>
      <c r="AA1921" s="15" t="str">
        <f t="shared" ref="AA1921:AA1984" si="325">MID(M1921,14,1)</f>
        <v/>
      </c>
      <c r="AB1921" s="15">
        <f>IFERROR(IFERROR(VLOOKUP(M1921,#REF!,11,FALSE),VLOOKUP(M1921,#REF!,13,FALSE)),0)</f>
        <v>0</v>
      </c>
      <c r="AC1921" s="15" t="str">
        <f t="shared" ref="AC1921:AC1984" si="326">IF(IFERROR(FIND("PUL",N1921,1),0)&gt;1,"pulido","no")</f>
        <v>no</v>
      </c>
      <c r="AD1921" s="15" t="str">
        <f t="shared" ref="AD1921:AD1984" si="327">IF(IFERROR(FIND("BIOC",N1921,1),0)&gt;1,"BIOCITY","no")</f>
        <v>no</v>
      </c>
      <c r="AE1921" s="16" t="str">
        <f t="shared" si="320"/>
        <v/>
      </c>
      <c r="AF1921" s="15" t="str">
        <f t="shared" si="321"/>
        <v>-</v>
      </c>
      <c r="AG1921" s="15" t="str">
        <f t="shared" si="319"/>
        <v/>
      </c>
    </row>
    <row r="1922" spans="21:33" x14ac:dyDescent="0.2">
      <c r="U1922" s="14">
        <f t="shared" si="322"/>
        <v>0</v>
      </c>
      <c r="V1922" s="14">
        <f t="shared" si="323"/>
        <v>0</v>
      </c>
      <c r="W1922" s="15" t="str">
        <f>IF(AG1922=0,IFERROR(VLOOKUP(TRIM(M1922),listaMateriales!A:K,11,0),"Sin especificar"),"Sin Producto")</f>
        <v>Sin Producto</v>
      </c>
      <c r="X1922" s="14">
        <f>IFERROR(IF(OR(W1922="Ladrillos (Campana)",W1922="Ladrillos (Olavarria)"),VLOOKUP(M1922,listaMateriales!A:E,5,0),0)*O1922/1000,0)</f>
        <v>0</v>
      </c>
      <c r="Y1922" s="14" t="e">
        <f>(VLOOKUP(TRIM(M1922),listaMateriales!A:E,5,0)*R1922)/1000</f>
        <v>#N/A</v>
      </c>
      <c r="Z1922" s="14">
        <f t="shared" si="324"/>
        <v>0</v>
      </c>
      <c r="AA1922" s="15" t="str">
        <f t="shared" si="325"/>
        <v/>
      </c>
      <c r="AB1922" s="15">
        <f>IFERROR(IFERROR(VLOOKUP(M1922,#REF!,11,FALSE),VLOOKUP(M1922,#REF!,13,FALSE)),0)</f>
        <v>0</v>
      </c>
      <c r="AC1922" s="15" t="str">
        <f t="shared" si="326"/>
        <v>no</v>
      </c>
      <c r="AD1922" s="15" t="str">
        <f t="shared" si="327"/>
        <v>no</v>
      </c>
      <c r="AE1922" s="16" t="str">
        <f t="shared" si="320"/>
        <v/>
      </c>
      <c r="AF1922" s="15" t="str">
        <f t="shared" si="321"/>
        <v>-</v>
      </c>
      <c r="AG1922" s="15" t="str">
        <f t="shared" si="319"/>
        <v/>
      </c>
    </row>
    <row r="1923" spans="21:33" x14ac:dyDescent="0.2">
      <c r="U1923" s="14">
        <f t="shared" si="322"/>
        <v>0</v>
      </c>
      <c r="V1923" s="14">
        <f t="shared" si="323"/>
        <v>0</v>
      </c>
      <c r="W1923" s="15" t="str">
        <f>IF(AG1923=0,IFERROR(VLOOKUP(TRIM(M1923),listaMateriales!A:K,11,0),"Sin especificar"),"Sin Producto")</f>
        <v>Sin Producto</v>
      </c>
      <c r="X1923" s="14">
        <f>IFERROR(IF(OR(W1923="Ladrillos (Campana)",W1923="Ladrillos (Olavarria)"),VLOOKUP(M1923,listaMateriales!A:E,5,0),0)*O1923/1000,0)</f>
        <v>0</v>
      </c>
      <c r="Y1923" s="14" t="e">
        <f>(VLOOKUP(TRIM(M1923),listaMateriales!A:E,5,0)*R1923)/1000</f>
        <v>#N/A</v>
      </c>
      <c r="Z1923" s="14">
        <f t="shared" si="324"/>
        <v>0</v>
      </c>
      <c r="AA1923" s="15" t="str">
        <f t="shared" si="325"/>
        <v/>
      </c>
      <c r="AB1923" s="15">
        <f>IFERROR(IFERROR(VLOOKUP(M1923,#REF!,11,FALSE),VLOOKUP(M1923,#REF!,13,FALSE)),0)</f>
        <v>0</v>
      </c>
      <c r="AC1923" s="15" t="str">
        <f t="shared" si="326"/>
        <v>no</v>
      </c>
      <c r="AD1923" s="15" t="str">
        <f t="shared" si="327"/>
        <v>no</v>
      </c>
      <c r="AE1923" s="16" t="str">
        <f t="shared" si="320"/>
        <v/>
      </c>
      <c r="AF1923" s="15" t="str">
        <f t="shared" si="321"/>
        <v>-</v>
      </c>
      <c r="AG1923" s="15" t="str">
        <f t="shared" ref="AG1923:AG1986" si="328">A1923&amp;C1923&amp;M1923</f>
        <v/>
      </c>
    </row>
    <row r="1924" spans="21:33" x14ac:dyDescent="0.2">
      <c r="U1924" s="14">
        <f t="shared" si="322"/>
        <v>0</v>
      </c>
      <c r="V1924" s="14">
        <f t="shared" si="323"/>
        <v>0</v>
      </c>
      <c r="W1924" s="15" t="str">
        <f>IF(AG1924=0,IFERROR(VLOOKUP(TRIM(M1924),listaMateriales!A:K,11,0),"Sin especificar"),"Sin Producto")</f>
        <v>Sin Producto</v>
      </c>
      <c r="X1924" s="14">
        <f>IFERROR(IF(OR(W1924="Ladrillos (Campana)",W1924="Ladrillos (Olavarria)"),VLOOKUP(M1924,listaMateriales!A:E,5,0),0)*O1924/1000,0)</f>
        <v>0</v>
      </c>
      <c r="Y1924" s="14" t="e">
        <f>(VLOOKUP(TRIM(M1924),listaMateriales!A:E,5,0)*R1924)/1000</f>
        <v>#N/A</v>
      </c>
      <c r="Z1924" s="14">
        <f t="shared" si="324"/>
        <v>0</v>
      </c>
      <c r="AA1924" s="15" t="str">
        <f t="shared" si="325"/>
        <v/>
      </c>
      <c r="AB1924" s="15">
        <f>IFERROR(IFERROR(VLOOKUP(M1924,#REF!,11,FALSE),VLOOKUP(M1924,#REF!,13,FALSE)),0)</f>
        <v>0</v>
      </c>
      <c r="AC1924" s="15" t="str">
        <f t="shared" si="326"/>
        <v>no</v>
      </c>
      <c r="AD1924" s="15" t="str">
        <f t="shared" si="327"/>
        <v>no</v>
      </c>
      <c r="AE1924" s="16" t="str">
        <f t="shared" si="320"/>
        <v/>
      </c>
      <c r="AF1924" s="15" t="str">
        <f t="shared" si="321"/>
        <v>-</v>
      </c>
      <c r="AG1924" s="15" t="str">
        <f t="shared" si="328"/>
        <v/>
      </c>
    </row>
    <row r="1925" spans="21:33" x14ac:dyDescent="0.2">
      <c r="U1925" s="14">
        <f t="shared" si="322"/>
        <v>0</v>
      </c>
      <c r="V1925" s="14">
        <f t="shared" si="323"/>
        <v>0</v>
      </c>
      <c r="W1925" s="15" t="str">
        <f>IF(AG1925=0,IFERROR(VLOOKUP(TRIM(M1925),listaMateriales!A:K,11,0),"Sin especificar"),"Sin Producto")</f>
        <v>Sin Producto</v>
      </c>
      <c r="X1925" s="14">
        <f>IFERROR(IF(OR(W1925="Ladrillos (Campana)",W1925="Ladrillos (Olavarria)"),VLOOKUP(M1925,listaMateriales!A:E,5,0),0)*O1925/1000,0)</f>
        <v>0</v>
      </c>
      <c r="Y1925" s="14" t="e">
        <f>(VLOOKUP(TRIM(M1925),listaMateriales!A:E,5,0)*R1925)/1000</f>
        <v>#N/A</v>
      </c>
      <c r="Z1925" s="14">
        <f t="shared" si="324"/>
        <v>0</v>
      </c>
      <c r="AA1925" s="15" t="str">
        <f t="shared" si="325"/>
        <v/>
      </c>
      <c r="AB1925" s="15">
        <f>IFERROR(IFERROR(VLOOKUP(M1925,#REF!,11,FALSE),VLOOKUP(M1925,#REF!,13,FALSE)),0)</f>
        <v>0</v>
      </c>
      <c r="AC1925" s="15" t="str">
        <f t="shared" si="326"/>
        <v>no</v>
      </c>
      <c r="AD1925" s="15" t="str">
        <f t="shared" si="327"/>
        <v>no</v>
      </c>
      <c r="AE1925" s="16" t="str">
        <f t="shared" si="320"/>
        <v/>
      </c>
      <c r="AF1925" s="15" t="str">
        <f t="shared" si="321"/>
        <v>-</v>
      </c>
      <c r="AG1925" s="15" t="str">
        <f t="shared" si="328"/>
        <v/>
      </c>
    </row>
    <row r="1926" spans="21:33" x14ac:dyDescent="0.2">
      <c r="U1926" s="14">
        <f t="shared" si="322"/>
        <v>0</v>
      </c>
      <c r="V1926" s="14">
        <f t="shared" si="323"/>
        <v>0</v>
      </c>
      <c r="W1926" s="15" t="str">
        <f>IF(AG1926=0,IFERROR(VLOOKUP(TRIM(M1926),listaMateriales!A:K,11,0),"Sin especificar"),"Sin Producto")</f>
        <v>Sin Producto</v>
      </c>
      <c r="X1926" s="14">
        <f>IFERROR(IF(OR(W1926="Ladrillos (Campana)",W1926="Ladrillos (Olavarria)"),VLOOKUP(M1926,listaMateriales!A:E,5,0),0)*O1926/1000,0)</f>
        <v>0</v>
      </c>
      <c r="Y1926" s="14" t="e">
        <f>(VLOOKUP(TRIM(M1926),listaMateriales!A:E,5,0)*R1926)/1000</f>
        <v>#N/A</v>
      </c>
      <c r="Z1926" s="14">
        <f t="shared" si="324"/>
        <v>0</v>
      </c>
      <c r="AA1926" s="15" t="str">
        <f t="shared" si="325"/>
        <v/>
      </c>
      <c r="AB1926" s="15">
        <f>IFERROR(IFERROR(VLOOKUP(M1926,#REF!,11,FALSE),VLOOKUP(M1926,#REF!,13,FALSE)),0)</f>
        <v>0</v>
      </c>
      <c r="AC1926" s="15" t="str">
        <f t="shared" si="326"/>
        <v>no</v>
      </c>
      <c r="AD1926" s="15" t="str">
        <f t="shared" si="327"/>
        <v>no</v>
      </c>
      <c r="AE1926" s="16" t="str">
        <f t="shared" si="320"/>
        <v/>
      </c>
      <c r="AF1926" s="15" t="str">
        <f t="shared" si="321"/>
        <v>-</v>
      </c>
      <c r="AG1926" s="15" t="str">
        <f t="shared" si="328"/>
        <v/>
      </c>
    </row>
    <row r="1927" spans="21:33" x14ac:dyDescent="0.2">
      <c r="U1927" s="14">
        <f t="shared" si="322"/>
        <v>0</v>
      </c>
      <c r="V1927" s="14">
        <f t="shared" si="323"/>
        <v>0</v>
      </c>
      <c r="W1927" s="15" t="str">
        <f>IF(AG1927=0,IFERROR(VLOOKUP(TRIM(M1927),listaMateriales!A:K,11,0),"Sin especificar"),"Sin Producto")</f>
        <v>Sin Producto</v>
      </c>
      <c r="X1927" s="14">
        <f>IFERROR(IF(OR(W1927="Ladrillos (Campana)",W1927="Ladrillos (Olavarria)"),VLOOKUP(M1927,listaMateriales!A:E,5,0),0)*O1927/1000,0)</f>
        <v>0</v>
      </c>
      <c r="Y1927" s="14" t="e">
        <f>(VLOOKUP(TRIM(M1927),listaMateriales!A:E,5,0)*R1927)/1000</f>
        <v>#N/A</v>
      </c>
      <c r="Z1927" s="14">
        <f t="shared" si="324"/>
        <v>0</v>
      </c>
      <c r="AA1927" s="15" t="str">
        <f t="shared" si="325"/>
        <v/>
      </c>
      <c r="AB1927" s="15">
        <f>IFERROR(IFERROR(VLOOKUP(M1927,#REF!,11,FALSE),VLOOKUP(M1927,#REF!,13,FALSE)),0)</f>
        <v>0</v>
      </c>
      <c r="AC1927" s="15" t="str">
        <f t="shared" si="326"/>
        <v>no</v>
      </c>
      <c r="AD1927" s="15" t="str">
        <f t="shared" si="327"/>
        <v>no</v>
      </c>
      <c r="AE1927" s="16" t="str">
        <f t="shared" si="320"/>
        <v/>
      </c>
      <c r="AF1927" s="15" t="str">
        <f t="shared" si="321"/>
        <v>-</v>
      </c>
      <c r="AG1927" s="15" t="str">
        <f t="shared" si="328"/>
        <v/>
      </c>
    </row>
    <row r="1928" spans="21:33" x14ac:dyDescent="0.2">
      <c r="U1928" s="14">
        <f t="shared" si="322"/>
        <v>0</v>
      </c>
      <c r="V1928" s="14">
        <f t="shared" si="323"/>
        <v>0</v>
      </c>
      <c r="W1928" s="15" t="str">
        <f>IF(AG1928=0,IFERROR(VLOOKUP(TRIM(M1928),listaMateriales!A:K,11,0),"Sin especificar"),"Sin Producto")</f>
        <v>Sin Producto</v>
      </c>
      <c r="X1928" s="14">
        <f>IFERROR(IF(OR(W1928="Ladrillos (Campana)",W1928="Ladrillos (Olavarria)"),VLOOKUP(M1928,listaMateriales!A:E,5,0),0)*O1928/1000,0)</f>
        <v>0</v>
      </c>
      <c r="Y1928" s="14" t="e">
        <f>(VLOOKUP(TRIM(M1928),listaMateriales!A:E,5,0)*R1928)/1000</f>
        <v>#N/A</v>
      </c>
      <c r="Z1928" s="14">
        <f t="shared" si="324"/>
        <v>0</v>
      </c>
      <c r="AA1928" s="15" t="str">
        <f t="shared" si="325"/>
        <v/>
      </c>
      <c r="AB1928" s="15">
        <f>IFERROR(IFERROR(VLOOKUP(M1928,#REF!,11,FALSE),VLOOKUP(M1928,#REF!,13,FALSE)),0)</f>
        <v>0</v>
      </c>
      <c r="AC1928" s="15" t="str">
        <f t="shared" si="326"/>
        <v>no</v>
      </c>
      <c r="AD1928" s="15" t="str">
        <f t="shared" si="327"/>
        <v>no</v>
      </c>
      <c r="AE1928" s="16" t="str">
        <f t="shared" si="320"/>
        <v/>
      </c>
      <c r="AF1928" s="15" t="str">
        <f t="shared" si="321"/>
        <v>-</v>
      </c>
      <c r="AG1928" s="15" t="str">
        <f t="shared" si="328"/>
        <v/>
      </c>
    </row>
    <row r="1929" spans="21:33" x14ac:dyDescent="0.2">
      <c r="U1929" s="14">
        <f t="shared" si="322"/>
        <v>0</v>
      </c>
      <c r="V1929" s="14">
        <f t="shared" si="323"/>
        <v>0</v>
      </c>
      <c r="W1929" s="15" t="str">
        <f>IF(AG1929=0,IFERROR(VLOOKUP(TRIM(M1929),listaMateriales!A:K,11,0),"Sin especificar"),"Sin Producto")</f>
        <v>Sin Producto</v>
      </c>
      <c r="X1929" s="14">
        <f>IFERROR(IF(OR(W1929="Ladrillos (Campana)",W1929="Ladrillos (Olavarria)"),VLOOKUP(M1929,listaMateriales!A:E,5,0),0)*O1929/1000,0)</f>
        <v>0</v>
      </c>
      <c r="Y1929" s="14" t="e">
        <f>(VLOOKUP(TRIM(M1929),listaMateriales!A:E,5,0)*R1929)/1000</f>
        <v>#N/A</v>
      </c>
      <c r="Z1929" s="14">
        <f t="shared" si="324"/>
        <v>0</v>
      </c>
      <c r="AA1929" s="15" t="str">
        <f t="shared" si="325"/>
        <v/>
      </c>
      <c r="AB1929" s="15">
        <f>IFERROR(IFERROR(VLOOKUP(M1929,#REF!,11,FALSE),VLOOKUP(M1929,#REF!,13,FALSE)),0)</f>
        <v>0</v>
      </c>
      <c r="AC1929" s="15" t="str">
        <f t="shared" si="326"/>
        <v>no</v>
      </c>
      <c r="AD1929" s="15" t="str">
        <f t="shared" si="327"/>
        <v>no</v>
      </c>
      <c r="AE1929" s="16" t="str">
        <f t="shared" si="320"/>
        <v/>
      </c>
      <c r="AF1929" s="15" t="str">
        <f t="shared" si="321"/>
        <v>-</v>
      </c>
      <c r="AG1929" s="15" t="str">
        <f t="shared" si="328"/>
        <v/>
      </c>
    </row>
    <row r="1930" spans="21:33" x14ac:dyDescent="0.2">
      <c r="U1930" s="14">
        <f t="shared" si="322"/>
        <v>0</v>
      </c>
      <c r="V1930" s="14">
        <f t="shared" si="323"/>
        <v>0</v>
      </c>
      <c r="W1930" s="15" t="str">
        <f>IF(AG1930=0,IFERROR(VLOOKUP(TRIM(M1930),listaMateriales!A:K,11,0),"Sin especificar"),"Sin Producto")</f>
        <v>Sin Producto</v>
      </c>
      <c r="X1930" s="14">
        <f>IFERROR(IF(OR(W1930="Ladrillos (Campana)",W1930="Ladrillos (Olavarria)"),VLOOKUP(M1930,listaMateriales!A:E,5,0),0)*O1930/1000,0)</f>
        <v>0</v>
      </c>
      <c r="Y1930" s="14" t="e">
        <f>(VLOOKUP(TRIM(M1930),listaMateriales!A:E,5,0)*R1930)/1000</f>
        <v>#N/A</v>
      </c>
      <c r="Z1930" s="14">
        <f t="shared" si="324"/>
        <v>0</v>
      </c>
      <c r="AA1930" s="15" t="str">
        <f t="shared" si="325"/>
        <v/>
      </c>
      <c r="AB1930" s="15">
        <f>IFERROR(IFERROR(VLOOKUP(M1930,#REF!,11,FALSE),VLOOKUP(M1930,#REF!,13,FALSE)),0)</f>
        <v>0</v>
      </c>
      <c r="AC1930" s="15" t="str">
        <f t="shared" si="326"/>
        <v>no</v>
      </c>
      <c r="AD1930" s="15" t="str">
        <f t="shared" si="327"/>
        <v>no</v>
      </c>
      <c r="AE1930" s="16" t="str">
        <f t="shared" si="320"/>
        <v/>
      </c>
      <c r="AF1930" s="15" t="str">
        <f t="shared" si="321"/>
        <v>-</v>
      </c>
      <c r="AG1930" s="15" t="str">
        <f t="shared" si="328"/>
        <v/>
      </c>
    </row>
    <row r="1931" spans="21:33" x14ac:dyDescent="0.2">
      <c r="U1931" s="14">
        <f t="shared" si="322"/>
        <v>0</v>
      </c>
      <c r="V1931" s="14">
        <f t="shared" si="323"/>
        <v>0</v>
      </c>
      <c r="W1931" s="15" t="str">
        <f>IF(AG1931=0,IFERROR(VLOOKUP(TRIM(M1931),listaMateriales!A:K,11,0),"Sin especificar"),"Sin Producto")</f>
        <v>Sin Producto</v>
      </c>
      <c r="X1931" s="14">
        <f>IFERROR(IF(OR(W1931="Ladrillos (Campana)",W1931="Ladrillos (Olavarria)"),VLOOKUP(M1931,listaMateriales!A:E,5,0),0)*O1931/1000,0)</f>
        <v>0</v>
      </c>
      <c r="Y1931" s="14" t="e">
        <f>(VLOOKUP(TRIM(M1931),listaMateriales!A:E,5,0)*R1931)/1000</f>
        <v>#N/A</v>
      </c>
      <c r="Z1931" s="14">
        <f t="shared" si="324"/>
        <v>0</v>
      </c>
      <c r="AA1931" s="15" t="str">
        <f t="shared" si="325"/>
        <v/>
      </c>
      <c r="AB1931" s="15">
        <f>IFERROR(IFERROR(VLOOKUP(M1931,#REF!,11,FALSE),VLOOKUP(M1931,#REF!,13,FALSE)),0)</f>
        <v>0</v>
      </c>
      <c r="AC1931" s="15" t="str">
        <f t="shared" si="326"/>
        <v>no</v>
      </c>
      <c r="AD1931" s="15" t="str">
        <f t="shared" si="327"/>
        <v>no</v>
      </c>
      <c r="AE1931" s="16" t="str">
        <f t="shared" si="320"/>
        <v/>
      </c>
      <c r="AF1931" s="15" t="str">
        <f t="shared" si="321"/>
        <v>-</v>
      </c>
      <c r="AG1931" s="15" t="str">
        <f t="shared" si="328"/>
        <v/>
      </c>
    </row>
    <row r="1932" spans="21:33" x14ac:dyDescent="0.2">
      <c r="U1932" s="14">
        <f t="shared" si="322"/>
        <v>0</v>
      </c>
      <c r="V1932" s="14">
        <f t="shared" si="323"/>
        <v>0</v>
      </c>
      <c r="W1932" s="15" t="str">
        <f>IF(AG1932=0,IFERROR(VLOOKUP(TRIM(M1932),listaMateriales!A:K,11,0),"Sin especificar"),"Sin Producto")</f>
        <v>Sin Producto</v>
      </c>
      <c r="X1932" s="14">
        <f>IFERROR(IF(OR(W1932="Ladrillos (Campana)",W1932="Ladrillos (Olavarria)"),VLOOKUP(M1932,listaMateriales!A:E,5,0),0)*O1932/1000,0)</f>
        <v>0</v>
      </c>
      <c r="Y1932" s="14" t="e">
        <f>(VLOOKUP(TRIM(M1932),listaMateriales!A:E,5,0)*R1932)/1000</f>
        <v>#N/A</v>
      </c>
      <c r="Z1932" s="14">
        <f t="shared" si="324"/>
        <v>0</v>
      </c>
      <c r="AA1932" s="15" t="str">
        <f t="shared" si="325"/>
        <v/>
      </c>
      <c r="AB1932" s="15">
        <f>IFERROR(IFERROR(VLOOKUP(M1932,#REF!,11,FALSE),VLOOKUP(M1932,#REF!,13,FALSE)),0)</f>
        <v>0</v>
      </c>
      <c r="AC1932" s="15" t="str">
        <f t="shared" si="326"/>
        <v>no</v>
      </c>
      <c r="AD1932" s="15" t="str">
        <f t="shared" si="327"/>
        <v>no</v>
      </c>
      <c r="AE1932" s="16" t="str">
        <f t="shared" si="320"/>
        <v/>
      </c>
      <c r="AF1932" s="15" t="str">
        <f t="shared" si="321"/>
        <v>-</v>
      </c>
      <c r="AG1932" s="15" t="str">
        <f t="shared" si="328"/>
        <v/>
      </c>
    </row>
    <row r="1933" spans="21:33" x14ac:dyDescent="0.2">
      <c r="U1933" s="14">
        <f t="shared" si="322"/>
        <v>0</v>
      </c>
      <c r="V1933" s="14">
        <f t="shared" si="323"/>
        <v>0</v>
      </c>
      <c r="W1933" s="15" t="str">
        <f>IF(AG1933=0,IFERROR(VLOOKUP(TRIM(M1933),listaMateriales!A:K,11,0),"Sin especificar"),"Sin Producto")</f>
        <v>Sin Producto</v>
      </c>
      <c r="X1933" s="14">
        <f>IFERROR(IF(OR(W1933="Ladrillos (Campana)",W1933="Ladrillos (Olavarria)"),VLOOKUP(M1933,listaMateriales!A:E,5,0),0)*O1933/1000,0)</f>
        <v>0</v>
      </c>
      <c r="Y1933" s="14" t="e">
        <f>(VLOOKUP(TRIM(M1933),listaMateriales!A:E,5,0)*R1933)/1000</f>
        <v>#N/A</v>
      </c>
      <c r="Z1933" s="14">
        <f t="shared" si="324"/>
        <v>0</v>
      </c>
      <c r="AA1933" s="15" t="str">
        <f t="shared" si="325"/>
        <v/>
      </c>
      <c r="AB1933" s="15">
        <f>IFERROR(IFERROR(VLOOKUP(M1933,#REF!,11,FALSE),VLOOKUP(M1933,#REF!,13,FALSE)),0)</f>
        <v>0</v>
      </c>
      <c r="AC1933" s="15" t="str">
        <f t="shared" si="326"/>
        <v>no</v>
      </c>
      <c r="AD1933" s="15" t="str">
        <f t="shared" si="327"/>
        <v>no</v>
      </c>
      <c r="AE1933" s="16" t="str">
        <f t="shared" si="320"/>
        <v/>
      </c>
      <c r="AF1933" s="15" t="str">
        <f t="shared" si="321"/>
        <v>-</v>
      </c>
      <c r="AG1933" s="15" t="str">
        <f t="shared" si="328"/>
        <v/>
      </c>
    </row>
    <row r="1934" spans="21:33" x14ac:dyDescent="0.2">
      <c r="U1934" s="14">
        <f t="shared" si="322"/>
        <v>0</v>
      </c>
      <c r="V1934" s="14">
        <f t="shared" si="323"/>
        <v>0</v>
      </c>
      <c r="W1934" s="15" t="str">
        <f>IF(AG1934=0,IFERROR(VLOOKUP(TRIM(M1934),listaMateriales!A:K,11,0),"Sin especificar"),"Sin Producto")</f>
        <v>Sin Producto</v>
      </c>
      <c r="X1934" s="14">
        <f>IFERROR(IF(OR(W1934="Ladrillos (Campana)",W1934="Ladrillos (Olavarria)"),VLOOKUP(M1934,listaMateriales!A:E,5,0),0)*O1934/1000,0)</f>
        <v>0</v>
      </c>
      <c r="Y1934" s="14" t="e">
        <f>(VLOOKUP(TRIM(M1934),listaMateriales!A:E,5,0)*R1934)/1000</f>
        <v>#N/A</v>
      </c>
      <c r="Z1934" s="14">
        <f t="shared" si="324"/>
        <v>0</v>
      </c>
      <c r="AA1934" s="15" t="str">
        <f t="shared" si="325"/>
        <v/>
      </c>
      <c r="AB1934" s="15">
        <f>IFERROR(IFERROR(VLOOKUP(M1934,#REF!,11,FALSE),VLOOKUP(M1934,#REF!,13,FALSE)),0)</f>
        <v>0</v>
      </c>
      <c r="AC1934" s="15" t="str">
        <f t="shared" si="326"/>
        <v>no</v>
      </c>
      <c r="AD1934" s="15" t="str">
        <f t="shared" si="327"/>
        <v>no</v>
      </c>
      <c r="AE1934" s="16" t="str">
        <f t="shared" si="320"/>
        <v/>
      </c>
      <c r="AF1934" s="15" t="str">
        <f t="shared" si="321"/>
        <v>-</v>
      </c>
      <c r="AG1934" s="15" t="str">
        <f t="shared" si="328"/>
        <v/>
      </c>
    </row>
    <row r="1935" spans="21:33" x14ac:dyDescent="0.2">
      <c r="U1935" s="14">
        <f t="shared" si="322"/>
        <v>0</v>
      </c>
      <c r="V1935" s="14">
        <f t="shared" si="323"/>
        <v>0</v>
      </c>
      <c r="W1935" s="15" t="str">
        <f>IF(AG1935=0,IFERROR(VLOOKUP(TRIM(M1935),listaMateriales!A:K,11,0),"Sin especificar"),"Sin Producto")</f>
        <v>Sin Producto</v>
      </c>
      <c r="X1935" s="14">
        <f>IFERROR(IF(OR(W1935="Ladrillos (Campana)",W1935="Ladrillos (Olavarria)"),VLOOKUP(M1935,listaMateriales!A:E,5,0),0)*O1935/1000,0)</f>
        <v>0</v>
      </c>
      <c r="Y1935" s="14" t="e">
        <f>(VLOOKUP(TRIM(M1935),listaMateriales!A:E,5,0)*R1935)/1000</f>
        <v>#N/A</v>
      </c>
      <c r="Z1935" s="14">
        <f t="shared" si="324"/>
        <v>0</v>
      </c>
      <c r="AA1935" s="15" t="str">
        <f t="shared" si="325"/>
        <v/>
      </c>
      <c r="AB1935" s="15">
        <f>IFERROR(IFERROR(VLOOKUP(M1935,#REF!,11,FALSE),VLOOKUP(M1935,#REF!,13,FALSE)),0)</f>
        <v>0</v>
      </c>
      <c r="AC1935" s="15" t="str">
        <f t="shared" si="326"/>
        <v>no</v>
      </c>
      <c r="AD1935" s="15" t="str">
        <f t="shared" si="327"/>
        <v>no</v>
      </c>
      <c r="AE1935" s="16" t="str">
        <f t="shared" si="320"/>
        <v/>
      </c>
      <c r="AF1935" s="15" t="str">
        <f t="shared" si="321"/>
        <v>-</v>
      </c>
      <c r="AG1935" s="15" t="str">
        <f t="shared" si="328"/>
        <v/>
      </c>
    </row>
    <row r="1936" spans="21:33" x14ac:dyDescent="0.2">
      <c r="U1936" s="14">
        <f t="shared" si="322"/>
        <v>0</v>
      </c>
      <c r="V1936" s="14">
        <f t="shared" si="323"/>
        <v>0</v>
      </c>
      <c r="W1936" s="15" t="str">
        <f>IF(AG1936=0,IFERROR(VLOOKUP(TRIM(M1936),listaMateriales!A:K,11,0),"Sin especificar"),"Sin Producto")</f>
        <v>Sin Producto</v>
      </c>
      <c r="X1936" s="14">
        <f>IFERROR(IF(OR(W1936="Ladrillos (Campana)",W1936="Ladrillos (Olavarria)"),VLOOKUP(M1936,listaMateriales!A:E,5,0),0)*O1936/1000,0)</f>
        <v>0</v>
      </c>
      <c r="Y1936" s="14" t="e">
        <f>(VLOOKUP(TRIM(M1936),listaMateriales!A:E,5,0)*R1936)/1000</f>
        <v>#N/A</v>
      </c>
      <c r="Z1936" s="14">
        <f t="shared" si="324"/>
        <v>0</v>
      </c>
      <c r="AA1936" s="15" t="str">
        <f t="shared" si="325"/>
        <v/>
      </c>
      <c r="AB1936" s="15">
        <f>IFERROR(IFERROR(VLOOKUP(M1936,#REF!,11,FALSE),VLOOKUP(M1936,#REF!,13,FALSE)),0)</f>
        <v>0</v>
      </c>
      <c r="AC1936" s="15" t="str">
        <f t="shared" si="326"/>
        <v>no</v>
      </c>
      <c r="AD1936" s="15" t="str">
        <f t="shared" si="327"/>
        <v>no</v>
      </c>
      <c r="AE1936" s="16" t="str">
        <f t="shared" si="320"/>
        <v/>
      </c>
      <c r="AF1936" s="15" t="str">
        <f t="shared" si="321"/>
        <v>-</v>
      </c>
      <c r="AG1936" s="15" t="str">
        <f t="shared" si="328"/>
        <v/>
      </c>
    </row>
    <row r="1937" spans="21:33" x14ac:dyDescent="0.2">
      <c r="U1937" s="14">
        <f t="shared" si="322"/>
        <v>0</v>
      </c>
      <c r="V1937" s="14">
        <f t="shared" si="323"/>
        <v>0</v>
      </c>
      <c r="W1937" s="15" t="str">
        <f>IF(AG1937=0,IFERROR(VLOOKUP(TRIM(M1937),listaMateriales!A:K,11,0),"Sin especificar"),"Sin Producto")</f>
        <v>Sin Producto</v>
      </c>
      <c r="X1937" s="14">
        <f>IFERROR(IF(OR(W1937="Ladrillos (Campana)",W1937="Ladrillos (Olavarria)"),VLOOKUP(M1937,listaMateriales!A:E,5,0),0)*O1937/1000,0)</f>
        <v>0</v>
      </c>
      <c r="Y1937" s="14" t="e">
        <f>(VLOOKUP(TRIM(M1937),listaMateriales!A:E,5,0)*R1937)/1000</f>
        <v>#N/A</v>
      </c>
      <c r="Z1937" s="14">
        <f t="shared" si="324"/>
        <v>0</v>
      </c>
      <c r="AA1937" s="15" t="str">
        <f t="shared" si="325"/>
        <v/>
      </c>
      <c r="AB1937" s="15">
        <f>IFERROR(IFERROR(VLOOKUP(M1937,#REF!,11,FALSE),VLOOKUP(M1937,#REF!,13,FALSE)),0)</f>
        <v>0</v>
      </c>
      <c r="AC1937" s="15" t="str">
        <f t="shared" si="326"/>
        <v>no</v>
      </c>
      <c r="AD1937" s="15" t="str">
        <f t="shared" si="327"/>
        <v>no</v>
      </c>
      <c r="AE1937" s="16" t="str">
        <f t="shared" si="320"/>
        <v/>
      </c>
      <c r="AF1937" s="15" t="str">
        <f t="shared" si="321"/>
        <v>-</v>
      </c>
      <c r="AG1937" s="15" t="str">
        <f t="shared" si="328"/>
        <v/>
      </c>
    </row>
    <row r="1938" spans="21:33" x14ac:dyDescent="0.2">
      <c r="U1938" s="14">
        <f t="shared" si="322"/>
        <v>0</v>
      </c>
      <c r="V1938" s="14">
        <f t="shared" si="323"/>
        <v>0</v>
      </c>
      <c r="W1938" s="15" t="str">
        <f>IF(AG1938=0,IFERROR(VLOOKUP(TRIM(M1938),listaMateriales!A:K,11,0),"Sin especificar"),"Sin Producto")</f>
        <v>Sin Producto</v>
      </c>
      <c r="X1938" s="14">
        <f>IFERROR(IF(OR(W1938="Ladrillos (Campana)",W1938="Ladrillos (Olavarria)"),VLOOKUP(M1938,listaMateriales!A:E,5,0),0)*O1938/1000,0)</f>
        <v>0</v>
      </c>
      <c r="Y1938" s="14" t="e">
        <f>(VLOOKUP(TRIM(M1938),listaMateriales!A:E,5,0)*R1938)/1000</f>
        <v>#N/A</v>
      </c>
      <c r="Z1938" s="14">
        <f t="shared" si="324"/>
        <v>0</v>
      </c>
      <c r="AA1938" s="15" t="str">
        <f t="shared" si="325"/>
        <v/>
      </c>
      <c r="AB1938" s="15">
        <f>IFERROR(IFERROR(VLOOKUP(M1938,#REF!,11,FALSE),VLOOKUP(M1938,#REF!,13,FALSE)),0)</f>
        <v>0</v>
      </c>
      <c r="AC1938" s="15" t="str">
        <f t="shared" si="326"/>
        <v>no</v>
      </c>
      <c r="AD1938" s="15" t="str">
        <f t="shared" si="327"/>
        <v>no</v>
      </c>
      <c r="AE1938" s="16" t="str">
        <f t="shared" si="320"/>
        <v/>
      </c>
      <c r="AF1938" s="15" t="str">
        <f t="shared" si="321"/>
        <v>-</v>
      </c>
      <c r="AG1938" s="15" t="str">
        <f t="shared" si="328"/>
        <v/>
      </c>
    </row>
    <row r="1939" spans="21:33" x14ac:dyDescent="0.2">
      <c r="U1939" s="14">
        <f t="shared" si="322"/>
        <v>0</v>
      </c>
      <c r="V1939" s="14">
        <f t="shared" si="323"/>
        <v>0</v>
      </c>
      <c r="W1939" s="15" t="str">
        <f>IF(AG1939=0,IFERROR(VLOOKUP(TRIM(M1939),listaMateriales!A:K,11,0),"Sin especificar"),"Sin Producto")</f>
        <v>Sin Producto</v>
      </c>
      <c r="X1939" s="14">
        <f>IFERROR(IF(OR(W1939="Ladrillos (Campana)",W1939="Ladrillos (Olavarria)"),VLOOKUP(M1939,listaMateriales!A:E,5,0),0)*O1939/1000,0)</f>
        <v>0</v>
      </c>
      <c r="Y1939" s="14" t="e">
        <f>(VLOOKUP(TRIM(M1939),listaMateriales!A:E,5,0)*R1939)/1000</f>
        <v>#N/A</v>
      </c>
      <c r="Z1939" s="14">
        <f t="shared" si="324"/>
        <v>0</v>
      </c>
      <c r="AA1939" s="15" t="str">
        <f t="shared" si="325"/>
        <v/>
      </c>
      <c r="AB1939" s="15">
        <f>IFERROR(IFERROR(VLOOKUP(M1939,#REF!,11,FALSE),VLOOKUP(M1939,#REF!,13,FALSE)),0)</f>
        <v>0</v>
      </c>
      <c r="AC1939" s="15" t="str">
        <f t="shared" si="326"/>
        <v>no</v>
      </c>
      <c r="AD1939" s="15" t="str">
        <f t="shared" si="327"/>
        <v>no</v>
      </c>
      <c r="AE1939" s="16" t="str">
        <f t="shared" si="320"/>
        <v/>
      </c>
      <c r="AF1939" s="15" t="str">
        <f t="shared" si="321"/>
        <v>-</v>
      </c>
      <c r="AG1939" s="15" t="str">
        <f t="shared" si="328"/>
        <v/>
      </c>
    </row>
    <row r="1940" spans="21:33" x14ac:dyDescent="0.2">
      <c r="U1940" s="14">
        <f t="shared" si="322"/>
        <v>0</v>
      </c>
      <c r="V1940" s="14">
        <f t="shared" si="323"/>
        <v>0</v>
      </c>
      <c r="W1940" s="15" t="str">
        <f>IF(AG1940=0,IFERROR(VLOOKUP(TRIM(M1940),listaMateriales!A:K,11,0),"Sin especificar"),"Sin Producto")</f>
        <v>Sin Producto</v>
      </c>
      <c r="X1940" s="14">
        <f>IFERROR(IF(OR(W1940="Ladrillos (Campana)",W1940="Ladrillos (Olavarria)"),VLOOKUP(M1940,listaMateriales!A:E,5,0),0)*O1940/1000,0)</f>
        <v>0</v>
      </c>
      <c r="Y1940" s="14" t="e">
        <f>(VLOOKUP(TRIM(M1940),listaMateriales!A:E,5,0)*R1940)/1000</f>
        <v>#N/A</v>
      </c>
      <c r="Z1940" s="14">
        <f t="shared" si="324"/>
        <v>0</v>
      </c>
      <c r="AA1940" s="15" t="str">
        <f t="shared" si="325"/>
        <v/>
      </c>
      <c r="AB1940" s="15">
        <f>IFERROR(IFERROR(VLOOKUP(M1940,#REF!,11,FALSE),VLOOKUP(M1940,#REF!,13,FALSE)),0)</f>
        <v>0</v>
      </c>
      <c r="AC1940" s="15" t="str">
        <f t="shared" si="326"/>
        <v>no</v>
      </c>
      <c r="AD1940" s="15" t="str">
        <f t="shared" si="327"/>
        <v>no</v>
      </c>
      <c r="AE1940" s="16" t="str">
        <f t="shared" si="320"/>
        <v/>
      </c>
      <c r="AF1940" s="15" t="str">
        <f t="shared" si="321"/>
        <v>-</v>
      </c>
      <c r="AG1940" s="15" t="str">
        <f t="shared" si="328"/>
        <v/>
      </c>
    </row>
    <row r="1941" spans="21:33" x14ac:dyDescent="0.2">
      <c r="U1941" s="14">
        <f t="shared" si="322"/>
        <v>0</v>
      </c>
      <c r="V1941" s="14">
        <f t="shared" si="323"/>
        <v>0</v>
      </c>
      <c r="W1941" s="15" t="str">
        <f>IF(AG1941=0,IFERROR(VLOOKUP(TRIM(M1941),listaMateriales!A:K,11,0),"Sin especificar"),"Sin Producto")</f>
        <v>Sin Producto</v>
      </c>
      <c r="X1941" s="14">
        <f>IFERROR(IF(OR(W1941="Ladrillos (Campana)",W1941="Ladrillos (Olavarria)"),VLOOKUP(M1941,listaMateriales!A:E,5,0),0)*O1941/1000,0)</f>
        <v>0</v>
      </c>
      <c r="Y1941" s="14" t="e">
        <f>(VLOOKUP(TRIM(M1941),listaMateriales!A:E,5,0)*R1941)/1000</f>
        <v>#N/A</v>
      </c>
      <c r="Z1941" s="14">
        <f t="shared" si="324"/>
        <v>0</v>
      </c>
      <c r="AA1941" s="15" t="str">
        <f t="shared" si="325"/>
        <v/>
      </c>
      <c r="AB1941" s="15">
        <f>IFERROR(IFERROR(VLOOKUP(M1941,#REF!,11,FALSE),VLOOKUP(M1941,#REF!,13,FALSE)),0)</f>
        <v>0</v>
      </c>
      <c r="AC1941" s="15" t="str">
        <f t="shared" si="326"/>
        <v>no</v>
      </c>
      <c r="AD1941" s="15" t="str">
        <f t="shared" si="327"/>
        <v>no</v>
      </c>
      <c r="AE1941" s="16" t="str">
        <f t="shared" si="320"/>
        <v/>
      </c>
      <c r="AF1941" s="15" t="str">
        <f t="shared" si="321"/>
        <v>-</v>
      </c>
      <c r="AG1941" s="15" t="str">
        <f t="shared" si="328"/>
        <v/>
      </c>
    </row>
    <row r="1942" spans="21:33" x14ac:dyDescent="0.2">
      <c r="U1942" s="14">
        <f t="shared" si="322"/>
        <v>0</v>
      </c>
      <c r="V1942" s="14">
        <f t="shared" si="323"/>
        <v>0</v>
      </c>
      <c r="W1942" s="15" t="str">
        <f>IF(AG1942=0,IFERROR(VLOOKUP(TRIM(M1942),listaMateriales!A:K,11,0),"Sin especificar"),"Sin Producto")</f>
        <v>Sin Producto</v>
      </c>
      <c r="X1942" s="14">
        <f>IFERROR(IF(OR(W1942="Ladrillos (Campana)",W1942="Ladrillos (Olavarria)"),VLOOKUP(M1942,listaMateriales!A:E,5,0),0)*O1942/1000,0)</f>
        <v>0</v>
      </c>
      <c r="Y1942" s="14" t="e">
        <f>(VLOOKUP(TRIM(M1942),listaMateriales!A:E,5,0)*R1942)/1000</f>
        <v>#N/A</v>
      </c>
      <c r="Z1942" s="14">
        <f t="shared" si="324"/>
        <v>0</v>
      </c>
      <c r="AA1942" s="15" t="str">
        <f t="shared" si="325"/>
        <v/>
      </c>
      <c r="AB1942" s="15">
        <f>IFERROR(IFERROR(VLOOKUP(M1942,#REF!,11,FALSE),VLOOKUP(M1942,#REF!,13,FALSE)),0)</f>
        <v>0</v>
      </c>
      <c r="AC1942" s="15" t="str">
        <f t="shared" si="326"/>
        <v>no</v>
      </c>
      <c r="AD1942" s="15" t="str">
        <f t="shared" si="327"/>
        <v>no</v>
      </c>
      <c r="AE1942" s="16" t="str">
        <f t="shared" si="320"/>
        <v/>
      </c>
      <c r="AF1942" s="15" t="str">
        <f t="shared" si="321"/>
        <v>-</v>
      </c>
      <c r="AG1942" s="15" t="str">
        <f t="shared" si="328"/>
        <v/>
      </c>
    </row>
    <row r="1943" spans="21:33" x14ac:dyDescent="0.2">
      <c r="U1943" s="14">
        <f t="shared" si="322"/>
        <v>0</v>
      </c>
      <c r="V1943" s="14">
        <f t="shared" si="323"/>
        <v>0</v>
      </c>
      <c r="W1943" s="15" t="str">
        <f>IF(AG1943=0,IFERROR(VLOOKUP(TRIM(M1943),listaMateriales!A:K,11,0),"Sin especificar"),"Sin Producto")</f>
        <v>Sin Producto</v>
      </c>
      <c r="X1943" s="14">
        <f>IFERROR(IF(OR(W1943="Ladrillos (Campana)",W1943="Ladrillos (Olavarria)"),VLOOKUP(M1943,listaMateriales!A:E,5,0),0)*O1943/1000,0)</f>
        <v>0</v>
      </c>
      <c r="Y1943" s="14" t="e">
        <f>(VLOOKUP(TRIM(M1943),listaMateriales!A:E,5,0)*R1943)/1000</f>
        <v>#N/A</v>
      </c>
      <c r="Z1943" s="14">
        <f t="shared" si="324"/>
        <v>0</v>
      </c>
      <c r="AA1943" s="15" t="str">
        <f t="shared" si="325"/>
        <v/>
      </c>
      <c r="AB1943" s="15">
        <f>IFERROR(IFERROR(VLOOKUP(M1943,#REF!,11,FALSE),VLOOKUP(M1943,#REF!,13,FALSE)),0)</f>
        <v>0</v>
      </c>
      <c r="AC1943" s="15" t="str">
        <f t="shared" si="326"/>
        <v>no</v>
      </c>
      <c r="AD1943" s="15" t="str">
        <f t="shared" si="327"/>
        <v>no</v>
      </c>
      <c r="AE1943" s="16" t="str">
        <f t="shared" si="320"/>
        <v/>
      </c>
      <c r="AF1943" s="15" t="str">
        <f t="shared" si="321"/>
        <v>-</v>
      </c>
      <c r="AG1943" s="15" t="str">
        <f t="shared" si="328"/>
        <v/>
      </c>
    </row>
    <row r="1944" spans="21:33" x14ac:dyDescent="0.2">
      <c r="U1944" s="14">
        <f t="shared" si="322"/>
        <v>0</v>
      </c>
      <c r="V1944" s="14">
        <f t="shared" si="323"/>
        <v>0</v>
      </c>
      <c r="W1944" s="15" t="str">
        <f>IF(AG1944=0,IFERROR(VLOOKUP(TRIM(M1944),listaMateriales!A:K,11,0),"Sin especificar"),"Sin Producto")</f>
        <v>Sin Producto</v>
      </c>
      <c r="X1944" s="14">
        <f>IFERROR(IF(OR(W1944="Ladrillos (Campana)",W1944="Ladrillos (Olavarria)"),VLOOKUP(M1944,listaMateriales!A:E,5,0),0)*O1944/1000,0)</f>
        <v>0</v>
      </c>
      <c r="Y1944" s="14" t="e">
        <f>(VLOOKUP(TRIM(M1944),listaMateriales!A:E,5,0)*R1944)/1000</f>
        <v>#N/A</v>
      </c>
      <c r="Z1944" s="14">
        <f t="shared" si="324"/>
        <v>0</v>
      </c>
      <c r="AA1944" s="15" t="str">
        <f t="shared" si="325"/>
        <v/>
      </c>
      <c r="AB1944" s="15">
        <f>IFERROR(IFERROR(VLOOKUP(M1944,#REF!,11,FALSE),VLOOKUP(M1944,#REF!,13,FALSE)),0)</f>
        <v>0</v>
      </c>
      <c r="AC1944" s="15" t="str">
        <f t="shared" si="326"/>
        <v>no</v>
      </c>
      <c r="AD1944" s="15" t="str">
        <f t="shared" si="327"/>
        <v>no</v>
      </c>
      <c r="AE1944" s="16" t="str">
        <f t="shared" si="320"/>
        <v/>
      </c>
      <c r="AF1944" s="15" t="str">
        <f t="shared" si="321"/>
        <v>-</v>
      </c>
      <c r="AG1944" s="15" t="str">
        <f t="shared" si="328"/>
        <v/>
      </c>
    </row>
    <row r="1945" spans="21:33" x14ac:dyDescent="0.2">
      <c r="U1945" s="14">
        <f t="shared" si="322"/>
        <v>0</v>
      </c>
      <c r="V1945" s="14">
        <f t="shared" si="323"/>
        <v>0</v>
      </c>
      <c r="W1945" s="15" t="str">
        <f>IF(AG1945=0,IFERROR(VLOOKUP(TRIM(M1945),listaMateriales!A:K,11,0),"Sin especificar"),"Sin Producto")</f>
        <v>Sin Producto</v>
      </c>
      <c r="X1945" s="14">
        <f>IFERROR(IF(OR(W1945="Ladrillos (Campana)",W1945="Ladrillos (Olavarria)"),VLOOKUP(M1945,listaMateriales!A:E,5,0),0)*O1945/1000,0)</f>
        <v>0</v>
      </c>
      <c r="Y1945" s="14" t="e">
        <f>(VLOOKUP(TRIM(M1945),listaMateriales!A:E,5,0)*R1945)/1000</f>
        <v>#N/A</v>
      </c>
      <c r="Z1945" s="14">
        <f t="shared" si="324"/>
        <v>0</v>
      </c>
      <c r="AA1945" s="15" t="str">
        <f t="shared" si="325"/>
        <v/>
      </c>
      <c r="AB1945" s="15">
        <f>IFERROR(IFERROR(VLOOKUP(M1945,#REF!,11,FALSE),VLOOKUP(M1945,#REF!,13,FALSE)),0)</f>
        <v>0</v>
      </c>
      <c r="AC1945" s="15" t="str">
        <f t="shared" si="326"/>
        <v>no</v>
      </c>
      <c r="AD1945" s="15" t="str">
        <f t="shared" si="327"/>
        <v>no</v>
      </c>
      <c r="AE1945" s="16" t="str">
        <f t="shared" si="320"/>
        <v/>
      </c>
      <c r="AF1945" s="15" t="str">
        <f t="shared" si="321"/>
        <v>-</v>
      </c>
      <c r="AG1945" s="15" t="str">
        <f t="shared" si="328"/>
        <v/>
      </c>
    </row>
    <row r="1946" spans="21:33" x14ac:dyDescent="0.2">
      <c r="U1946" s="14">
        <f t="shared" si="322"/>
        <v>0</v>
      </c>
      <c r="V1946" s="14">
        <f t="shared" si="323"/>
        <v>0</v>
      </c>
      <c r="W1946" s="15" t="str">
        <f>IF(AG1946=0,IFERROR(VLOOKUP(TRIM(M1946),listaMateriales!A:K,11,0),"Sin especificar"),"Sin Producto")</f>
        <v>Sin Producto</v>
      </c>
      <c r="X1946" s="14">
        <f>IFERROR(IF(OR(W1946="Ladrillos (Campana)",W1946="Ladrillos (Olavarria)"),VLOOKUP(M1946,listaMateriales!A:E,5,0),0)*O1946/1000,0)</f>
        <v>0</v>
      </c>
      <c r="Y1946" s="14" t="e">
        <f>(VLOOKUP(TRIM(M1946),listaMateriales!A:E,5,0)*R1946)/1000</f>
        <v>#N/A</v>
      </c>
      <c r="Z1946" s="14">
        <f t="shared" si="324"/>
        <v>0</v>
      </c>
      <c r="AA1946" s="15" t="str">
        <f t="shared" si="325"/>
        <v/>
      </c>
      <c r="AB1946" s="15">
        <f>IFERROR(IFERROR(VLOOKUP(M1946,#REF!,11,FALSE),VLOOKUP(M1946,#REF!,13,FALSE)),0)</f>
        <v>0</v>
      </c>
      <c r="AC1946" s="15" t="str">
        <f t="shared" si="326"/>
        <v>no</v>
      </c>
      <c r="AD1946" s="15" t="str">
        <f t="shared" si="327"/>
        <v>no</v>
      </c>
      <c r="AE1946" s="16" t="str">
        <f t="shared" si="320"/>
        <v/>
      </c>
      <c r="AF1946" s="15" t="str">
        <f t="shared" si="321"/>
        <v>-</v>
      </c>
      <c r="AG1946" s="15" t="str">
        <f t="shared" si="328"/>
        <v/>
      </c>
    </row>
    <row r="1947" spans="21:33" x14ac:dyDescent="0.2">
      <c r="U1947" s="14">
        <f t="shared" si="322"/>
        <v>0</v>
      </c>
      <c r="V1947" s="14">
        <f t="shared" si="323"/>
        <v>0</v>
      </c>
      <c r="W1947" s="15" t="str">
        <f>IF(AG1947=0,IFERROR(VLOOKUP(TRIM(M1947),listaMateriales!A:K,11,0),"Sin especificar"),"Sin Producto")</f>
        <v>Sin Producto</v>
      </c>
      <c r="X1947" s="14">
        <f>IFERROR(IF(OR(W1947="Ladrillos (Campana)",W1947="Ladrillos (Olavarria)"),VLOOKUP(M1947,listaMateriales!A:E,5,0),0)*O1947/1000,0)</f>
        <v>0</v>
      </c>
      <c r="Y1947" s="14" t="e">
        <f>(VLOOKUP(TRIM(M1947),listaMateriales!A:E,5,0)*R1947)/1000</f>
        <v>#N/A</v>
      </c>
      <c r="Z1947" s="14">
        <f t="shared" si="324"/>
        <v>0</v>
      </c>
      <c r="AA1947" s="15" t="str">
        <f t="shared" si="325"/>
        <v/>
      </c>
      <c r="AB1947" s="15">
        <f>IFERROR(IFERROR(VLOOKUP(M1947,#REF!,11,FALSE),VLOOKUP(M1947,#REF!,13,FALSE)),0)</f>
        <v>0</v>
      </c>
      <c r="AC1947" s="15" t="str">
        <f t="shared" si="326"/>
        <v>no</v>
      </c>
      <c r="AD1947" s="15" t="str">
        <f t="shared" si="327"/>
        <v>no</v>
      </c>
      <c r="AE1947" s="16" t="str">
        <f t="shared" si="320"/>
        <v/>
      </c>
      <c r="AF1947" s="15" t="str">
        <f t="shared" si="321"/>
        <v>-</v>
      </c>
      <c r="AG1947" s="15" t="str">
        <f t="shared" si="328"/>
        <v/>
      </c>
    </row>
    <row r="1948" spans="21:33" x14ac:dyDescent="0.2">
      <c r="U1948" s="14">
        <f t="shared" si="322"/>
        <v>0</v>
      </c>
      <c r="V1948" s="14">
        <f t="shared" si="323"/>
        <v>0</v>
      </c>
      <c r="W1948" s="15" t="str">
        <f>IF(AG1948=0,IFERROR(VLOOKUP(TRIM(M1948),listaMateriales!A:K,11,0),"Sin especificar"),"Sin Producto")</f>
        <v>Sin Producto</v>
      </c>
      <c r="X1948" s="14">
        <f>IFERROR(IF(OR(W1948="Ladrillos (Campana)",W1948="Ladrillos (Olavarria)"),VLOOKUP(M1948,listaMateriales!A:E,5,0),0)*O1948/1000,0)</f>
        <v>0</v>
      </c>
      <c r="Y1948" s="14" t="e">
        <f>(VLOOKUP(TRIM(M1948),listaMateriales!A:E,5,0)*R1948)/1000</f>
        <v>#N/A</v>
      </c>
      <c r="Z1948" s="14">
        <f t="shared" si="324"/>
        <v>0</v>
      </c>
      <c r="AA1948" s="15" t="str">
        <f t="shared" si="325"/>
        <v/>
      </c>
      <c r="AB1948" s="15">
        <f>IFERROR(IFERROR(VLOOKUP(M1948,#REF!,11,FALSE),VLOOKUP(M1948,#REF!,13,FALSE)),0)</f>
        <v>0</v>
      </c>
      <c r="AC1948" s="15" t="str">
        <f t="shared" si="326"/>
        <v>no</v>
      </c>
      <c r="AD1948" s="15" t="str">
        <f t="shared" si="327"/>
        <v>no</v>
      </c>
      <c r="AE1948" s="16" t="str">
        <f t="shared" si="320"/>
        <v/>
      </c>
      <c r="AF1948" s="15" t="str">
        <f t="shared" si="321"/>
        <v>-</v>
      </c>
      <c r="AG1948" s="15" t="str">
        <f t="shared" si="328"/>
        <v/>
      </c>
    </row>
    <row r="1949" spans="21:33" x14ac:dyDescent="0.2">
      <c r="U1949" s="14">
        <f t="shared" si="322"/>
        <v>0</v>
      </c>
      <c r="V1949" s="14">
        <f t="shared" si="323"/>
        <v>0</v>
      </c>
      <c r="W1949" s="15" t="str">
        <f>IF(AG1949=0,IFERROR(VLOOKUP(TRIM(M1949),listaMateriales!A:K,11,0),"Sin especificar"),"Sin Producto")</f>
        <v>Sin Producto</v>
      </c>
      <c r="X1949" s="14">
        <f>IFERROR(IF(OR(W1949="Ladrillos (Campana)",W1949="Ladrillos (Olavarria)"),VLOOKUP(M1949,listaMateriales!A:E,5,0),0)*O1949/1000,0)</f>
        <v>0</v>
      </c>
      <c r="Y1949" s="14" t="e">
        <f>(VLOOKUP(TRIM(M1949),listaMateriales!A:E,5,0)*R1949)/1000</f>
        <v>#N/A</v>
      </c>
      <c r="Z1949" s="14">
        <f t="shared" si="324"/>
        <v>0</v>
      </c>
      <c r="AA1949" s="15" t="str">
        <f t="shared" si="325"/>
        <v/>
      </c>
      <c r="AB1949" s="15">
        <f>IFERROR(IFERROR(VLOOKUP(M1949,#REF!,11,FALSE),VLOOKUP(M1949,#REF!,13,FALSE)),0)</f>
        <v>0</v>
      </c>
      <c r="AC1949" s="15" t="str">
        <f t="shared" si="326"/>
        <v>no</v>
      </c>
      <c r="AD1949" s="15" t="str">
        <f t="shared" si="327"/>
        <v>no</v>
      </c>
      <c r="AE1949" s="16" t="str">
        <f t="shared" si="320"/>
        <v/>
      </c>
      <c r="AF1949" s="15" t="str">
        <f t="shared" si="321"/>
        <v>-</v>
      </c>
      <c r="AG1949" s="15" t="str">
        <f t="shared" si="328"/>
        <v/>
      </c>
    </row>
    <row r="1950" spans="21:33" x14ac:dyDescent="0.2">
      <c r="U1950" s="14">
        <f t="shared" si="322"/>
        <v>0</v>
      </c>
      <c r="V1950" s="14">
        <f t="shared" si="323"/>
        <v>0</v>
      </c>
      <c r="W1950" s="15" t="str">
        <f>IF(AG1950=0,IFERROR(VLOOKUP(TRIM(M1950),listaMateriales!A:K,11,0),"Sin especificar"),"Sin Producto")</f>
        <v>Sin Producto</v>
      </c>
      <c r="X1950" s="14">
        <f>IFERROR(IF(OR(W1950="Ladrillos (Campana)",W1950="Ladrillos (Olavarria)"),VLOOKUP(M1950,listaMateriales!A:E,5,0),0)*O1950/1000,0)</f>
        <v>0</v>
      </c>
      <c r="Y1950" s="14" t="e">
        <f>(VLOOKUP(TRIM(M1950),listaMateriales!A:E,5,0)*R1950)/1000</f>
        <v>#N/A</v>
      </c>
      <c r="Z1950" s="14">
        <f t="shared" si="324"/>
        <v>0</v>
      </c>
      <c r="AA1950" s="15" t="str">
        <f t="shared" si="325"/>
        <v/>
      </c>
      <c r="AB1950" s="15">
        <f>IFERROR(IFERROR(VLOOKUP(M1950,#REF!,11,FALSE),VLOOKUP(M1950,#REF!,13,FALSE)),0)</f>
        <v>0</v>
      </c>
      <c r="AC1950" s="15" t="str">
        <f t="shared" si="326"/>
        <v>no</v>
      </c>
      <c r="AD1950" s="15" t="str">
        <f t="shared" si="327"/>
        <v>no</v>
      </c>
      <c r="AE1950" s="16" t="str">
        <f t="shared" si="320"/>
        <v/>
      </c>
      <c r="AF1950" s="15" t="str">
        <f t="shared" si="321"/>
        <v>-</v>
      </c>
      <c r="AG1950" s="15" t="str">
        <f t="shared" si="328"/>
        <v/>
      </c>
    </row>
    <row r="1951" spans="21:33" x14ac:dyDescent="0.2">
      <c r="U1951" s="14">
        <f t="shared" si="322"/>
        <v>0</v>
      </c>
      <c r="V1951" s="14">
        <f t="shared" si="323"/>
        <v>0</v>
      </c>
      <c r="W1951" s="15" t="str">
        <f>IF(AG1951=0,IFERROR(VLOOKUP(TRIM(M1951),listaMateriales!A:K,11,0),"Sin especificar"),"Sin Producto")</f>
        <v>Sin Producto</v>
      </c>
      <c r="X1951" s="14">
        <f>IFERROR(IF(OR(W1951="Ladrillos (Campana)",W1951="Ladrillos (Olavarria)"),VLOOKUP(M1951,listaMateriales!A:E,5,0),0)*O1951/1000,0)</f>
        <v>0</v>
      </c>
      <c r="Y1951" s="14" t="e">
        <f>(VLOOKUP(TRIM(M1951),listaMateriales!A:E,5,0)*R1951)/1000</f>
        <v>#N/A</v>
      </c>
      <c r="Z1951" s="14">
        <f t="shared" si="324"/>
        <v>0</v>
      </c>
      <c r="AA1951" s="15" t="str">
        <f t="shared" si="325"/>
        <v/>
      </c>
      <c r="AB1951" s="15">
        <f>IFERROR(IFERROR(VLOOKUP(M1951,#REF!,11,FALSE),VLOOKUP(M1951,#REF!,13,FALSE)),0)</f>
        <v>0</v>
      </c>
      <c r="AC1951" s="15" t="str">
        <f t="shared" si="326"/>
        <v>no</v>
      </c>
      <c r="AD1951" s="15" t="str">
        <f t="shared" si="327"/>
        <v>no</v>
      </c>
      <c r="AE1951" s="16" t="str">
        <f t="shared" si="320"/>
        <v/>
      </c>
      <c r="AF1951" s="15" t="str">
        <f t="shared" si="321"/>
        <v>-</v>
      </c>
      <c r="AG1951" s="15" t="str">
        <f t="shared" si="328"/>
        <v/>
      </c>
    </row>
    <row r="1952" spans="21:33" x14ac:dyDescent="0.2">
      <c r="U1952" s="14">
        <f t="shared" si="322"/>
        <v>0</v>
      </c>
      <c r="V1952" s="14">
        <f t="shared" si="323"/>
        <v>0</v>
      </c>
      <c r="W1952" s="15" t="str">
        <f>IF(AG1952=0,IFERROR(VLOOKUP(TRIM(M1952),listaMateriales!A:K,11,0),"Sin especificar"),"Sin Producto")</f>
        <v>Sin Producto</v>
      </c>
      <c r="X1952" s="14">
        <f>IFERROR(IF(OR(W1952="Ladrillos (Campana)",W1952="Ladrillos (Olavarria)"),VLOOKUP(M1952,listaMateriales!A:E,5,0),0)*O1952/1000,0)</f>
        <v>0</v>
      </c>
      <c r="Y1952" s="14" t="e">
        <f>(VLOOKUP(TRIM(M1952),listaMateriales!A:E,5,0)*R1952)/1000</f>
        <v>#N/A</v>
      </c>
      <c r="Z1952" s="14">
        <f t="shared" si="324"/>
        <v>0</v>
      </c>
      <c r="AA1952" s="15" t="str">
        <f t="shared" si="325"/>
        <v/>
      </c>
      <c r="AB1952" s="15">
        <f>IFERROR(IFERROR(VLOOKUP(M1952,#REF!,11,FALSE),VLOOKUP(M1952,#REF!,13,FALSE)),0)</f>
        <v>0</v>
      </c>
      <c r="AC1952" s="15" t="str">
        <f t="shared" si="326"/>
        <v>no</v>
      </c>
      <c r="AD1952" s="15" t="str">
        <f t="shared" si="327"/>
        <v>no</v>
      </c>
      <c r="AE1952" s="16" t="str">
        <f t="shared" si="320"/>
        <v/>
      </c>
      <c r="AF1952" s="15" t="str">
        <f t="shared" si="321"/>
        <v>-</v>
      </c>
      <c r="AG1952" s="15" t="str">
        <f t="shared" si="328"/>
        <v/>
      </c>
    </row>
    <row r="1953" spans="21:33" x14ac:dyDescent="0.2">
      <c r="U1953" s="14">
        <f t="shared" si="322"/>
        <v>0</v>
      </c>
      <c r="V1953" s="14">
        <f t="shared" si="323"/>
        <v>0</v>
      </c>
      <c r="W1953" s="15" t="str">
        <f>IF(AG1953=0,IFERROR(VLOOKUP(TRIM(M1953),listaMateriales!A:K,11,0),"Sin especificar"),"Sin Producto")</f>
        <v>Sin Producto</v>
      </c>
      <c r="X1953" s="14">
        <f>IFERROR(IF(OR(W1953="Ladrillos (Campana)",W1953="Ladrillos (Olavarria)"),VLOOKUP(M1953,listaMateriales!A:E,5,0),0)*O1953/1000,0)</f>
        <v>0</v>
      </c>
      <c r="Y1953" s="14" t="e">
        <f>(VLOOKUP(TRIM(M1953),listaMateriales!A:E,5,0)*R1953)/1000</f>
        <v>#N/A</v>
      </c>
      <c r="Z1953" s="14">
        <f t="shared" si="324"/>
        <v>0</v>
      </c>
      <c r="AA1953" s="15" t="str">
        <f t="shared" si="325"/>
        <v/>
      </c>
      <c r="AB1953" s="15">
        <f>IFERROR(IFERROR(VLOOKUP(M1953,#REF!,11,FALSE),VLOOKUP(M1953,#REF!,13,FALSE)),0)</f>
        <v>0</v>
      </c>
      <c r="AC1953" s="15" t="str">
        <f t="shared" si="326"/>
        <v>no</v>
      </c>
      <c r="AD1953" s="15" t="str">
        <f t="shared" si="327"/>
        <v>no</v>
      </c>
      <c r="AE1953" s="16" t="str">
        <f t="shared" si="320"/>
        <v/>
      </c>
      <c r="AF1953" s="15" t="str">
        <f t="shared" si="321"/>
        <v>-</v>
      </c>
      <c r="AG1953" s="15" t="str">
        <f t="shared" si="328"/>
        <v/>
      </c>
    </row>
    <row r="1954" spans="21:33" x14ac:dyDescent="0.2">
      <c r="U1954" s="14">
        <f t="shared" si="322"/>
        <v>0</v>
      </c>
      <c r="V1954" s="14">
        <f t="shared" si="323"/>
        <v>0</v>
      </c>
      <c r="W1954" s="15" t="str">
        <f>IF(AG1954=0,IFERROR(VLOOKUP(TRIM(M1954),listaMateriales!A:K,11,0),"Sin especificar"),"Sin Producto")</f>
        <v>Sin Producto</v>
      </c>
      <c r="X1954" s="14">
        <f>IFERROR(IF(OR(W1954="Ladrillos (Campana)",W1954="Ladrillos (Olavarria)"),VLOOKUP(M1954,listaMateriales!A:E,5,0),0)*O1954/1000,0)</f>
        <v>0</v>
      </c>
      <c r="Y1954" s="14" t="e">
        <f>(VLOOKUP(TRIM(M1954),listaMateriales!A:E,5,0)*R1954)/1000</f>
        <v>#N/A</v>
      </c>
      <c r="Z1954" s="14">
        <f t="shared" si="324"/>
        <v>0</v>
      </c>
      <c r="AA1954" s="15" t="str">
        <f t="shared" si="325"/>
        <v/>
      </c>
      <c r="AB1954" s="15">
        <f>IFERROR(IFERROR(VLOOKUP(M1954,#REF!,11,FALSE),VLOOKUP(M1954,#REF!,13,FALSE)),0)</f>
        <v>0</v>
      </c>
      <c r="AC1954" s="15" t="str">
        <f t="shared" si="326"/>
        <v>no</v>
      </c>
      <c r="AD1954" s="15" t="str">
        <f t="shared" si="327"/>
        <v>no</v>
      </c>
      <c r="AE1954" s="16" t="str">
        <f t="shared" si="320"/>
        <v/>
      </c>
      <c r="AF1954" s="15" t="str">
        <f t="shared" si="321"/>
        <v>-</v>
      </c>
      <c r="AG1954" s="15" t="str">
        <f t="shared" si="328"/>
        <v/>
      </c>
    </row>
    <row r="1955" spans="21:33" x14ac:dyDescent="0.2">
      <c r="U1955" s="14">
        <f t="shared" si="322"/>
        <v>0</v>
      </c>
      <c r="V1955" s="14">
        <f t="shared" si="323"/>
        <v>0</v>
      </c>
      <c r="W1955" s="15" t="str">
        <f>IF(AG1955=0,IFERROR(VLOOKUP(TRIM(M1955),listaMateriales!A:K,11,0),"Sin especificar"),"Sin Producto")</f>
        <v>Sin Producto</v>
      </c>
      <c r="X1955" s="14">
        <f>IFERROR(IF(OR(W1955="Ladrillos (Campana)",W1955="Ladrillos (Olavarria)"),VLOOKUP(M1955,listaMateriales!A:E,5,0),0)*O1955/1000,0)</f>
        <v>0</v>
      </c>
      <c r="Y1955" s="14" t="e">
        <f>(VLOOKUP(TRIM(M1955),listaMateriales!A:E,5,0)*R1955)/1000</f>
        <v>#N/A</v>
      </c>
      <c r="Z1955" s="14">
        <f t="shared" si="324"/>
        <v>0</v>
      </c>
      <c r="AA1955" s="15" t="str">
        <f t="shared" si="325"/>
        <v/>
      </c>
      <c r="AB1955" s="15">
        <f>IFERROR(IFERROR(VLOOKUP(M1955,#REF!,11,FALSE),VLOOKUP(M1955,#REF!,13,FALSE)),0)</f>
        <v>0</v>
      </c>
      <c r="AC1955" s="15" t="str">
        <f t="shared" si="326"/>
        <v>no</v>
      </c>
      <c r="AD1955" s="15" t="str">
        <f t="shared" si="327"/>
        <v>no</v>
      </c>
      <c r="AE1955" s="16" t="str">
        <f t="shared" si="320"/>
        <v/>
      </c>
      <c r="AF1955" s="15" t="str">
        <f t="shared" si="321"/>
        <v>-</v>
      </c>
      <c r="AG1955" s="15" t="str">
        <f t="shared" si="328"/>
        <v/>
      </c>
    </row>
    <row r="1956" spans="21:33" x14ac:dyDescent="0.2">
      <c r="U1956" s="14">
        <f t="shared" si="322"/>
        <v>0</v>
      </c>
      <c r="V1956" s="14">
        <f t="shared" si="323"/>
        <v>0</v>
      </c>
      <c r="W1956" s="15" t="str">
        <f>IF(AG1956=0,IFERROR(VLOOKUP(TRIM(M1956),listaMateriales!A:K,11,0),"Sin especificar"),"Sin Producto")</f>
        <v>Sin Producto</v>
      </c>
      <c r="X1956" s="14">
        <f>IFERROR(IF(OR(W1956="Ladrillos (Campana)",W1956="Ladrillos (Olavarria)"),VLOOKUP(M1956,listaMateriales!A:E,5,0),0)*O1956/1000,0)</f>
        <v>0</v>
      </c>
      <c r="Y1956" s="14" t="e">
        <f>(VLOOKUP(TRIM(M1956),listaMateriales!A:E,5,0)*R1956)/1000</f>
        <v>#N/A</v>
      </c>
      <c r="Z1956" s="14">
        <f t="shared" si="324"/>
        <v>0</v>
      </c>
      <c r="AA1956" s="15" t="str">
        <f t="shared" si="325"/>
        <v/>
      </c>
      <c r="AB1956" s="15">
        <f>IFERROR(IFERROR(VLOOKUP(M1956,#REF!,11,FALSE),VLOOKUP(M1956,#REF!,13,FALSE)),0)</f>
        <v>0</v>
      </c>
      <c r="AC1956" s="15" t="str">
        <f t="shared" si="326"/>
        <v>no</v>
      </c>
      <c r="AD1956" s="15" t="str">
        <f t="shared" si="327"/>
        <v>no</v>
      </c>
      <c r="AE1956" s="16" t="str">
        <f t="shared" si="320"/>
        <v/>
      </c>
      <c r="AF1956" s="15" t="str">
        <f t="shared" si="321"/>
        <v>-</v>
      </c>
      <c r="AG1956" s="15" t="str">
        <f t="shared" si="328"/>
        <v/>
      </c>
    </row>
    <row r="1957" spans="21:33" x14ac:dyDescent="0.2">
      <c r="U1957" s="14">
        <f t="shared" si="322"/>
        <v>0</v>
      </c>
      <c r="V1957" s="14">
        <f t="shared" si="323"/>
        <v>0</v>
      </c>
      <c r="W1957" s="15" t="str">
        <f>IF(AG1957=0,IFERROR(VLOOKUP(TRIM(M1957),listaMateriales!A:K,11,0),"Sin especificar"),"Sin Producto")</f>
        <v>Sin Producto</v>
      </c>
      <c r="X1957" s="14">
        <f>IFERROR(IF(OR(W1957="Ladrillos (Campana)",W1957="Ladrillos (Olavarria)"),VLOOKUP(M1957,listaMateriales!A:E,5,0),0)*O1957/1000,0)</f>
        <v>0</v>
      </c>
      <c r="Y1957" s="14" t="e">
        <f>(VLOOKUP(TRIM(M1957),listaMateriales!A:E,5,0)*R1957)/1000</f>
        <v>#N/A</v>
      </c>
      <c r="Z1957" s="14">
        <f t="shared" si="324"/>
        <v>0</v>
      </c>
      <c r="AA1957" s="15" t="str">
        <f t="shared" si="325"/>
        <v/>
      </c>
      <c r="AB1957" s="15">
        <f>IFERROR(IFERROR(VLOOKUP(M1957,#REF!,11,FALSE),VLOOKUP(M1957,#REF!,13,FALSE)),0)</f>
        <v>0</v>
      </c>
      <c r="AC1957" s="15" t="str">
        <f t="shared" si="326"/>
        <v>no</v>
      </c>
      <c r="AD1957" s="15" t="str">
        <f t="shared" si="327"/>
        <v>no</v>
      </c>
      <c r="AE1957" s="16" t="str">
        <f t="shared" si="320"/>
        <v/>
      </c>
      <c r="AF1957" s="15" t="str">
        <f t="shared" si="321"/>
        <v>-</v>
      </c>
      <c r="AG1957" s="15" t="str">
        <f t="shared" si="328"/>
        <v/>
      </c>
    </row>
    <row r="1958" spans="21:33" x14ac:dyDescent="0.2">
      <c r="U1958" s="14">
        <f t="shared" si="322"/>
        <v>0</v>
      </c>
      <c r="V1958" s="14">
        <f t="shared" si="323"/>
        <v>0</v>
      </c>
      <c r="W1958" s="15" t="str">
        <f>IF(AG1958=0,IFERROR(VLOOKUP(TRIM(M1958),listaMateriales!A:K,11,0),"Sin especificar"),"Sin Producto")</f>
        <v>Sin Producto</v>
      </c>
      <c r="X1958" s="14">
        <f>IFERROR(IF(OR(W1958="Ladrillos (Campana)",W1958="Ladrillos (Olavarria)"),VLOOKUP(M1958,listaMateriales!A:E,5,0),0)*O1958/1000,0)</f>
        <v>0</v>
      </c>
      <c r="Y1958" s="14" t="e">
        <f>(VLOOKUP(TRIM(M1958),listaMateriales!A:E,5,0)*R1958)/1000</f>
        <v>#N/A</v>
      </c>
      <c r="Z1958" s="14">
        <f t="shared" si="324"/>
        <v>0</v>
      </c>
      <c r="AA1958" s="15" t="str">
        <f t="shared" si="325"/>
        <v/>
      </c>
      <c r="AB1958" s="15">
        <f>IFERROR(IFERROR(VLOOKUP(M1958,#REF!,11,FALSE),VLOOKUP(M1958,#REF!,13,FALSE)),0)</f>
        <v>0</v>
      </c>
      <c r="AC1958" s="15" t="str">
        <f t="shared" si="326"/>
        <v>no</v>
      </c>
      <c r="AD1958" s="15" t="str">
        <f t="shared" si="327"/>
        <v>no</v>
      </c>
      <c r="AE1958" s="16" t="str">
        <f t="shared" si="320"/>
        <v/>
      </c>
      <c r="AF1958" s="15" t="str">
        <f t="shared" si="321"/>
        <v>-</v>
      </c>
      <c r="AG1958" s="15" t="str">
        <f t="shared" si="328"/>
        <v/>
      </c>
    </row>
    <row r="1959" spans="21:33" x14ac:dyDescent="0.2">
      <c r="U1959" s="14">
        <f t="shared" si="322"/>
        <v>0</v>
      </c>
      <c r="V1959" s="14">
        <f t="shared" si="323"/>
        <v>0</v>
      </c>
      <c r="W1959" s="15" t="str">
        <f>IF(AG1959=0,IFERROR(VLOOKUP(TRIM(M1959),listaMateriales!A:K,11,0),"Sin especificar"),"Sin Producto")</f>
        <v>Sin Producto</v>
      </c>
      <c r="X1959" s="14">
        <f>IFERROR(IF(OR(W1959="Ladrillos (Campana)",W1959="Ladrillos (Olavarria)"),VLOOKUP(M1959,listaMateriales!A:E,5,0),0)*O1959/1000,0)</f>
        <v>0</v>
      </c>
      <c r="Y1959" s="14" t="e">
        <f>(VLOOKUP(TRIM(M1959),listaMateriales!A:E,5,0)*R1959)/1000</f>
        <v>#N/A</v>
      </c>
      <c r="Z1959" s="14">
        <f t="shared" si="324"/>
        <v>0</v>
      </c>
      <c r="AA1959" s="15" t="str">
        <f t="shared" si="325"/>
        <v/>
      </c>
      <c r="AB1959" s="15">
        <f>IFERROR(IFERROR(VLOOKUP(M1959,#REF!,11,FALSE),VLOOKUP(M1959,#REF!,13,FALSE)),0)</f>
        <v>0</v>
      </c>
      <c r="AC1959" s="15" t="str">
        <f t="shared" si="326"/>
        <v>no</v>
      </c>
      <c r="AD1959" s="15" t="str">
        <f t="shared" si="327"/>
        <v>no</v>
      </c>
      <c r="AE1959" s="16" t="str">
        <f t="shared" si="320"/>
        <v/>
      </c>
      <c r="AF1959" s="15" t="str">
        <f t="shared" si="321"/>
        <v>-</v>
      </c>
      <c r="AG1959" s="15" t="str">
        <f t="shared" si="328"/>
        <v/>
      </c>
    </row>
    <row r="1960" spans="21:33" x14ac:dyDescent="0.2">
      <c r="U1960" s="14">
        <f t="shared" si="322"/>
        <v>0</v>
      </c>
      <c r="V1960" s="14">
        <f t="shared" si="323"/>
        <v>0</v>
      </c>
      <c r="W1960" s="15" t="str">
        <f>IF(AG1960=0,IFERROR(VLOOKUP(TRIM(M1960),listaMateriales!A:K,11,0),"Sin especificar"),"Sin Producto")</f>
        <v>Sin Producto</v>
      </c>
      <c r="X1960" s="14">
        <f>IFERROR(IF(OR(W1960="Ladrillos (Campana)",W1960="Ladrillos (Olavarria)"),VLOOKUP(M1960,listaMateriales!A:E,5,0),0)*O1960/1000,0)</f>
        <v>0</v>
      </c>
      <c r="Y1960" s="14" t="e">
        <f>(VLOOKUP(TRIM(M1960),listaMateriales!A:E,5,0)*R1960)/1000</f>
        <v>#N/A</v>
      </c>
      <c r="Z1960" s="14">
        <f t="shared" si="324"/>
        <v>0</v>
      </c>
      <c r="AA1960" s="15" t="str">
        <f t="shared" si="325"/>
        <v/>
      </c>
      <c r="AB1960" s="15">
        <f>IFERROR(IFERROR(VLOOKUP(M1960,#REF!,11,FALSE),VLOOKUP(M1960,#REF!,13,FALSE)),0)</f>
        <v>0</v>
      </c>
      <c r="AC1960" s="15" t="str">
        <f t="shared" si="326"/>
        <v>no</v>
      </c>
      <c r="AD1960" s="15" t="str">
        <f t="shared" si="327"/>
        <v>no</v>
      </c>
      <c r="AE1960" s="16" t="str">
        <f t="shared" si="320"/>
        <v/>
      </c>
      <c r="AF1960" s="15" t="str">
        <f t="shared" si="321"/>
        <v>-</v>
      </c>
      <c r="AG1960" s="15" t="str">
        <f t="shared" si="328"/>
        <v/>
      </c>
    </row>
    <row r="1961" spans="21:33" x14ac:dyDescent="0.2">
      <c r="U1961" s="14">
        <f t="shared" si="322"/>
        <v>0</v>
      </c>
      <c r="V1961" s="14">
        <f t="shared" si="323"/>
        <v>0</v>
      </c>
      <c r="W1961" s="15" t="str">
        <f>IF(AG1961=0,IFERROR(VLOOKUP(TRIM(M1961),listaMateriales!A:K,11,0),"Sin especificar"),"Sin Producto")</f>
        <v>Sin Producto</v>
      </c>
      <c r="X1961" s="14">
        <f>IFERROR(IF(OR(W1961="Ladrillos (Campana)",W1961="Ladrillos (Olavarria)"),VLOOKUP(M1961,listaMateriales!A:E,5,0),0)*O1961/1000,0)</f>
        <v>0</v>
      </c>
      <c r="Y1961" s="14" t="e">
        <f>(VLOOKUP(TRIM(M1961),listaMateriales!A:E,5,0)*R1961)/1000</f>
        <v>#N/A</v>
      </c>
      <c r="Z1961" s="14">
        <f t="shared" si="324"/>
        <v>0</v>
      </c>
      <c r="AA1961" s="15" t="str">
        <f t="shared" si="325"/>
        <v/>
      </c>
      <c r="AB1961" s="15">
        <f>IFERROR(IFERROR(VLOOKUP(M1961,#REF!,11,FALSE),VLOOKUP(M1961,#REF!,13,FALSE)),0)</f>
        <v>0</v>
      </c>
      <c r="AC1961" s="15" t="str">
        <f t="shared" si="326"/>
        <v>no</v>
      </c>
      <c r="AD1961" s="15" t="str">
        <f t="shared" si="327"/>
        <v>no</v>
      </c>
      <c r="AE1961" s="16" t="str">
        <f t="shared" si="320"/>
        <v/>
      </c>
      <c r="AF1961" s="15" t="str">
        <f t="shared" si="321"/>
        <v>-</v>
      </c>
      <c r="AG1961" s="15" t="str">
        <f t="shared" si="328"/>
        <v/>
      </c>
    </row>
    <row r="1962" spans="21:33" x14ac:dyDescent="0.2">
      <c r="U1962" s="14">
        <f t="shared" si="322"/>
        <v>0</v>
      </c>
      <c r="V1962" s="14">
        <f t="shared" si="323"/>
        <v>0</v>
      </c>
      <c r="W1962" s="15" t="str">
        <f>IF(AG1962=0,IFERROR(VLOOKUP(TRIM(M1962),listaMateriales!A:K,11,0),"Sin especificar"),"Sin Producto")</f>
        <v>Sin Producto</v>
      </c>
      <c r="X1962" s="14">
        <f>IFERROR(IF(OR(W1962="Ladrillos (Campana)",W1962="Ladrillos (Olavarria)"),VLOOKUP(M1962,listaMateriales!A:E,5,0),0)*O1962/1000,0)</f>
        <v>0</v>
      </c>
      <c r="Y1962" s="14" t="e">
        <f>(VLOOKUP(TRIM(M1962),listaMateriales!A:E,5,0)*R1962)/1000</f>
        <v>#N/A</v>
      </c>
      <c r="Z1962" s="14">
        <f t="shared" si="324"/>
        <v>0</v>
      </c>
      <c r="AA1962" s="15" t="str">
        <f t="shared" si="325"/>
        <v/>
      </c>
      <c r="AB1962" s="15">
        <f>IFERROR(IFERROR(VLOOKUP(M1962,#REF!,11,FALSE),VLOOKUP(M1962,#REF!,13,FALSE)),0)</f>
        <v>0</v>
      </c>
      <c r="AC1962" s="15" t="str">
        <f t="shared" si="326"/>
        <v>no</v>
      </c>
      <c r="AD1962" s="15" t="str">
        <f t="shared" si="327"/>
        <v>no</v>
      </c>
      <c r="AE1962" s="16" t="str">
        <f t="shared" si="320"/>
        <v/>
      </c>
      <c r="AF1962" s="15" t="str">
        <f t="shared" si="321"/>
        <v>-</v>
      </c>
      <c r="AG1962" s="15" t="str">
        <f t="shared" si="328"/>
        <v/>
      </c>
    </row>
    <row r="1963" spans="21:33" x14ac:dyDescent="0.2">
      <c r="U1963" s="14">
        <f t="shared" si="322"/>
        <v>0</v>
      </c>
      <c r="V1963" s="14">
        <f t="shared" si="323"/>
        <v>0</v>
      </c>
      <c r="W1963" s="15" t="str">
        <f>IF(AG1963=0,IFERROR(VLOOKUP(TRIM(M1963),listaMateriales!A:K,11,0),"Sin especificar"),"Sin Producto")</f>
        <v>Sin Producto</v>
      </c>
      <c r="X1963" s="14">
        <f>IFERROR(IF(OR(W1963="Ladrillos (Campana)",W1963="Ladrillos (Olavarria)"),VLOOKUP(M1963,listaMateriales!A:E,5,0),0)*O1963/1000,0)</f>
        <v>0</v>
      </c>
      <c r="Y1963" s="14" t="e">
        <f>(VLOOKUP(TRIM(M1963),listaMateriales!A:E,5,0)*R1963)/1000</f>
        <v>#N/A</v>
      </c>
      <c r="Z1963" s="14">
        <f t="shared" si="324"/>
        <v>0</v>
      </c>
      <c r="AA1963" s="15" t="str">
        <f t="shared" si="325"/>
        <v/>
      </c>
      <c r="AB1963" s="15">
        <f>IFERROR(IFERROR(VLOOKUP(M1963,#REF!,11,FALSE),VLOOKUP(M1963,#REF!,13,FALSE)),0)</f>
        <v>0</v>
      </c>
      <c r="AC1963" s="15" t="str">
        <f t="shared" si="326"/>
        <v>no</v>
      </c>
      <c r="AD1963" s="15" t="str">
        <f t="shared" si="327"/>
        <v>no</v>
      </c>
      <c r="AE1963" s="16" t="str">
        <f t="shared" si="320"/>
        <v/>
      </c>
      <c r="AF1963" s="15" t="str">
        <f t="shared" si="321"/>
        <v>-</v>
      </c>
      <c r="AG1963" s="15" t="str">
        <f t="shared" si="328"/>
        <v/>
      </c>
    </row>
    <row r="1964" spans="21:33" x14ac:dyDescent="0.2">
      <c r="U1964" s="14">
        <f t="shared" si="322"/>
        <v>0</v>
      </c>
      <c r="V1964" s="14">
        <f t="shared" si="323"/>
        <v>0</v>
      </c>
      <c r="W1964" s="15" t="str">
        <f>IF(AG1964=0,IFERROR(VLOOKUP(TRIM(M1964),listaMateriales!A:K,11,0),"Sin especificar"),"Sin Producto")</f>
        <v>Sin Producto</v>
      </c>
      <c r="X1964" s="14">
        <f>IFERROR(IF(OR(W1964="Ladrillos (Campana)",W1964="Ladrillos (Olavarria)"),VLOOKUP(M1964,listaMateriales!A:E,5,0),0)*O1964/1000,0)</f>
        <v>0</v>
      </c>
      <c r="Y1964" s="14" t="e">
        <f>(VLOOKUP(TRIM(M1964),listaMateriales!A:E,5,0)*R1964)/1000</f>
        <v>#N/A</v>
      </c>
      <c r="Z1964" s="14">
        <f t="shared" si="324"/>
        <v>0</v>
      </c>
      <c r="AA1964" s="15" t="str">
        <f t="shared" si="325"/>
        <v/>
      </c>
      <c r="AB1964" s="15">
        <f>IFERROR(IFERROR(VLOOKUP(M1964,#REF!,11,FALSE),VLOOKUP(M1964,#REF!,13,FALSE)),0)</f>
        <v>0</v>
      </c>
      <c r="AC1964" s="15" t="str">
        <f t="shared" si="326"/>
        <v>no</v>
      </c>
      <c r="AD1964" s="15" t="str">
        <f t="shared" si="327"/>
        <v>no</v>
      </c>
      <c r="AE1964" s="16" t="str">
        <f t="shared" si="320"/>
        <v/>
      </c>
      <c r="AF1964" s="15" t="str">
        <f t="shared" si="321"/>
        <v>-</v>
      </c>
      <c r="AG1964" s="15" t="str">
        <f t="shared" si="328"/>
        <v/>
      </c>
    </row>
    <row r="1965" spans="21:33" x14ac:dyDescent="0.2">
      <c r="U1965" s="14">
        <f t="shared" si="322"/>
        <v>0</v>
      </c>
      <c r="V1965" s="14">
        <f t="shared" si="323"/>
        <v>0</v>
      </c>
      <c r="W1965" s="15" t="str">
        <f>IF(AG1965=0,IFERROR(VLOOKUP(TRIM(M1965),listaMateriales!A:K,11,0),"Sin especificar"),"Sin Producto")</f>
        <v>Sin Producto</v>
      </c>
      <c r="X1965" s="14">
        <f>IFERROR(IF(OR(W1965="Ladrillos (Campana)",W1965="Ladrillos (Olavarria)"),VLOOKUP(M1965,listaMateriales!A:E,5,0),0)*O1965/1000,0)</f>
        <v>0</v>
      </c>
      <c r="Y1965" s="14" t="e">
        <f>(VLOOKUP(TRIM(M1965),listaMateriales!A:E,5,0)*R1965)/1000</f>
        <v>#N/A</v>
      </c>
      <c r="Z1965" s="14">
        <f t="shared" si="324"/>
        <v>0</v>
      </c>
      <c r="AA1965" s="15" t="str">
        <f t="shared" si="325"/>
        <v/>
      </c>
      <c r="AB1965" s="15">
        <f>IFERROR(IFERROR(VLOOKUP(M1965,#REF!,11,FALSE),VLOOKUP(M1965,#REF!,13,FALSE)),0)</f>
        <v>0</v>
      </c>
      <c r="AC1965" s="15" t="str">
        <f t="shared" si="326"/>
        <v>no</v>
      </c>
      <c r="AD1965" s="15" t="str">
        <f t="shared" si="327"/>
        <v>no</v>
      </c>
      <c r="AE1965" s="16" t="str">
        <f t="shared" si="320"/>
        <v/>
      </c>
      <c r="AF1965" s="15" t="str">
        <f t="shared" si="321"/>
        <v>-</v>
      </c>
      <c r="AG1965" s="15" t="str">
        <f t="shared" si="328"/>
        <v/>
      </c>
    </row>
    <row r="1966" spans="21:33" x14ac:dyDescent="0.2">
      <c r="U1966" s="14">
        <f t="shared" si="322"/>
        <v>0</v>
      </c>
      <c r="V1966" s="14">
        <f t="shared" si="323"/>
        <v>0</v>
      </c>
      <c r="W1966" s="15" t="str">
        <f>IF(AG1966=0,IFERROR(VLOOKUP(TRIM(M1966),listaMateriales!A:K,11,0),"Sin especificar"),"Sin Producto")</f>
        <v>Sin Producto</v>
      </c>
      <c r="X1966" s="14">
        <f>IFERROR(IF(OR(W1966="Ladrillos (Campana)",W1966="Ladrillos (Olavarria)"),VLOOKUP(M1966,listaMateriales!A:E,5,0),0)*O1966/1000,0)</f>
        <v>0</v>
      </c>
      <c r="Y1966" s="14" t="e">
        <f>(VLOOKUP(TRIM(M1966),listaMateriales!A:E,5,0)*R1966)/1000</f>
        <v>#N/A</v>
      </c>
      <c r="Z1966" s="14">
        <f t="shared" si="324"/>
        <v>0</v>
      </c>
      <c r="AA1966" s="15" t="str">
        <f t="shared" si="325"/>
        <v/>
      </c>
      <c r="AB1966" s="15">
        <f>IFERROR(IFERROR(VLOOKUP(M1966,#REF!,11,FALSE),VLOOKUP(M1966,#REF!,13,FALSE)),0)</f>
        <v>0</v>
      </c>
      <c r="AC1966" s="15" t="str">
        <f t="shared" si="326"/>
        <v>no</v>
      </c>
      <c r="AD1966" s="15" t="str">
        <f t="shared" si="327"/>
        <v>no</v>
      </c>
      <c r="AE1966" s="16" t="str">
        <f t="shared" si="320"/>
        <v/>
      </c>
      <c r="AF1966" s="15" t="str">
        <f t="shared" si="321"/>
        <v>-</v>
      </c>
      <c r="AG1966" s="15" t="str">
        <f t="shared" si="328"/>
        <v/>
      </c>
    </row>
    <row r="1967" spans="21:33" x14ac:dyDescent="0.2">
      <c r="U1967" s="14">
        <f t="shared" si="322"/>
        <v>0</v>
      </c>
      <c r="V1967" s="14">
        <f t="shared" si="323"/>
        <v>0</v>
      </c>
      <c r="W1967" s="15" t="str">
        <f>IF(AG1967=0,IFERROR(VLOOKUP(TRIM(M1967),listaMateriales!A:K,11,0),"Sin especificar"),"Sin Producto")</f>
        <v>Sin Producto</v>
      </c>
      <c r="X1967" s="14">
        <f>IFERROR(IF(OR(W1967="Ladrillos (Campana)",W1967="Ladrillos (Olavarria)"),VLOOKUP(M1967,listaMateriales!A:E,5,0),0)*O1967/1000,0)</f>
        <v>0</v>
      </c>
      <c r="Y1967" s="14" t="e">
        <f>(VLOOKUP(TRIM(M1967),listaMateriales!A:E,5,0)*R1967)/1000</f>
        <v>#N/A</v>
      </c>
      <c r="Z1967" s="14">
        <f t="shared" si="324"/>
        <v>0</v>
      </c>
      <c r="AA1967" s="15" t="str">
        <f t="shared" si="325"/>
        <v/>
      </c>
      <c r="AB1967" s="15">
        <f>IFERROR(IFERROR(VLOOKUP(M1967,#REF!,11,FALSE),VLOOKUP(M1967,#REF!,13,FALSE)),0)</f>
        <v>0</v>
      </c>
      <c r="AC1967" s="15" t="str">
        <f t="shared" si="326"/>
        <v>no</v>
      </c>
      <c r="AD1967" s="15" t="str">
        <f t="shared" si="327"/>
        <v>no</v>
      </c>
      <c r="AE1967" s="16" t="str">
        <f t="shared" si="320"/>
        <v/>
      </c>
      <c r="AF1967" s="15" t="str">
        <f t="shared" si="321"/>
        <v>-</v>
      </c>
      <c r="AG1967" s="15" t="str">
        <f t="shared" si="328"/>
        <v/>
      </c>
    </row>
    <row r="1968" spans="21:33" x14ac:dyDescent="0.2">
      <c r="U1968" s="14">
        <f t="shared" si="322"/>
        <v>0</v>
      </c>
      <c r="V1968" s="14">
        <f t="shared" si="323"/>
        <v>0</v>
      </c>
      <c r="W1968" s="15" t="str">
        <f>IF(AG1968=0,IFERROR(VLOOKUP(TRIM(M1968),listaMateriales!A:K,11,0),"Sin especificar"),"Sin Producto")</f>
        <v>Sin Producto</v>
      </c>
      <c r="X1968" s="14">
        <f>IFERROR(IF(OR(W1968="Ladrillos (Campana)",W1968="Ladrillos (Olavarria)"),VLOOKUP(M1968,listaMateriales!A:E,5,0),0)*O1968/1000,0)</f>
        <v>0</v>
      </c>
      <c r="Y1968" s="14" t="e">
        <f>(VLOOKUP(TRIM(M1968),listaMateriales!A:E,5,0)*R1968)/1000</f>
        <v>#N/A</v>
      </c>
      <c r="Z1968" s="14">
        <f t="shared" si="324"/>
        <v>0</v>
      </c>
      <c r="AA1968" s="15" t="str">
        <f t="shared" si="325"/>
        <v/>
      </c>
      <c r="AB1968" s="15">
        <f>IFERROR(IFERROR(VLOOKUP(M1968,#REF!,11,FALSE),VLOOKUP(M1968,#REF!,13,FALSE)),0)</f>
        <v>0</v>
      </c>
      <c r="AC1968" s="15" t="str">
        <f t="shared" si="326"/>
        <v>no</v>
      </c>
      <c r="AD1968" s="15" t="str">
        <f t="shared" si="327"/>
        <v>no</v>
      </c>
      <c r="AE1968" s="16" t="str">
        <f t="shared" si="320"/>
        <v/>
      </c>
      <c r="AF1968" s="15" t="str">
        <f t="shared" si="321"/>
        <v>-</v>
      </c>
      <c r="AG1968" s="15" t="str">
        <f t="shared" si="328"/>
        <v/>
      </c>
    </row>
    <row r="1969" spans="21:33" x14ac:dyDescent="0.2">
      <c r="U1969" s="14">
        <f t="shared" si="322"/>
        <v>0</v>
      </c>
      <c r="V1969" s="14">
        <f t="shared" si="323"/>
        <v>0</v>
      </c>
      <c r="W1969" s="15" t="str">
        <f>IF(AG1969=0,IFERROR(VLOOKUP(TRIM(M1969),listaMateriales!A:K,11,0),"Sin especificar"),"Sin Producto")</f>
        <v>Sin Producto</v>
      </c>
      <c r="X1969" s="14">
        <f>IFERROR(IF(OR(W1969="Ladrillos (Campana)",W1969="Ladrillos (Olavarria)"),VLOOKUP(M1969,listaMateriales!A:E,5,0),0)*O1969/1000,0)</f>
        <v>0</v>
      </c>
      <c r="Y1969" s="14" t="e">
        <f>(VLOOKUP(TRIM(M1969),listaMateriales!A:E,5,0)*R1969)/1000</f>
        <v>#N/A</v>
      </c>
      <c r="Z1969" s="14">
        <f t="shared" si="324"/>
        <v>0</v>
      </c>
      <c r="AA1969" s="15" t="str">
        <f t="shared" si="325"/>
        <v/>
      </c>
      <c r="AB1969" s="15">
        <f>IFERROR(IFERROR(VLOOKUP(M1969,#REF!,11,FALSE),VLOOKUP(M1969,#REF!,13,FALSE)),0)</f>
        <v>0</v>
      </c>
      <c r="AC1969" s="15" t="str">
        <f t="shared" si="326"/>
        <v>no</v>
      </c>
      <c r="AD1969" s="15" t="str">
        <f t="shared" si="327"/>
        <v>no</v>
      </c>
      <c r="AE1969" s="16" t="str">
        <f t="shared" ref="AE1969:AE2032" si="329">SUBSTITUTE(C1969,".","/")</f>
        <v/>
      </c>
      <c r="AF1969" s="15" t="str">
        <f t="shared" ref="AF1969:AF2032" si="330">TRIM(G1969)&amp;"-"&amp;TRIM(I1969)</f>
        <v>-</v>
      </c>
      <c r="AG1969" s="15" t="str">
        <f t="shared" si="328"/>
        <v/>
      </c>
    </row>
    <row r="1970" spans="21:33" x14ac:dyDescent="0.2">
      <c r="U1970" s="14">
        <f t="shared" si="322"/>
        <v>0</v>
      </c>
      <c r="V1970" s="14">
        <f t="shared" si="323"/>
        <v>0</v>
      </c>
      <c r="W1970" s="15" t="str">
        <f>IF(AG1970=0,IFERROR(VLOOKUP(TRIM(M1970),listaMateriales!A:K,11,0),"Sin especificar"),"Sin Producto")</f>
        <v>Sin Producto</v>
      </c>
      <c r="X1970" s="14">
        <f>IFERROR(IF(OR(W1970="Ladrillos (Campana)",W1970="Ladrillos (Olavarria)"),VLOOKUP(M1970,listaMateriales!A:E,5,0),0)*O1970/1000,0)</f>
        <v>0</v>
      </c>
      <c r="Y1970" s="14" t="e">
        <f>(VLOOKUP(TRIM(M1970),listaMateriales!A:E,5,0)*R1970)/1000</f>
        <v>#N/A</v>
      </c>
      <c r="Z1970" s="14">
        <f t="shared" si="324"/>
        <v>0</v>
      </c>
      <c r="AA1970" s="15" t="str">
        <f t="shared" si="325"/>
        <v/>
      </c>
      <c r="AB1970" s="15">
        <f>IFERROR(IFERROR(VLOOKUP(M1970,#REF!,11,FALSE),VLOOKUP(M1970,#REF!,13,FALSE)),0)</f>
        <v>0</v>
      </c>
      <c r="AC1970" s="15" t="str">
        <f t="shared" si="326"/>
        <v>no</v>
      </c>
      <c r="AD1970" s="15" t="str">
        <f t="shared" si="327"/>
        <v>no</v>
      </c>
      <c r="AE1970" s="16" t="str">
        <f t="shared" si="329"/>
        <v/>
      </c>
      <c r="AF1970" s="15" t="str">
        <f t="shared" si="330"/>
        <v>-</v>
      </c>
      <c r="AG1970" s="15" t="str">
        <f t="shared" si="328"/>
        <v/>
      </c>
    </row>
    <row r="1971" spans="21:33" x14ac:dyDescent="0.2">
      <c r="U1971" s="14">
        <f t="shared" si="322"/>
        <v>0</v>
      </c>
      <c r="V1971" s="14">
        <f t="shared" si="323"/>
        <v>0</v>
      </c>
      <c r="W1971" s="15" t="str">
        <f>IF(AG1971=0,IFERROR(VLOOKUP(TRIM(M1971),listaMateriales!A:K,11,0),"Sin especificar"),"Sin Producto")</f>
        <v>Sin Producto</v>
      </c>
      <c r="X1971" s="14">
        <f>IFERROR(IF(OR(W1971="Ladrillos (Campana)",W1971="Ladrillos (Olavarria)"),VLOOKUP(M1971,listaMateriales!A:E,5,0),0)*O1971/1000,0)</f>
        <v>0</v>
      </c>
      <c r="Y1971" s="14" t="e">
        <f>(VLOOKUP(TRIM(M1971),listaMateriales!A:E,5,0)*R1971)/1000</f>
        <v>#N/A</v>
      </c>
      <c r="Z1971" s="14">
        <f t="shared" si="324"/>
        <v>0</v>
      </c>
      <c r="AA1971" s="15" t="str">
        <f t="shared" si="325"/>
        <v/>
      </c>
      <c r="AB1971" s="15">
        <f>IFERROR(IFERROR(VLOOKUP(M1971,#REF!,11,FALSE),VLOOKUP(M1971,#REF!,13,FALSE)),0)</f>
        <v>0</v>
      </c>
      <c r="AC1971" s="15" t="str">
        <f t="shared" si="326"/>
        <v>no</v>
      </c>
      <c r="AD1971" s="15" t="str">
        <f t="shared" si="327"/>
        <v>no</v>
      </c>
      <c r="AE1971" s="16" t="str">
        <f t="shared" si="329"/>
        <v/>
      </c>
      <c r="AF1971" s="15" t="str">
        <f t="shared" si="330"/>
        <v>-</v>
      </c>
      <c r="AG1971" s="15" t="str">
        <f t="shared" si="328"/>
        <v/>
      </c>
    </row>
    <row r="1972" spans="21:33" x14ac:dyDescent="0.2">
      <c r="U1972" s="14">
        <f t="shared" si="322"/>
        <v>0</v>
      </c>
      <c r="V1972" s="14">
        <f t="shared" si="323"/>
        <v>0</v>
      </c>
      <c r="W1972" s="15" t="str">
        <f>IF(AG1972=0,IFERROR(VLOOKUP(TRIM(M1972),listaMateriales!A:K,11,0),"Sin especificar"),"Sin Producto")</f>
        <v>Sin Producto</v>
      </c>
      <c r="X1972" s="14">
        <f>IFERROR(IF(OR(W1972="Ladrillos (Campana)",W1972="Ladrillos (Olavarria)"),VLOOKUP(M1972,listaMateriales!A:E,5,0),0)*O1972/1000,0)</f>
        <v>0</v>
      </c>
      <c r="Y1972" s="14" t="e">
        <f>(VLOOKUP(TRIM(M1972),listaMateriales!A:E,5,0)*R1972)/1000</f>
        <v>#N/A</v>
      </c>
      <c r="Z1972" s="14">
        <f t="shared" si="324"/>
        <v>0</v>
      </c>
      <c r="AA1972" s="15" t="str">
        <f t="shared" si="325"/>
        <v/>
      </c>
      <c r="AB1972" s="15">
        <f>IFERROR(IFERROR(VLOOKUP(M1972,#REF!,11,FALSE),VLOOKUP(M1972,#REF!,13,FALSE)),0)</f>
        <v>0</v>
      </c>
      <c r="AC1972" s="15" t="str">
        <f t="shared" si="326"/>
        <v>no</v>
      </c>
      <c r="AD1972" s="15" t="str">
        <f t="shared" si="327"/>
        <v>no</v>
      </c>
      <c r="AE1972" s="16" t="str">
        <f t="shared" si="329"/>
        <v/>
      </c>
      <c r="AF1972" s="15" t="str">
        <f t="shared" si="330"/>
        <v>-</v>
      </c>
      <c r="AG1972" s="15" t="str">
        <f t="shared" si="328"/>
        <v/>
      </c>
    </row>
    <row r="1973" spans="21:33" x14ac:dyDescent="0.2">
      <c r="U1973" s="14">
        <f t="shared" si="322"/>
        <v>0</v>
      </c>
      <c r="V1973" s="14">
        <f t="shared" si="323"/>
        <v>0</v>
      </c>
      <c r="W1973" s="15" t="str">
        <f>IF(AG1973=0,IFERROR(VLOOKUP(TRIM(M1973),listaMateriales!A:K,11,0),"Sin especificar"),"Sin Producto")</f>
        <v>Sin Producto</v>
      </c>
      <c r="X1973" s="14">
        <f>IFERROR(IF(OR(W1973="Ladrillos (Campana)",W1973="Ladrillos (Olavarria)"),VLOOKUP(M1973,listaMateriales!A:E,5,0),0)*O1973/1000,0)</f>
        <v>0</v>
      </c>
      <c r="Y1973" s="14" t="e">
        <f>(VLOOKUP(TRIM(M1973),listaMateriales!A:E,5,0)*R1973)/1000</f>
        <v>#N/A</v>
      </c>
      <c r="Z1973" s="14">
        <f t="shared" si="324"/>
        <v>0</v>
      </c>
      <c r="AA1973" s="15" t="str">
        <f t="shared" si="325"/>
        <v/>
      </c>
      <c r="AB1973" s="15">
        <f>IFERROR(IFERROR(VLOOKUP(M1973,#REF!,11,FALSE),VLOOKUP(M1973,#REF!,13,FALSE)),0)</f>
        <v>0</v>
      </c>
      <c r="AC1973" s="15" t="str">
        <f t="shared" si="326"/>
        <v>no</v>
      </c>
      <c r="AD1973" s="15" t="str">
        <f t="shared" si="327"/>
        <v>no</v>
      </c>
      <c r="AE1973" s="16" t="str">
        <f t="shared" si="329"/>
        <v/>
      </c>
      <c r="AF1973" s="15" t="str">
        <f t="shared" si="330"/>
        <v>-</v>
      </c>
      <c r="AG1973" s="15" t="str">
        <f t="shared" si="328"/>
        <v/>
      </c>
    </row>
    <row r="1974" spans="21:33" x14ac:dyDescent="0.2">
      <c r="U1974" s="14">
        <f t="shared" si="322"/>
        <v>0</v>
      </c>
      <c r="V1974" s="14">
        <f t="shared" si="323"/>
        <v>0</v>
      </c>
      <c r="W1974" s="15" t="str">
        <f>IF(AG1974=0,IFERROR(VLOOKUP(TRIM(M1974),listaMateriales!A:K,11,0),"Sin especificar"),"Sin Producto")</f>
        <v>Sin Producto</v>
      </c>
      <c r="X1974" s="14">
        <f>IFERROR(IF(OR(W1974="Ladrillos (Campana)",W1974="Ladrillos (Olavarria)"),VLOOKUP(M1974,listaMateriales!A:E,5,0),0)*O1974/1000,0)</f>
        <v>0</v>
      </c>
      <c r="Y1974" s="14" t="e">
        <f>(VLOOKUP(TRIM(M1974),listaMateriales!A:E,5,0)*R1974)/1000</f>
        <v>#N/A</v>
      </c>
      <c r="Z1974" s="14">
        <f t="shared" si="324"/>
        <v>0</v>
      </c>
      <c r="AA1974" s="15" t="str">
        <f t="shared" si="325"/>
        <v/>
      </c>
      <c r="AB1974" s="15">
        <f>IFERROR(IFERROR(VLOOKUP(M1974,#REF!,11,FALSE),VLOOKUP(M1974,#REF!,13,FALSE)),0)</f>
        <v>0</v>
      </c>
      <c r="AC1974" s="15" t="str">
        <f t="shared" si="326"/>
        <v>no</v>
      </c>
      <c r="AD1974" s="15" t="str">
        <f t="shared" si="327"/>
        <v>no</v>
      </c>
      <c r="AE1974" s="16" t="str">
        <f t="shared" si="329"/>
        <v/>
      </c>
      <c r="AF1974" s="15" t="str">
        <f t="shared" si="330"/>
        <v>-</v>
      </c>
      <c r="AG1974" s="15" t="str">
        <f t="shared" si="328"/>
        <v/>
      </c>
    </row>
    <row r="1975" spans="21:33" x14ac:dyDescent="0.2">
      <c r="U1975" s="14">
        <f t="shared" si="322"/>
        <v>0</v>
      </c>
      <c r="V1975" s="14">
        <f t="shared" si="323"/>
        <v>0</v>
      </c>
      <c r="W1975" s="15" t="str">
        <f>IF(AG1975=0,IFERROR(VLOOKUP(TRIM(M1975),listaMateriales!A:K,11,0),"Sin especificar"),"Sin Producto")</f>
        <v>Sin Producto</v>
      </c>
      <c r="X1975" s="14">
        <f>IFERROR(IF(OR(W1975="Ladrillos (Campana)",W1975="Ladrillos (Olavarria)"),VLOOKUP(M1975,listaMateriales!A:E,5,0),0)*O1975/1000,0)</f>
        <v>0</v>
      </c>
      <c r="Y1975" s="14" t="e">
        <f>(VLOOKUP(TRIM(M1975),listaMateriales!A:E,5,0)*R1975)/1000</f>
        <v>#N/A</v>
      </c>
      <c r="Z1975" s="14">
        <f t="shared" si="324"/>
        <v>0</v>
      </c>
      <c r="AA1975" s="15" t="str">
        <f t="shared" si="325"/>
        <v/>
      </c>
      <c r="AB1975" s="15">
        <f>IFERROR(IFERROR(VLOOKUP(M1975,#REF!,11,FALSE),VLOOKUP(M1975,#REF!,13,FALSE)),0)</f>
        <v>0</v>
      </c>
      <c r="AC1975" s="15" t="str">
        <f t="shared" si="326"/>
        <v>no</v>
      </c>
      <c r="AD1975" s="15" t="str">
        <f t="shared" si="327"/>
        <v>no</v>
      </c>
      <c r="AE1975" s="16" t="str">
        <f t="shared" si="329"/>
        <v/>
      </c>
      <c r="AF1975" s="15" t="str">
        <f t="shared" si="330"/>
        <v>-</v>
      </c>
      <c r="AG1975" s="15" t="str">
        <f t="shared" si="328"/>
        <v/>
      </c>
    </row>
    <row r="1976" spans="21:33" x14ac:dyDescent="0.2">
      <c r="U1976" s="14">
        <f t="shared" si="322"/>
        <v>0</v>
      </c>
      <c r="V1976" s="14">
        <f t="shared" si="323"/>
        <v>0</v>
      </c>
      <c r="W1976" s="15" t="str">
        <f>IF(AG1976=0,IFERROR(VLOOKUP(TRIM(M1976),listaMateriales!A:K,11,0),"Sin especificar"),"Sin Producto")</f>
        <v>Sin Producto</v>
      </c>
      <c r="X1976" s="14">
        <f>IFERROR(IF(OR(W1976="Ladrillos (Campana)",W1976="Ladrillos (Olavarria)"),VLOOKUP(M1976,listaMateriales!A:E,5,0),0)*O1976/1000,0)</f>
        <v>0</v>
      </c>
      <c r="Y1976" s="14" t="e">
        <f>(VLOOKUP(TRIM(M1976),listaMateriales!A:E,5,0)*R1976)/1000</f>
        <v>#N/A</v>
      </c>
      <c r="Z1976" s="14">
        <f t="shared" si="324"/>
        <v>0</v>
      </c>
      <c r="AA1976" s="15" t="str">
        <f t="shared" si="325"/>
        <v/>
      </c>
      <c r="AB1976" s="15">
        <f>IFERROR(IFERROR(VLOOKUP(M1976,#REF!,11,FALSE),VLOOKUP(M1976,#REF!,13,FALSE)),0)</f>
        <v>0</v>
      </c>
      <c r="AC1976" s="15" t="str">
        <f t="shared" si="326"/>
        <v>no</v>
      </c>
      <c r="AD1976" s="15" t="str">
        <f t="shared" si="327"/>
        <v>no</v>
      </c>
      <c r="AE1976" s="16" t="str">
        <f t="shared" si="329"/>
        <v/>
      </c>
      <c r="AF1976" s="15" t="str">
        <f t="shared" si="330"/>
        <v>-</v>
      </c>
      <c r="AG1976" s="15" t="str">
        <f t="shared" si="328"/>
        <v/>
      </c>
    </row>
    <row r="1977" spans="21:33" x14ac:dyDescent="0.2">
      <c r="U1977" s="14">
        <f t="shared" si="322"/>
        <v>0</v>
      </c>
      <c r="V1977" s="14">
        <f t="shared" si="323"/>
        <v>0</v>
      </c>
      <c r="W1977" s="15" t="str">
        <f>IF(AG1977=0,IFERROR(VLOOKUP(TRIM(M1977),listaMateriales!A:K,11,0),"Sin especificar"),"Sin Producto")</f>
        <v>Sin Producto</v>
      </c>
      <c r="X1977" s="14">
        <f>IFERROR(IF(OR(W1977="Ladrillos (Campana)",W1977="Ladrillos (Olavarria)"),VLOOKUP(M1977,listaMateriales!A:E,5,0),0)*O1977/1000,0)</f>
        <v>0</v>
      </c>
      <c r="Y1977" s="14" t="e">
        <f>(VLOOKUP(TRIM(M1977),listaMateriales!A:E,5,0)*R1977)/1000</f>
        <v>#N/A</v>
      </c>
      <c r="Z1977" s="14">
        <f t="shared" si="324"/>
        <v>0</v>
      </c>
      <c r="AA1977" s="15" t="str">
        <f t="shared" si="325"/>
        <v/>
      </c>
      <c r="AB1977" s="15">
        <f>IFERROR(IFERROR(VLOOKUP(M1977,#REF!,11,FALSE),VLOOKUP(M1977,#REF!,13,FALSE)),0)</f>
        <v>0</v>
      </c>
      <c r="AC1977" s="15" t="str">
        <f t="shared" si="326"/>
        <v>no</v>
      </c>
      <c r="AD1977" s="15" t="str">
        <f t="shared" si="327"/>
        <v>no</v>
      </c>
      <c r="AE1977" s="16" t="str">
        <f t="shared" si="329"/>
        <v/>
      </c>
      <c r="AF1977" s="15" t="str">
        <f t="shared" si="330"/>
        <v>-</v>
      </c>
      <c r="AG1977" s="15" t="str">
        <f t="shared" si="328"/>
        <v/>
      </c>
    </row>
    <row r="1978" spans="21:33" x14ac:dyDescent="0.2">
      <c r="U1978" s="14">
        <f t="shared" si="322"/>
        <v>0</v>
      </c>
      <c r="V1978" s="14">
        <f t="shared" si="323"/>
        <v>0</v>
      </c>
      <c r="W1978" s="15" t="str">
        <f>IF(AG1978=0,IFERROR(VLOOKUP(TRIM(M1978),listaMateriales!A:K,11,0),"Sin especificar"),"Sin Producto")</f>
        <v>Sin Producto</v>
      </c>
      <c r="X1978" s="14">
        <f>IFERROR(IF(OR(W1978="Ladrillos (Campana)",W1978="Ladrillos (Olavarria)"),VLOOKUP(M1978,listaMateriales!A:E,5,0),0)*O1978/1000,0)</f>
        <v>0</v>
      </c>
      <c r="Y1978" s="14" t="e">
        <f>(VLOOKUP(TRIM(M1978),listaMateriales!A:E,5,0)*R1978)/1000</f>
        <v>#N/A</v>
      </c>
      <c r="Z1978" s="14">
        <f t="shared" si="324"/>
        <v>0</v>
      </c>
      <c r="AA1978" s="15" t="str">
        <f t="shared" si="325"/>
        <v/>
      </c>
      <c r="AB1978" s="15">
        <f>IFERROR(IFERROR(VLOOKUP(M1978,#REF!,11,FALSE),VLOOKUP(M1978,#REF!,13,FALSE)),0)</f>
        <v>0</v>
      </c>
      <c r="AC1978" s="15" t="str">
        <f t="shared" si="326"/>
        <v>no</v>
      </c>
      <c r="AD1978" s="15" t="str">
        <f t="shared" si="327"/>
        <v>no</v>
      </c>
      <c r="AE1978" s="16" t="str">
        <f t="shared" si="329"/>
        <v/>
      </c>
      <c r="AF1978" s="15" t="str">
        <f t="shared" si="330"/>
        <v>-</v>
      </c>
      <c r="AG1978" s="15" t="str">
        <f t="shared" si="328"/>
        <v/>
      </c>
    </row>
    <row r="1979" spans="21:33" x14ac:dyDescent="0.2">
      <c r="U1979" s="14">
        <f t="shared" si="322"/>
        <v>0</v>
      </c>
      <c r="V1979" s="14">
        <f t="shared" si="323"/>
        <v>0</v>
      </c>
      <c r="W1979" s="15" t="str">
        <f>IF(AG1979=0,IFERROR(VLOOKUP(TRIM(M1979),listaMateriales!A:K,11,0),"Sin especificar"),"Sin Producto")</f>
        <v>Sin Producto</v>
      </c>
      <c r="X1979" s="14">
        <f>IFERROR(IF(OR(W1979="Ladrillos (Campana)",W1979="Ladrillos (Olavarria)"),VLOOKUP(M1979,listaMateriales!A:E,5,0),0)*O1979/1000,0)</f>
        <v>0</v>
      </c>
      <c r="Y1979" s="14" t="e">
        <f>(VLOOKUP(TRIM(M1979),listaMateriales!A:E,5,0)*R1979)/1000</f>
        <v>#N/A</v>
      </c>
      <c r="Z1979" s="14">
        <f t="shared" si="324"/>
        <v>0</v>
      </c>
      <c r="AA1979" s="15" t="str">
        <f t="shared" si="325"/>
        <v/>
      </c>
      <c r="AB1979" s="15">
        <f>IFERROR(IFERROR(VLOOKUP(M1979,#REF!,11,FALSE),VLOOKUP(M1979,#REF!,13,FALSE)),0)</f>
        <v>0</v>
      </c>
      <c r="AC1979" s="15" t="str">
        <f t="shared" si="326"/>
        <v>no</v>
      </c>
      <c r="AD1979" s="15" t="str">
        <f t="shared" si="327"/>
        <v>no</v>
      </c>
      <c r="AE1979" s="16" t="str">
        <f t="shared" si="329"/>
        <v/>
      </c>
      <c r="AF1979" s="15" t="str">
        <f t="shared" si="330"/>
        <v>-</v>
      </c>
      <c r="AG1979" s="15" t="str">
        <f t="shared" si="328"/>
        <v/>
      </c>
    </row>
    <row r="1980" spans="21:33" x14ac:dyDescent="0.2">
      <c r="U1980" s="14">
        <f t="shared" si="322"/>
        <v>0</v>
      </c>
      <c r="V1980" s="14">
        <f t="shared" si="323"/>
        <v>0</v>
      </c>
      <c r="W1980" s="15" t="str">
        <f>IF(AG1980=0,IFERROR(VLOOKUP(TRIM(M1980),listaMateriales!A:K,11,0),"Sin especificar"),"Sin Producto")</f>
        <v>Sin Producto</v>
      </c>
      <c r="X1980" s="14">
        <f>IFERROR(IF(OR(W1980="Ladrillos (Campana)",W1980="Ladrillos (Olavarria)"),VLOOKUP(M1980,listaMateriales!A:E,5,0),0)*O1980/1000,0)</f>
        <v>0</v>
      </c>
      <c r="Y1980" s="14" t="e">
        <f>(VLOOKUP(TRIM(M1980),listaMateriales!A:E,5,0)*R1980)/1000</f>
        <v>#N/A</v>
      </c>
      <c r="Z1980" s="14">
        <f t="shared" si="324"/>
        <v>0</v>
      </c>
      <c r="AA1980" s="15" t="str">
        <f t="shared" si="325"/>
        <v/>
      </c>
      <c r="AB1980" s="15">
        <f>IFERROR(IFERROR(VLOOKUP(M1980,#REF!,11,FALSE),VLOOKUP(M1980,#REF!,13,FALSE)),0)</f>
        <v>0</v>
      </c>
      <c r="AC1980" s="15" t="str">
        <f t="shared" si="326"/>
        <v>no</v>
      </c>
      <c r="AD1980" s="15" t="str">
        <f t="shared" si="327"/>
        <v>no</v>
      </c>
      <c r="AE1980" s="16" t="str">
        <f t="shared" si="329"/>
        <v/>
      </c>
      <c r="AF1980" s="15" t="str">
        <f t="shared" si="330"/>
        <v>-</v>
      </c>
      <c r="AG1980" s="15" t="str">
        <f t="shared" si="328"/>
        <v/>
      </c>
    </row>
    <row r="1981" spans="21:33" x14ac:dyDescent="0.2">
      <c r="U1981" s="14">
        <f t="shared" si="322"/>
        <v>0</v>
      </c>
      <c r="V1981" s="14">
        <f t="shared" si="323"/>
        <v>0</v>
      </c>
      <c r="W1981" s="15" t="str">
        <f>IF(AG1981=0,IFERROR(VLOOKUP(TRIM(M1981),listaMateriales!A:K,11,0),"Sin especificar"),"Sin Producto")</f>
        <v>Sin Producto</v>
      </c>
      <c r="X1981" s="14">
        <f>IFERROR(IF(OR(W1981="Ladrillos (Campana)",W1981="Ladrillos (Olavarria)"),VLOOKUP(M1981,listaMateriales!A:E,5,0),0)*O1981/1000,0)</f>
        <v>0</v>
      </c>
      <c r="Y1981" s="14" t="e">
        <f>(VLOOKUP(TRIM(M1981),listaMateriales!A:E,5,0)*R1981)/1000</f>
        <v>#N/A</v>
      </c>
      <c r="Z1981" s="14">
        <f t="shared" si="324"/>
        <v>0</v>
      </c>
      <c r="AA1981" s="15" t="str">
        <f t="shared" si="325"/>
        <v/>
      </c>
      <c r="AB1981" s="15">
        <f>IFERROR(IFERROR(VLOOKUP(M1981,#REF!,11,FALSE),VLOOKUP(M1981,#REF!,13,FALSE)),0)</f>
        <v>0</v>
      </c>
      <c r="AC1981" s="15" t="str">
        <f t="shared" si="326"/>
        <v>no</v>
      </c>
      <c r="AD1981" s="15" t="str">
        <f t="shared" si="327"/>
        <v>no</v>
      </c>
      <c r="AE1981" s="16" t="str">
        <f t="shared" si="329"/>
        <v/>
      </c>
      <c r="AF1981" s="15" t="str">
        <f t="shared" si="330"/>
        <v>-</v>
      </c>
      <c r="AG1981" s="15" t="str">
        <f t="shared" si="328"/>
        <v/>
      </c>
    </row>
    <row r="1982" spans="21:33" x14ac:dyDescent="0.2">
      <c r="U1982" s="14">
        <f t="shared" si="322"/>
        <v>0</v>
      </c>
      <c r="V1982" s="14">
        <f t="shared" si="323"/>
        <v>0</v>
      </c>
      <c r="W1982" s="15" t="str">
        <f>IF(AG1982=0,IFERROR(VLOOKUP(TRIM(M1982),listaMateriales!A:K,11,0),"Sin especificar"),"Sin Producto")</f>
        <v>Sin Producto</v>
      </c>
      <c r="X1982" s="14">
        <f>IFERROR(IF(OR(W1982="Ladrillos (Campana)",W1982="Ladrillos (Olavarria)"),VLOOKUP(M1982,listaMateriales!A:E,5,0),0)*O1982/1000,0)</f>
        <v>0</v>
      </c>
      <c r="Y1982" s="14" t="e">
        <f>(VLOOKUP(TRIM(M1982),listaMateriales!A:E,5,0)*R1982)/1000</f>
        <v>#N/A</v>
      </c>
      <c r="Z1982" s="14">
        <f t="shared" si="324"/>
        <v>0</v>
      </c>
      <c r="AA1982" s="15" t="str">
        <f t="shared" si="325"/>
        <v/>
      </c>
      <c r="AB1982" s="15">
        <f>IFERROR(IFERROR(VLOOKUP(M1982,#REF!,11,FALSE),VLOOKUP(M1982,#REF!,13,FALSE)),0)</f>
        <v>0</v>
      </c>
      <c r="AC1982" s="15" t="str">
        <f t="shared" si="326"/>
        <v>no</v>
      </c>
      <c r="AD1982" s="15" t="str">
        <f t="shared" si="327"/>
        <v>no</v>
      </c>
      <c r="AE1982" s="16" t="str">
        <f t="shared" si="329"/>
        <v/>
      </c>
      <c r="AF1982" s="15" t="str">
        <f t="shared" si="330"/>
        <v>-</v>
      </c>
      <c r="AG1982" s="15" t="str">
        <f t="shared" si="328"/>
        <v/>
      </c>
    </row>
    <row r="1983" spans="21:33" x14ac:dyDescent="0.2">
      <c r="U1983" s="14">
        <f t="shared" si="322"/>
        <v>0</v>
      </c>
      <c r="V1983" s="14">
        <f t="shared" si="323"/>
        <v>0</v>
      </c>
      <c r="W1983" s="15" t="str">
        <f>IF(AG1983=0,IFERROR(VLOOKUP(TRIM(M1983),listaMateriales!A:K,11,0),"Sin especificar"),"Sin Producto")</f>
        <v>Sin Producto</v>
      </c>
      <c r="X1983" s="14">
        <f>IFERROR(IF(OR(W1983="Ladrillos (Campana)",W1983="Ladrillos (Olavarria)"),VLOOKUP(M1983,listaMateriales!A:E,5,0),0)*O1983/1000,0)</f>
        <v>0</v>
      </c>
      <c r="Y1983" s="14" t="e">
        <f>(VLOOKUP(TRIM(M1983),listaMateriales!A:E,5,0)*R1983)/1000</f>
        <v>#N/A</v>
      </c>
      <c r="Z1983" s="14">
        <f t="shared" si="324"/>
        <v>0</v>
      </c>
      <c r="AA1983" s="15" t="str">
        <f t="shared" si="325"/>
        <v/>
      </c>
      <c r="AB1983" s="15">
        <f>IFERROR(IFERROR(VLOOKUP(M1983,#REF!,11,FALSE),VLOOKUP(M1983,#REF!,13,FALSE)),0)</f>
        <v>0</v>
      </c>
      <c r="AC1983" s="15" t="str">
        <f t="shared" si="326"/>
        <v>no</v>
      </c>
      <c r="AD1983" s="15" t="str">
        <f t="shared" si="327"/>
        <v>no</v>
      </c>
      <c r="AE1983" s="16" t="str">
        <f t="shared" si="329"/>
        <v/>
      </c>
      <c r="AF1983" s="15" t="str">
        <f t="shared" si="330"/>
        <v>-</v>
      </c>
      <c r="AG1983" s="15" t="str">
        <f t="shared" si="328"/>
        <v/>
      </c>
    </row>
    <row r="1984" spans="21:33" x14ac:dyDescent="0.2">
      <c r="U1984" s="14">
        <f t="shared" si="322"/>
        <v>0</v>
      </c>
      <c r="V1984" s="14">
        <f t="shared" si="323"/>
        <v>0</v>
      </c>
      <c r="W1984" s="15" t="str">
        <f>IF(AG1984=0,IFERROR(VLOOKUP(TRIM(M1984),listaMateriales!A:K,11,0),"Sin especificar"),"Sin Producto")</f>
        <v>Sin Producto</v>
      </c>
      <c r="X1984" s="14">
        <f>IFERROR(IF(OR(W1984="Ladrillos (Campana)",W1984="Ladrillos (Olavarria)"),VLOOKUP(M1984,listaMateriales!A:E,5,0),0)*O1984/1000,0)</f>
        <v>0</v>
      </c>
      <c r="Y1984" s="14" t="e">
        <f>(VLOOKUP(TRIM(M1984),listaMateriales!A:E,5,0)*R1984)/1000</f>
        <v>#N/A</v>
      </c>
      <c r="Z1984" s="14">
        <f t="shared" si="324"/>
        <v>0</v>
      </c>
      <c r="AA1984" s="15" t="str">
        <f t="shared" si="325"/>
        <v/>
      </c>
      <c r="AB1984" s="15">
        <f>IFERROR(IFERROR(VLOOKUP(M1984,#REF!,11,FALSE),VLOOKUP(M1984,#REF!,13,FALSE)),0)</f>
        <v>0</v>
      </c>
      <c r="AC1984" s="15" t="str">
        <f t="shared" si="326"/>
        <v>no</v>
      </c>
      <c r="AD1984" s="15" t="str">
        <f t="shared" si="327"/>
        <v>no</v>
      </c>
      <c r="AE1984" s="16" t="str">
        <f t="shared" si="329"/>
        <v/>
      </c>
      <c r="AF1984" s="15" t="str">
        <f t="shared" si="330"/>
        <v>-</v>
      </c>
      <c r="AG1984" s="15" t="str">
        <f t="shared" si="328"/>
        <v/>
      </c>
    </row>
    <row r="1985" spans="21:33" x14ac:dyDescent="0.2">
      <c r="U1985" s="14">
        <f t="shared" ref="U1985:U2048" si="331">+T1985*O1985</f>
        <v>0</v>
      </c>
      <c r="V1985" s="14">
        <f t="shared" ref="V1985:V2048" si="332">+T1985*R1985</f>
        <v>0</v>
      </c>
      <c r="W1985" s="15" t="str">
        <f>IF(AG1985=0,IFERROR(VLOOKUP(TRIM(M1985),listaMateriales!A:K,11,0),"Sin especificar"),"Sin Producto")</f>
        <v>Sin Producto</v>
      </c>
      <c r="X1985" s="14">
        <f>IFERROR(IF(OR(W1985="Ladrillos (Campana)",W1985="Ladrillos (Olavarria)"),VLOOKUP(M1985,listaMateriales!A:E,5,0),0)*O1985/1000,0)</f>
        <v>0</v>
      </c>
      <c r="Y1985" s="14" t="e">
        <f>(VLOOKUP(TRIM(M1985),listaMateriales!A:E,5,0)*R1985)/1000</f>
        <v>#N/A</v>
      </c>
      <c r="Z1985" s="14">
        <f t="shared" ref="Z1985:Z2048" si="333">+IF(X1985=0,0,U1985/X1985)</f>
        <v>0</v>
      </c>
      <c r="AA1985" s="15" t="str">
        <f t="shared" ref="AA1985:AA2048" si="334">MID(M1985,14,1)</f>
        <v/>
      </c>
      <c r="AB1985" s="15">
        <f>IFERROR(IFERROR(VLOOKUP(M1985,#REF!,11,FALSE),VLOOKUP(M1985,#REF!,13,FALSE)),0)</f>
        <v>0</v>
      </c>
      <c r="AC1985" s="15" t="str">
        <f t="shared" ref="AC1985:AC2048" si="335">IF(IFERROR(FIND("PUL",N1985,1),0)&gt;1,"pulido","no")</f>
        <v>no</v>
      </c>
      <c r="AD1985" s="15" t="str">
        <f t="shared" ref="AD1985:AD2048" si="336">IF(IFERROR(FIND("BIOC",N1985,1),0)&gt;1,"BIOCITY","no")</f>
        <v>no</v>
      </c>
      <c r="AE1985" s="16" t="str">
        <f t="shared" si="329"/>
        <v/>
      </c>
      <c r="AF1985" s="15" t="str">
        <f t="shared" si="330"/>
        <v>-</v>
      </c>
      <c r="AG1985" s="15" t="str">
        <f t="shared" si="328"/>
        <v/>
      </c>
    </row>
    <row r="1986" spans="21:33" x14ac:dyDescent="0.2">
      <c r="U1986" s="14">
        <f t="shared" si="331"/>
        <v>0</v>
      </c>
      <c r="V1986" s="14">
        <f t="shared" si="332"/>
        <v>0</v>
      </c>
      <c r="W1986" s="15" t="str">
        <f>IF(AG1986=0,IFERROR(VLOOKUP(TRIM(M1986),listaMateriales!A:K,11,0),"Sin especificar"),"Sin Producto")</f>
        <v>Sin Producto</v>
      </c>
      <c r="X1986" s="14">
        <f>IFERROR(IF(OR(W1986="Ladrillos (Campana)",W1986="Ladrillos (Olavarria)"),VLOOKUP(M1986,listaMateriales!A:E,5,0),0)*O1986/1000,0)</f>
        <v>0</v>
      </c>
      <c r="Y1986" s="14" t="e">
        <f>(VLOOKUP(TRIM(M1986),listaMateriales!A:E,5,0)*R1986)/1000</f>
        <v>#N/A</v>
      </c>
      <c r="Z1986" s="14">
        <f t="shared" si="333"/>
        <v>0</v>
      </c>
      <c r="AA1986" s="15" t="str">
        <f t="shared" si="334"/>
        <v/>
      </c>
      <c r="AB1986" s="15">
        <f>IFERROR(IFERROR(VLOOKUP(M1986,#REF!,11,FALSE),VLOOKUP(M1986,#REF!,13,FALSE)),0)</f>
        <v>0</v>
      </c>
      <c r="AC1986" s="15" t="str">
        <f t="shared" si="335"/>
        <v>no</v>
      </c>
      <c r="AD1986" s="15" t="str">
        <f t="shared" si="336"/>
        <v>no</v>
      </c>
      <c r="AE1986" s="16" t="str">
        <f t="shared" si="329"/>
        <v/>
      </c>
      <c r="AF1986" s="15" t="str">
        <f t="shared" si="330"/>
        <v>-</v>
      </c>
      <c r="AG1986" s="15" t="str">
        <f t="shared" si="328"/>
        <v/>
      </c>
    </row>
    <row r="1987" spans="21:33" x14ac:dyDescent="0.2">
      <c r="U1987" s="14">
        <f t="shared" si="331"/>
        <v>0</v>
      </c>
      <c r="V1987" s="14">
        <f t="shared" si="332"/>
        <v>0</v>
      </c>
      <c r="W1987" s="15" t="str">
        <f>IF(AG1987=0,IFERROR(VLOOKUP(TRIM(M1987),listaMateriales!A:K,11,0),"Sin especificar"),"Sin Producto")</f>
        <v>Sin Producto</v>
      </c>
      <c r="X1987" s="14">
        <f>IFERROR(IF(OR(W1987="Ladrillos (Campana)",W1987="Ladrillos (Olavarria)"),VLOOKUP(M1987,listaMateriales!A:E,5,0),0)*O1987/1000,0)</f>
        <v>0</v>
      </c>
      <c r="Y1987" s="14" t="e">
        <f>(VLOOKUP(TRIM(M1987),listaMateriales!A:E,5,0)*R1987)/1000</f>
        <v>#N/A</v>
      </c>
      <c r="Z1987" s="14">
        <f t="shared" si="333"/>
        <v>0</v>
      </c>
      <c r="AA1987" s="15" t="str">
        <f t="shared" si="334"/>
        <v/>
      </c>
      <c r="AB1987" s="15">
        <f>IFERROR(IFERROR(VLOOKUP(M1987,#REF!,11,FALSE),VLOOKUP(M1987,#REF!,13,FALSE)),0)</f>
        <v>0</v>
      </c>
      <c r="AC1987" s="15" t="str">
        <f t="shared" si="335"/>
        <v>no</v>
      </c>
      <c r="AD1987" s="15" t="str">
        <f t="shared" si="336"/>
        <v>no</v>
      </c>
      <c r="AE1987" s="16" t="str">
        <f t="shared" si="329"/>
        <v/>
      </c>
      <c r="AF1987" s="15" t="str">
        <f t="shared" si="330"/>
        <v>-</v>
      </c>
      <c r="AG1987" s="15" t="str">
        <f t="shared" ref="AG1987:AG2050" si="337">A1987&amp;C1987&amp;M1987</f>
        <v/>
      </c>
    </row>
    <row r="1988" spans="21:33" x14ac:dyDescent="0.2">
      <c r="U1988" s="14">
        <f t="shared" si="331"/>
        <v>0</v>
      </c>
      <c r="V1988" s="14">
        <f t="shared" si="332"/>
        <v>0</v>
      </c>
      <c r="W1988" s="15" t="str">
        <f>IF(AG1988=0,IFERROR(VLOOKUP(TRIM(M1988),listaMateriales!A:K,11,0),"Sin especificar"),"Sin Producto")</f>
        <v>Sin Producto</v>
      </c>
      <c r="X1988" s="14">
        <f>IFERROR(IF(OR(W1988="Ladrillos (Campana)",W1988="Ladrillos (Olavarria)"),VLOOKUP(M1988,listaMateriales!A:E,5,0),0)*O1988/1000,0)</f>
        <v>0</v>
      </c>
      <c r="Y1988" s="14" t="e">
        <f>(VLOOKUP(TRIM(M1988),listaMateriales!A:E,5,0)*R1988)/1000</f>
        <v>#N/A</v>
      </c>
      <c r="Z1988" s="14">
        <f t="shared" si="333"/>
        <v>0</v>
      </c>
      <c r="AA1988" s="15" t="str">
        <f t="shared" si="334"/>
        <v/>
      </c>
      <c r="AB1988" s="15">
        <f>IFERROR(IFERROR(VLOOKUP(M1988,#REF!,11,FALSE),VLOOKUP(M1988,#REF!,13,FALSE)),0)</f>
        <v>0</v>
      </c>
      <c r="AC1988" s="15" t="str">
        <f t="shared" si="335"/>
        <v>no</v>
      </c>
      <c r="AD1988" s="15" t="str">
        <f t="shared" si="336"/>
        <v>no</v>
      </c>
      <c r="AE1988" s="16" t="str">
        <f t="shared" si="329"/>
        <v/>
      </c>
      <c r="AF1988" s="15" t="str">
        <f t="shared" si="330"/>
        <v>-</v>
      </c>
      <c r="AG1988" s="15" t="str">
        <f t="shared" si="337"/>
        <v/>
      </c>
    </row>
    <row r="1989" spans="21:33" x14ac:dyDescent="0.2">
      <c r="U1989" s="14">
        <f t="shared" si="331"/>
        <v>0</v>
      </c>
      <c r="V1989" s="14">
        <f t="shared" si="332"/>
        <v>0</v>
      </c>
      <c r="W1989" s="15" t="str">
        <f>IF(AG1989=0,IFERROR(VLOOKUP(TRIM(M1989),listaMateriales!A:K,11,0),"Sin especificar"),"Sin Producto")</f>
        <v>Sin Producto</v>
      </c>
      <c r="X1989" s="14">
        <f>IFERROR(IF(OR(W1989="Ladrillos (Campana)",W1989="Ladrillos (Olavarria)"),VLOOKUP(M1989,listaMateriales!A:E,5,0),0)*O1989/1000,0)</f>
        <v>0</v>
      </c>
      <c r="Y1989" s="14" t="e">
        <f>(VLOOKUP(TRIM(M1989),listaMateriales!A:E,5,0)*R1989)/1000</f>
        <v>#N/A</v>
      </c>
      <c r="Z1989" s="14">
        <f t="shared" si="333"/>
        <v>0</v>
      </c>
      <c r="AA1989" s="15" t="str">
        <f t="shared" si="334"/>
        <v/>
      </c>
      <c r="AB1989" s="15">
        <f>IFERROR(IFERROR(VLOOKUP(M1989,#REF!,11,FALSE),VLOOKUP(M1989,#REF!,13,FALSE)),0)</f>
        <v>0</v>
      </c>
      <c r="AC1989" s="15" t="str">
        <f t="shared" si="335"/>
        <v>no</v>
      </c>
      <c r="AD1989" s="15" t="str">
        <f t="shared" si="336"/>
        <v>no</v>
      </c>
      <c r="AE1989" s="16" t="str">
        <f t="shared" si="329"/>
        <v/>
      </c>
      <c r="AF1989" s="15" t="str">
        <f t="shared" si="330"/>
        <v>-</v>
      </c>
      <c r="AG1989" s="15" t="str">
        <f t="shared" si="337"/>
        <v/>
      </c>
    </row>
    <row r="1990" spans="21:33" x14ac:dyDescent="0.2">
      <c r="U1990" s="14">
        <f t="shared" si="331"/>
        <v>0</v>
      </c>
      <c r="V1990" s="14">
        <f t="shared" si="332"/>
        <v>0</v>
      </c>
      <c r="W1990" s="15" t="str">
        <f>IF(AG1990=0,IFERROR(VLOOKUP(TRIM(M1990),listaMateriales!A:K,11,0),"Sin especificar"),"Sin Producto")</f>
        <v>Sin Producto</v>
      </c>
      <c r="X1990" s="14">
        <f>IFERROR(IF(OR(W1990="Ladrillos (Campana)",W1990="Ladrillos (Olavarria)"),VLOOKUP(M1990,listaMateriales!A:E,5,0),0)*O1990/1000,0)</f>
        <v>0</v>
      </c>
      <c r="Y1990" s="14" t="e">
        <f>(VLOOKUP(TRIM(M1990),listaMateriales!A:E,5,0)*R1990)/1000</f>
        <v>#N/A</v>
      </c>
      <c r="Z1990" s="14">
        <f t="shared" si="333"/>
        <v>0</v>
      </c>
      <c r="AA1990" s="15" t="str">
        <f t="shared" si="334"/>
        <v/>
      </c>
      <c r="AB1990" s="15">
        <f>IFERROR(IFERROR(VLOOKUP(M1990,#REF!,11,FALSE),VLOOKUP(M1990,#REF!,13,FALSE)),0)</f>
        <v>0</v>
      </c>
      <c r="AC1990" s="15" t="str">
        <f t="shared" si="335"/>
        <v>no</v>
      </c>
      <c r="AD1990" s="15" t="str">
        <f t="shared" si="336"/>
        <v>no</v>
      </c>
      <c r="AE1990" s="16" t="str">
        <f t="shared" si="329"/>
        <v/>
      </c>
      <c r="AF1990" s="15" t="str">
        <f t="shared" si="330"/>
        <v>-</v>
      </c>
      <c r="AG1990" s="15" t="str">
        <f t="shared" si="337"/>
        <v/>
      </c>
    </row>
    <row r="1991" spans="21:33" x14ac:dyDescent="0.2">
      <c r="U1991" s="14">
        <f t="shared" si="331"/>
        <v>0</v>
      </c>
      <c r="V1991" s="14">
        <f t="shared" si="332"/>
        <v>0</v>
      </c>
      <c r="W1991" s="15" t="str">
        <f>IF(AG1991=0,IFERROR(VLOOKUP(TRIM(M1991),listaMateriales!A:K,11,0),"Sin especificar"),"Sin Producto")</f>
        <v>Sin Producto</v>
      </c>
      <c r="X1991" s="14">
        <f>IFERROR(IF(OR(W1991="Ladrillos (Campana)",W1991="Ladrillos (Olavarria)"),VLOOKUP(M1991,listaMateriales!A:E,5,0),0)*O1991/1000,0)</f>
        <v>0</v>
      </c>
      <c r="Y1991" s="14" t="e">
        <f>(VLOOKUP(TRIM(M1991),listaMateriales!A:E,5,0)*R1991)/1000</f>
        <v>#N/A</v>
      </c>
      <c r="Z1991" s="14">
        <f t="shared" si="333"/>
        <v>0</v>
      </c>
      <c r="AA1991" s="15" t="str">
        <f t="shared" si="334"/>
        <v/>
      </c>
      <c r="AB1991" s="15">
        <f>IFERROR(IFERROR(VLOOKUP(M1991,#REF!,11,FALSE),VLOOKUP(M1991,#REF!,13,FALSE)),0)</f>
        <v>0</v>
      </c>
      <c r="AC1991" s="15" t="str">
        <f t="shared" si="335"/>
        <v>no</v>
      </c>
      <c r="AD1991" s="15" t="str">
        <f t="shared" si="336"/>
        <v>no</v>
      </c>
      <c r="AE1991" s="16" t="str">
        <f t="shared" si="329"/>
        <v/>
      </c>
      <c r="AF1991" s="15" t="str">
        <f t="shared" si="330"/>
        <v>-</v>
      </c>
      <c r="AG1991" s="15" t="str">
        <f t="shared" si="337"/>
        <v/>
      </c>
    </row>
    <row r="1992" spans="21:33" x14ac:dyDescent="0.2">
      <c r="U1992" s="14">
        <f t="shared" si="331"/>
        <v>0</v>
      </c>
      <c r="V1992" s="14">
        <f t="shared" si="332"/>
        <v>0</v>
      </c>
      <c r="W1992" s="15" t="str">
        <f>IF(AG1992=0,IFERROR(VLOOKUP(TRIM(M1992),listaMateriales!A:K,11,0),"Sin especificar"),"Sin Producto")</f>
        <v>Sin Producto</v>
      </c>
      <c r="X1992" s="14">
        <f>IFERROR(IF(OR(W1992="Ladrillos (Campana)",W1992="Ladrillos (Olavarria)"),VLOOKUP(M1992,listaMateriales!A:E,5,0),0)*O1992/1000,0)</f>
        <v>0</v>
      </c>
      <c r="Y1992" s="14" t="e">
        <f>(VLOOKUP(TRIM(M1992),listaMateriales!A:E,5,0)*R1992)/1000</f>
        <v>#N/A</v>
      </c>
      <c r="Z1992" s="14">
        <f t="shared" si="333"/>
        <v>0</v>
      </c>
      <c r="AA1992" s="15" t="str">
        <f t="shared" si="334"/>
        <v/>
      </c>
      <c r="AB1992" s="15">
        <f>IFERROR(IFERROR(VLOOKUP(M1992,#REF!,11,FALSE),VLOOKUP(M1992,#REF!,13,FALSE)),0)</f>
        <v>0</v>
      </c>
      <c r="AC1992" s="15" t="str">
        <f t="shared" si="335"/>
        <v>no</v>
      </c>
      <c r="AD1992" s="15" t="str">
        <f t="shared" si="336"/>
        <v>no</v>
      </c>
      <c r="AE1992" s="16" t="str">
        <f t="shared" si="329"/>
        <v/>
      </c>
      <c r="AF1992" s="15" t="str">
        <f t="shared" si="330"/>
        <v>-</v>
      </c>
      <c r="AG1992" s="15" t="str">
        <f t="shared" si="337"/>
        <v/>
      </c>
    </row>
    <row r="1993" spans="21:33" x14ac:dyDescent="0.2">
      <c r="U1993" s="14">
        <f t="shared" si="331"/>
        <v>0</v>
      </c>
      <c r="V1993" s="14">
        <f t="shared" si="332"/>
        <v>0</v>
      </c>
      <c r="W1993" s="15" t="str">
        <f>IF(AG1993=0,IFERROR(VLOOKUP(TRIM(M1993),listaMateriales!A:K,11,0),"Sin especificar"),"Sin Producto")</f>
        <v>Sin Producto</v>
      </c>
      <c r="X1993" s="14">
        <f>IFERROR(IF(OR(W1993="Ladrillos (Campana)",W1993="Ladrillos (Olavarria)"),VLOOKUP(M1993,listaMateriales!A:E,5,0),0)*O1993/1000,0)</f>
        <v>0</v>
      </c>
      <c r="Y1993" s="14" t="e">
        <f>(VLOOKUP(TRIM(M1993),listaMateriales!A:E,5,0)*R1993)/1000</f>
        <v>#N/A</v>
      </c>
      <c r="Z1993" s="14">
        <f t="shared" si="333"/>
        <v>0</v>
      </c>
      <c r="AA1993" s="15" t="str">
        <f t="shared" si="334"/>
        <v/>
      </c>
      <c r="AB1993" s="15">
        <f>IFERROR(IFERROR(VLOOKUP(M1993,#REF!,11,FALSE),VLOOKUP(M1993,#REF!,13,FALSE)),0)</f>
        <v>0</v>
      </c>
      <c r="AC1993" s="15" t="str">
        <f t="shared" si="335"/>
        <v>no</v>
      </c>
      <c r="AD1993" s="15" t="str">
        <f t="shared" si="336"/>
        <v>no</v>
      </c>
      <c r="AE1993" s="16" t="str">
        <f t="shared" si="329"/>
        <v/>
      </c>
      <c r="AF1993" s="15" t="str">
        <f t="shared" si="330"/>
        <v>-</v>
      </c>
      <c r="AG1993" s="15" t="str">
        <f t="shared" si="337"/>
        <v/>
      </c>
    </row>
    <row r="1994" spans="21:33" x14ac:dyDescent="0.2">
      <c r="U1994" s="14">
        <f t="shared" si="331"/>
        <v>0</v>
      </c>
      <c r="V1994" s="14">
        <f t="shared" si="332"/>
        <v>0</v>
      </c>
      <c r="W1994" s="15" t="str">
        <f>IF(AG1994=0,IFERROR(VLOOKUP(TRIM(M1994),listaMateriales!A:K,11,0),"Sin especificar"),"Sin Producto")</f>
        <v>Sin Producto</v>
      </c>
      <c r="X1994" s="14">
        <f>IFERROR(IF(OR(W1994="Ladrillos (Campana)",W1994="Ladrillos (Olavarria)"),VLOOKUP(M1994,listaMateriales!A:E,5,0),0)*O1994/1000,0)</f>
        <v>0</v>
      </c>
      <c r="Y1994" s="14" t="e">
        <f>(VLOOKUP(TRIM(M1994),listaMateriales!A:E,5,0)*R1994)/1000</f>
        <v>#N/A</v>
      </c>
      <c r="Z1994" s="14">
        <f t="shared" si="333"/>
        <v>0</v>
      </c>
      <c r="AA1994" s="15" t="str">
        <f t="shared" si="334"/>
        <v/>
      </c>
      <c r="AB1994" s="15">
        <f>IFERROR(IFERROR(VLOOKUP(M1994,#REF!,11,FALSE),VLOOKUP(M1994,#REF!,13,FALSE)),0)</f>
        <v>0</v>
      </c>
      <c r="AC1994" s="15" t="str">
        <f t="shared" si="335"/>
        <v>no</v>
      </c>
      <c r="AD1994" s="15" t="str">
        <f t="shared" si="336"/>
        <v>no</v>
      </c>
      <c r="AE1994" s="16" t="str">
        <f t="shared" si="329"/>
        <v/>
      </c>
      <c r="AF1994" s="15" t="str">
        <f t="shared" si="330"/>
        <v>-</v>
      </c>
      <c r="AG1994" s="15" t="str">
        <f t="shared" si="337"/>
        <v/>
      </c>
    </row>
    <row r="1995" spans="21:33" x14ac:dyDescent="0.2">
      <c r="U1995" s="14">
        <f t="shared" si="331"/>
        <v>0</v>
      </c>
      <c r="V1995" s="14">
        <f t="shared" si="332"/>
        <v>0</v>
      </c>
      <c r="W1995" s="15" t="str">
        <f>IF(AG1995=0,IFERROR(VLOOKUP(TRIM(M1995),listaMateriales!A:K,11,0),"Sin especificar"),"Sin Producto")</f>
        <v>Sin Producto</v>
      </c>
      <c r="X1995" s="14">
        <f>IFERROR(IF(OR(W1995="Ladrillos (Campana)",W1995="Ladrillos (Olavarria)"),VLOOKUP(M1995,listaMateriales!A:E,5,0),0)*O1995/1000,0)</f>
        <v>0</v>
      </c>
      <c r="Y1995" s="14" t="e">
        <f>(VLOOKUP(TRIM(M1995),listaMateriales!A:E,5,0)*R1995)/1000</f>
        <v>#N/A</v>
      </c>
      <c r="Z1995" s="14">
        <f t="shared" si="333"/>
        <v>0</v>
      </c>
      <c r="AA1995" s="15" t="str">
        <f t="shared" si="334"/>
        <v/>
      </c>
      <c r="AB1995" s="15">
        <f>IFERROR(IFERROR(VLOOKUP(M1995,#REF!,11,FALSE),VLOOKUP(M1995,#REF!,13,FALSE)),0)</f>
        <v>0</v>
      </c>
      <c r="AC1995" s="15" t="str">
        <f t="shared" si="335"/>
        <v>no</v>
      </c>
      <c r="AD1995" s="15" t="str">
        <f t="shared" si="336"/>
        <v>no</v>
      </c>
      <c r="AE1995" s="16" t="str">
        <f t="shared" si="329"/>
        <v/>
      </c>
      <c r="AF1995" s="15" t="str">
        <f t="shared" si="330"/>
        <v>-</v>
      </c>
      <c r="AG1995" s="15" t="str">
        <f t="shared" si="337"/>
        <v/>
      </c>
    </row>
    <row r="1996" spans="21:33" x14ac:dyDescent="0.2">
      <c r="U1996" s="14">
        <f t="shared" si="331"/>
        <v>0</v>
      </c>
      <c r="V1996" s="14">
        <f t="shared" si="332"/>
        <v>0</v>
      </c>
      <c r="W1996" s="15" t="str">
        <f>IF(AG1996=0,IFERROR(VLOOKUP(TRIM(M1996),listaMateriales!A:K,11,0),"Sin especificar"),"Sin Producto")</f>
        <v>Sin Producto</v>
      </c>
      <c r="X1996" s="14">
        <f>IFERROR(IF(OR(W1996="Ladrillos (Campana)",W1996="Ladrillos (Olavarria)"),VLOOKUP(M1996,listaMateriales!A:E,5,0),0)*O1996/1000,0)</f>
        <v>0</v>
      </c>
      <c r="Y1996" s="14" t="e">
        <f>(VLOOKUP(TRIM(M1996),listaMateriales!A:E,5,0)*R1996)/1000</f>
        <v>#N/A</v>
      </c>
      <c r="Z1996" s="14">
        <f t="shared" si="333"/>
        <v>0</v>
      </c>
      <c r="AA1996" s="15" t="str">
        <f t="shared" si="334"/>
        <v/>
      </c>
      <c r="AB1996" s="15">
        <f>IFERROR(IFERROR(VLOOKUP(M1996,#REF!,11,FALSE),VLOOKUP(M1996,#REF!,13,FALSE)),0)</f>
        <v>0</v>
      </c>
      <c r="AC1996" s="15" t="str">
        <f t="shared" si="335"/>
        <v>no</v>
      </c>
      <c r="AD1996" s="15" t="str">
        <f t="shared" si="336"/>
        <v>no</v>
      </c>
      <c r="AE1996" s="16" t="str">
        <f t="shared" si="329"/>
        <v/>
      </c>
      <c r="AF1996" s="15" t="str">
        <f t="shared" si="330"/>
        <v>-</v>
      </c>
      <c r="AG1996" s="15" t="str">
        <f t="shared" si="337"/>
        <v/>
      </c>
    </row>
    <row r="1997" spans="21:33" x14ac:dyDescent="0.2">
      <c r="U1997" s="14">
        <f t="shared" si="331"/>
        <v>0</v>
      </c>
      <c r="V1997" s="14">
        <f t="shared" si="332"/>
        <v>0</v>
      </c>
      <c r="W1997" s="15" t="str">
        <f>IF(AG1997=0,IFERROR(VLOOKUP(TRIM(M1997),listaMateriales!A:K,11,0),"Sin especificar"),"Sin Producto")</f>
        <v>Sin Producto</v>
      </c>
      <c r="X1997" s="14">
        <f>IFERROR(IF(OR(W1997="Ladrillos (Campana)",W1997="Ladrillos (Olavarria)"),VLOOKUP(M1997,listaMateriales!A:E,5,0),0)*O1997/1000,0)</f>
        <v>0</v>
      </c>
      <c r="Y1997" s="14" t="e">
        <f>(VLOOKUP(TRIM(M1997),listaMateriales!A:E,5,0)*R1997)/1000</f>
        <v>#N/A</v>
      </c>
      <c r="Z1997" s="14">
        <f t="shared" si="333"/>
        <v>0</v>
      </c>
      <c r="AA1997" s="15" t="str">
        <f t="shared" si="334"/>
        <v/>
      </c>
      <c r="AB1997" s="15">
        <f>IFERROR(IFERROR(VLOOKUP(M1997,#REF!,11,FALSE),VLOOKUP(M1997,#REF!,13,FALSE)),0)</f>
        <v>0</v>
      </c>
      <c r="AC1997" s="15" t="str">
        <f t="shared" si="335"/>
        <v>no</v>
      </c>
      <c r="AD1997" s="15" t="str">
        <f t="shared" si="336"/>
        <v>no</v>
      </c>
      <c r="AE1997" s="16" t="str">
        <f t="shared" si="329"/>
        <v/>
      </c>
      <c r="AF1997" s="15" t="str">
        <f t="shared" si="330"/>
        <v>-</v>
      </c>
      <c r="AG1997" s="15" t="str">
        <f t="shared" si="337"/>
        <v/>
      </c>
    </row>
    <row r="1998" spans="21:33" x14ac:dyDescent="0.2">
      <c r="U1998" s="14">
        <f t="shared" si="331"/>
        <v>0</v>
      </c>
      <c r="V1998" s="14">
        <f t="shared" si="332"/>
        <v>0</v>
      </c>
      <c r="W1998" s="15" t="str">
        <f>IF(AG1998=0,IFERROR(VLOOKUP(TRIM(M1998),listaMateriales!A:K,11,0),"Sin especificar"),"Sin Producto")</f>
        <v>Sin Producto</v>
      </c>
      <c r="X1998" s="14">
        <f>IFERROR(IF(OR(W1998="Ladrillos (Campana)",W1998="Ladrillos (Olavarria)"),VLOOKUP(M1998,listaMateriales!A:E,5,0),0)*O1998/1000,0)</f>
        <v>0</v>
      </c>
      <c r="Y1998" s="14" t="e">
        <f>(VLOOKUP(TRIM(M1998),listaMateriales!A:E,5,0)*R1998)/1000</f>
        <v>#N/A</v>
      </c>
      <c r="Z1998" s="14">
        <f t="shared" si="333"/>
        <v>0</v>
      </c>
      <c r="AA1998" s="15" t="str">
        <f t="shared" si="334"/>
        <v/>
      </c>
      <c r="AB1998" s="15">
        <f>IFERROR(IFERROR(VLOOKUP(M1998,#REF!,11,FALSE),VLOOKUP(M1998,#REF!,13,FALSE)),0)</f>
        <v>0</v>
      </c>
      <c r="AC1998" s="15" t="str">
        <f t="shared" si="335"/>
        <v>no</v>
      </c>
      <c r="AD1998" s="15" t="str">
        <f t="shared" si="336"/>
        <v>no</v>
      </c>
      <c r="AE1998" s="16" t="str">
        <f t="shared" si="329"/>
        <v/>
      </c>
      <c r="AF1998" s="15" t="str">
        <f t="shared" si="330"/>
        <v>-</v>
      </c>
      <c r="AG1998" s="15" t="str">
        <f t="shared" si="337"/>
        <v/>
      </c>
    </row>
    <row r="1999" spans="21:33" x14ac:dyDescent="0.2">
      <c r="U1999" s="14">
        <f t="shared" si="331"/>
        <v>0</v>
      </c>
      <c r="V1999" s="14">
        <f t="shared" si="332"/>
        <v>0</v>
      </c>
      <c r="W1999" s="15" t="str">
        <f>IF(AG1999=0,IFERROR(VLOOKUP(TRIM(M1999),listaMateriales!A:K,11,0),"Sin especificar"),"Sin Producto")</f>
        <v>Sin Producto</v>
      </c>
      <c r="X1999" s="14">
        <f>IFERROR(IF(OR(W1999="Ladrillos (Campana)",W1999="Ladrillos (Olavarria)"),VLOOKUP(M1999,listaMateriales!A:E,5,0),0)*O1999/1000,0)</f>
        <v>0</v>
      </c>
      <c r="Y1999" s="14" t="e">
        <f>(VLOOKUP(TRIM(M1999),listaMateriales!A:E,5,0)*R1999)/1000</f>
        <v>#N/A</v>
      </c>
      <c r="Z1999" s="14">
        <f t="shared" si="333"/>
        <v>0</v>
      </c>
      <c r="AA1999" s="15" t="str">
        <f t="shared" si="334"/>
        <v/>
      </c>
      <c r="AB1999" s="15">
        <f>IFERROR(IFERROR(VLOOKUP(M1999,#REF!,11,FALSE),VLOOKUP(M1999,#REF!,13,FALSE)),0)</f>
        <v>0</v>
      </c>
      <c r="AC1999" s="15" t="str">
        <f t="shared" si="335"/>
        <v>no</v>
      </c>
      <c r="AD1999" s="15" t="str">
        <f t="shared" si="336"/>
        <v>no</v>
      </c>
      <c r="AE1999" s="16" t="str">
        <f t="shared" si="329"/>
        <v/>
      </c>
      <c r="AF1999" s="15" t="str">
        <f t="shared" si="330"/>
        <v>-</v>
      </c>
      <c r="AG1999" s="15" t="str">
        <f t="shared" si="337"/>
        <v/>
      </c>
    </row>
    <row r="2000" spans="21:33" x14ac:dyDescent="0.2">
      <c r="U2000" s="14">
        <f t="shared" si="331"/>
        <v>0</v>
      </c>
      <c r="V2000" s="14">
        <f t="shared" si="332"/>
        <v>0</v>
      </c>
      <c r="W2000" s="15" t="str">
        <f>IF(AG2000=0,IFERROR(VLOOKUP(TRIM(M2000),listaMateriales!A:K,11,0),"Sin especificar"),"Sin Producto")</f>
        <v>Sin Producto</v>
      </c>
      <c r="X2000" s="14">
        <f>IFERROR(IF(OR(W2000="Ladrillos (Campana)",W2000="Ladrillos (Olavarria)"),VLOOKUP(M2000,listaMateriales!A:E,5,0),0)*O2000/1000,0)</f>
        <v>0</v>
      </c>
      <c r="Y2000" s="14" t="e">
        <f>(VLOOKUP(TRIM(M2000),listaMateriales!A:E,5,0)*R2000)/1000</f>
        <v>#N/A</v>
      </c>
      <c r="Z2000" s="14">
        <f t="shared" si="333"/>
        <v>0</v>
      </c>
      <c r="AA2000" s="15" t="str">
        <f t="shared" si="334"/>
        <v/>
      </c>
      <c r="AB2000" s="15">
        <f>IFERROR(IFERROR(VLOOKUP(M2000,#REF!,11,FALSE),VLOOKUP(M2000,#REF!,13,FALSE)),0)</f>
        <v>0</v>
      </c>
      <c r="AC2000" s="15" t="str">
        <f t="shared" si="335"/>
        <v>no</v>
      </c>
      <c r="AD2000" s="15" t="str">
        <f t="shared" si="336"/>
        <v>no</v>
      </c>
      <c r="AE2000" s="16" t="str">
        <f t="shared" si="329"/>
        <v/>
      </c>
      <c r="AF2000" s="15" t="str">
        <f t="shared" si="330"/>
        <v>-</v>
      </c>
      <c r="AG2000" s="15" t="str">
        <f t="shared" si="337"/>
        <v/>
      </c>
    </row>
    <row r="2001" spans="21:33" x14ac:dyDescent="0.2">
      <c r="U2001" s="14">
        <f t="shared" si="331"/>
        <v>0</v>
      </c>
      <c r="V2001" s="14">
        <f t="shared" si="332"/>
        <v>0</v>
      </c>
      <c r="W2001" s="15" t="str">
        <f>IF(AG2001=0,IFERROR(VLOOKUP(TRIM(M2001),listaMateriales!A:K,11,0),"Sin especificar"),"Sin Producto")</f>
        <v>Sin Producto</v>
      </c>
      <c r="X2001" s="14">
        <f>IFERROR(IF(OR(W2001="Ladrillos (Campana)",W2001="Ladrillos (Olavarria)"),VLOOKUP(M2001,listaMateriales!A:E,5,0),0)*O2001/1000,0)</f>
        <v>0</v>
      </c>
      <c r="Y2001" s="14" t="e">
        <f>(VLOOKUP(TRIM(M2001),listaMateriales!A:E,5,0)*R2001)/1000</f>
        <v>#N/A</v>
      </c>
      <c r="Z2001" s="14">
        <f t="shared" si="333"/>
        <v>0</v>
      </c>
      <c r="AA2001" s="15" t="str">
        <f t="shared" si="334"/>
        <v/>
      </c>
      <c r="AB2001" s="15">
        <f>IFERROR(IFERROR(VLOOKUP(M2001,#REF!,11,FALSE),VLOOKUP(M2001,#REF!,13,FALSE)),0)</f>
        <v>0</v>
      </c>
      <c r="AC2001" s="15" t="str">
        <f t="shared" si="335"/>
        <v>no</v>
      </c>
      <c r="AD2001" s="15" t="str">
        <f t="shared" si="336"/>
        <v>no</v>
      </c>
      <c r="AE2001" s="16" t="str">
        <f t="shared" si="329"/>
        <v/>
      </c>
      <c r="AF2001" s="15" t="str">
        <f t="shared" si="330"/>
        <v>-</v>
      </c>
      <c r="AG2001" s="15" t="str">
        <f t="shared" si="337"/>
        <v/>
      </c>
    </row>
    <row r="2002" spans="21:33" x14ac:dyDescent="0.2">
      <c r="U2002" s="14">
        <f t="shared" si="331"/>
        <v>0</v>
      </c>
      <c r="V2002" s="14">
        <f t="shared" si="332"/>
        <v>0</v>
      </c>
      <c r="W2002" s="15" t="str">
        <f>IF(AG2002=0,IFERROR(VLOOKUP(TRIM(M2002),listaMateriales!A:K,11,0),"Sin especificar"),"Sin Producto")</f>
        <v>Sin Producto</v>
      </c>
      <c r="X2002" s="14">
        <f>IFERROR(IF(OR(W2002="Ladrillos (Campana)",W2002="Ladrillos (Olavarria)"),VLOOKUP(M2002,listaMateriales!A:E,5,0),0)*O2002/1000,0)</f>
        <v>0</v>
      </c>
      <c r="Y2002" s="14" t="e">
        <f>(VLOOKUP(TRIM(M2002),listaMateriales!A:E,5,0)*R2002)/1000</f>
        <v>#N/A</v>
      </c>
      <c r="Z2002" s="14">
        <f t="shared" si="333"/>
        <v>0</v>
      </c>
      <c r="AA2002" s="15" t="str">
        <f t="shared" si="334"/>
        <v/>
      </c>
      <c r="AB2002" s="15">
        <f>IFERROR(IFERROR(VLOOKUP(M2002,#REF!,11,FALSE),VLOOKUP(M2002,#REF!,13,FALSE)),0)</f>
        <v>0</v>
      </c>
      <c r="AC2002" s="15" t="str">
        <f t="shared" si="335"/>
        <v>no</v>
      </c>
      <c r="AD2002" s="15" t="str">
        <f t="shared" si="336"/>
        <v>no</v>
      </c>
      <c r="AE2002" s="16" t="str">
        <f t="shared" si="329"/>
        <v/>
      </c>
      <c r="AF2002" s="15" t="str">
        <f t="shared" si="330"/>
        <v>-</v>
      </c>
      <c r="AG2002" s="15" t="str">
        <f t="shared" si="337"/>
        <v/>
      </c>
    </row>
    <row r="2003" spans="21:33" x14ac:dyDescent="0.2">
      <c r="U2003" s="14">
        <f t="shared" si="331"/>
        <v>0</v>
      </c>
      <c r="V2003" s="14">
        <f t="shared" si="332"/>
        <v>0</v>
      </c>
      <c r="W2003" s="15" t="str">
        <f>IF(AG2003=0,IFERROR(VLOOKUP(TRIM(M2003),listaMateriales!A:K,11,0),"Sin especificar"),"Sin Producto")</f>
        <v>Sin Producto</v>
      </c>
      <c r="X2003" s="14">
        <f>IFERROR(IF(OR(W2003="Ladrillos (Campana)",W2003="Ladrillos (Olavarria)"),VLOOKUP(M2003,listaMateriales!A:E,5,0),0)*O2003/1000,0)</f>
        <v>0</v>
      </c>
      <c r="Y2003" s="14" t="e">
        <f>(VLOOKUP(TRIM(M2003),listaMateriales!A:E,5,0)*R2003)/1000</f>
        <v>#N/A</v>
      </c>
      <c r="Z2003" s="14">
        <f t="shared" si="333"/>
        <v>0</v>
      </c>
      <c r="AA2003" s="15" t="str">
        <f t="shared" si="334"/>
        <v/>
      </c>
      <c r="AB2003" s="15">
        <f>IFERROR(IFERROR(VLOOKUP(M2003,#REF!,11,FALSE),VLOOKUP(M2003,#REF!,13,FALSE)),0)</f>
        <v>0</v>
      </c>
      <c r="AC2003" s="15" t="str">
        <f t="shared" si="335"/>
        <v>no</v>
      </c>
      <c r="AD2003" s="15" t="str">
        <f t="shared" si="336"/>
        <v>no</v>
      </c>
      <c r="AE2003" s="16" t="str">
        <f t="shared" si="329"/>
        <v/>
      </c>
      <c r="AF2003" s="15" t="str">
        <f t="shared" si="330"/>
        <v>-</v>
      </c>
      <c r="AG2003" s="15" t="str">
        <f t="shared" si="337"/>
        <v/>
      </c>
    </row>
    <row r="2004" spans="21:33" x14ac:dyDescent="0.2">
      <c r="U2004" s="14">
        <f t="shared" si="331"/>
        <v>0</v>
      </c>
      <c r="V2004" s="14">
        <f t="shared" si="332"/>
        <v>0</v>
      </c>
      <c r="W2004" s="15" t="str">
        <f>IF(AG2004=0,IFERROR(VLOOKUP(TRIM(M2004),listaMateriales!A:K,11,0),"Sin especificar"),"Sin Producto")</f>
        <v>Sin Producto</v>
      </c>
      <c r="X2004" s="14">
        <f>IFERROR(IF(OR(W2004="Ladrillos (Campana)",W2004="Ladrillos (Olavarria)"),VLOOKUP(M2004,listaMateriales!A:E,5,0),0)*O2004/1000,0)</f>
        <v>0</v>
      </c>
      <c r="Y2004" s="14" t="e">
        <f>(VLOOKUP(TRIM(M2004),listaMateriales!A:E,5,0)*R2004)/1000</f>
        <v>#N/A</v>
      </c>
      <c r="Z2004" s="14">
        <f t="shared" si="333"/>
        <v>0</v>
      </c>
      <c r="AA2004" s="15" t="str">
        <f t="shared" si="334"/>
        <v/>
      </c>
      <c r="AB2004" s="15">
        <f>IFERROR(IFERROR(VLOOKUP(M2004,#REF!,11,FALSE),VLOOKUP(M2004,#REF!,13,FALSE)),0)</f>
        <v>0</v>
      </c>
      <c r="AC2004" s="15" t="str">
        <f t="shared" si="335"/>
        <v>no</v>
      </c>
      <c r="AD2004" s="15" t="str">
        <f t="shared" si="336"/>
        <v>no</v>
      </c>
      <c r="AE2004" s="16" t="str">
        <f t="shared" si="329"/>
        <v/>
      </c>
      <c r="AF2004" s="15" t="str">
        <f t="shared" si="330"/>
        <v>-</v>
      </c>
      <c r="AG2004" s="15" t="str">
        <f t="shared" si="337"/>
        <v/>
      </c>
    </row>
    <row r="2005" spans="21:33" x14ac:dyDescent="0.2">
      <c r="U2005" s="14">
        <f t="shared" si="331"/>
        <v>0</v>
      </c>
      <c r="V2005" s="14">
        <f t="shared" si="332"/>
        <v>0</v>
      </c>
      <c r="W2005" s="15" t="str">
        <f>IF(AG2005=0,IFERROR(VLOOKUP(TRIM(M2005),listaMateriales!A:K,11,0),"Sin especificar"),"Sin Producto")</f>
        <v>Sin Producto</v>
      </c>
      <c r="X2005" s="14">
        <f>IFERROR(IF(OR(W2005="Ladrillos (Campana)",W2005="Ladrillos (Olavarria)"),VLOOKUP(M2005,listaMateriales!A:E,5,0),0)*O2005/1000,0)</f>
        <v>0</v>
      </c>
      <c r="Y2005" s="14" t="e">
        <f>(VLOOKUP(TRIM(M2005),listaMateriales!A:E,5,0)*R2005)/1000</f>
        <v>#N/A</v>
      </c>
      <c r="Z2005" s="14">
        <f t="shared" si="333"/>
        <v>0</v>
      </c>
      <c r="AA2005" s="15" t="str">
        <f t="shared" si="334"/>
        <v/>
      </c>
      <c r="AB2005" s="15">
        <f>IFERROR(IFERROR(VLOOKUP(M2005,#REF!,11,FALSE),VLOOKUP(M2005,#REF!,13,FALSE)),0)</f>
        <v>0</v>
      </c>
      <c r="AC2005" s="15" t="str">
        <f t="shared" si="335"/>
        <v>no</v>
      </c>
      <c r="AD2005" s="15" t="str">
        <f t="shared" si="336"/>
        <v>no</v>
      </c>
      <c r="AE2005" s="16" t="str">
        <f t="shared" si="329"/>
        <v/>
      </c>
      <c r="AF2005" s="15" t="str">
        <f t="shared" si="330"/>
        <v>-</v>
      </c>
      <c r="AG2005" s="15" t="str">
        <f t="shared" si="337"/>
        <v/>
      </c>
    </row>
    <row r="2006" spans="21:33" x14ac:dyDescent="0.2">
      <c r="U2006" s="14">
        <f t="shared" si="331"/>
        <v>0</v>
      </c>
      <c r="V2006" s="14">
        <f t="shared" si="332"/>
        <v>0</v>
      </c>
      <c r="W2006" s="15" t="str">
        <f>IF(AG2006=0,IFERROR(VLOOKUP(TRIM(M2006),listaMateriales!A:K,11,0),"Sin especificar"),"Sin Producto")</f>
        <v>Sin Producto</v>
      </c>
      <c r="X2006" s="14">
        <f>IFERROR(IF(OR(W2006="Ladrillos (Campana)",W2006="Ladrillos (Olavarria)"),VLOOKUP(M2006,listaMateriales!A:E,5,0),0)*O2006/1000,0)</f>
        <v>0</v>
      </c>
      <c r="Y2006" s="14" t="e">
        <f>(VLOOKUP(TRIM(M2006),listaMateriales!A:E,5,0)*R2006)/1000</f>
        <v>#N/A</v>
      </c>
      <c r="Z2006" s="14">
        <f t="shared" si="333"/>
        <v>0</v>
      </c>
      <c r="AA2006" s="15" t="str">
        <f t="shared" si="334"/>
        <v/>
      </c>
      <c r="AB2006" s="15">
        <f>IFERROR(IFERROR(VLOOKUP(M2006,#REF!,11,FALSE),VLOOKUP(M2006,#REF!,13,FALSE)),0)</f>
        <v>0</v>
      </c>
      <c r="AC2006" s="15" t="str">
        <f t="shared" si="335"/>
        <v>no</v>
      </c>
      <c r="AD2006" s="15" t="str">
        <f t="shared" si="336"/>
        <v>no</v>
      </c>
      <c r="AE2006" s="16" t="str">
        <f t="shared" si="329"/>
        <v/>
      </c>
      <c r="AF2006" s="15" t="str">
        <f t="shared" si="330"/>
        <v>-</v>
      </c>
      <c r="AG2006" s="15" t="str">
        <f t="shared" si="337"/>
        <v/>
      </c>
    </row>
    <row r="2007" spans="21:33" x14ac:dyDescent="0.2">
      <c r="U2007" s="14">
        <f t="shared" si="331"/>
        <v>0</v>
      </c>
      <c r="V2007" s="14">
        <f t="shared" si="332"/>
        <v>0</v>
      </c>
      <c r="W2007" s="15" t="str">
        <f>IF(AG2007=0,IFERROR(VLOOKUP(TRIM(M2007),listaMateriales!A:K,11,0),"Sin especificar"),"Sin Producto")</f>
        <v>Sin Producto</v>
      </c>
      <c r="X2007" s="14">
        <f>IFERROR(IF(OR(W2007="Ladrillos (Campana)",W2007="Ladrillos (Olavarria)"),VLOOKUP(M2007,listaMateriales!A:E,5,0),0)*O2007/1000,0)</f>
        <v>0</v>
      </c>
      <c r="Y2007" s="14" t="e">
        <f>(VLOOKUP(TRIM(M2007),listaMateriales!A:E,5,0)*R2007)/1000</f>
        <v>#N/A</v>
      </c>
      <c r="Z2007" s="14">
        <f t="shared" si="333"/>
        <v>0</v>
      </c>
      <c r="AA2007" s="15" t="str">
        <f t="shared" si="334"/>
        <v/>
      </c>
      <c r="AB2007" s="15">
        <f>IFERROR(IFERROR(VLOOKUP(M2007,#REF!,11,FALSE),VLOOKUP(M2007,#REF!,13,FALSE)),0)</f>
        <v>0</v>
      </c>
      <c r="AC2007" s="15" t="str">
        <f t="shared" si="335"/>
        <v>no</v>
      </c>
      <c r="AD2007" s="15" t="str">
        <f t="shared" si="336"/>
        <v>no</v>
      </c>
      <c r="AE2007" s="16" t="str">
        <f t="shared" si="329"/>
        <v/>
      </c>
      <c r="AF2007" s="15" t="str">
        <f t="shared" si="330"/>
        <v>-</v>
      </c>
      <c r="AG2007" s="15" t="str">
        <f t="shared" si="337"/>
        <v/>
      </c>
    </row>
    <row r="2008" spans="21:33" x14ac:dyDescent="0.2">
      <c r="U2008" s="14">
        <f t="shared" si="331"/>
        <v>0</v>
      </c>
      <c r="V2008" s="14">
        <f t="shared" si="332"/>
        <v>0</v>
      </c>
      <c r="W2008" s="15" t="str">
        <f>IF(AG2008=0,IFERROR(VLOOKUP(TRIM(M2008),listaMateriales!A:K,11,0),"Sin especificar"),"Sin Producto")</f>
        <v>Sin Producto</v>
      </c>
      <c r="X2008" s="14">
        <f>IFERROR(IF(OR(W2008="Ladrillos (Campana)",W2008="Ladrillos (Olavarria)"),VLOOKUP(M2008,listaMateriales!A:E,5,0),0)*O2008/1000,0)</f>
        <v>0</v>
      </c>
      <c r="Y2008" s="14" t="e">
        <f>(VLOOKUP(TRIM(M2008),listaMateriales!A:E,5,0)*R2008)/1000</f>
        <v>#N/A</v>
      </c>
      <c r="Z2008" s="14">
        <f t="shared" si="333"/>
        <v>0</v>
      </c>
      <c r="AA2008" s="15" t="str">
        <f t="shared" si="334"/>
        <v/>
      </c>
      <c r="AB2008" s="15">
        <f>IFERROR(IFERROR(VLOOKUP(M2008,#REF!,11,FALSE),VLOOKUP(M2008,#REF!,13,FALSE)),0)</f>
        <v>0</v>
      </c>
      <c r="AC2008" s="15" t="str">
        <f t="shared" si="335"/>
        <v>no</v>
      </c>
      <c r="AD2008" s="15" t="str">
        <f t="shared" si="336"/>
        <v>no</v>
      </c>
      <c r="AE2008" s="16" t="str">
        <f t="shared" si="329"/>
        <v/>
      </c>
      <c r="AF2008" s="15" t="str">
        <f t="shared" si="330"/>
        <v>-</v>
      </c>
      <c r="AG2008" s="15" t="str">
        <f t="shared" si="337"/>
        <v/>
      </c>
    </row>
    <row r="2009" spans="21:33" x14ac:dyDescent="0.2">
      <c r="U2009" s="14">
        <f t="shared" si="331"/>
        <v>0</v>
      </c>
      <c r="V2009" s="14">
        <f t="shared" si="332"/>
        <v>0</v>
      </c>
      <c r="W2009" s="15" t="str">
        <f>IF(AG2009=0,IFERROR(VLOOKUP(TRIM(M2009),listaMateriales!A:K,11,0),"Sin especificar"),"Sin Producto")</f>
        <v>Sin Producto</v>
      </c>
      <c r="X2009" s="14">
        <f>IFERROR(IF(OR(W2009="Ladrillos (Campana)",W2009="Ladrillos (Olavarria)"),VLOOKUP(M2009,listaMateriales!A:E,5,0),0)*O2009/1000,0)</f>
        <v>0</v>
      </c>
      <c r="Y2009" s="14" t="e">
        <f>(VLOOKUP(TRIM(M2009),listaMateriales!A:E,5,0)*R2009)/1000</f>
        <v>#N/A</v>
      </c>
      <c r="Z2009" s="14">
        <f t="shared" si="333"/>
        <v>0</v>
      </c>
      <c r="AA2009" s="15" t="str">
        <f t="shared" si="334"/>
        <v/>
      </c>
      <c r="AB2009" s="15">
        <f>IFERROR(IFERROR(VLOOKUP(M2009,#REF!,11,FALSE),VLOOKUP(M2009,#REF!,13,FALSE)),0)</f>
        <v>0</v>
      </c>
      <c r="AC2009" s="15" t="str">
        <f t="shared" si="335"/>
        <v>no</v>
      </c>
      <c r="AD2009" s="15" t="str">
        <f t="shared" si="336"/>
        <v>no</v>
      </c>
      <c r="AE2009" s="16" t="str">
        <f t="shared" si="329"/>
        <v/>
      </c>
      <c r="AF2009" s="15" t="str">
        <f t="shared" si="330"/>
        <v>-</v>
      </c>
      <c r="AG2009" s="15" t="str">
        <f t="shared" si="337"/>
        <v/>
      </c>
    </row>
    <row r="2010" spans="21:33" x14ac:dyDescent="0.2">
      <c r="U2010" s="14">
        <f t="shared" si="331"/>
        <v>0</v>
      </c>
      <c r="V2010" s="14">
        <f t="shared" si="332"/>
        <v>0</v>
      </c>
      <c r="W2010" s="15" t="str">
        <f>IF(AG2010=0,IFERROR(VLOOKUP(TRIM(M2010),listaMateriales!A:K,11,0),"Sin especificar"),"Sin Producto")</f>
        <v>Sin Producto</v>
      </c>
      <c r="X2010" s="14">
        <f>IFERROR(IF(OR(W2010="Ladrillos (Campana)",W2010="Ladrillos (Olavarria)"),VLOOKUP(M2010,listaMateriales!A:E,5,0),0)*O2010/1000,0)</f>
        <v>0</v>
      </c>
      <c r="Y2010" s="14" t="e">
        <f>(VLOOKUP(TRIM(M2010),listaMateriales!A:E,5,0)*R2010)/1000</f>
        <v>#N/A</v>
      </c>
      <c r="Z2010" s="14">
        <f t="shared" si="333"/>
        <v>0</v>
      </c>
      <c r="AA2010" s="15" t="str">
        <f t="shared" si="334"/>
        <v/>
      </c>
      <c r="AB2010" s="15">
        <f>IFERROR(IFERROR(VLOOKUP(M2010,#REF!,11,FALSE),VLOOKUP(M2010,#REF!,13,FALSE)),0)</f>
        <v>0</v>
      </c>
      <c r="AC2010" s="15" t="str">
        <f t="shared" si="335"/>
        <v>no</v>
      </c>
      <c r="AD2010" s="15" t="str">
        <f t="shared" si="336"/>
        <v>no</v>
      </c>
      <c r="AE2010" s="16" t="str">
        <f t="shared" si="329"/>
        <v/>
      </c>
      <c r="AF2010" s="15" t="str">
        <f t="shared" si="330"/>
        <v>-</v>
      </c>
      <c r="AG2010" s="15" t="str">
        <f t="shared" si="337"/>
        <v/>
      </c>
    </row>
    <row r="2011" spans="21:33" x14ac:dyDescent="0.2">
      <c r="U2011" s="14">
        <f t="shared" si="331"/>
        <v>0</v>
      </c>
      <c r="V2011" s="14">
        <f t="shared" si="332"/>
        <v>0</v>
      </c>
      <c r="W2011" s="15" t="str">
        <f>IF(AG2011=0,IFERROR(VLOOKUP(TRIM(M2011),listaMateriales!A:K,11,0),"Sin especificar"),"Sin Producto")</f>
        <v>Sin Producto</v>
      </c>
      <c r="X2011" s="14">
        <f>IFERROR(IF(OR(W2011="Ladrillos (Campana)",W2011="Ladrillos (Olavarria)"),VLOOKUP(M2011,listaMateriales!A:E,5,0),0)*O2011/1000,0)</f>
        <v>0</v>
      </c>
      <c r="Y2011" s="14" t="e">
        <f>(VLOOKUP(TRIM(M2011),listaMateriales!A:E,5,0)*R2011)/1000</f>
        <v>#N/A</v>
      </c>
      <c r="Z2011" s="14">
        <f t="shared" si="333"/>
        <v>0</v>
      </c>
      <c r="AA2011" s="15" t="str">
        <f t="shared" si="334"/>
        <v/>
      </c>
      <c r="AB2011" s="15">
        <f>IFERROR(IFERROR(VLOOKUP(M2011,#REF!,11,FALSE),VLOOKUP(M2011,#REF!,13,FALSE)),0)</f>
        <v>0</v>
      </c>
      <c r="AC2011" s="15" t="str">
        <f t="shared" si="335"/>
        <v>no</v>
      </c>
      <c r="AD2011" s="15" t="str">
        <f t="shared" si="336"/>
        <v>no</v>
      </c>
      <c r="AE2011" s="16" t="str">
        <f t="shared" si="329"/>
        <v/>
      </c>
      <c r="AF2011" s="15" t="str">
        <f t="shared" si="330"/>
        <v>-</v>
      </c>
      <c r="AG2011" s="15" t="str">
        <f t="shared" si="337"/>
        <v/>
      </c>
    </row>
    <row r="2012" spans="21:33" x14ac:dyDescent="0.2">
      <c r="U2012" s="14">
        <f t="shared" si="331"/>
        <v>0</v>
      </c>
      <c r="V2012" s="14">
        <f t="shared" si="332"/>
        <v>0</v>
      </c>
      <c r="W2012" s="15" t="str">
        <f>IF(AG2012=0,IFERROR(VLOOKUP(TRIM(M2012),listaMateriales!A:K,11,0),"Sin especificar"),"Sin Producto")</f>
        <v>Sin Producto</v>
      </c>
      <c r="X2012" s="14">
        <f>IFERROR(IF(OR(W2012="Ladrillos (Campana)",W2012="Ladrillos (Olavarria)"),VLOOKUP(M2012,listaMateriales!A:E,5,0),0)*O2012/1000,0)</f>
        <v>0</v>
      </c>
      <c r="Y2012" s="14" t="e">
        <f>(VLOOKUP(TRIM(M2012),listaMateriales!A:E,5,0)*R2012)/1000</f>
        <v>#N/A</v>
      </c>
      <c r="Z2012" s="14">
        <f t="shared" si="333"/>
        <v>0</v>
      </c>
      <c r="AA2012" s="15" t="str">
        <f t="shared" si="334"/>
        <v/>
      </c>
      <c r="AB2012" s="15">
        <f>IFERROR(IFERROR(VLOOKUP(M2012,#REF!,11,FALSE),VLOOKUP(M2012,#REF!,13,FALSE)),0)</f>
        <v>0</v>
      </c>
      <c r="AC2012" s="15" t="str">
        <f t="shared" si="335"/>
        <v>no</v>
      </c>
      <c r="AD2012" s="15" t="str">
        <f t="shared" si="336"/>
        <v>no</v>
      </c>
      <c r="AE2012" s="16" t="str">
        <f t="shared" si="329"/>
        <v/>
      </c>
      <c r="AF2012" s="15" t="str">
        <f t="shared" si="330"/>
        <v>-</v>
      </c>
      <c r="AG2012" s="15" t="str">
        <f t="shared" si="337"/>
        <v/>
      </c>
    </row>
    <row r="2013" spans="21:33" x14ac:dyDescent="0.2">
      <c r="U2013" s="14">
        <f t="shared" si="331"/>
        <v>0</v>
      </c>
      <c r="V2013" s="14">
        <f t="shared" si="332"/>
        <v>0</v>
      </c>
      <c r="W2013" s="15" t="str">
        <f>IF(AG2013=0,IFERROR(VLOOKUP(TRIM(M2013),listaMateriales!A:K,11,0),"Sin especificar"),"Sin Producto")</f>
        <v>Sin Producto</v>
      </c>
      <c r="X2013" s="14">
        <f>IFERROR(IF(OR(W2013="Ladrillos (Campana)",W2013="Ladrillos (Olavarria)"),VLOOKUP(M2013,listaMateriales!A:E,5,0),0)*O2013/1000,0)</f>
        <v>0</v>
      </c>
      <c r="Y2013" s="14" t="e">
        <f>(VLOOKUP(TRIM(M2013),listaMateriales!A:E,5,0)*R2013)/1000</f>
        <v>#N/A</v>
      </c>
      <c r="Z2013" s="14">
        <f t="shared" si="333"/>
        <v>0</v>
      </c>
      <c r="AA2013" s="15" t="str">
        <f t="shared" si="334"/>
        <v/>
      </c>
      <c r="AB2013" s="15">
        <f>IFERROR(IFERROR(VLOOKUP(M2013,#REF!,11,FALSE),VLOOKUP(M2013,#REF!,13,FALSE)),0)</f>
        <v>0</v>
      </c>
      <c r="AC2013" s="15" t="str">
        <f t="shared" si="335"/>
        <v>no</v>
      </c>
      <c r="AD2013" s="15" t="str">
        <f t="shared" si="336"/>
        <v>no</v>
      </c>
      <c r="AE2013" s="16" t="str">
        <f t="shared" si="329"/>
        <v/>
      </c>
      <c r="AF2013" s="15" t="str">
        <f t="shared" si="330"/>
        <v>-</v>
      </c>
      <c r="AG2013" s="15" t="str">
        <f t="shared" si="337"/>
        <v/>
      </c>
    </row>
    <row r="2014" spans="21:33" x14ac:dyDescent="0.2">
      <c r="U2014" s="14">
        <f t="shared" si="331"/>
        <v>0</v>
      </c>
      <c r="V2014" s="14">
        <f t="shared" si="332"/>
        <v>0</v>
      </c>
      <c r="W2014" s="15" t="str">
        <f>IF(AG2014=0,IFERROR(VLOOKUP(TRIM(M2014),listaMateriales!A:K,11,0),"Sin especificar"),"Sin Producto")</f>
        <v>Sin Producto</v>
      </c>
      <c r="X2014" s="14">
        <f>IFERROR(IF(OR(W2014="Ladrillos (Campana)",W2014="Ladrillos (Olavarria)"),VLOOKUP(M2014,listaMateriales!A:E,5,0),0)*O2014/1000,0)</f>
        <v>0</v>
      </c>
      <c r="Y2014" s="14" t="e">
        <f>(VLOOKUP(TRIM(M2014),listaMateriales!A:E,5,0)*R2014)/1000</f>
        <v>#N/A</v>
      </c>
      <c r="Z2014" s="14">
        <f t="shared" si="333"/>
        <v>0</v>
      </c>
      <c r="AA2014" s="15" t="str">
        <f t="shared" si="334"/>
        <v/>
      </c>
      <c r="AB2014" s="15">
        <f>IFERROR(IFERROR(VLOOKUP(M2014,#REF!,11,FALSE),VLOOKUP(M2014,#REF!,13,FALSE)),0)</f>
        <v>0</v>
      </c>
      <c r="AC2014" s="15" t="str">
        <f t="shared" si="335"/>
        <v>no</v>
      </c>
      <c r="AD2014" s="15" t="str">
        <f t="shared" si="336"/>
        <v>no</v>
      </c>
      <c r="AE2014" s="16" t="str">
        <f t="shared" si="329"/>
        <v/>
      </c>
      <c r="AF2014" s="15" t="str">
        <f t="shared" si="330"/>
        <v>-</v>
      </c>
      <c r="AG2014" s="15" t="str">
        <f t="shared" si="337"/>
        <v/>
      </c>
    </row>
    <row r="2015" spans="21:33" x14ac:dyDescent="0.2">
      <c r="U2015" s="14">
        <f t="shared" si="331"/>
        <v>0</v>
      </c>
      <c r="V2015" s="14">
        <f t="shared" si="332"/>
        <v>0</v>
      </c>
      <c r="W2015" s="15" t="str">
        <f>IF(AG2015=0,IFERROR(VLOOKUP(TRIM(M2015),listaMateriales!A:K,11,0),"Sin especificar"),"Sin Producto")</f>
        <v>Sin Producto</v>
      </c>
      <c r="X2015" s="14">
        <f>IFERROR(IF(OR(W2015="Ladrillos (Campana)",W2015="Ladrillos (Olavarria)"),VLOOKUP(M2015,listaMateriales!A:E,5,0),0)*O2015/1000,0)</f>
        <v>0</v>
      </c>
      <c r="Y2015" s="14" t="e">
        <f>(VLOOKUP(TRIM(M2015),listaMateriales!A:E,5,0)*R2015)/1000</f>
        <v>#N/A</v>
      </c>
      <c r="Z2015" s="14">
        <f t="shared" si="333"/>
        <v>0</v>
      </c>
      <c r="AA2015" s="15" t="str">
        <f t="shared" si="334"/>
        <v/>
      </c>
      <c r="AB2015" s="15">
        <f>IFERROR(IFERROR(VLOOKUP(M2015,#REF!,11,FALSE),VLOOKUP(M2015,#REF!,13,FALSE)),0)</f>
        <v>0</v>
      </c>
      <c r="AC2015" s="15" t="str">
        <f t="shared" si="335"/>
        <v>no</v>
      </c>
      <c r="AD2015" s="15" t="str">
        <f t="shared" si="336"/>
        <v>no</v>
      </c>
      <c r="AE2015" s="16" t="str">
        <f t="shared" si="329"/>
        <v/>
      </c>
      <c r="AF2015" s="15" t="str">
        <f t="shared" si="330"/>
        <v>-</v>
      </c>
      <c r="AG2015" s="15" t="str">
        <f t="shared" si="337"/>
        <v/>
      </c>
    </row>
    <row r="2016" spans="21:33" x14ac:dyDescent="0.2">
      <c r="U2016" s="14">
        <f t="shared" si="331"/>
        <v>0</v>
      </c>
      <c r="V2016" s="14">
        <f t="shared" si="332"/>
        <v>0</v>
      </c>
      <c r="W2016" s="15" t="str">
        <f>IF(AG2016=0,IFERROR(VLOOKUP(TRIM(M2016),listaMateriales!A:K,11,0),"Sin especificar"),"Sin Producto")</f>
        <v>Sin Producto</v>
      </c>
      <c r="X2016" s="14">
        <f>IFERROR(IF(OR(W2016="Ladrillos (Campana)",W2016="Ladrillos (Olavarria)"),VLOOKUP(M2016,listaMateriales!A:E,5,0),0)*O2016/1000,0)</f>
        <v>0</v>
      </c>
      <c r="Y2016" s="14" t="e">
        <f>(VLOOKUP(TRIM(M2016),listaMateriales!A:E,5,0)*R2016)/1000</f>
        <v>#N/A</v>
      </c>
      <c r="Z2016" s="14">
        <f t="shared" si="333"/>
        <v>0</v>
      </c>
      <c r="AA2016" s="15" t="str">
        <f t="shared" si="334"/>
        <v/>
      </c>
      <c r="AB2016" s="15">
        <f>IFERROR(IFERROR(VLOOKUP(M2016,#REF!,11,FALSE),VLOOKUP(M2016,#REF!,13,FALSE)),0)</f>
        <v>0</v>
      </c>
      <c r="AC2016" s="15" t="str">
        <f t="shared" si="335"/>
        <v>no</v>
      </c>
      <c r="AD2016" s="15" t="str">
        <f t="shared" si="336"/>
        <v>no</v>
      </c>
      <c r="AE2016" s="16" t="str">
        <f t="shared" si="329"/>
        <v/>
      </c>
      <c r="AF2016" s="15" t="str">
        <f t="shared" si="330"/>
        <v>-</v>
      </c>
      <c r="AG2016" s="15" t="str">
        <f t="shared" si="337"/>
        <v/>
      </c>
    </row>
    <row r="2017" spans="21:33" x14ac:dyDescent="0.2">
      <c r="U2017" s="14">
        <f t="shared" si="331"/>
        <v>0</v>
      </c>
      <c r="V2017" s="14">
        <f t="shared" si="332"/>
        <v>0</v>
      </c>
      <c r="W2017" s="15" t="str">
        <f>IF(AG2017=0,IFERROR(VLOOKUP(TRIM(M2017),listaMateriales!A:K,11,0),"Sin especificar"),"Sin Producto")</f>
        <v>Sin Producto</v>
      </c>
      <c r="X2017" s="14">
        <f>IFERROR(IF(OR(W2017="Ladrillos (Campana)",W2017="Ladrillos (Olavarria)"),VLOOKUP(M2017,listaMateriales!A:E,5,0),0)*O2017/1000,0)</f>
        <v>0</v>
      </c>
      <c r="Y2017" s="14" t="e">
        <f>(VLOOKUP(TRIM(M2017),listaMateriales!A:E,5,0)*R2017)/1000</f>
        <v>#N/A</v>
      </c>
      <c r="Z2017" s="14">
        <f t="shared" si="333"/>
        <v>0</v>
      </c>
      <c r="AA2017" s="15" t="str">
        <f t="shared" si="334"/>
        <v/>
      </c>
      <c r="AB2017" s="15">
        <f>IFERROR(IFERROR(VLOOKUP(M2017,#REF!,11,FALSE),VLOOKUP(M2017,#REF!,13,FALSE)),0)</f>
        <v>0</v>
      </c>
      <c r="AC2017" s="15" t="str">
        <f t="shared" si="335"/>
        <v>no</v>
      </c>
      <c r="AD2017" s="15" t="str">
        <f t="shared" si="336"/>
        <v>no</v>
      </c>
      <c r="AE2017" s="16" t="str">
        <f t="shared" si="329"/>
        <v/>
      </c>
      <c r="AF2017" s="15" t="str">
        <f t="shared" si="330"/>
        <v>-</v>
      </c>
      <c r="AG2017" s="15" t="str">
        <f t="shared" si="337"/>
        <v/>
      </c>
    </row>
    <row r="2018" spans="21:33" x14ac:dyDescent="0.2">
      <c r="U2018" s="14">
        <f t="shared" si="331"/>
        <v>0</v>
      </c>
      <c r="V2018" s="14">
        <f t="shared" si="332"/>
        <v>0</v>
      </c>
      <c r="W2018" s="15" t="str">
        <f>IF(AG2018=0,IFERROR(VLOOKUP(TRIM(M2018),listaMateriales!A:K,11,0),"Sin especificar"),"Sin Producto")</f>
        <v>Sin Producto</v>
      </c>
      <c r="X2018" s="14">
        <f>IFERROR(IF(OR(W2018="Ladrillos (Campana)",W2018="Ladrillos (Olavarria)"),VLOOKUP(M2018,listaMateriales!A:E,5,0),0)*O2018/1000,0)</f>
        <v>0</v>
      </c>
      <c r="Y2018" s="14" t="e">
        <f>(VLOOKUP(TRIM(M2018),listaMateriales!A:E,5,0)*R2018)/1000</f>
        <v>#N/A</v>
      </c>
      <c r="Z2018" s="14">
        <f t="shared" si="333"/>
        <v>0</v>
      </c>
      <c r="AA2018" s="15" t="str">
        <f t="shared" si="334"/>
        <v/>
      </c>
      <c r="AB2018" s="15">
        <f>IFERROR(IFERROR(VLOOKUP(M2018,#REF!,11,FALSE),VLOOKUP(M2018,#REF!,13,FALSE)),0)</f>
        <v>0</v>
      </c>
      <c r="AC2018" s="15" t="str">
        <f t="shared" si="335"/>
        <v>no</v>
      </c>
      <c r="AD2018" s="15" t="str">
        <f t="shared" si="336"/>
        <v>no</v>
      </c>
      <c r="AE2018" s="16" t="str">
        <f t="shared" si="329"/>
        <v/>
      </c>
      <c r="AF2018" s="15" t="str">
        <f t="shared" si="330"/>
        <v>-</v>
      </c>
      <c r="AG2018" s="15" t="str">
        <f t="shared" si="337"/>
        <v/>
      </c>
    </row>
    <row r="2019" spans="21:33" x14ac:dyDescent="0.2">
      <c r="U2019" s="14">
        <f t="shared" si="331"/>
        <v>0</v>
      </c>
      <c r="V2019" s="14">
        <f t="shared" si="332"/>
        <v>0</v>
      </c>
      <c r="W2019" s="15" t="str">
        <f>IF(AG2019=0,IFERROR(VLOOKUP(TRIM(M2019),listaMateriales!A:K,11,0),"Sin especificar"),"Sin Producto")</f>
        <v>Sin Producto</v>
      </c>
      <c r="X2019" s="14">
        <f>IFERROR(IF(OR(W2019="Ladrillos (Campana)",W2019="Ladrillos (Olavarria)"),VLOOKUP(M2019,listaMateriales!A:E,5,0),0)*O2019/1000,0)</f>
        <v>0</v>
      </c>
      <c r="Y2019" s="14" t="e">
        <f>(VLOOKUP(TRIM(M2019),listaMateriales!A:E,5,0)*R2019)/1000</f>
        <v>#N/A</v>
      </c>
      <c r="Z2019" s="14">
        <f t="shared" si="333"/>
        <v>0</v>
      </c>
      <c r="AA2019" s="15" t="str">
        <f t="shared" si="334"/>
        <v/>
      </c>
      <c r="AB2019" s="15">
        <f>IFERROR(IFERROR(VLOOKUP(M2019,#REF!,11,FALSE),VLOOKUP(M2019,#REF!,13,FALSE)),0)</f>
        <v>0</v>
      </c>
      <c r="AC2019" s="15" t="str">
        <f t="shared" si="335"/>
        <v>no</v>
      </c>
      <c r="AD2019" s="15" t="str">
        <f t="shared" si="336"/>
        <v>no</v>
      </c>
      <c r="AE2019" s="16" t="str">
        <f t="shared" si="329"/>
        <v/>
      </c>
      <c r="AF2019" s="15" t="str">
        <f t="shared" si="330"/>
        <v>-</v>
      </c>
      <c r="AG2019" s="15" t="str">
        <f t="shared" si="337"/>
        <v/>
      </c>
    </row>
    <row r="2020" spans="21:33" x14ac:dyDescent="0.2">
      <c r="U2020" s="14">
        <f t="shared" si="331"/>
        <v>0</v>
      </c>
      <c r="V2020" s="14">
        <f t="shared" si="332"/>
        <v>0</v>
      </c>
      <c r="W2020" s="15" t="str">
        <f>IF(AG2020=0,IFERROR(VLOOKUP(TRIM(M2020),listaMateriales!A:K,11,0),"Sin especificar"),"Sin Producto")</f>
        <v>Sin Producto</v>
      </c>
      <c r="X2020" s="14">
        <f>IFERROR(IF(OR(W2020="Ladrillos (Campana)",W2020="Ladrillos (Olavarria)"),VLOOKUP(M2020,listaMateriales!A:E,5,0),0)*O2020/1000,0)</f>
        <v>0</v>
      </c>
      <c r="Y2020" s="14" t="e">
        <f>(VLOOKUP(TRIM(M2020),listaMateriales!A:E,5,0)*R2020)/1000</f>
        <v>#N/A</v>
      </c>
      <c r="Z2020" s="14">
        <f t="shared" si="333"/>
        <v>0</v>
      </c>
      <c r="AA2020" s="15" t="str">
        <f t="shared" si="334"/>
        <v/>
      </c>
      <c r="AB2020" s="15">
        <f>IFERROR(IFERROR(VLOOKUP(M2020,#REF!,11,FALSE),VLOOKUP(M2020,#REF!,13,FALSE)),0)</f>
        <v>0</v>
      </c>
      <c r="AC2020" s="15" t="str">
        <f t="shared" si="335"/>
        <v>no</v>
      </c>
      <c r="AD2020" s="15" t="str">
        <f t="shared" si="336"/>
        <v>no</v>
      </c>
      <c r="AE2020" s="16" t="str">
        <f t="shared" si="329"/>
        <v/>
      </c>
      <c r="AF2020" s="15" t="str">
        <f t="shared" si="330"/>
        <v>-</v>
      </c>
      <c r="AG2020" s="15" t="str">
        <f t="shared" si="337"/>
        <v/>
      </c>
    </row>
    <row r="2021" spans="21:33" x14ac:dyDescent="0.2">
      <c r="U2021" s="14">
        <f t="shared" si="331"/>
        <v>0</v>
      </c>
      <c r="V2021" s="14">
        <f t="shared" si="332"/>
        <v>0</v>
      </c>
      <c r="W2021" s="15" t="str">
        <f>IF(AG2021=0,IFERROR(VLOOKUP(TRIM(M2021),listaMateriales!A:K,11,0),"Sin especificar"),"Sin Producto")</f>
        <v>Sin Producto</v>
      </c>
      <c r="X2021" s="14">
        <f>IFERROR(IF(OR(W2021="Ladrillos (Campana)",W2021="Ladrillos (Olavarria)"),VLOOKUP(M2021,listaMateriales!A:E,5,0),0)*O2021/1000,0)</f>
        <v>0</v>
      </c>
      <c r="Y2021" s="14" t="e">
        <f>(VLOOKUP(TRIM(M2021),listaMateriales!A:E,5,0)*R2021)/1000</f>
        <v>#N/A</v>
      </c>
      <c r="Z2021" s="14">
        <f t="shared" si="333"/>
        <v>0</v>
      </c>
      <c r="AA2021" s="15" t="str">
        <f t="shared" si="334"/>
        <v/>
      </c>
      <c r="AB2021" s="15">
        <f>IFERROR(IFERROR(VLOOKUP(M2021,#REF!,11,FALSE),VLOOKUP(M2021,#REF!,13,FALSE)),0)</f>
        <v>0</v>
      </c>
      <c r="AC2021" s="15" t="str">
        <f t="shared" si="335"/>
        <v>no</v>
      </c>
      <c r="AD2021" s="15" t="str">
        <f t="shared" si="336"/>
        <v>no</v>
      </c>
      <c r="AE2021" s="16" t="str">
        <f t="shared" si="329"/>
        <v/>
      </c>
      <c r="AF2021" s="15" t="str">
        <f t="shared" si="330"/>
        <v>-</v>
      </c>
      <c r="AG2021" s="15" t="str">
        <f t="shared" si="337"/>
        <v/>
      </c>
    </row>
    <row r="2022" spans="21:33" x14ac:dyDescent="0.2">
      <c r="U2022" s="14">
        <f t="shared" si="331"/>
        <v>0</v>
      </c>
      <c r="V2022" s="14">
        <f t="shared" si="332"/>
        <v>0</v>
      </c>
      <c r="W2022" s="15" t="str">
        <f>IF(AG2022=0,IFERROR(VLOOKUP(TRIM(M2022),listaMateriales!A:K,11,0),"Sin especificar"),"Sin Producto")</f>
        <v>Sin Producto</v>
      </c>
      <c r="X2022" s="14">
        <f>IFERROR(IF(OR(W2022="Ladrillos (Campana)",W2022="Ladrillos (Olavarria)"),VLOOKUP(M2022,listaMateriales!A:E,5,0),0)*O2022/1000,0)</f>
        <v>0</v>
      </c>
      <c r="Y2022" s="14" t="e">
        <f>(VLOOKUP(TRIM(M2022),listaMateriales!A:E,5,0)*R2022)/1000</f>
        <v>#N/A</v>
      </c>
      <c r="Z2022" s="14">
        <f t="shared" si="333"/>
        <v>0</v>
      </c>
      <c r="AA2022" s="15" t="str">
        <f t="shared" si="334"/>
        <v/>
      </c>
      <c r="AB2022" s="15">
        <f>IFERROR(IFERROR(VLOOKUP(M2022,#REF!,11,FALSE),VLOOKUP(M2022,#REF!,13,FALSE)),0)</f>
        <v>0</v>
      </c>
      <c r="AC2022" s="15" t="str">
        <f t="shared" si="335"/>
        <v>no</v>
      </c>
      <c r="AD2022" s="15" t="str">
        <f t="shared" si="336"/>
        <v>no</v>
      </c>
      <c r="AE2022" s="16" t="str">
        <f t="shared" si="329"/>
        <v/>
      </c>
      <c r="AF2022" s="15" t="str">
        <f t="shared" si="330"/>
        <v>-</v>
      </c>
      <c r="AG2022" s="15" t="str">
        <f t="shared" si="337"/>
        <v/>
      </c>
    </row>
    <row r="2023" spans="21:33" x14ac:dyDescent="0.2">
      <c r="U2023" s="14">
        <f t="shared" si="331"/>
        <v>0</v>
      </c>
      <c r="V2023" s="14">
        <f t="shared" si="332"/>
        <v>0</v>
      </c>
      <c r="W2023" s="15" t="str">
        <f>IF(AG2023=0,IFERROR(VLOOKUP(TRIM(M2023),listaMateriales!A:K,11,0),"Sin especificar"),"Sin Producto")</f>
        <v>Sin Producto</v>
      </c>
      <c r="X2023" s="14">
        <f>IFERROR(IF(OR(W2023="Ladrillos (Campana)",W2023="Ladrillos (Olavarria)"),VLOOKUP(M2023,listaMateriales!A:E,5,0),0)*O2023/1000,0)</f>
        <v>0</v>
      </c>
      <c r="Y2023" s="14" t="e">
        <f>(VLOOKUP(TRIM(M2023),listaMateriales!A:E,5,0)*R2023)/1000</f>
        <v>#N/A</v>
      </c>
      <c r="Z2023" s="14">
        <f t="shared" si="333"/>
        <v>0</v>
      </c>
      <c r="AA2023" s="15" t="str">
        <f t="shared" si="334"/>
        <v/>
      </c>
      <c r="AB2023" s="15">
        <f>IFERROR(IFERROR(VLOOKUP(M2023,#REF!,11,FALSE),VLOOKUP(M2023,#REF!,13,FALSE)),0)</f>
        <v>0</v>
      </c>
      <c r="AC2023" s="15" t="str">
        <f t="shared" si="335"/>
        <v>no</v>
      </c>
      <c r="AD2023" s="15" t="str">
        <f t="shared" si="336"/>
        <v>no</v>
      </c>
      <c r="AE2023" s="16" t="str">
        <f t="shared" si="329"/>
        <v/>
      </c>
      <c r="AF2023" s="15" t="str">
        <f t="shared" si="330"/>
        <v>-</v>
      </c>
      <c r="AG2023" s="15" t="str">
        <f t="shared" si="337"/>
        <v/>
      </c>
    </row>
    <row r="2024" spans="21:33" x14ac:dyDescent="0.2">
      <c r="U2024" s="14">
        <f t="shared" si="331"/>
        <v>0</v>
      </c>
      <c r="V2024" s="14">
        <f t="shared" si="332"/>
        <v>0</v>
      </c>
      <c r="W2024" s="15" t="str">
        <f>IF(AG2024=0,IFERROR(VLOOKUP(TRIM(M2024),listaMateriales!A:K,11,0),"Sin especificar"),"Sin Producto")</f>
        <v>Sin Producto</v>
      </c>
      <c r="X2024" s="14">
        <f>IFERROR(IF(OR(W2024="Ladrillos (Campana)",W2024="Ladrillos (Olavarria)"),VLOOKUP(M2024,listaMateriales!A:E,5,0),0)*O2024/1000,0)</f>
        <v>0</v>
      </c>
      <c r="Y2024" s="14" t="e">
        <f>(VLOOKUP(TRIM(M2024),listaMateriales!A:E,5,0)*R2024)/1000</f>
        <v>#N/A</v>
      </c>
      <c r="Z2024" s="14">
        <f t="shared" si="333"/>
        <v>0</v>
      </c>
      <c r="AA2024" s="15" t="str">
        <f t="shared" si="334"/>
        <v/>
      </c>
      <c r="AB2024" s="15">
        <f>IFERROR(IFERROR(VLOOKUP(M2024,#REF!,11,FALSE),VLOOKUP(M2024,#REF!,13,FALSE)),0)</f>
        <v>0</v>
      </c>
      <c r="AC2024" s="15" t="str">
        <f t="shared" si="335"/>
        <v>no</v>
      </c>
      <c r="AD2024" s="15" t="str">
        <f t="shared" si="336"/>
        <v>no</v>
      </c>
      <c r="AE2024" s="16" t="str">
        <f t="shared" si="329"/>
        <v/>
      </c>
      <c r="AF2024" s="15" t="str">
        <f t="shared" si="330"/>
        <v>-</v>
      </c>
      <c r="AG2024" s="15" t="str">
        <f t="shared" si="337"/>
        <v/>
      </c>
    </row>
    <row r="2025" spans="21:33" x14ac:dyDescent="0.2">
      <c r="U2025" s="14">
        <f t="shared" si="331"/>
        <v>0</v>
      </c>
      <c r="V2025" s="14">
        <f t="shared" si="332"/>
        <v>0</v>
      </c>
      <c r="W2025" s="15" t="str">
        <f>IF(AG2025=0,IFERROR(VLOOKUP(TRIM(M2025),listaMateriales!A:K,11,0),"Sin especificar"),"Sin Producto")</f>
        <v>Sin Producto</v>
      </c>
      <c r="X2025" s="14">
        <f>IFERROR(IF(OR(W2025="Ladrillos (Campana)",W2025="Ladrillos (Olavarria)"),VLOOKUP(M2025,listaMateriales!A:E,5,0),0)*O2025/1000,0)</f>
        <v>0</v>
      </c>
      <c r="Y2025" s="14" t="e">
        <f>(VLOOKUP(TRIM(M2025),listaMateriales!A:E,5,0)*R2025)/1000</f>
        <v>#N/A</v>
      </c>
      <c r="Z2025" s="14">
        <f t="shared" si="333"/>
        <v>0</v>
      </c>
      <c r="AA2025" s="15" t="str">
        <f t="shared" si="334"/>
        <v/>
      </c>
      <c r="AB2025" s="15">
        <f>IFERROR(IFERROR(VLOOKUP(M2025,#REF!,11,FALSE),VLOOKUP(M2025,#REF!,13,FALSE)),0)</f>
        <v>0</v>
      </c>
      <c r="AC2025" s="15" t="str">
        <f t="shared" si="335"/>
        <v>no</v>
      </c>
      <c r="AD2025" s="15" t="str">
        <f t="shared" si="336"/>
        <v>no</v>
      </c>
      <c r="AE2025" s="16" t="str">
        <f t="shared" si="329"/>
        <v/>
      </c>
      <c r="AF2025" s="15" t="str">
        <f t="shared" si="330"/>
        <v>-</v>
      </c>
      <c r="AG2025" s="15" t="str">
        <f t="shared" si="337"/>
        <v/>
      </c>
    </row>
    <row r="2026" spans="21:33" x14ac:dyDescent="0.2">
      <c r="U2026" s="14">
        <f t="shared" si="331"/>
        <v>0</v>
      </c>
      <c r="V2026" s="14">
        <f t="shared" si="332"/>
        <v>0</v>
      </c>
      <c r="W2026" s="15" t="str">
        <f>IF(AG2026=0,IFERROR(VLOOKUP(TRIM(M2026),listaMateriales!A:K,11,0),"Sin especificar"),"Sin Producto")</f>
        <v>Sin Producto</v>
      </c>
      <c r="X2026" s="14">
        <f>IFERROR(IF(OR(W2026="Ladrillos (Campana)",W2026="Ladrillos (Olavarria)"),VLOOKUP(M2026,listaMateriales!A:E,5,0),0)*O2026/1000,0)</f>
        <v>0</v>
      </c>
      <c r="Y2026" s="14" t="e">
        <f>(VLOOKUP(TRIM(M2026),listaMateriales!A:E,5,0)*R2026)/1000</f>
        <v>#N/A</v>
      </c>
      <c r="Z2026" s="14">
        <f t="shared" si="333"/>
        <v>0</v>
      </c>
      <c r="AA2026" s="15" t="str">
        <f t="shared" si="334"/>
        <v/>
      </c>
      <c r="AB2026" s="15">
        <f>IFERROR(IFERROR(VLOOKUP(M2026,#REF!,11,FALSE),VLOOKUP(M2026,#REF!,13,FALSE)),0)</f>
        <v>0</v>
      </c>
      <c r="AC2026" s="15" t="str">
        <f t="shared" si="335"/>
        <v>no</v>
      </c>
      <c r="AD2026" s="15" t="str">
        <f t="shared" si="336"/>
        <v>no</v>
      </c>
      <c r="AE2026" s="16" t="str">
        <f t="shared" si="329"/>
        <v/>
      </c>
      <c r="AF2026" s="15" t="str">
        <f t="shared" si="330"/>
        <v>-</v>
      </c>
      <c r="AG2026" s="15" t="str">
        <f t="shared" si="337"/>
        <v/>
      </c>
    </row>
    <row r="2027" spans="21:33" x14ac:dyDescent="0.2">
      <c r="U2027" s="14">
        <f t="shared" si="331"/>
        <v>0</v>
      </c>
      <c r="V2027" s="14">
        <f t="shared" si="332"/>
        <v>0</v>
      </c>
      <c r="W2027" s="15" t="str">
        <f>IF(AG2027=0,IFERROR(VLOOKUP(TRIM(M2027),listaMateriales!A:K,11,0),"Sin especificar"),"Sin Producto")</f>
        <v>Sin Producto</v>
      </c>
      <c r="X2027" s="14">
        <f>IFERROR(IF(OR(W2027="Ladrillos (Campana)",W2027="Ladrillos (Olavarria)"),VLOOKUP(M2027,listaMateriales!A:E,5,0),0)*O2027/1000,0)</f>
        <v>0</v>
      </c>
      <c r="Y2027" s="14" t="e">
        <f>(VLOOKUP(TRIM(M2027),listaMateriales!A:E,5,0)*R2027)/1000</f>
        <v>#N/A</v>
      </c>
      <c r="Z2027" s="14">
        <f t="shared" si="333"/>
        <v>0</v>
      </c>
      <c r="AA2027" s="15" t="str">
        <f t="shared" si="334"/>
        <v/>
      </c>
      <c r="AB2027" s="15">
        <f>IFERROR(IFERROR(VLOOKUP(M2027,#REF!,11,FALSE),VLOOKUP(M2027,#REF!,13,FALSE)),0)</f>
        <v>0</v>
      </c>
      <c r="AC2027" s="15" t="str">
        <f t="shared" si="335"/>
        <v>no</v>
      </c>
      <c r="AD2027" s="15" t="str">
        <f t="shared" si="336"/>
        <v>no</v>
      </c>
      <c r="AE2027" s="16" t="str">
        <f t="shared" si="329"/>
        <v/>
      </c>
      <c r="AF2027" s="15" t="str">
        <f t="shared" si="330"/>
        <v>-</v>
      </c>
      <c r="AG2027" s="15" t="str">
        <f t="shared" si="337"/>
        <v/>
      </c>
    </row>
    <row r="2028" spans="21:33" x14ac:dyDescent="0.2">
      <c r="U2028" s="14">
        <f t="shared" si="331"/>
        <v>0</v>
      </c>
      <c r="V2028" s="14">
        <f t="shared" si="332"/>
        <v>0</v>
      </c>
      <c r="W2028" s="15" t="str">
        <f>IF(AG2028=0,IFERROR(VLOOKUP(TRIM(M2028),listaMateriales!A:K,11,0),"Sin especificar"),"Sin Producto")</f>
        <v>Sin Producto</v>
      </c>
      <c r="X2028" s="14">
        <f>IFERROR(IF(OR(W2028="Ladrillos (Campana)",W2028="Ladrillos (Olavarria)"),VLOOKUP(M2028,listaMateriales!A:E,5,0),0)*O2028/1000,0)</f>
        <v>0</v>
      </c>
      <c r="Y2028" s="14" t="e">
        <f>(VLOOKUP(TRIM(M2028),listaMateriales!A:E,5,0)*R2028)/1000</f>
        <v>#N/A</v>
      </c>
      <c r="Z2028" s="14">
        <f t="shared" si="333"/>
        <v>0</v>
      </c>
      <c r="AA2028" s="15" t="str">
        <f t="shared" si="334"/>
        <v/>
      </c>
      <c r="AB2028" s="15">
        <f>IFERROR(IFERROR(VLOOKUP(M2028,#REF!,11,FALSE),VLOOKUP(M2028,#REF!,13,FALSE)),0)</f>
        <v>0</v>
      </c>
      <c r="AC2028" s="15" t="str">
        <f t="shared" si="335"/>
        <v>no</v>
      </c>
      <c r="AD2028" s="15" t="str">
        <f t="shared" si="336"/>
        <v>no</v>
      </c>
      <c r="AE2028" s="16" t="str">
        <f t="shared" si="329"/>
        <v/>
      </c>
      <c r="AF2028" s="15" t="str">
        <f t="shared" si="330"/>
        <v>-</v>
      </c>
      <c r="AG2028" s="15" t="str">
        <f t="shared" si="337"/>
        <v/>
      </c>
    </row>
    <row r="2029" spans="21:33" x14ac:dyDescent="0.2">
      <c r="U2029" s="14">
        <f t="shared" si="331"/>
        <v>0</v>
      </c>
      <c r="V2029" s="14">
        <f t="shared" si="332"/>
        <v>0</v>
      </c>
      <c r="W2029" s="15" t="str">
        <f>IF(AG2029=0,IFERROR(VLOOKUP(TRIM(M2029),listaMateriales!A:K,11,0),"Sin especificar"),"Sin Producto")</f>
        <v>Sin Producto</v>
      </c>
      <c r="X2029" s="14">
        <f>IFERROR(IF(OR(W2029="Ladrillos (Campana)",W2029="Ladrillos (Olavarria)"),VLOOKUP(M2029,listaMateriales!A:E,5,0),0)*O2029/1000,0)</f>
        <v>0</v>
      </c>
      <c r="Y2029" s="14" t="e">
        <f>(VLOOKUP(TRIM(M2029),listaMateriales!A:E,5,0)*R2029)/1000</f>
        <v>#N/A</v>
      </c>
      <c r="Z2029" s="14">
        <f t="shared" si="333"/>
        <v>0</v>
      </c>
      <c r="AA2029" s="15" t="str">
        <f t="shared" si="334"/>
        <v/>
      </c>
      <c r="AB2029" s="15">
        <f>IFERROR(IFERROR(VLOOKUP(M2029,#REF!,11,FALSE),VLOOKUP(M2029,#REF!,13,FALSE)),0)</f>
        <v>0</v>
      </c>
      <c r="AC2029" s="15" t="str">
        <f t="shared" si="335"/>
        <v>no</v>
      </c>
      <c r="AD2029" s="15" t="str">
        <f t="shared" si="336"/>
        <v>no</v>
      </c>
      <c r="AE2029" s="16" t="str">
        <f t="shared" si="329"/>
        <v/>
      </c>
      <c r="AF2029" s="15" t="str">
        <f t="shared" si="330"/>
        <v>-</v>
      </c>
      <c r="AG2029" s="15" t="str">
        <f t="shared" si="337"/>
        <v/>
      </c>
    </row>
    <row r="2030" spans="21:33" x14ac:dyDescent="0.2">
      <c r="U2030" s="14">
        <f t="shared" si="331"/>
        <v>0</v>
      </c>
      <c r="V2030" s="14">
        <f t="shared" si="332"/>
        <v>0</v>
      </c>
      <c r="W2030" s="15" t="str">
        <f>IF(AG2030=0,IFERROR(VLOOKUP(TRIM(M2030),listaMateriales!A:K,11,0),"Sin especificar"),"Sin Producto")</f>
        <v>Sin Producto</v>
      </c>
      <c r="X2030" s="14">
        <f>IFERROR(IF(OR(W2030="Ladrillos (Campana)",W2030="Ladrillos (Olavarria)"),VLOOKUP(M2030,listaMateriales!A:E,5,0),0)*O2030/1000,0)</f>
        <v>0</v>
      </c>
      <c r="Y2030" s="14" t="e">
        <f>(VLOOKUP(TRIM(M2030),listaMateriales!A:E,5,0)*R2030)/1000</f>
        <v>#N/A</v>
      </c>
      <c r="Z2030" s="14">
        <f t="shared" si="333"/>
        <v>0</v>
      </c>
      <c r="AA2030" s="15" t="str">
        <f t="shared" si="334"/>
        <v/>
      </c>
      <c r="AB2030" s="15">
        <f>IFERROR(IFERROR(VLOOKUP(M2030,#REF!,11,FALSE),VLOOKUP(M2030,#REF!,13,FALSE)),0)</f>
        <v>0</v>
      </c>
      <c r="AC2030" s="15" t="str">
        <f t="shared" si="335"/>
        <v>no</v>
      </c>
      <c r="AD2030" s="15" t="str">
        <f t="shared" si="336"/>
        <v>no</v>
      </c>
      <c r="AE2030" s="16" t="str">
        <f t="shared" si="329"/>
        <v/>
      </c>
      <c r="AF2030" s="15" t="str">
        <f t="shared" si="330"/>
        <v>-</v>
      </c>
      <c r="AG2030" s="15" t="str">
        <f t="shared" si="337"/>
        <v/>
      </c>
    </row>
    <row r="2031" spans="21:33" x14ac:dyDescent="0.2">
      <c r="U2031" s="14">
        <f t="shared" si="331"/>
        <v>0</v>
      </c>
      <c r="V2031" s="14">
        <f t="shared" si="332"/>
        <v>0</v>
      </c>
      <c r="W2031" s="15" t="str">
        <f>IF(AG2031=0,IFERROR(VLOOKUP(TRIM(M2031),listaMateriales!A:K,11,0),"Sin especificar"),"Sin Producto")</f>
        <v>Sin Producto</v>
      </c>
      <c r="X2031" s="14">
        <f>IFERROR(IF(OR(W2031="Ladrillos (Campana)",W2031="Ladrillos (Olavarria)"),VLOOKUP(M2031,listaMateriales!A:E,5,0),0)*O2031/1000,0)</f>
        <v>0</v>
      </c>
      <c r="Y2031" s="14" t="e">
        <f>(VLOOKUP(TRIM(M2031),listaMateriales!A:E,5,0)*R2031)/1000</f>
        <v>#N/A</v>
      </c>
      <c r="Z2031" s="14">
        <f t="shared" si="333"/>
        <v>0</v>
      </c>
      <c r="AA2031" s="15" t="str">
        <f t="shared" si="334"/>
        <v/>
      </c>
      <c r="AB2031" s="15">
        <f>IFERROR(IFERROR(VLOOKUP(M2031,#REF!,11,FALSE),VLOOKUP(M2031,#REF!,13,FALSE)),0)</f>
        <v>0</v>
      </c>
      <c r="AC2031" s="15" t="str">
        <f t="shared" si="335"/>
        <v>no</v>
      </c>
      <c r="AD2031" s="15" t="str">
        <f t="shared" si="336"/>
        <v>no</v>
      </c>
      <c r="AE2031" s="16" t="str">
        <f t="shared" si="329"/>
        <v/>
      </c>
      <c r="AF2031" s="15" t="str">
        <f t="shared" si="330"/>
        <v>-</v>
      </c>
      <c r="AG2031" s="15" t="str">
        <f t="shared" si="337"/>
        <v/>
      </c>
    </row>
    <row r="2032" spans="21:33" x14ac:dyDescent="0.2">
      <c r="U2032" s="14">
        <f t="shared" si="331"/>
        <v>0</v>
      </c>
      <c r="V2032" s="14">
        <f t="shared" si="332"/>
        <v>0</v>
      </c>
      <c r="W2032" s="15" t="str">
        <f>IF(AG2032=0,IFERROR(VLOOKUP(TRIM(M2032),listaMateriales!A:K,11,0),"Sin especificar"),"Sin Producto")</f>
        <v>Sin Producto</v>
      </c>
      <c r="X2032" s="14">
        <f>IFERROR(IF(OR(W2032="Ladrillos (Campana)",W2032="Ladrillos (Olavarria)"),VLOOKUP(M2032,listaMateriales!A:E,5,0),0)*O2032/1000,0)</f>
        <v>0</v>
      </c>
      <c r="Y2032" s="14" t="e">
        <f>(VLOOKUP(TRIM(M2032),listaMateriales!A:E,5,0)*R2032)/1000</f>
        <v>#N/A</v>
      </c>
      <c r="Z2032" s="14">
        <f t="shared" si="333"/>
        <v>0</v>
      </c>
      <c r="AA2032" s="15" t="str">
        <f t="shared" si="334"/>
        <v/>
      </c>
      <c r="AB2032" s="15">
        <f>IFERROR(IFERROR(VLOOKUP(M2032,#REF!,11,FALSE),VLOOKUP(M2032,#REF!,13,FALSE)),0)</f>
        <v>0</v>
      </c>
      <c r="AC2032" s="15" t="str">
        <f t="shared" si="335"/>
        <v>no</v>
      </c>
      <c r="AD2032" s="15" t="str">
        <f t="shared" si="336"/>
        <v>no</v>
      </c>
      <c r="AE2032" s="16" t="str">
        <f t="shared" si="329"/>
        <v/>
      </c>
      <c r="AF2032" s="15" t="str">
        <f t="shared" si="330"/>
        <v>-</v>
      </c>
      <c r="AG2032" s="15" t="str">
        <f t="shared" si="337"/>
        <v/>
      </c>
    </row>
    <row r="2033" spans="21:33" x14ac:dyDescent="0.2">
      <c r="U2033" s="14">
        <f t="shared" si="331"/>
        <v>0</v>
      </c>
      <c r="V2033" s="14">
        <f t="shared" si="332"/>
        <v>0</v>
      </c>
      <c r="W2033" s="15" t="str">
        <f>IF(AG2033=0,IFERROR(VLOOKUP(TRIM(M2033),listaMateriales!A:K,11,0),"Sin especificar"),"Sin Producto")</f>
        <v>Sin Producto</v>
      </c>
      <c r="X2033" s="14">
        <f>IFERROR(IF(OR(W2033="Ladrillos (Campana)",W2033="Ladrillos (Olavarria)"),VLOOKUP(M2033,listaMateriales!A:E,5,0),0)*O2033/1000,0)</f>
        <v>0</v>
      </c>
      <c r="Y2033" s="14" t="e">
        <f>(VLOOKUP(TRIM(M2033),listaMateriales!A:E,5,0)*R2033)/1000</f>
        <v>#N/A</v>
      </c>
      <c r="Z2033" s="14">
        <f t="shared" si="333"/>
        <v>0</v>
      </c>
      <c r="AA2033" s="15" t="str">
        <f t="shared" si="334"/>
        <v/>
      </c>
      <c r="AB2033" s="15">
        <f>IFERROR(IFERROR(VLOOKUP(M2033,#REF!,11,FALSE),VLOOKUP(M2033,#REF!,13,FALSE)),0)</f>
        <v>0</v>
      </c>
      <c r="AC2033" s="15" t="str">
        <f t="shared" si="335"/>
        <v>no</v>
      </c>
      <c r="AD2033" s="15" t="str">
        <f t="shared" si="336"/>
        <v>no</v>
      </c>
      <c r="AE2033" s="16" t="str">
        <f t="shared" ref="AE2033:AE2096" si="338">SUBSTITUTE(C2033,".","/")</f>
        <v/>
      </c>
      <c r="AF2033" s="15" t="str">
        <f t="shared" ref="AF2033:AF2096" si="339">TRIM(G2033)&amp;"-"&amp;TRIM(I2033)</f>
        <v>-</v>
      </c>
      <c r="AG2033" s="15" t="str">
        <f t="shared" si="337"/>
        <v/>
      </c>
    </row>
    <row r="2034" spans="21:33" x14ac:dyDescent="0.2">
      <c r="U2034" s="14">
        <f t="shared" si="331"/>
        <v>0</v>
      </c>
      <c r="V2034" s="14">
        <f t="shared" si="332"/>
        <v>0</v>
      </c>
      <c r="W2034" s="15" t="str">
        <f>IF(AG2034=0,IFERROR(VLOOKUP(TRIM(M2034),listaMateriales!A:K,11,0),"Sin especificar"),"Sin Producto")</f>
        <v>Sin Producto</v>
      </c>
      <c r="X2034" s="14">
        <f>IFERROR(IF(OR(W2034="Ladrillos (Campana)",W2034="Ladrillos (Olavarria)"),VLOOKUP(M2034,listaMateriales!A:E,5,0),0)*O2034/1000,0)</f>
        <v>0</v>
      </c>
      <c r="Y2034" s="14" t="e">
        <f>(VLOOKUP(TRIM(M2034),listaMateriales!A:E,5,0)*R2034)/1000</f>
        <v>#N/A</v>
      </c>
      <c r="Z2034" s="14">
        <f t="shared" si="333"/>
        <v>0</v>
      </c>
      <c r="AA2034" s="15" t="str">
        <f t="shared" si="334"/>
        <v/>
      </c>
      <c r="AB2034" s="15">
        <f>IFERROR(IFERROR(VLOOKUP(M2034,#REF!,11,FALSE),VLOOKUP(M2034,#REF!,13,FALSE)),0)</f>
        <v>0</v>
      </c>
      <c r="AC2034" s="15" t="str">
        <f t="shared" si="335"/>
        <v>no</v>
      </c>
      <c r="AD2034" s="15" t="str">
        <f t="shared" si="336"/>
        <v>no</v>
      </c>
      <c r="AE2034" s="16" t="str">
        <f t="shared" si="338"/>
        <v/>
      </c>
      <c r="AF2034" s="15" t="str">
        <f t="shared" si="339"/>
        <v>-</v>
      </c>
      <c r="AG2034" s="15" t="str">
        <f t="shared" si="337"/>
        <v/>
      </c>
    </row>
    <row r="2035" spans="21:33" x14ac:dyDescent="0.2">
      <c r="U2035" s="14">
        <f t="shared" si="331"/>
        <v>0</v>
      </c>
      <c r="V2035" s="14">
        <f t="shared" si="332"/>
        <v>0</v>
      </c>
      <c r="W2035" s="15" t="str">
        <f>IF(AG2035=0,IFERROR(VLOOKUP(TRIM(M2035),listaMateriales!A:K,11,0),"Sin especificar"),"Sin Producto")</f>
        <v>Sin Producto</v>
      </c>
      <c r="X2035" s="14">
        <f>IFERROR(IF(OR(W2035="Ladrillos (Campana)",W2035="Ladrillos (Olavarria)"),VLOOKUP(M2035,listaMateriales!A:E,5,0),0)*O2035/1000,0)</f>
        <v>0</v>
      </c>
      <c r="Y2035" s="14" t="e">
        <f>(VLOOKUP(TRIM(M2035),listaMateriales!A:E,5,0)*R2035)/1000</f>
        <v>#N/A</v>
      </c>
      <c r="Z2035" s="14">
        <f t="shared" si="333"/>
        <v>0</v>
      </c>
      <c r="AA2035" s="15" t="str">
        <f t="shared" si="334"/>
        <v/>
      </c>
      <c r="AB2035" s="15">
        <f>IFERROR(IFERROR(VLOOKUP(M2035,#REF!,11,FALSE),VLOOKUP(M2035,#REF!,13,FALSE)),0)</f>
        <v>0</v>
      </c>
      <c r="AC2035" s="15" t="str">
        <f t="shared" si="335"/>
        <v>no</v>
      </c>
      <c r="AD2035" s="15" t="str">
        <f t="shared" si="336"/>
        <v>no</v>
      </c>
      <c r="AE2035" s="16" t="str">
        <f t="shared" si="338"/>
        <v/>
      </c>
      <c r="AF2035" s="15" t="str">
        <f t="shared" si="339"/>
        <v>-</v>
      </c>
      <c r="AG2035" s="15" t="str">
        <f t="shared" si="337"/>
        <v/>
      </c>
    </row>
    <row r="2036" spans="21:33" x14ac:dyDescent="0.2">
      <c r="U2036" s="14">
        <f t="shared" si="331"/>
        <v>0</v>
      </c>
      <c r="V2036" s="14">
        <f t="shared" si="332"/>
        <v>0</v>
      </c>
      <c r="W2036" s="15" t="str">
        <f>IF(AG2036=0,IFERROR(VLOOKUP(TRIM(M2036),listaMateriales!A:K,11,0),"Sin especificar"),"Sin Producto")</f>
        <v>Sin Producto</v>
      </c>
      <c r="X2036" s="14">
        <f>IFERROR(IF(OR(W2036="Ladrillos (Campana)",W2036="Ladrillos (Olavarria)"),VLOOKUP(M2036,listaMateriales!A:E,5,0),0)*O2036/1000,0)</f>
        <v>0</v>
      </c>
      <c r="Y2036" s="14" t="e">
        <f>(VLOOKUP(TRIM(M2036),listaMateriales!A:E,5,0)*R2036)/1000</f>
        <v>#N/A</v>
      </c>
      <c r="Z2036" s="14">
        <f t="shared" si="333"/>
        <v>0</v>
      </c>
      <c r="AA2036" s="15" t="str">
        <f t="shared" si="334"/>
        <v/>
      </c>
      <c r="AB2036" s="15">
        <f>IFERROR(IFERROR(VLOOKUP(M2036,#REF!,11,FALSE),VLOOKUP(M2036,#REF!,13,FALSE)),0)</f>
        <v>0</v>
      </c>
      <c r="AC2036" s="15" t="str">
        <f t="shared" si="335"/>
        <v>no</v>
      </c>
      <c r="AD2036" s="15" t="str">
        <f t="shared" si="336"/>
        <v>no</v>
      </c>
      <c r="AE2036" s="16" t="str">
        <f t="shared" si="338"/>
        <v/>
      </c>
      <c r="AF2036" s="15" t="str">
        <f t="shared" si="339"/>
        <v>-</v>
      </c>
      <c r="AG2036" s="15" t="str">
        <f t="shared" si="337"/>
        <v/>
      </c>
    </row>
    <row r="2037" spans="21:33" x14ac:dyDescent="0.2">
      <c r="U2037" s="14">
        <f t="shared" si="331"/>
        <v>0</v>
      </c>
      <c r="V2037" s="14">
        <f t="shared" si="332"/>
        <v>0</v>
      </c>
      <c r="W2037" s="15" t="str">
        <f>IF(AG2037=0,IFERROR(VLOOKUP(TRIM(M2037),listaMateriales!A:K,11,0),"Sin especificar"),"Sin Producto")</f>
        <v>Sin Producto</v>
      </c>
      <c r="X2037" s="14">
        <f>IFERROR(IF(OR(W2037="Ladrillos (Campana)",W2037="Ladrillos (Olavarria)"),VLOOKUP(M2037,listaMateriales!A:E,5,0),0)*O2037/1000,0)</f>
        <v>0</v>
      </c>
      <c r="Y2037" s="14" t="e">
        <f>(VLOOKUP(TRIM(M2037),listaMateriales!A:E,5,0)*R2037)/1000</f>
        <v>#N/A</v>
      </c>
      <c r="Z2037" s="14">
        <f t="shared" si="333"/>
        <v>0</v>
      </c>
      <c r="AA2037" s="15" t="str">
        <f t="shared" si="334"/>
        <v/>
      </c>
      <c r="AB2037" s="15">
        <f>IFERROR(IFERROR(VLOOKUP(M2037,#REF!,11,FALSE),VLOOKUP(M2037,#REF!,13,FALSE)),0)</f>
        <v>0</v>
      </c>
      <c r="AC2037" s="15" t="str">
        <f t="shared" si="335"/>
        <v>no</v>
      </c>
      <c r="AD2037" s="15" t="str">
        <f t="shared" si="336"/>
        <v>no</v>
      </c>
      <c r="AE2037" s="16" t="str">
        <f t="shared" si="338"/>
        <v/>
      </c>
      <c r="AF2037" s="15" t="str">
        <f t="shared" si="339"/>
        <v>-</v>
      </c>
      <c r="AG2037" s="15" t="str">
        <f t="shared" si="337"/>
        <v/>
      </c>
    </row>
    <row r="2038" spans="21:33" x14ac:dyDescent="0.2">
      <c r="U2038" s="14">
        <f t="shared" si="331"/>
        <v>0</v>
      </c>
      <c r="V2038" s="14">
        <f t="shared" si="332"/>
        <v>0</v>
      </c>
      <c r="W2038" s="15" t="str">
        <f>IF(AG2038=0,IFERROR(VLOOKUP(TRIM(M2038),listaMateriales!A:K,11,0),"Sin especificar"),"Sin Producto")</f>
        <v>Sin Producto</v>
      </c>
      <c r="X2038" s="14">
        <f>IFERROR(IF(OR(W2038="Ladrillos (Campana)",W2038="Ladrillos (Olavarria)"),VLOOKUP(M2038,listaMateriales!A:E,5,0),0)*O2038/1000,0)</f>
        <v>0</v>
      </c>
      <c r="Y2038" s="14" t="e">
        <f>(VLOOKUP(TRIM(M2038),listaMateriales!A:E,5,0)*R2038)/1000</f>
        <v>#N/A</v>
      </c>
      <c r="Z2038" s="14">
        <f t="shared" si="333"/>
        <v>0</v>
      </c>
      <c r="AA2038" s="15" t="str">
        <f t="shared" si="334"/>
        <v/>
      </c>
      <c r="AB2038" s="15">
        <f>IFERROR(IFERROR(VLOOKUP(M2038,#REF!,11,FALSE),VLOOKUP(M2038,#REF!,13,FALSE)),0)</f>
        <v>0</v>
      </c>
      <c r="AC2038" s="15" t="str">
        <f t="shared" si="335"/>
        <v>no</v>
      </c>
      <c r="AD2038" s="15" t="str">
        <f t="shared" si="336"/>
        <v>no</v>
      </c>
      <c r="AE2038" s="16" t="str">
        <f t="shared" si="338"/>
        <v/>
      </c>
      <c r="AF2038" s="15" t="str">
        <f t="shared" si="339"/>
        <v>-</v>
      </c>
      <c r="AG2038" s="15" t="str">
        <f t="shared" si="337"/>
        <v/>
      </c>
    </row>
    <row r="2039" spans="21:33" x14ac:dyDescent="0.2">
      <c r="U2039" s="14">
        <f t="shared" si="331"/>
        <v>0</v>
      </c>
      <c r="V2039" s="14">
        <f t="shared" si="332"/>
        <v>0</v>
      </c>
      <c r="W2039" s="15" t="str">
        <f>IF(AG2039=0,IFERROR(VLOOKUP(TRIM(M2039),listaMateriales!A:K,11,0),"Sin especificar"),"Sin Producto")</f>
        <v>Sin Producto</v>
      </c>
      <c r="X2039" s="14">
        <f>IFERROR(IF(OR(W2039="Ladrillos (Campana)",W2039="Ladrillos (Olavarria)"),VLOOKUP(M2039,listaMateriales!A:E,5,0),0)*O2039/1000,0)</f>
        <v>0</v>
      </c>
      <c r="Y2039" s="14" t="e">
        <f>(VLOOKUP(TRIM(M2039),listaMateriales!A:E,5,0)*R2039)/1000</f>
        <v>#N/A</v>
      </c>
      <c r="Z2039" s="14">
        <f t="shared" si="333"/>
        <v>0</v>
      </c>
      <c r="AA2039" s="15" t="str">
        <f t="shared" si="334"/>
        <v/>
      </c>
      <c r="AB2039" s="15">
        <f>IFERROR(IFERROR(VLOOKUP(M2039,#REF!,11,FALSE),VLOOKUP(M2039,#REF!,13,FALSE)),0)</f>
        <v>0</v>
      </c>
      <c r="AC2039" s="15" t="str">
        <f t="shared" si="335"/>
        <v>no</v>
      </c>
      <c r="AD2039" s="15" t="str">
        <f t="shared" si="336"/>
        <v>no</v>
      </c>
      <c r="AE2039" s="16" t="str">
        <f t="shared" si="338"/>
        <v/>
      </c>
      <c r="AF2039" s="15" t="str">
        <f t="shared" si="339"/>
        <v>-</v>
      </c>
      <c r="AG2039" s="15" t="str">
        <f t="shared" si="337"/>
        <v/>
      </c>
    </row>
    <row r="2040" spans="21:33" x14ac:dyDescent="0.2">
      <c r="U2040" s="14">
        <f t="shared" si="331"/>
        <v>0</v>
      </c>
      <c r="V2040" s="14">
        <f t="shared" si="332"/>
        <v>0</v>
      </c>
      <c r="W2040" s="15" t="str">
        <f>IF(AG2040=0,IFERROR(VLOOKUP(TRIM(M2040),listaMateriales!A:K,11,0),"Sin especificar"),"Sin Producto")</f>
        <v>Sin Producto</v>
      </c>
      <c r="X2040" s="14">
        <f>IFERROR(IF(OR(W2040="Ladrillos (Campana)",W2040="Ladrillos (Olavarria)"),VLOOKUP(M2040,listaMateriales!A:E,5,0),0)*O2040/1000,0)</f>
        <v>0</v>
      </c>
      <c r="Y2040" s="14" t="e">
        <f>(VLOOKUP(TRIM(M2040),listaMateriales!A:E,5,0)*R2040)/1000</f>
        <v>#N/A</v>
      </c>
      <c r="Z2040" s="14">
        <f t="shared" si="333"/>
        <v>0</v>
      </c>
      <c r="AA2040" s="15" t="str">
        <f t="shared" si="334"/>
        <v/>
      </c>
      <c r="AB2040" s="15">
        <f>IFERROR(IFERROR(VLOOKUP(M2040,#REF!,11,FALSE),VLOOKUP(M2040,#REF!,13,FALSE)),0)</f>
        <v>0</v>
      </c>
      <c r="AC2040" s="15" t="str">
        <f t="shared" si="335"/>
        <v>no</v>
      </c>
      <c r="AD2040" s="15" t="str">
        <f t="shared" si="336"/>
        <v>no</v>
      </c>
      <c r="AE2040" s="16" t="str">
        <f t="shared" si="338"/>
        <v/>
      </c>
      <c r="AF2040" s="15" t="str">
        <f t="shared" si="339"/>
        <v>-</v>
      </c>
      <c r="AG2040" s="15" t="str">
        <f t="shared" si="337"/>
        <v/>
      </c>
    </row>
    <row r="2041" spans="21:33" x14ac:dyDescent="0.2">
      <c r="U2041" s="14">
        <f t="shared" si="331"/>
        <v>0</v>
      </c>
      <c r="V2041" s="14">
        <f t="shared" si="332"/>
        <v>0</v>
      </c>
      <c r="W2041" s="15" t="str">
        <f>IF(AG2041=0,IFERROR(VLOOKUP(TRIM(M2041),listaMateriales!A:K,11,0),"Sin especificar"),"Sin Producto")</f>
        <v>Sin Producto</v>
      </c>
      <c r="X2041" s="14">
        <f>IFERROR(IF(OR(W2041="Ladrillos (Campana)",W2041="Ladrillos (Olavarria)"),VLOOKUP(M2041,listaMateriales!A:E,5,0),0)*O2041/1000,0)</f>
        <v>0</v>
      </c>
      <c r="Y2041" s="14" t="e">
        <f>(VLOOKUP(TRIM(M2041),listaMateriales!A:E,5,0)*R2041)/1000</f>
        <v>#N/A</v>
      </c>
      <c r="Z2041" s="14">
        <f t="shared" si="333"/>
        <v>0</v>
      </c>
      <c r="AA2041" s="15" t="str">
        <f t="shared" si="334"/>
        <v/>
      </c>
      <c r="AB2041" s="15">
        <f>IFERROR(IFERROR(VLOOKUP(M2041,#REF!,11,FALSE),VLOOKUP(M2041,#REF!,13,FALSE)),0)</f>
        <v>0</v>
      </c>
      <c r="AC2041" s="15" t="str">
        <f t="shared" si="335"/>
        <v>no</v>
      </c>
      <c r="AD2041" s="15" t="str">
        <f t="shared" si="336"/>
        <v>no</v>
      </c>
      <c r="AE2041" s="16" t="str">
        <f t="shared" si="338"/>
        <v/>
      </c>
      <c r="AF2041" s="15" t="str">
        <f t="shared" si="339"/>
        <v>-</v>
      </c>
      <c r="AG2041" s="15" t="str">
        <f t="shared" si="337"/>
        <v/>
      </c>
    </row>
    <row r="2042" spans="21:33" x14ac:dyDescent="0.2">
      <c r="U2042" s="14">
        <f t="shared" si="331"/>
        <v>0</v>
      </c>
      <c r="V2042" s="14">
        <f t="shared" si="332"/>
        <v>0</v>
      </c>
      <c r="W2042" s="15" t="str">
        <f>IF(AG2042=0,IFERROR(VLOOKUP(TRIM(M2042),listaMateriales!A:K,11,0),"Sin especificar"),"Sin Producto")</f>
        <v>Sin Producto</v>
      </c>
      <c r="X2042" s="14">
        <f>IFERROR(IF(OR(W2042="Ladrillos (Campana)",W2042="Ladrillos (Olavarria)"),VLOOKUP(M2042,listaMateriales!A:E,5,0),0)*O2042/1000,0)</f>
        <v>0</v>
      </c>
      <c r="Y2042" s="14" t="e">
        <f>(VLOOKUP(TRIM(M2042),listaMateriales!A:E,5,0)*R2042)/1000</f>
        <v>#N/A</v>
      </c>
      <c r="Z2042" s="14">
        <f t="shared" si="333"/>
        <v>0</v>
      </c>
      <c r="AA2042" s="15" t="str">
        <f t="shared" si="334"/>
        <v/>
      </c>
      <c r="AB2042" s="15">
        <f>IFERROR(IFERROR(VLOOKUP(M2042,#REF!,11,FALSE),VLOOKUP(M2042,#REF!,13,FALSE)),0)</f>
        <v>0</v>
      </c>
      <c r="AC2042" s="15" t="str">
        <f t="shared" si="335"/>
        <v>no</v>
      </c>
      <c r="AD2042" s="15" t="str">
        <f t="shared" si="336"/>
        <v>no</v>
      </c>
      <c r="AE2042" s="16" t="str">
        <f t="shared" si="338"/>
        <v/>
      </c>
      <c r="AF2042" s="15" t="str">
        <f t="shared" si="339"/>
        <v>-</v>
      </c>
      <c r="AG2042" s="15" t="str">
        <f t="shared" si="337"/>
        <v/>
      </c>
    </row>
    <row r="2043" spans="21:33" x14ac:dyDescent="0.2">
      <c r="U2043" s="14">
        <f t="shared" si="331"/>
        <v>0</v>
      </c>
      <c r="V2043" s="14">
        <f t="shared" si="332"/>
        <v>0</v>
      </c>
      <c r="W2043" s="15" t="str">
        <f>IF(AG2043=0,IFERROR(VLOOKUP(TRIM(M2043),listaMateriales!A:K,11,0),"Sin especificar"),"Sin Producto")</f>
        <v>Sin Producto</v>
      </c>
      <c r="X2043" s="14">
        <f>IFERROR(IF(OR(W2043="Ladrillos (Campana)",W2043="Ladrillos (Olavarria)"),VLOOKUP(M2043,listaMateriales!A:E,5,0),0)*O2043/1000,0)</f>
        <v>0</v>
      </c>
      <c r="Y2043" s="14" t="e">
        <f>(VLOOKUP(TRIM(M2043),listaMateriales!A:E,5,0)*R2043)/1000</f>
        <v>#N/A</v>
      </c>
      <c r="Z2043" s="14">
        <f t="shared" si="333"/>
        <v>0</v>
      </c>
      <c r="AA2043" s="15" t="str">
        <f t="shared" si="334"/>
        <v/>
      </c>
      <c r="AB2043" s="15">
        <f>IFERROR(IFERROR(VLOOKUP(M2043,#REF!,11,FALSE),VLOOKUP(M2043,#REF!,13,FALSE)),0)</f>
        <v>0</v>
      </c>
      <c r="AC2043" s="15" t="str">
        <f t="shared" si="335"/>
        <v>no</v>
      </c>
      <c r="AD2043" s="15" t="str">
        <f t="shared" si="336"/>
        <v>no</v>
      </c>
      <c r="AE2043" s="16" t="str">
        <f t="shared" si="338"/>
        <v/>
      </c>
      <c r="AF2043" s="15" t="str">
        <f t="shared" si="339"/>
        <v>-</v>
      </c>
      <c r="AG2043" s="15" t="str">
        <f t="shared" si="337"/>
        <v/>
      </c>
    </row>
    <row r="2044" spans="21:33" x14ac:dyDescent="0.2">
      <c r="U2044" s="14">
        <f t="shared" si="331"/>
        <v>0</v>
      </c>
      <c r="V2044" s="14">
        <f t="shared" si="332"/>
        <v>0</v>
      </c>
      <c r="W2044" s="15" t="str">
        <f>IF(AG2044=0,IFERROR(VLOOKUP(TRIM(M2044),listaMateriales!A:K,11,0),"Sin especificar"),"Sin Producto")</f>
        <v>Sin Producto</v>
      </c>
      <c r="X2044" s="14">
        <f>IFERROR(IF(OR(W2044="Ladrillos (Campana)",W2044="Ladrillos (Olavarria)"),VLOOKUP(M2044,listaMateriales!A:E,5,0),0)*O2044/1000,0)</f>
        <v>0</v>
      </c>
      <c r="Y2044" s="14" t="e">
        <f>(VLOOKUP(TRIM(M2044),listaMateriales!A:E,5,0)*R2044)/1000</f>
        <v>#N/A</v>
      </c>
      <c r="Z2044" s="14">
        <f t="shared" si="333"/>
        <v>0</v>
      </c>
      <c r="AA2044" s="15" t="str">
        <f t="shared" si="334"/>
        <v/>
      </c>
      <c r="AB2044" s="15">
        <f>IFERROR(IFERROR(VLOOKUP(M2044,#REF!,11,FALSE),VLOOKUP(M2044,#REF!,13,FALSE)),0)</f>
        <v>0</v>
      </c>
      <c r="AC2044" s="15" t="str">
        <f t="shared" si="335"/>
        <v>no</v>
      </c>
      <c r="AD2044" s="15" t="str">
        <f t="shared" si="336"/>
        <v>no</v>
      </c>
      <c r="AE2044" s="16" t="str">
        <f t="shared" si="338"/>
        <v/>
      </c>
      <c r="AF2044" s="15" t="str">
        <f t="shared" si="339"/>
        <v>-</v>
      </c>
      <c r="AG2044" s="15" t="str">
        <f t="shared" si="337"/>
        <v/>
      </c>
    </row>
    <row r="2045" spans="21:33" x14ac:dyDescent="0.2">
      <c r="U2045" s="14">
        <f t="shared" si="331"/>
        <v>0</v>
      </c>
      <c r="V2045" s="14">
        <f t="shared" si="332"/>
        <v>0</v>
      </c>
      <c r="W2045" s="15" t="str">
        <f>IF(AG2045=0,IFERROR(VLOOKUP(TRIM(M2045),listaMateriales!A:K,11,0),"Sin especificar"),"Sin Producto")</f>
        <v>Sin Producto</v>
      </c>
      <c r="X2045" s="14">
        <f>IFERROR(IF(OR(W2045="Ladrillos (Campana)",W2045="Ladrillos (Olavarria)"),VLOOKUP(M2045,listaMateriales!A:E,5,0),0)*O2045/1000,0)</f>
        <v>0</v>
      </c>
      <c r="Y2045" s="14" t="e">
        <f>(VLOOKUP(TRIM(M2045),listaMateriales!A:E,5,0)*R2045)/1000</f>
        <v>#N/A</v>
      </c>
      <c r="Z2045" s="14">
        <f t="shared" si="333"/>
        <v>0</v>
      </c>
      <c r="AA2045" s="15" t="str">
        <f t="shared" si="334"/>
        <v/>
      </c>
      <c r="AB2045" s="15">
        <f>IFERROR(IFERROR(VLOOKUP(M2045,#REF!,11,FALSE),VLOOKUP(M2045,#REF!,13,FALSE)),0)</f>
        <v>0</v>
      </c>
      <c r="AC2045" s="15" t="str">
        <f t="shared" si="335"/>
        <v>no</v>
      </c>
      <c r="AD2045" s="15" t="str">
        <f t="shared" si="336"/>
        <v>no</v>
      </c>
      <c r="AE2045" s="16" t="str">
        <f t="shared" si="338"/>
        <v/>
      </c>
      <c r="AF2045" s="15" t="str">
        <f t="shared" si="339"/>
        <v>-</v>
      </c>
      <c r="AG2045" s="15" t="str">
        <f t="shared" si="337"/>
        <v/>
      </c>
    </row>
    <row r="2046" spans="21:33" x14ac:dyDescent="0.2">
      <c r="U2046" s="14">
        <f t="shared" si="331"/>
        <v>0</v>
      </c>
      <c r="V2046" s="14">
        <f t="shared" si="332"/>
        <v>0</v>
      </c>
      <c r="W2046" s="15" t="str">
        <f>IF(AG2046=0,IFERROR(VLOOKUP(TRIM(M2046),listaMateriales!A:K,11,0),"Sin especificar"),"Sin Producto")</f>
        <v>Sin Producto</v>
      </c>
      <c r="X2046" s="14">
        <f>IFERROR(IF(OR(W2046="Ladrillos (Campana)",W2046="Ladrillos (Olavarria)"),VLOOKUP(M2046,listaMateriales!A:E,5,0),0)*O2046/1000,0)</f>
        <v>0</v>
      </c>
      <c r="Y2046" s="14" t="e">
        <f>(VLOOKUP(TRIM(M2046),listaMateriales!A:E,5,0)*R2046)/1000</f>
        <v>#N/A</v>
      </c>
      <c r="Z2046" s="14">
        <f t="shared" si="333"/>
        <v>0</v>
      </c>
      <c r="AA2046" s="15" t="str">
        <f t="shared" si="334"/>
        <v/>
      </c>
      <c r="AB2046" s="15">
        <f>IFERROR(IFERROR(VLOOKUP(M2046,#REF!,11,FALSE),VLOOKUP(M2046,#REF!,13,FALSE)),0)</f>
        <v>0</v>
      </c>
      <c r="AC2046" s="15" t="str">
        <f t="shared" si="335"/>
        <v>no</v>
      </c>
      <c r="AD2046" s="15" t="str">
        <f t="shared" si="336"/>
        <v>no</v>
      </c>
      <c r="AE2046" s="16" t="str">
        <f t="shared" si="338"/>
        <v/>
      </c>
      <c r="AF2046" s="15" t="str">
        <f t="shared" si="339"/>
        <v>-</v>
      </c>
      <c r="AG2046" s="15" t="str">
        <f t="shared" si="337"/>
        <v/>
      </c>
    </row>
    <row r="2047" spans="21:33" x14ac:dyDescent="0.2">
      <c r="U2047" s="14">
        <f t="shared" si="331"/>
        <v>0</v>
      </c>
      <c r="V2047" s="14">
        <f t="shared" si="332"/>
        <v>0</v>
      </c>
      <c r="W2047" s="15" t="str">
        <f>IF(AG2047=0,IFERROR(VLOOKUP(TRIM(M2047),listaMateriales!A:K,11,0),"Sin especificar"),"Sin Producto")</f>
        <v>Sin Producto</v>
      </c>
      <c r="X2047" s="14">
        <f>IFERROR(IF(OR(W2047="Ladrillos (Campana)",W2047="Ladrillos (Olavarria)"),VLOOKUP(M2047,listaMateriales!A:E,5,0),0)*O2047/1000,0)</f>
        <v>0</v>
      </c>
      <c r="Y2047" s="14" t="e">
        <f>(VLOOKUP(TRIM(M2047),listaMateriales!A:E,5,0)*R2047)/1000</f>
        <v>#N/A</v>
      </c>
      <c r="Z2047" s="14">
        <f t="shared" si="333"/>
        <v>0</v>
      </c>
      <c r="AA2047" s="15" t="str">
        <f t="shared" si="334"/>
        <v/>
      </c>
      <c r="AB2047" s="15">
        <f>IFERROR(IFERROR(VLOOKUP(M2047,#REF!,11,FALSE),VLOOKUP(M2047,#REF!,13,FALSE)),0)</f>
        <v>0</v>
      </c>
      <c r="AC2047" s="15" t="str">
        <f t="shared" si="335"/>
        <v>no</v>
      </c>
      <c r="AD2047" s="15" t="str">
        <f t="shared" si="336"/>
        <v>no</v>
      </c>
      <c r="AE2047" s="16" t="str">
        <f t="shared" si="338"/>
        <v/>
      </c>
      <c r="AF2047" s="15" t="str">
        <f t="shared" si="339"/>
        <v>-</v>
      </c>
      <c r="AG2047" s="15" t="str">
        <f t="shared" si="337"/>
        <v/>
      </c>
    </row>
    <row r="2048" spans="21:33" x14ac:dyDescent="0.2">
      <c r="U2048" s="14">
        <f t="shared" si="331"/>
        <v>0</v>
      </c>
      <c r="V2048" s="14">
        <f t="shared" si="332"/>
        <v>0</v>
      </c>
      <c r="W2048" s="15" t="str">
        <f>IF(AG2048=0,IFERROR(VLOOKUP(TRIM(M2048),listaMateriales!A:K,11,0),"Sin especificar"),"Sin Producto")</f>
        <v>Sin Producto</v>
      </c>
      <c r="X2048" s="14">
        <f>IFERROR(IF(OR(W2048="Ladrillos (Campana)",W2048="Ladrillos (Olavarria)"),VLOOKUP(M2048,listaMateriales!A:E,5,0),0)*O2048/1000,0)</f>
        <v>0</v>
      </c>
      <c r="Y2048" s="14" t="e">
        <f>(VLOOKUP(TRIM(M2048),listaMateriales!A:E,5,0)*R2048)/1000</f>
        <v>#N/A</v>
      </c>
      <c r="Z2048" s="14">
        <f t="shared" si="333"/>
        <v>0</v>
      </c>
      <c r="AA2048" s="15" t="str">
        <f t="shared" si="334"/>
        <v/>
      </c>
      <c r="AB2048" s="15">
        <f>IFERROR(IFERROR(VLOOKUP(M2048,#REF!,11,FALSE),VLOOKUP(M2048,#REF!,13,FALSE)),0)</f>
        <v>0</v>
      </c>
      <c r="AC2048" s="15" t="str">
        <f t="shared" si="335"/>
        <v>no</v>
      </c>
      <c r="AD2048" s="15" t="str">
        <f t="shared" si="336"/>
        <v>no</v>
      </c>
      <c r="AE2048" s="16" t="str">
        <f t="shared" si="338"/>
        <v/>
      </c>
      <c r="AF2048" s="15" t="str">
        <f t="shared" si="339"/>
        <v>-</v>
      </c>
      <c r="AG2048" s="15" t="str">
        <f t="shared" si="337"/>
        <v/>
      </c>
    </row>
    <row r="2049" spans="21:33" x14ac:dyDescent="0.2">
      <c r="U2049" s="14">
        <f t="shared" ref="U2049:U2112" si="340">+T2049*O2049</f>
        <v>0</v>
      </c>
      <c r="V2049" s="14">
        <f t="shared" ref="V2049:V2112" si="341">+T2049*R2049</f>
        <v>0</v>
      </c>
      <c r="W2049" s="15" t="str">
        <f>IF(AG2049=0,IFERROR(VLOOKUP(TRIM(M2049),listaMateriales!A:K,11,0),"Sin especificar"),"Sin Producto")</f>
        <v>Sin Producto</v>
      </c>
      <c r="X2049" s="14">
        <f>IFERROR(IF(OR(W2049="Ladrillos (Campana)",W2049="Ladrillos (Olavarria)"),VLOOKUP(M2049,listaMateriales!A:E,5,0),0)*O2049/1000,0)</f>
        <v>0</v>
      </c>
      <c r="Y2049" s="14" t="e">
        <f>(VLOOKUP(TRIM(M2049),listaMateriales!A:E,5,0)*R2049)/1000</f>
        <v>#N/A</v>
      </c>
      <c r="Z2049" s="14">
        <f t="shared" ref="Z2049:Z2112" si="342">+IF(X2049=0,0,U2049/X2049)</f>
        <v>0</v>
      </c>
      <c r="AA2049" s="15" t="str">
        <f t="shared" ref="AA2049:AA2112" si="343">MID(M2049,14,1)</f>
        <v/>
      </c>
      <c r="AB2049" s="15">
        <f>IFERROR(IFERROR(VLOOKUP(M2049,#REF!,11,FALSE),VLOOKUP(M2049,#REF!,13,FALSE)),0)</f>
        <v>0</v>
      </c>
      <c r="AC2049" s="15" t="str">
        <f t="shared" ref="AC2049:AC2112" si="344">IF(IFERROR(FIND("PUL",N2049,1),0)&gt;1,"pulido","no")</f>
        <v>no</v>
      </c>
      <c r="AD2049" s="15" t="str">
        <f t="shared" ref="AD2049:AD2112" si="345">IF(IFERROR(FIND("BIOC",N2049,1),0)&gt;1,"BIOCITY","no")</f>
        <v>no</v>
      </c>
      <c r="AE2049" s="16" t="str">
        <f t="shared" si="338"/>
        <v/>
      </c>
      <c r="AF2049" s="15" t="str">
        <f t="shared" si="339"/>
        <v>-</v>
      </c>
      <c r="AG2049" s="15" t="str">
        <f t="shared" si="337"/>
        <v/>
      </c>
    </row>
    <row r="2050" spans="21:33" x14ac:dyDescent="0.2">
      <c r="U2050" s="14">
        <f t="shared" si="340"/>
        <v>0</v>
      </c>
      <c r="V2050" s="14">
        <f t="shared" si="341"/>
        <v>0</v>
      </c>
      <c r="W2050" s="15" t="str">
        <f>IF(AG2050=0,IFERROR(VLOOKUP(TRIM(M2050),listaMateriales!A:K,11,0),"Sin especificar"),"Sin Producto")</f>
        <v>Sin Producto</v>
      </c>
      <c r="X2050" s="14">
        <f>IFERROR(IF(OR(W2050="Ladrillos (Campana)",W2050="Ladrillos (Olavarria)"),VLOOKUP(M2050,listaMateriales!A:E,5,0),0)*O2050/1000,0)</f>
        <v>0</v>
      </c>
      <c r="Y2050" s="14" t="e">
        <f>(VLOOKUP(TRIM(M2050),listaMateriales!A:E,5,0)*R2050)/1000</f>
        <v>#N/A</v>
      </c>
      <c r="Z2050" s="14">
        <f t="shared" si="342"/>
        <v>0</v>
      </c>
      <c r="AA2050" s="15" t="str">
        <f t="shared" si="343"/>
        <v/>
      </c>
      <c r="AB2050" s="15">
        <f>IFERROR(IFERROR(VLOOKUP(M2050,#REF!,11,FALSE),VLOOKUP(M2050,#REF!,13,FALSE)),0)</f>
        <v>0</v>
      </c>
      <c r="AC2050" s="15" t="str">
        <f t="shared" si="344"/>
        <v>no</v>
      </c>
      <c r="AD2050" s="15" t="str">
        <f t="shared" si="345"/>
        <v>no</v>
      </c>
      <c r="AE2050" s="16" t="str">
        <f t="shared" si="338"/>
        <v/>
      </c>
      <c r="AF2050" s="15" t="str">
        <f t="shared" si="339"/>
        <v>-</v>
      </c>
      <c r="AG2050" s="15" t="str">
        <f t="shared" si="337"/>
        <v/>
      </c>
    </row>
    <row r="2051" spans="21:33" x14ac:dyDescent="0.2">
      <c r="U2051" s="14">
        <f t="shared" si="340"/>
        <v>0</v>
      </c>
      <c r="V2051" s="14">
        <f t="shared" si="341"/>
        <v>0</v>
      </c>
      <c r="W2051" s="15" t="str">
        <f>IF(AG2051=0,IFERROR(VLOOKUP(TRIM(M2051),listaMateriales!A:K,11,0),"Sin especificar"),"Sin Producto")</f>
        <v>Sin Producto</v>
      </c>
      <c r="X2051" s="14">
        <f>IFERROR(IF(OR(W2051="Ladrillos (Campana)",W2051="Ladrillos (Olavarria)"),VLOOKUP(M2051,listaMateriales!A:E,5,0),0)*O2051/1000,0)</f>
        <v>0</v>
      </c>
      <c r="Y2051" s="14" t="e">
        <f>(VLOOKUP(TRIM(M2051),listaMateriales!A:E,5,0)*R2051)/1000</f>
        <v>#N/A</v>
      </c>
      <c r="Z2051" s="14">
        <f t="shared" si="342"/>
        <v>0</v>
      </c>
      <c r="AA2051" s="15" t="str">
        <f t="shared" si="343"/>
        <v/>
      </c>
      <c r="AB2051" s="15">
        <f>IFERROR(IFERROR(VLOOKUP(M2051,#REF!,11,FALSE),VLOOKUP(M2051,#REF!,13,FALSE)),0)</f>
        <v>0</v>
      </c>
      <c r="AC2051" s="15" t="str">
        <f t="shared" si="344"/>
        <v>no</v>
      </c>
      <c r="AD2051" s="15" t="str">
        <f t="shared" si="345"/>
        <v>no</v>
      </c>
      <c r="AE2051" s="16" t="str">
        <f t="shared" si="338"/>
        <v/>
      </c>
      <c r="AF2051" s="15" t="str">
        <f t="shared" si="339"/>
        <v>-</v>
      </c>
      <c r="AG2051" s="15" t="str">
        <f t="shared" ref="AG2051:AG2114" si="346">A2051&amp;C2051&amp;M2051</f>
        <v/>
      </c>
    </row>
    <row r="2052" spans="21:33" x14ac:dyDescent="0.2">
      <c r="U2052" s="14">
        <f t="shared" si="340"/>
        <v>0</v>
      </c>
      <c r="V2052" s="14">
        <f t="shared" si="341"/>
        <v>0</v>
      </c>
      <c r="W2052" s="15" t="str">
        <f>IF(AG2052=0,IFERROR(VLOOKUP(TRIM(M2052),listaMateriales!A:K,11,0),"Sin especificar"),"Sin Producto")</f>
        <v>Sin Producto</v>
      </c>
      <c r="X2052" s="14">
        <f>IFERROR(IF(OR(W2052="Ladrillos (Campana)",W2052="Ladrillos (Olavarria)"),VLOOKUP(M2052,listaMateriales!A:E,5,0),0)*O2052/1000,0)</f>
        <v>0</v>
      </c>
      <c r="Y2052" s="14" t="e">
        <f>(VLOOKUP(TRIM(M2052),listaMateriales!A:E,5,0)*R2052)/1000</f>
        <v>#N/A</v>
      </c>
      <c r="Z2052" s="14">
        <f t="shared" si="342"/>
        <v>0</v>
      </c>
      <c r="AA2052" s="15" t="str">
        <f t="shared" si="343"/>
        <v/>
      </c>
      <c r="AB2052" s="15">
        <f>IFERROR(IFERROR(VLOOKUP(M2052,#REF!,11,FALSE),VLOOKUP(M2052,#REF!,13,FALSE)),0)</f>
        <v>0</v>
      </c>
      <c r="AC2052" s="15" t="str">
        <f t="shared" si="344"/>
        <v>no</v>
      </c>
      <c r="AD2052" s="15" t="str">
        <f t="shared" si="345"/>
        <v>no</v>
      </c>
      <c r="AE2052" s="16" t="str">
        <f t="shared" si="338"/>
        <v/>
      </c>
      <c r="AF2052" s="15" t="str">
        <f t="shared" si="339"/>
        <v>-</v>
      </c>
      <c r="AG2052" s="15" t="str">
        <f t="shared" si="346"/>
        <v/>
      </c>
    </row>
    <row r="2053" spans="21:33" x14ac:dyDescent="0.2">
      <c r="U2053" s="14">
        <f t="shared" si="340"/>
        <v>0</v>
      </c>
      <c r="V2053" s="14">
        <f t="shared" si="341"/>
        <v>0</v>
      </c>
      <c r="W2053" s="15" t="str">
        <f>IF(AG2053=0,IFERROR(VLOOKUP(TRIM(M2053),listaMateriales!A:K,11,0),"Sin especificar"),"Sin Producto")</f>
        <v>Sin Producto</v>
      </c>
      <c r="X2053" s="14">
        <f>IFERROR(IF(OR(W2053="Ladrillos (Campana)",W2053="Ladrillos (Olavarria)"),VLOOKUP(M2053,listaMateriales!A:E,5,0),0)*O2053/1000,0)</f>
        <v>0</v>
      </c>
      <c r="Y2053" s="14" t="e">
        <f>(VLOOKUP(TRIM(M2053),listaMateriales!A:E,5,0)*R2053)/1000</f>
        <v>#N/A</v>
      </c>
      <c r="Z2053" s="14">
        <f t="shared" si="342"/>
        <v>0</v>
      </c>
      <c r="AA2053" s="15" t="str">
        <f t="shared" si="343"/>
        <v/>
      </c>
      <c r="AB2053" s="15">
        <f>IFERROR(IFERROR(VLOOKUP(M2053,#REF!,11,FALSE),VLOOKUP(M2053,#REF!,13,FALSE)),0)</f>
        <v>0</v>
      </c>
      <c r="AC2053" s="15" t="str">
        <f t="shared" si="344"/>
        <v>no</v>
      </c>
      <c r="AD2053" s="15" t="str">
        <f t="shared" si="345"/>
        <v>no</v>
      </c>
      <c r="AE2053" s="16" t="str">
        <f t="shared" si="338"/>
        <v/>
      </c>
      <c r="AF2053" s="15" t="str">
        <f t="shared" si="339"/>
        <v>-</v>
      </c>
      <c r="AG2053" s="15" t="str">
        <f t="shared" si="346"/>
        <v/>
      </c>
    </row>
    <row r="2054" spans="21:33" x14ac:dyDescent="0.2">
      <c r="U2054" s="14">
        <f t="shared" si="340"/>
        <v>0</v>
      </c>
      <c r="V2054" s="14">
        <f t="shared" si="341"/>
        <v>0</v>
      </c>
      <c r="W2054" s="15" t="str">
        <f>IF(AG2054=0,IFERROR(VLOOKUP(TRIM(M2054),listaMateriales!A:K,11,0),"Sin especificar"),"Sin Producto")</f>
        <v>Sin Producto</v>
      </c>
      <c r="X2054" s="14">
        <f>IFERROR(IF(OR(W2054="Ladrillos (Campana)",W2054="Ladrillos (Olavarria)"),VLOOKUP(M2054,listaMateriales!A:E,5,0),0)*O2054/1000,0)</f>
        <v>0</v>
      </c>
      <c r="Y2054" s="14" t="e">
        <f>(VLOOKUP(TRIM(M2054),listaMateriales!A:E,5,0)*R2054)/1000</f>
        <v>#N/A</v>
      </c>
      <c r="Z2054" s="14">
        <f t="shared" si="342"/>
        <v>0</v>
      </c>
      <c r="AA2054" s="15" t="str">
        <f t="shared" si="343"/>
        <v/>
      </c>
      <c r="AB2054" s="15">
        <f>IFERROR(IFERROR(VLOOKUP(M2054,#REF!,11,FALSE),VLOOKUP(M2054,#REF!,13,FALSE)),0)</f>
        <v>0</v>
      </c>
      <c r="AC2054" s="15" t="str">
        <f t="shared" si="344"/>
        <v>no</v>
      </c>
      <c r="AD2054" s="15" t="str">
        <f t="shared" si="345"/>
        <v>no</v>
      </c>
      <c r="AE2054" s="16" t="str">
        <f t="shared" si="338"/>
        <v/>
      </c>
      <c r="AF2054" s="15" t="str">
        <f t="shared" si="339"/>
        <v>-</v>
      </c>
      <c r="AG2054" s="15" t="str">
        <f t="shared" si="346"/>
        <v/>
      </c>
    </row>
    <row r="2055" spans="21:33" x14ac:dyDescent="0.2">
      <c r="U2055" s="14">
        <f t="shared" si="340"/>
        <v>0</v>
      </c>
      <c r="V2055" s="14">
        <f t="shared" si="341"/>
        <v>0</v>
      </c>
      <c r="W2055" s="15" t="str">
        <f>IF(AG2055=0,IFERROR(VLOOKUP(TRIM(M2055),listaMateriales!A:K,11,0),"Sin especificar"),"Sin Producto")</f>
        <v>Sin Producto</v>
      </c>
      <c r="X2055" s="14">
        <f>IFERROR(IF(OR(W2055="Ladrillos (Campana)",W2055="Ladrillos (Olavarria)"),VLOOKUP(M2055,listaMateriales!A:E,5,0),0)*O2055/1000,0)</f>
        <v>0</v>
      </c>
      <c r="Y2055" s="14" t="e">
        <f>(VLOOKUP(TRIM(M2055),listaMateriales!A:E,5,0)*R2055)/1000</f>
        <v>#N/A</v>
      </c>
      <c r="Z2055" s="14">
        <f t="shared" si="342"/>
        <v>0</v>
      </c>
      <c r="AA2055" s="15" t="str">
        <f t="shared" si="343"/>
        <v/>
      </c>
      <c r="AB2055" s="15">
        <f>IFERROR(IFERROR(VLOOKUP(M2055,#REF!,11,FALSE),VLOOKUP(M2055,#REF!,13,FALSE)),0)</f>
        <v>0</v>
      </c>
      <c r="AC2055" s="15" t="str">
        <f t="shared" si="344"/>
        <v>no</v>
      </c>
      <c r="AD2055" s="15" t="str">
        <f t="shared" si="345"/>
        <v>no</v>
      </c>
      <c r="AE2055" s="16" t="str">
        <f t="shared" si="338"/>
        <v/>
      </c>
      <c r="AF2055" s="15" t="str">
        <f t="shared" si="339"/>
        <v>-</v>
      </c>
      <c r="AG2055" s="15" t="str">
        <f t="shared" si="346"/>
        <v/>
      </c>
    </row>
    <row r="2056" spans="21:33" x14ac:dyDescent="0.2">
      <c r="U2056" s="14">
        <f t="shared" si="340"/>
        <v>0</v>
      </c>
      <c r="V2056" s="14">
        <f t="shared" si="341"/>
        <v>0</v>
      </c>
      <c r="W2056" s="15" t="str">
        <f>IF(AG2056=0,IFERROR(VLOOKUP(TRIM(M2056),listaMateriales!A:K,11,0),"Sin especificar"),"Sin Producto")</f>
        <v>Sin Producto</v>
      </c>
      <c r="X2056" s="14">
        <f>IFERROR(IF(OR(W2056="Ladrillos (Campana)",W2056="Ladrillos (Olavarria)"),VLOOKUP(M2056,listaMateriales!A:E,5,0),0)*O2056/1000,0)</f>
        <v>0</v>
      </c>
      <c r="Y2056" s="14" t="e">
        <f>(VLOOKUP(TRIM(M2056),listaMateriales!A:E,5,0)*R2056)/1000</f>
        <v>#N/A</v>
      </c>
      <c r="Z2056" s="14">
        <f t="shared" si="342"/>
        <v>0</v>
      </c>
      <c r="AA2056" s="15" t="str">
        <f t="shared" si="343"/>
        <v/>
      </c>
      <c r="AB2056" s="15">
        <f>IFERROR(IFERROR(VLOOKUP(M2056,#REF!,11,FALSE),VLOOKUP(M2056,#REF!,13,FALSE)),0)</f>
        <v>0</v>
      </c>
      <c r="AC2056" s="15" t="str">
        <f t="shared" si="344"/>
        <v>no</v>
      </c>
      <c r="AD2056" s="15" t="str">
        <f t="shared" si="345"/>
        <v>no</v>
      </c>
      <c r="AE2056" s="16" t="str">
        <f t="shared" si="338"/>
        <v/>
      </c>
      <c r="AF2056" s="15" t="str">
        <f t="shared" si="339"/>
        <v>-</v>
      </c>
      <c r="AG2056" s="15" t="str">
        <f t="shared" si="346"/>
        <v/>
      </c>
    </row>
    <row r="2057" spans="21:33" x14ac:dyDescent="0.2">
      <c r="U2057" s="14">
        <f t="shared" si="340"/>
        <v>0</v>
      </c>
      <c r="V2057" s="14">
        <f t="shared" si="341"/>
        <v>0</v>
      </c>
      <c r="W2057" s="15" t="str">
        <f>IF(AG2057=0,IFERROR(VLOOKUP(TRIM(M2057),listaMateriales!A:K,11,0),"Sin especificar"),"Sin Producto")</f>
        <v>Sin Producto</v>
      </c>
      <c r="X2057" s="14">
        <f>IFERROR(IF(OR(W2057="Ladrillos (Campana)",W2057="Ladrillos (Olavarria)"),VLOOKUP(M2057,listaMateriales!A:E,5,0),0)*O2057/1000,0)</f>
        <v>0</v>
      </c>
      <c r="Y2057" s="14" t="e">
        <f>(VLOOKUP(TRIM(M2057),listaMateriales!A:E,5,0)*R2057)/1000</f>
        <v>#N/A</v>
      </c>
      <c r="Z2057" s="14">
        <f t="shared" si="342"/>
        <v>0</v>
      </c>
      <c r="AA2057" s="15" t="str">
        <f t="shared" si="343"/>
        <v/>
      </c>
      <c r="AB2057" s="15">
        <f>IFERROR(IFERROR(VLOOKUP(M2057,#REF!,11,FALSE),VLOOKUP(M2057,#REF!,13,FALSE)),0)</f>
        <v>0</v>
      </c>
      <c r="AC2057" s="15" t="str">
        <f t="shared" si="344"/>
        <v>no</v>
      </c>
      <c r="AD2057" s="15" t="str">
        <f t="shared" si="345"/>
        <v>no</v>
      </c>
      <c r="AE2057" s="16" t="str">
        <f t="shared" si="338"/>
        <v/>
      </c>
      <c r="AF2057" s="15" t="str">
        <f t="shared" si="339"/>
        <v>-</v>
      </c>
      <c r="AG2057" s="15" t="str">
        <f t="shared" si="346"/>
        <v/>
      </c>
    </row>
    <row r="2058" spans="21:33" x14ac:dyDescent="0.2">
      <c r="U2058" s="14">
        <f t="shared" si="340"/>
        <v>0</v>
      </c>
      <c r="V2058" s="14">
        <f t="shared" si="341"/>
        <v>0</v>
      </c>
      <c r="W2058" s="15" t="str">
        <f>IF(AG2058=0,IFERROR(VLOOKUP(TRIM(M2058),listaMateriales!A:K,11,0),"Sin especificar"),"Sin Producto")</f>
        <v>Sin Producto</v>
      </c>
      <c r="X2058" s="14">
        <f>IFERROR(IF(OR(W2058="Ladrillos (Campana)",W2058="Ladrillos (Olavarria)"),VLOOKUP(M2058,listaMateriales!A:E,5,0),0)*O2058/1000,0)</f>
        <v>0</v>
      </c>
      <c r="Y2058" s="14" t="e">
        <f>(VLOOKUP(TRIM(M2058),listaMateriales!A:E,5,0)*R2058)/1000</f>
        <v>#N/A</v>
      </c>
      <c r="Z2058" s="14">
        <f t="shared" si="342"/>
        <v>0</v>
      </c>
      <c r="AA2058" s="15" t="str">
        <f t="shared" si="343"/>
        <v/>
      </c>
      <c r="AB2058" s="15">
        <f>IFERROR(IFERROR(VLOOKUP(M2058,#REF!,11,FALSE),VLOOKUP(M2058,#REF!,13,FALSE)),0)</f>
        <v>0</v>
      </c>
      <c r="AC2058" s="15" t="str">
        <f t="shared" si="344"/>
        <v>no</v>
      </c>
      <c r="AD2058" s="15" t="str">
        <f t="shared" si="345"/>
        <v>no</v>
      </c>
      <c r="AE2058" s="16" t="str">
        <f t="shared" si="338"/>
        <v/>
      </c>
      <c r="AF2058" s="15" t="str">
        <f t="shared" si="339"/>
        <v>-</v>
      </c>
      <c r="AG2058" s="15" t="str">
        <f t="shared" si="346"/>
        <v/>
      </c>
    </row>
    <row r="2059" spans="21:33" x14ac:dyDescent="0.2">
      <c r="U2059" s="14">
        <f t="shared" si="340"/>
        <v>0</v>
      </c>
      <c r="V2059" s="14">
        <f t="shared" si="341"/>
        <v>0</v>
      </c>
      <c r="W2059" s="15" t="str">
        <f>IF(AG2059=0,IFERROR(VLOOKUP(TRIM(M2059),listaMateriales!A:K,11,0),"Sin especificar"),"Sin Producto")</f>
        <v>Sin Producto</v>
      </c>
      <c r="X2059" s="14">
        <f>IFERROR(IF(OR(W2059="Ladrillos (Campana)",W2059="Ladrillos (Olavarria)"),VLOOKUP(M2059,listaMateriales!A:E,5,0),0)*O2059/1000,0)</f>
        <v>0</v>
      </c>
      <c r="Y2059" s="14" t="e">
        <f>(VLOOKUP(TRIM(M2059),listaMateriales!A:E,5,0)*R2059)/1000</f>
        <v>#N/A</v>
      </c>
      <c r="Z2059" s="14">
        <f t="shared" si="342"/>
        <v>0</v>
      </c>
      <c r="AA2059" s="15" t="str">
        <f t="shared" si="343"/>
        <v/>
      </c>
      <c r="AB2059" s="15">
        <f>IFERROR(IFERROR(VLOOKUP(M2059,#REF!,11,FALSE),VLOOKUP(M2059,#REF!,13,FALSE)),0)</f>
        <v>0</v>
      </c>
      <c r="AC2059" s="15" t="str">
        <f t="shared" si="344"/>
        <v>no</v>
      </c>
      <c r="AD2059" s="15" t="str">
        <f t="shared" si="345"/>
        <v>no</v>
      </c>
      <c r="AE2059" s="16" t="str">
        <f t="shared" si="338"/>
        <v/>
      </c>
      <c r="AF2059" s="15" t="str">
        <f t="shared" si="339"/>
        <v>-</v>
      </c>
      <c r="AG2059" s="15" t="str">
        <f t="shared" si="346"/>
        <v/>
      </c>
    </row>
    <row r="2060" spans="21:33" x14ac:dyDescent="0.2">
      <c r="U2060" s="14">
        <f t="shared" si="340"/>
        <v>0</v>
      </c>
      <c r="V2060" s="14">
        <f t="shared" si="341"/>
        <v>0</v>
      </c>
      <c r="W2060" s="15" t="str">
        <f>IF(AG2060=0,IFERROR(VLOOKUP(TRIM(M2060),listaMateriales!A:K,11,0),"Sin especificar"),"Sin Producto")</f>
        <v>Sin Producto</v>
      </c>
      <c r="X2060" s="14">
        <f>IFERROR(IF(OR(W2060="Ladrillos (Campana)",W2060="Ladrillos (Olavarria)"),VLOOKUP(M2060,listaMateriales!A:E,5,0),0)*O2060/1000,0)</f>
        <v>0</v>
      </c>
      <c r="Y2060" s="14" t="e">
        <f>(VLOOKUP(TRIM(M2060),listaMateriales!A:E,5,0)*R2060)/1000</f>
        <v>#N/A</v>
      </c>
      <c r="Z2060" s="14">
        <f t="shared" si="342"/>
        <v>0</v>
      </c>
      <c r="AA2060" s="15" t="str">
        <f t="shared" si="343"/>
        <v/>
      </c>
      <c r="AB2060" s="15">
        <f>IFERROR(IFERROR(VLOOKUP(M2060,#REF!,11,FALSE),VLOOKUP(M2060,#REF!,13,FALSE)),0)</f>
        <v>0</v>
      </c>
      <c r="AC2060" s="15" t="str">
        <f t="shared" si="344"/>
        <v>no</v>
      </c>
      <c r="AD2060" s="15" t="str">
        <f t="shared" si="345"/>
        <v>no</v>
      </c>
      <c r="AE2060" s="16" t="str">
        <f t="shared" si="338"/>
        <v/>
      </c>
      <c r="AF2060" s="15" t="str">
        <f t="shared" si="339"/>
        <v>-</v>
      </c>
      <c r="AG2060" s="15" t="str">
        <f t="shared" si="346"/>
        <v/>
      </c>
    </row>
    <row r="2061" spans="21:33" x14ac:dyDescent="0.2">
      <c r="U2061" s="14">
        <f t="shared" si="340"/>
        <v>0</v>
      </c>
      <c r="V2061" s="14">
        <f t="shared" si="341"/>
        <v>0</v>
      </c>
      <c r="W2061" s="15" t="str">
        <f>IF(AG2061=0,IFERROR(VLOOKUP(TRIM(M2061),listaMateriales!A:K,11,0),"Sin especificar"),"Sin Producto")</f>
        <v>Sin Producto</v>
      </c>
      <c r="X2061" s="14">
        <f>IFERROR(IF(OR(W2061="Ladrillos (Campana)",W2061="Ladrillos (Olavarria)"),VLOOKUP(M2061,listaMateriales!A:E,5,0),0)*O2061/1000,0)</f>
        <v>0</v>
      </c>
      <c r="Y2061" s="14" t="e">
        <f>(VLOOKUP(TRIM(M2061),listaMateriales!A:E,5,0)*R2061)/1000</f>
        <v>#N/A</v>
      </c>
      <c r="Z2061" s="14">
        <f t="shared" si="342"/>
        <v>0</v>
      </c>
      <c r="AA2061" s="15" t="str">
        <f t="shared" si="343"/>
        <v/>
      </c>
      <c r="AB2061" s="15">
        <f>IFERROR(IFERROR(VLOOKUP(M2061,#REF!,11,FALSE),VLOOKUP(M2061,#REF!,13,FALSE)),0)</f>
        <v>0</v>
      </c>
      <c r="AC2061" s="15" t="str">
        <f t="shared" si="344"/>
        <v>no</v>
      </c>
      <c r="AD2061" s="15" t="str">
        <f t="shared" si="345"/>
        <v>no</v>
      </c>
      <c r="AE2061" s="16" t="str">
        <f t="shared" si="338"/>
        <v/>
      </c>
      <c r="AF2061" s="15" t="str">
        <f t="shared" si="339"/>
        <v>-</v>
      </c>
      <c r="AG2061" s="15" t="str">
        <f t="shared" si="346"/>
        <v/>
      </c>
    </row>
    <row r="2062" spans="21:33" x14ac:dyDescent="0.2">
      <c r="U2062" s="14">
        <f t="shared" si="340"/>
        <v>0</v>
      </c>
      <c r="V2062" s="14">
        <f t="shared" si="341"/>
        <v>0</v>
      </c>
      <c r="W2062" s="15" t="str">
        <f>IF(AG2062=0,IFERROR(VLOOKUP(TRIM(M2062),listaMateriales!A:K,11,0),"Sin especificar"),"Sin Producto")</f>
        <v>Sin Producto</v>
      </c>
      <c r="X2062" s="14">
        <f>IFERROR(IF(OR(W2062="Ladrillos (Campana)",W2062="Ladrillos (Olavarria)"),VLOOKUP(M2062,listaMateriales!A:E,5,0),0)*O2062/1000,0)</f>
        <v>0</v>
      </c>
      <c r="Y2062" s="14" t="e">
        <f>(VLOOKUP(TRIM(M2062),listaMateriales!A:E,5,0)*R2062)/1000</f>
        <v>#N/A</v>
      </c>
      <c r="Z2062" s="14">
        <f t="shared" si="342"/>
        <v>0</v>
      </c>
      <c r="AA2062" s="15" t="str">
        <f t="shared" si="343"/>
        <v/>
      </c>
      <c r="AB2062" s="15">
        <f>IFERROR(IFERROR(VLOOKUP(M2062,#REF!,11,FALSE),VLOOKUP(M2062,#REF!,13,FALSE)),0)</f>
        <v>0</v>
      </c>
      <c r="AC2062" s="15" t="str">
        <f t="shared" si="344"/>
        <v>no</v>
      </c>
      <c r="AD2062" s="15" t="str">
        <f t="shared" si="345"/>
        <v>no</v>
      </c>
      <c r="AE2062" s="16" t="str">
        <f t="shared" si="338"/>
        <v/>
      </c>
      <c r="AF2062" s="15" t="str">
        <f t="shared" si="339"/>
        <v>-</v>
      </c>
      <c r="AG2062" s="15" t="str">
        <f t="shared" si="346"/>
        <v/>
      </c>
    </row>
    <row r="2063" spans="21:33" x14ac:dyDescent="0.2">
      <c r="U2063" s="14">
        <f t="shared" si="340"/>
        <v>0</v>
      </c>
      <c r="V2063" s="14">
        <f t="shared" si="341"/>
        <v>0</v>
      </c>
      <c r="W2063" s="15" t="str">
        <f>IF(AG2063=0,IFERROR(VLOOKUP(TRIM(M2063),listaMateriales!A:K,11,0),"Sin especificar"),"Sin Producto")</f>
        <v>Sin Producto</v>
      </c>
      <c r="X2063" s="14">
        <f>IFERROR(IF(OR(W2063="Ladrillos (Campana)",W2063="Ladrillos (Olavarria)"),VLOOKUP(M2063,listaMateriales!A:E,5,0),0)*O2063/1000,0)</f>
        <v>0</v>
      </c>
      <c r="Y2063" s="14" t="e">
        <f>(VLOOKUP(TRIM(M2063),listaMateriales!A:E,5,0)*R2063)/1000</f>
        <v>#N/A</v>
      </c>
      <c r="Z2063" s="14">
        <f t="shared" si="342"/>
        <v>0</v>
      </c>
      <c r="AA2063" s="15" t="str">
        <f t="shared" si="343"/>
        <v/>
      </c>
      <c r="AB2063" s="15">
        <f>IFERROR(IFERROR(VLOOKUP(M2063,#REF!,11,FALSE),VLOOKUP(M2063,#REF!,13,FALSE)),0)</f>
        <v>0</v>
      </c>
      <c r="AC2063" s="15" t="str">
        <f t="shared" si="344"/>
        <v>no</v>
      </c>
      <c r="AD2063" s="15" t="str">
        <f t="shared" si="345"/>
        <v>no</v>
      </c>
      <c r="AE2063" s="16" t="str">
        <f t="shared" si="338"/>
        <v/>
      </c>
      <c r="AF2063" s="15" t="str">
        <f t="shared" si="339"/>
        <v>-</v>
      </c>
      <c r="AG2063" s="15" t="str">
        <f t="shared" si="346"/>
        <v/>
      </c>
    </row>
    <row r="2064" spans="21:33" x14ac:dyDescent="0.2">
      <c r="U2064" s="14">
        <f t="shared" si="340"/>
        <v>0</v>
      </c>
      <c r="V2064" s="14">
        <f t="shared" si="341"/>
        <v>0</v>
      </c>
      <c r="W2064" s="15" t="str">
        <f>IF(AG2064=0,IFERROR(VLOOKUP(TRIM(M2064),listaMateriales!A:K,11,0),"Sin especificar"),"Sin Producto")</f>
        <v>Sin Producto</v>
      </c>
      <c r="X2064" s="14">
        <f>IFERROR(IF(OR(W2064="Ladrillos (Campana)",W2064="Ladrillos (Olavarria)"),VLOOKUP(M2064,listaMateriales!A:E,5,0),0)*O2064/1000,0)</f>
        <v>0</v>
      </c>
      <c r="Y2064" s="14" t="e">
        <f>(VLOOKUP(TRIM(M2064),listaMateriales!A:E,5,0)*R2064)/1000</f>
        <v>#N/A</v>
      </c>
      <c r="Z2064" s="14">
        <f t="shared" si="342"/>
        <v>0</v>
      </c>
      <c r="AA2064" s="15" t="str">
        <f t="shared" si="343"/>
        <v/>
      </c>
      <c r="AB2064" s="15">
        <f>IFERROR(IFERROR(VLOOKUP(M2064,#REF!,11,FALSE),VLOOKUP(M2064,#REF!,13,FALSE)),0)</f>
        <v>0</v>
      </c>
      <c r="AC2064" s="15" t="str">
        <f t="shared" si="344"/>
        <v>no</v>
      </c>
      <c r="AD2064" s="15" t="str">
        <f t="shared" si="345"/>
        <v>no</v>
      </c>
      <c r="AE2064" s="16" t="str">
        <f t="shared" si="338"/>
        <v/>
      </c>
      <c r="AF2064" s="15" t="str">
        <f t="shared" si="339"/>
        <v>-</v>
      </c>
      <c r="AG2064" s="15" t="str">
        <f t="shared" si="346"/>
        <v/>
      </c>
    </row>
    <row r="2065" spans="21:33" x14ac:dyDescent="0.2">
      <c r="U2065" s="14">
        <f t="shared" si="340"/>
        <v>0</v>
      </c>
      <c r="V2065" s="14">
        <f t="shared" si="341"/>
        <v>0</v>
      </c>
      <c r="W2065" s="15" t="str">
        <f>IF(AG2065=0,IFERROR(VLOOKUP(TRIM(M2065),listaMateriales!A:K,11,0),"Sin especificar"),"Sin Producto")</f>
        <v>Sin Producto</v>
      </c>
      <c r="X2065" s="14">
        <f>IFERROR(IF(OR(W2065="Ladrillos (Campana)",W2065="Ladrillos (Olavarria)"),VLOOKUP(M2065,listaMateriales!A:E,5,0),0)*O2065/1000,0)</f>
        <v>0</v>
      </c>
      <c r="Y2065" s="14" t="e">
        <f>(VLOOKUP(TRIM(M2065),listaMateriales!A:E,5,0)*R2065)/1000</f>
        <v>#N/A</v>
      </c>
      <c r="Z2065" s="14">
        <f t="shared" si="342"/>
        <v>0</v>
      </c>
      <c r="AA2065" s="15" t="str">
        <f t="shared" si="343"/>
        <v/>
      </c>
      <c r="AB2065" s="15">
        <f>IFERROR(IFERROR(VLOOKUP(M2065,#REF!,11,FALSE),VLOOKUP(M2065,#REF!,13,FALSE)),0)</f>
        <v>0</v>
      </c>
      <c r="AC2065" s="15" t="str">
        <f t="shared" si="344"/>
        <v>no</v>
      </c>
      <c r="AD2065" s="15" t="str">
        <f t="shared" si="345"/>
        <v>no</v>
      </c>
      <c r="AE2065" s="16" t="str">
        <f t="shared" si="338"/>
        <v/>
      </c>
      <c r="AF2065" s="15" t="str">
        <f t="shared" si="339"/>
        <v>-</v>
      </c>
      <c r="AG2065" s="15" t="str">
        <f t="shared" si="346"/>
        <v/>
      </c>
    </row>
    <row r="2066" spans="21:33" x14ac:dyDescent="0.2">
      <c r="U2066" s="14">
        <f t="shared" si="340"/>
        <v>0</v>
      </c>
      <c r="V2066" s="14">
        <f t="shared" si="341"/>
        <v>0</v>
      </c>
      <c r="W2066" s="15" t="str">
        <f>IF(AG2066=0,IFERROR(VLOOKUP(TRIM(M2066),listaMateriales!A:K,11,0),"Sin especificar"),"Sin Producto")</f>
        <v>Sin Producto</v>
      </c>
      <c r="X2066" s="14">
        <f>IFERROR(IF(OR(W2066="Ladrillos (Campana)",W2066="Ladrillos (Olavarria)"),VLOOKUP(M2066,listaMateriales!A:E,5,0),0)*O2066/1000,0)</f>
        <v>0</v>
      </c>
      <c r="Y2066" s="14" t="e">
        <f>(VLOOKUP(TRIM(M2066),listaMateriales!A:E,5,0)*R2066)/1000</f>
        <v>#N/A</v>
      </c>
      <c r="Z2066" s="14">
        <f t="shared" si="342"/>
        <v>0</v>
      </c>
      <c r="AA2066" s="15" t="str">
        <f t="shared" si="343"/>
        <v/>
      </c>
      <c r="AB2066" s="15">
        <f>IFERROR(IFERROR(VLOOKUP(M2066,#REF!,11,FALSE),VLOOKUP(M2066,#REF!,13,FALSE)),0)</f>
        <v>0</v>
      </c>
      <c r="AC2066" s="15" t="str">
        <f t="shared" si="344"/>
        <v>no</v>
      </c>
      <c r="AD2066" s="15" t="str">
        <f t="shared" si="345"/>
        <v>no</v>
      </c>
      <c r="AE2066" s="16" t="str">
        <f t="shared" si="338"/>
        <v/>
      </c>
      <c r="AF2066" s="15" t="str">
        <f t="shared" si="339"/>
        <v>-</v>
      </c>
      <c r="AG2066" s="15" t="str">
        <f t="shared" si="346"/>
        <v/>
      </c>
    </row>
    <row r="2067" spans="21:33" x14ac:dyDescent="0.2">
      <c r="U2067" s="14">
        <f t="shared" si="340"/>
        <v>0</v>
      </c>
      <c r="V2067" s="14">
        <f t="shared" si="341"/>
        <v>0</v>
      </c>
      <c r="W2067" s="15" t="str">
        <f>IF(AG2067=0,IFERROR(VLOOKUP(TRIM(M2067),listaMateriales!A:K,11,0),"Sin especificar"),"Sin Producto")</f>
        <v>Sin Producto</v>
      </c>
      <c r="X2067" s="14">
        <f>IFERROR(IF(OR(W2067="Ladrillos (Campana)",W2067="Ladrillos (Olavarria)"),VLOOKUP(M2067,listaMateriales!A:E,5,0),0)*O2067/1000,0)</f>
        <v>0</v>
      </c>
      <c r="Y2067" s="14" t="e">
        <f>(VLOOKUP(TRIM(M2067),listaMateriales!A:E,5,0)*R2067)/1000</f>
        <v>#N/A</v>
      </c>
      <c r="Z2067" s="14">
        <f t="shared" si="342"/>
        <v>0</v>
      </c>
      <c r="AA2067" s="15" t="str">
        <f t="shared" si="343"/>
        <v/>
      </c>
      <c r="AB2067" s="15">
        <f>IFERROR(IFERROR(VLOOKUP(M2067,#REF!,11,FALSE),VLOOKUP(M2067,#REF!,13,FALSE)),0)</f>
        <v>0</v>
      </c>
      <c r="AC2067" s="15" t="str">
        <f t="shared" si="344"/>
        <v>no</v>
      </c>
      <c r="AD2067" s="15" t="str">
        <f t="shared" si="345"/>
        <v>no</v>
      </c>
      <c r="AE2067" s="16" t="str">
        <f t="shared" si="338"/>
        <v/>
      </c>
      <c r="AF2067" s="15" t="str">
        <f t="shared" si="339"/>
        <v>-</v>
      </c>
      <c r="AG2067" s="15" t="str">
        <f t="shared" si="346"/>
        <v/>
      </c>
    </row>
    <row r="2068" spans="21:33" x14ac:dyDescent="0.2">
      <c r="U2068" s="14">
        <f t="shared" si="340"/>
        <v>0</v>
      </c>
      <c r="V2068" s="14">
        <f t="shared" si="341"/>
        <v>0</v>
      </c>
      <c r="W2068" s="15" t="str">
        <f>IF(AG2068=0,IFERROR(VLOOKUP(TRIM(M2068),listaMateriales!A:K,11,0),"Sin especificar"),"Sin Producto")</f>
        <v>Sin Producto</v>
      </c>
      <c r="X2068" s="14">
        <f>IFERROR(IF(OR(W2068="Ladrillos (Campana)",W2068="Ladrillos (Olavarria)"),VLOOKUP(M2068,listaMateriales!A:E,5,0),0)*O2068/1000,0)</f>
        <v>0</v>
      </c>
      <c r="Y2068" s="14" t="e">
        <f>(VLOOKUP(TRIM(M2068),listaMateriales!A:E,5,0)*R2068)/1000</f>
        <v>#N/A</v>
      </c>
      <c r="Z2068" s="14">
        <f t="shared" si="342"/>
        <v>0</v>
      </c>
      <c r="AA2068" s="15" t="str">
        <f t="shared" si="343"/>
        <v/>
      </c>
      <c r="AB2068" s="15">
        <f>IFERROR(IFERROR(VLOOKUP(M2068,#REF!,11,FALSE),VLOOKUP(M2068,#REF!,13,FALSE)),0)</f>
        <v>0</v>
      </c>
      <c r="AC2068" s="15" t="str">
        <f t="shared" si="344"/>
        <v>no</v>
      </c>
      <c r="AD2068" s="15" t="str">
        <f t="shared" si="345"/>
        <v>no</v>
      </c>
      <c r="AE2068" s="16" t="str">
        <f t="shared" si="338"/>
        <v/>
      </c>
      <c r="AF2068" s="15" t="str">
        <f t="shared" si="339"/>
        <v>-</v>
      </c>
      <c r="AG2068" s="15" t="str">
        <f t="shared" si="346"/>
        <v/>
      </c>
    </row>
    <row r="2069" spans="21:33" x14ac:dyDescent="0.2">
      <c r="U2069" s="14">
        <f t="shared" si="340"/>
        <v>0</v>
      </c>
      <c r="V2069" s="14">
        <f t="shared" si="341"/>
        <v>0</v>
      </c>
      <c r="W2069" s="15" t="str">
        <f>IF(AG2069=0,IFERROR(VLOOKUP(TRIM(M2069),listaMateriales!A:K,11,0),"Sin especificar"),"Sin Producto")</f>
        <v>Sin Producto</v>
      </c>
      <c r="X2069" s="14">
        <f>IFERROR(IF(OR(W2069="Ladrillos (Campana)",W2069="Ladrillos (Olavarria)"),VLOOKUP(M2069,listaMateriales!A:E,5,0),0)*O2069/1000,0)</f>
        <v>0</v>
      </c>
      <c r="Y2069" s="14" t="e">
        <f>(VLOOKUP(TRIM(M2069),listaMateriales!A:E,5,0)*R2069)/1000</f>
        <v>#N/A</v>
      </c>
      <c r="Z2069" s="14">
        <f t="shared" si="342"/>
        <v>0</v>
      </c>
      <c r="AA2069" s="15" t="str">
        <f t="shared" si="343"/>
        <v/>
      </c>
      <c r="AB2069" s="15">
        <f>IFERROR(IFERROR(VLOOKUP(M2069,#REF!,11,FALSE),VLOOKUP(M2069,#REF!,13,FALSE)),0)</f>
        <v>0</v>
      </c>
      <c r="AC2069" s="15" t="str">
        <f t="shared" si="344"/>
        <v>no</v>
      </c>
      <c r="AD2069" s="15" t="str">
        <f t="shared" si="345"/>
        <v>no</v>
      </c>
      <c r="AE2069" s="16" t="str">
        <f t="shared" si="338"/>
        <v/>
      </c>
      <c r="AF2069" s="15" t="str">
        <f t="shared" si="339"/>
        <v>-</v>
      </c>
      <c r="AG2069" s="15" t="str">
        <f t="shared" si="346"/>
        <v/>
      </c>
    </row>
    <row r="2070" spans="21:33" x14ac:dyDescent="0.2">
      <c r="U2070" s="14">
        <f t="shared" si="340"/>
        <v>0</v>
      </c>
      <c r="V2070" s="14">
        <f t="shared" si="341"/>
        <v>0</v>
      </c>
      <c r="W2070" s="15" t="str">
        <f>IF(AG2070=0,IFERROR(VLOOKUP(TRIM(M2070),listaMateriales!A:K,11,0),"Sin especificar"),"Sin Producto")</f>
        <v>Sin Producto</v>
      </c>
      <c r="X2070" s="14">
        <f>IFERROR(IF(OR(W2070="Ladrillos (Campana)",W2070="Ladrillos (Olavarria)"),VLOOKUP(M2070,listaMateriales!A:E,5,0),0)*O2070/1000,0)</f>
        <v>0</v>
      </c>
      <c r="Y2070" s="14" t="e">
        <f>(VLOOKUP(TRIM(M2070),listaMateriales!A:E,5,0)*R2070)/1000</f>
        <v>#N/A</v>
      </c>
      <c r="Z2070" s="14">
        <f t="shared" si="342"/>
        <v>0</v>
      </c>
      <c r="AA2070" s="15" t="str">
        <f t="shared" si="343"/>
        <v/>
      </c>
      <c r="AB2070" s="15">
        <f>IFERROR(IFERROR(VLOOKUP(M2070,#REF!,11,FALSE),VLOOKUP(M2070,#REF!,13,FALSE)),0)</f>
        <v>0</v>
      </c>
      <c r="AC2070" s="15" t="str">
        <f t="shared" si="344"/>
        <v>no</v>
      </c>
      <c r="AD2070" s="15" t="str">
        <f t="shared" si="345"/>
        <v>no</v>
      </c>
      <c r="AE2070" s="16" t="str">
        <f t="shared" si="338"/>
        <v/>
      </c>
      <c r="AF2070" s="15" t="str">
        <f t="shared" si="339"/>
        <v>-</v>
      </c>
      <c r="AG2070" s="15" t="str">
        <f t="shared" si="346"/>
        <v/>
      </c>
    </row>
    <row r="2071" spans="21:33" x14ac:dyDescent="0.2">
      <c r="U2071" s="14">
        <f t="shared" si="340"/>
        <v>0</v>
      </c>
      <c r="V2071" s="14">
        <f t="shared" si="341"/>
        <v>0</v>
      </c>
      <c r="W2071" s="15" t="str">
        <f>IF(AG2071=0,IFERROR(VLOOKUP(TRIM(M2071),listaMateriales!A:K,11,0),"Sin especificar"),"Sin Producto")</f>
        <v>Sin Producto</v>
      </c>
      <c r="X2071" s="14">
        <f>IFERROR(IF(OR(W2071="Ladrillos (Campana)",W2071="Ladrillos (Olavarria)"),VLOOKUP(M2071,listaMateriales!A:E,5,0),0)*O2071/1000,0)</f>
        <v>0</v>
      </c>
      <c r="Y2071" s="14" t="e">
        <f>(VLOOKUP(TRIM(M2071),listaMateriales!A:E,5,0)*R2071)/1000</f>
        <v>#N/A</v>
      </c>
      <c r="Z2071" s="14">
        <f t="shared" si="342"/>
        <v>0</v>
      </c>
      <c r="AA2071" s="15" t="str">
        <f t="shared" si="343"/>
        <v/>
      </c>
      <c r="AB2071" s="15">
        <f>IFERROR(IFERROR(VLOOKUP(M2071,#REF!,11,FALSE),VLOOKUP(M2071,#REF!,13,FALSE)),0)</f>
        <v>0</v>
      </c>
      <c r="AC2071" s="15" t="str">
        <f t="shared" si="344"/>
        <v>no</v>
      </c>
      <c r="AD2071" s="15" t="str">
        <f t="shared" si="345"/>
        <v>no</v>
      </c>
      <c r="AE2071" s="16" t="str">
        <f t="shared" si="338"/>
        <v/>
      </c>
      <c r="AF2071" s="15" t="str">
        <f t="shared" si="339"/>
        <v>-</v>
      </c>
      <c r="AG2071" s="15" t="str">
        <f t="shared" si="346"/>
        <v/>
      </c>
    </row>
    <row r="2072" spans="21:33" x14ac:dyDescent="0.2">
      <c r="U2072" s="14">
        <f t="shared" si="340"/>
        <v>0</v>
      </c>
      <c r="V2072" s="14">
        <f t="shared" si="341"/>
        <v>0</v>
      </c>
      <c r="W2072" s="15" t="str">
        <f>IF(AG2072=0,IFERROR(VLOOKUP(TRIM(M2072),listaMateriales!A:K,11,0),"Sin especificar"),"Sin Producto")</f>
        <v>Sin Producto</v>
      </c>
      <c r="X2072" s="14">
        <f>IFERROR(IF(OR(W2072="Ladrillos (Campana)",W2072="Ladrillos (Olavarria)"),VLOOKUP(M2072,listaMateriales!A:E,5,0),0)*O2072/1000,0)</f>
        <v>0</v>
      </c>
      <c r="Y2072" s="14" t="e">
        <f>(VLOOKUP(TRIM(M2072),listaMateriales!A:E,5,0)*R2072)/1000</f>
        <v>#N/A</v>
      </c>
      <c r="Z2072" s="14">
        <f t="shared" si="342"/>
        <v>0</v>
      </c>
      <c r="AA2072" s="15" t="str">
        <f t="shared" si="343"/>
        <v/>
      </c>
      <c r="AB2072" s="15">
        <f>IFERROR(IFERROR(VLOOKUP(M2072,#REF!,11,FALSE),VLOOKUP(M2072,#REF!,13,FALSE)),0)</f>
        <v>0</v>
      </c>
      <c r="AC2072" s="15" t="str">
        <f t="shared" si="344"/>
        <v>no</v>
      </c>
      <c r="AD2072" s="15" t="str">
        <f t="shared" si="345"/>
        <v>no</v>
      </c>
      <c r="AE2072" s="16" t="str">
        <f t="shared" si="338"/>
        <v/>
      </c>
      <c r="AF2072" s="15" t="str">
        <f t="shared" si="339"/>
        <v>-</v>
      </c>
      <c r="AG2072" s="15" t="str">
        <f t="shared" si="346"/>
        <v/>
      </c>
    </row>
    <row r="2073" spans="21:33" x14ac:dyDescent="0.2">
      <c r="U2073" s="14">
        <f t="shared" si="340"/>
        <v>0</v>
      </c>
      <c r="V2073" s="14">
        <f t="shared" si="341"/>
        <v>0</v>
      </c>
      <c r="W2073" s="15" t="str">
        <f>IF(AG2073=0,IFERROR(VLOOKUP(TRIM(M2073),listaMateriales!A:K,11,0),"Sin especificar"),"Sin Producto")</f>
        <v>Sin Producto</v>
      </c>
      <c r="X2073" s="14">
        <f>IFERROR(IF(OR(W2073="Ladrillos (Campana)",W2073="Ladrillos (Olavarria)"),VLOOKUP(M2073,listaMateriales!A:E,5,0),0)*O2073/1000,0)</f>
        <v>0</v>
      </c>
      <c r="Y2073" s="14" t="e">
        <f>(VLOOKUP(TRIM(M2073),listaMateriales!A:E,5,0)*R2073)/1000</f>
        <v>#N/A</v>
      </c>
      <c r="Z2073" s="14">
        <f t="shared" si="342"/>
        <v>0</v>
      </c>
      <c r="AA2073" s="15" t="str">
        <f t="shared" si="343"/>
        <v/>
      </c>
      <c r="AB2073" s="15">
        <f>IFERROR(IFERROR(VLOOKUP(M2073,#REF!,11,FALSE),VLOOKUP(M2073,#REF!,13,FALSE)),0)</f>
        <v>0</v>
      </c>
      <c r="AC2073" s="15" t="str">
        <f t="shared" si="344"/>
        <v>no</v>
      </c>
      <c r="AD2073" s="15" t="str">
        <f t="shared" si="345"/>
        <v>no</v>
      </c>
      <c r="AE2073" s="16" t="str">
        <f t="shared" si="338"/>
        <v/>
      </c>
      <c r="AF2073" s="15" t="str">
        <f t="shared" si="339"/>
        <v>-</v>
      </c>
      <c r="AG2073" s="15" t="str">
        <f t="shared" si="346"/>
        <v/>
      </c>
    </row>
    <row r="2074" spans="21:33" x14ac:dyDescent="0.2">
      <c r="U2074" s="14">
        <f t="shared" si="340"/>
        <v>0</v>
      </c>
      <c r="V2074" s="14">
        <f t="shared" si="341"/>
        <v>0</v>
      </c>
      <c r="W2074" s="15" t="str">
        <f>IF(AG2074=0,IFERROR(VLOOKUP(TRIM(M2074),listaMateriales!A:K,11,0),"Sin especificar"),"Sin Producto")</f>
        <v>Sin Producto</v>
      </c>
      <c r="X2074" s="14">
        <f>IFERROR(IF(OR(W2074="Ladrillos (Campana)",W2074="Ladrillos (Olavarria)"),VLOOKUP(M2074,listaMateriales!A:E,5,0),0)*O2074/1000,0)</f>
        <v>0</v>
      </c>
      <c r="Y2074" s="14" t="e">
        <f>(VLOOKUP(TRIM(M2074),listaMateriales!A:E,5,0)*R2074)/1000</f>
        <v>#N/A</v>
      </c>
      <c r="Z2074" s="14">
        <f t="shared" si="342"/>
        <v>0</v>
      </c>
      <c r="AA2074" s="15" t="str">
        <f t="shared" si="343"/>
        <v/>
      </c>
      <c r="AB2074" s="15">
        <f>IFERROR(IFERROR(VLOOKUP(M2074,#REF!,11,FALSE),VLOOKUP(M2074,#REF!,13,FALSE)),0)</f>
        <v>0</v>
      </c>
      <c r="AC2074" s="15" t="str">
        <f t="shared" si="344"/>
        <v>no</v>
      </c>
      <c r="AD2074" s="15" t="str">
        <f t="shared" si="345"/>
        <v>no</v>
      </c>
      <c r="AE2074" s="16" t="str">
        <f t="shared" si="338"/>
        <v/>
      </c>
      <c r="AF2074" s="15" t="str">
        <f t="shared" si="339"/>
        <v>-</v>
      </c>
      <c r="AG2074" s="15" t="str">
        <f t="shared" si="346"/>
        <v/>
      </c>
    </row>
    <row r="2075" spans="21:33" x14ac:dyDescent="0.2">
      <c r="U2075" s="14">
        <f t="shared" si="340"/>
        <v>0</v>
      </c>
      <c r="V2075" s="14">
        <f t="shared" si="341"/>
        <v>0</v>
      </c>
      <c r="W2075" s="15" t="str">
        <f>IF(AG2075=0,IFERROR(VLOOKUP(TRIM(M2075),listaMateriales!A:K,11,0),"Sin especificar"),"Sin Producto")</f>
        <v>Sin Producto</v>
      </c>
      <c r="X2075" s="14">
        <f>IFERROR(IF(OR(W2075="Ladrillos (Campana)",W2075="Ladrillos (Olavarria)"),VLOOKUP(M2075,listaMateriales!A:E,5,0),0)*O2075/1000,0)</f>
        <v>0</v>
      </c>
      <c r="Y2075" s="14" t="e">
        <f>(VLOOKUP(TRIM(M2075),listaMateriales!A:E,5,0)*R2075)/1000</f>
        <v>#N/A</v>
      </c>
      <c r="Z2075" s="14">
        <f t="shared" si="342"/>
        <v>0</v>
      </c>
      <c r="AA2075" s="15" t="str">
        <f t="shared" si="343"/>
        <v/>
      </c>
      <c r="AB2075" s="15">
        <f>IFERROR(IFERROR(VLOOKUP(M2075,#REF!,11,FALSE),VLOOKUP(M2075,#REF!,13,FALSE)),0)</f>
        <v>0</v>
      </c>
      <c r="AC2075" s="15" t="str">
        <f t="shared" si="344"/>
        <v>no</v>
      </c>
      <c r="AD2075" s="15" t="str">
        <f t="shared" si="345"/>
        <v>no</v>
      </c>
      <c r="AE2075" s="16" t="str">
        <f t="shared" si="338"/>
        <v/>
      </c>
      <c r="AF2075" s="15" t="str">
        <f t="shared" si="339"/>
        <v>-</v>
      </c>
      <c r="AG2075" s="15" t="str">
        <f t="shared" si="346"/>
        <v/>
      </c>
    </row>
    <row r="2076" spans="21:33" x14ac:dyDescent="0.2">
      <c r="U2076" s="14">
        <f t="shared" si="340"/>
        <v>0</v>
      </c>
      <c r="V2076" s="14">
        <f t="shared" si="341"/>
        <v>0</v>
      </c>
      <c r="W2076" s="15" t="str">
        <f>IF(AG2076=0,IFERROR(VLOOKUP(TRIM(M2076),listaMateriales!A:K,11,0),"Sin especificar"),"Sin Producto")</f>
        <v>Sin Producto</v>
      </c>
      <c r="X2076" s="14">
        <f>IFERROR(IF(OR(W2076="Ladrillos (Campana)",W2076="Ladrillos (Olavarria)"),VLOOKUP(M2076,listaMateriales!A:E,5,0),0)*O2076/1000,0)</f>
        <v>0</v>
      </c>
      <c r="Y2076" s="14" t="e">
        <f>(VLOOKUP(TRIM(M2076),listaMateriales!A:E,5,0)*R2076)/1000</f>
        <v>#N/A</v>
      </c>
      <c r="Z2076" s="14">
        <f t="shared" si="342"/>
        <v>0</v>
      </c>
      <c r="AA2076" s="15" t="str">
        <f t="shared" si="343"/>
        <v/>
      </c>
      <c r="AB2076" s="15">
        <f>IFERROR(IFERROR(VLOOKUP(M2076,#REF!,11,FALSE),VLOOKUP(M2076,#REF!,13,FALSE)),0)</f>
        <v>0</v>
      </c>
      <c r="AC2076" s="15" t="str">
        <f t="shared" si="344"/>
        <v>no</v>
      </c>
      <c r="AD2076" s="15" t="str">
        <f t="shared" si="345"/>
        <v>no</v>
      </c>
      <c r="AE2076" s="16" t="str">
        <f t="shared" si="338"/>
        <v/>
      </c>
      <c r="AF2076" s="15" t="str">
        <f t="shared" si="339"/>
        <v>-</v>
      </c>
      <c r="AG2076" s="15" t="str">
        <f t="shared" si="346"/>
        <v/>
      </c>
    </row>
    <row r="2077" spans="21:33" x14ac:dyDescent="0.2">
      <c r="U2077" s="14">
        <f t="shared" si="340"/>
        <v>0</v>
      </c>
      <c r="V2077" s="14">
        <f t="shared" si="341"/>
        <v>0</v>
      </c>
      <c r="W2077" s="15" t="str">
        <f>IF(AG2077=0,IFERROR(VLOOKUP(TRIM(M2077),listaMateriales!A:K,11,0),"Sin especificar"),"Sin Producto")</f>
        <v>Sin Producto</v>
      </c>
      <c r="X2077" s="14">
        <f>IFERROR(IF(OR(W2077="Ladrillos (Campana)",W2077="Ladrillos (Olavarria)"),VLOOKUP(M2077,listaMateriales!A:E,5,0),0)*O2077/1000,0)</f>
        <v>0</v>
      </c>
      <c r="Y2077" s="14" t="e">
        <f>(VLOOKUP(TRIM(M2077),listaMateriales!A:E,5,0)*R2077)/1000</f>
        <v>#N/A</v>
      </c>
      <c r="Z2077" s="14">
        <f t="shared" si="342"/>
        <v>0</v>
      </c>
      <c r="AA2077" s="15" t="str">
        <f t="shared" si="343"/>
        <v/>
      </c>
      <c r="AB2077" s="15">
        <f>IFERROR(IFERROR(VLOOKUP(M2077,#REF!,11,FALSE),VLOOKUP(M2077,#REF!,13,FALSE)),0)</f>
        <v>0</v>
      </c>
      <c r="AC2077" s="15" t="str">
        <f t="shared" si="344"/>
        <v>no</v>
      </c>
      <c r="AD2077" s="15" t="str">
        <f t="shared" si="345"/>
        <v>no</v>
      </c>
      <c r="AE2077" s="16" t="str">
        <f t="shared" si="338"/>
        <v/>
      </c>
      <c r="AF2077" s="15" t="str">
        <f t="shared" si="339"/>
        <v>-</v>
      </c>
      <c r="AG2077" s="15" t="str">
        <f t="shared" si="346"/>
        <v/>
      </c>
    </row>
    <row r="2078" spans="21:33" x14ac:dyDescent="0.2">
      <c r="U2078" s="14">
        <f t="shared" si="340"/>
        <v>0</v>
      </c>
      <c r="V2078" s="14">
        <f t="shared" si="341"/>
        <v>0</v>
      </c>
      <c r="W2078" s="15" t="str">
        <f>IF(AG2078=0,IFERROR(VLOOKUP(TRIM(M2078),listaMateriales!A:K,11,0),"Sin especificar"),"Sin Producto")</f>
        <v>Sin Producto</v>
      </c>
      <c r="X2078" s="14">
        <f>IFERROR(IF(OR(W2078="Ladrillos (Campana)",W2078="Ladrillos (Olavarria)"),VLOOKUP(M2078,listaMateriales!A:E,5,0),0)*O2078/1000,0)</f>
        <v>0</v>
      </c>
      <c r="Y2078" s="14" t="e">
        <f>(VLOOKUP(TRIM(M2078),listaMateriales!A:E,5,0)*R2078)/1000</f>
        <v>#N/A</v>
      </c>
      <c r="Z2078" s="14">
        <f t="shared" si="342"/>
        <v>0</v>
      </c>
      <c r="AA2078" s="15" t="str">
        <f t="shared" si="343"/>
        <v/>
      </c>
      <c r="AB2078" s="15">
        <f>IFERROR(IFERROR(VLOOKUP(M2078,#REF!,11,FALSE),VLOOKUP(M2078,#REF!,13,FALSE)),0)</f>
        <v>0</v>
      </c>
      <c r="AC2078" s="15" t="str">
        <f t="shared" si="344"/>
        <v>no</v>
      </c>
      <c r="AD2078" s="15" t="str">
        <f t="shared" si="345"/>
        <v>no</v>
      </c>
      <c r="AE2078" s="16" t="str">
        <f t="shared" si="338"/>
        <v/>
      </c>
      <c r="AF2078" s="15" t="str">
        <f t="shared" si="339"/>
        <v>-</v>
      </c>
      <c r="AG2078" s="15" t="str">
        <f t="shared" si="346"/>
        <v/>
      </c>
    </row>
    <row r="2079" spans="21:33" x14ac:dyDescent="0.2">
      <c r="U2079" s="14">
        <f t="shared" si="340"/>
        <v>0</v>
      </c>
      <c r="V2079" s="14">
        <f t="shared" si="341"/>
        <v>0</v>
      </c>
      <c r="W2079" s="15" t="str">
        <f>IF(AG2079=0,IFERROR(VLOOKUP(TRIM(M2079),listaMateriales!A:K,11,0),"Sin especificar"),"Sin Producto")</f>
        <v>Sin Producto</v>
      </c>
      <c r="X2079" s="14">
        <f>IFERROR(IF(OR(W2079="Ladrillos (Campana)",W2079="Ladrillos (Olavarria)"),VLOOKUP(M2079,listaMateriales!A:E,5,0),0)*O2079/1000,0)</f>
        <v>0</v>
      </c>
      <c r="Y2079" s="14" t="e">
        <f>(VLOOKUP(TRIM(M2079),listaMateriales!A:E,5,0)*R2079)/1000</f>
        <v>#N/A</v>
      </c>
      <c r="Z2079" s="14">
        <f t="shared" si="342"/>
        <v>0</v>
      </c>
      <c r="AA2079" s="15" t="str">
        <f t="shared" si="343"/>
        <v/>
      </c>
      <c r="AB2079" s="15">
        <f>IFERROR(IFERROR(VLOOKUP(M2079,#REF!,11,FALSE),VLOOKUP(M2079,#REF!,13,FALSE)),0)</f>
        <v>0</v>
      </c>
      <c r="AC2079" s="15" t="str">
        <f t="shared" si="344"/>
        <v>no</v>
      </c>
      <c r="AD2079" s="15" t="str">
        <f t="shared" si="345"/>
        <v>no</v>
      </c>
      <c r="AE2079" s="16" t="str">
        <f t="shared" si="338"/>
        <v/>
      </c>
      <c r="AF2079" s="15" t="str">
        <f t="shared" si="339"/>
        <v>-</v>
      </c>
      <c r="AG2079" s="15" t="str">
        <f t="shared" si="346"/>
        <v/>
      </c>
    </row>
    <row r="2080" spans="21:33" x14ac:dyDescent="0.2">
      <c r="U2080" s="14">
        <f t="shared" si="340"/>
        <v>0</v>
      </c>
      <c r="V2080" s="14">
        <f t="shared" si="341"/>
        <v>0</v>
      </c>
      <c r="W2080" s="15" t="str">
        <f>IF(AG2080=0,IFERROR(VLOOKUP(TRIM(M2080),listaMateriales!A:K,11,0),"Sin especificar"),"Sin Producto")</f>
        <v>Sin Producto</v>
      </c>
      <c r="X2080" s="14">
        <f>IFERROR(IF(OR(W2080="Ladrillos (Campana)",W2080="Ladrillos (Olavarria)"),VLOOKUP(M2080,listaMateriales!A:E,5,0),0)*O2080/1000,0)</f>
        <v>0</v>
      </c>
      <c r="Y2080" s="14" t="e">
        <f>(VLOOKUP(TRIM(M2080),listaMateriales!A:E,5,0)*R2080)/1000</f>
        <v>#N/A</v>
      </c>
      <c r="Z2080" s="14">
        <f t="shared" si="342"/>
        <v>0</v>
      </c>
      <c r="AA2080" s="15" t="str">
        <f t="shared" si="343"/>
        <v/>
      </c>
      <c r="AB2080" s="15">
        <f>IFERROR(IFERROR(VLOOKUP(M2080,#REF!,11,FALSE),VLOOKUP(M2080,#REF!,13,FALSE)),0)</f>
        <v>0</v>
      </c>
      <c r="AC2080" s="15" t="str">
        <f t="shared" si="344"/>
        <v>no</v>
      </c>
      <c r="AD2080" s="15" t="str">
        <f t="shared" si="345"/>
        <v>no</v>
      </c>
      <c r="AE2080" s="16" t="str">
        <f t="shared" si="338"/>
        <v/>
      </c>
      <c r="AF2080" s="15" t="str">
        <f t="shared" si="339"/>
        <v>-</v>
      </c>
      <c r="AG2080" s="15" t="str">
        <f t="shared" si="346"/>
        <v/>
      </c>
    </row>
    <row r="2081" spans="21:33" x14ac:dyDescent="0.2">
      <c r="U2081" s="14">
        <f t="shared" si="340"/>
        <v>0</v>
      </c>
      <c r="V2081" s="14">
        <f t="shared" si="341"/>
        <v>0</v>
      </c>
      <c r="W2081" s="15" t="str">
        <f>IF(AG2081=0,IFERROR(VLOOKUP(TRIM(M2081),listaMateriales!A:K,11,0),"Sin especificar"),"Sin Producto")</f>
        <v>Sin Producto</v>
      </c>
      <c r="X2081" s="14">
        <f>IFERROR(IF(OR(W2081="Ladrillos (Campana)",W2081="Ladrillos (Olavarria)"),VLOOKUP(M2081,listaMateriales!A:E,5,0),0)*O2081/1000,0)</f>
        <v>0</v>
      </c>
      <c r="Y2081" s="14" t="e">
        <f>(VLOOKUP(TRIM(M2081),listaMateriales!A:E,5,0)*R2081)/1000</f>
        <v>#N/A</v>
      </c>
      <c r="Z2081" s="14">
        <f t="shared" si="342"/>
        <v>0</v>
      </c>
      <c r="AA2081" s="15" t="str">
        <f t="shared" si="343"/>
        <v/>
      </c>
      <c r="AB2081" s="15">
        <f>IFERROR(IFERROR(VLOOKUP(M2081,#REF!,11,FALSE),VLOOKUP(M2081,#REF!,13,FALSE)),0)</f>
        <v>0</v>
      </c>
      <c r="AC2081" s="15" t="str">
        <f t="shared" si="344"/>
        <v>no</v>
      </c>
      <c r="AD2081" s="15" t="str">
        <f t="shared" si="345"/>
        <v>no</v>
      </c>
      <c r="AE2081" s="16" t="str">
        <f t="shared" si="338"/>
        <v/>
      </c>
      <c r="AF2081" s="15" t="str">
        <f t="shared" si="339"/>
        <v>-</v>
      </c>
      <c r="AG2081" s="15" t="str">
        <f t="shared" si="346"/>
        <v/>
      </c>
    </row>
    <row r="2082" spans="21:33" x14ac:dyDescent="0.2">
      <c r="U2082" s="14">
        <f t="shared" si="340"/>
        <v>0</v>
      </c>
      <c r="V2082" s="14">
        <f t="shared" si="341"/>
        <v>0</v>
      </c>
      <c r="W2082" s="15" t="str">
        <f>IF(AG2082=0,IFERROR(VLOOKUP(TRIM(M2082),listaMateriales!A:K,11,0),"Sin especificar"),"Sin Producto")</f>
        <v>Sin Producto</v>
      </c>
      <c r="X2082" s="14">
        <f>IFERROR(IF(OR(W2082="Ladrillos (Campana)",W2082="Ladrillos (Olavarria)"),VLOOKUP(M2082,listaMateriales!A:E,5,0),0)*O2082/1000,0)</f>
        <v>0</v>
      </c>
      <c r="Y2082" s="14" t="e">
        <f>(VLOOKUP(TRIM(M2082),listaMateriales!A:E,5,0)*R2082)/1000</f>
        <v>#N/A</v>
      </c>
      <c r="Z2082" s="14">
        <f t="shared" si="342"/>
        <v>0</v>
      </c>
      <c r="AA2082" s="15" t="str">
        <f t="shared" si="343"/>
        <v/>
      </c>
      <c r="AB2082" s="15">
        <f>IFERROR(IFERROR(VLOOKUP(M2082,#REF!,11,FALSE),VLOOKUP(M2082,#REF!,13,FALSE)),0)</f>
        <v>0</v>
      </c>
      <c r="AC2082" s="15" t="str">
        <f t="shared" si="344"/>
        <v>no</v>
      </c>
      <c r="AD2082" s="15" t="str">
        <f t="shared" si="345"/>
        <v>no</v>
      </c>
      <c r="AE2082" s="16" t="str">
        <f t="shared" si="338"/>
        <v/>
      </c>
      <c r="AF2082" s="15" t="str">
        <f t="shared" si="339"/>
        <v>-</v>
      </c>
      <c r="AG2082" s="15" t="str">
        <f t="shared" si="346"/>
        <v/>
      </c>
    </row>
    <row r="2083" spans="21:33" x14ac:dyDescent="0.2">
      <c r="U2083" s="14">
        <f t="shared" si="340"/>
        <v>0</v>
      </c>
      <c r="V2083" s="14">
        <f t="shared" si="341"/>
        <v>0</v>
      </c>
      <c r="W2083" s="15" t="str">
        <f>IF(AG2083=0,IFERROR(VLOOKUP(TRIM(M2083),listaMateriales!A:K,11,0),"Sin especificar"),"Sin Producto")</f>
        <v>Sin Producto</v>
      </c>
      <c r="X2083" s="14">
        <f>IFERROR(IF(OR(W2083="Ladrillos (Campana)",W2083="Ladrillos (Olavarria)"),VLOOKUP(M2083,listaMateriales!A:E,5,0),0)*O2083/1000,0)</f>
        <v>0</v>
      </c>
      <c r="Y2083" s="14" t="e">
        <f>(VLOOKUP(TRIM(M2083),listaMateriales!A:E,5,0)*R2083)/1000</f>
        <v>#N/A</v>
      </c>
      <c r="Z2083" s="14">
        <f t="shared" si="342"/>
        <v>0</v>
      </c>
      <c r="AA2083" s="15" t="str">
        <f t="shared" si="343"/>
        <v/>
      </c>
      <c r="AB2083" s="15">
        <f>IFERROR(IFERROR(VLOOKUP(M2083,#REF!,11,FALSE),VLOOKUP(M2083,#REF!,13,FALSE)),0)</f>
        <v>0</v>
      </c>
      <c r="AC2083" s="15" t="str">
        <f t="shared" si="344"/>
        <v>no</v>
      </c>
      <c r="AD2083" s="15" t="str">
        <f t="shared" si="345"/>
        <v>no</v>
      </c>
      <c r="AE2083" s="16" t="str">
        <f t="shared" si="338"/>
        <v/>
      </c>
      <c r="AF2083" s="15" t="str">
        <f t="shared" si="339"/>
        <v>-</v>
      </c>
      <c r="AG2083" s="15" t="str">
        <f t="shared" si="346"/>
        <v/>
      </c>
    </row>
    <row r="2084" spans="21:33" x14ac:dyDescent="0.2">
      <c r="U2084" s="14">
        <f t="shared" si="340"/>
        <v>0</v>
      </c>
      <c r="V2084" s="14">
        <f t="shared" si="341"/>
        <v>0</v>
      </c>
      <c r="W2084" s="15" t="str">
        <f>IF(AG2084=0,IFERROR(VLOOKUP(TRIM(M2084),listaMateriales!A:K,11,0),"Sin especificar"),"Sin Producto")</f>
        <v>Sin Producto</v>
      </c>
      <c r="X2084" s="14">
        <f>IFERROR(IF(OR(W2084="Ladrillos (Campana)",W2084="Ladrillos (Olavarria)"),VLOOKUP(M2084,listaMateriales!A:E,5,0),0)*O2084/1000,0)</f>
        <v>0</v>
      </c>
      <c r="Y2084" s="14" t="e">
        <f>(VLOOKUP(TRIM(M2084),listaMateriales!A:E,5,0)*R2084)/1000</f>
        <v>#N/A</v>
      </c>
      <c r="Z2084" s="14">
        <f t="shared" si="342"/>
        <v>0</v>
      </c>
      <c r="AA2084" s="15" t="str">
        <f t="shared" si="343"/>
        <v/>
      </c>
      <c r="AB2084" s="15">
        <f>IFERROR(IFERROR(VLOOKUP(M2084,#REF!,11,FALSE),VLOOKUP(M2084,#REF!,13,FALSE)),0)</f>
        <v>0</v>
      </c>
      <c r="AC2084" s="15" t="str">
        <f t="shared" si="344"/>
        <v>no</v>
      </c>
      <c r="AD2084" s="15" t="str">
        <f t="shared" si="345"/>
        <v>no</v>
      </c>
      <c r="AE2084" s="16" t="str">
        <f t="shared" si="338"/>
        <v/>
      </c>
      <c r="AF2084" s="15" t="str">
        <f t="shared" si="339"/>
        <v>-</v>
      </c>
      <c r="AG2084" s="15" t="str">
        <f t="shared" si="346"/>
        <v/>
      </c>
    </row>
    <row r="2085" spans="21:33" x14ac:dyDescent="0.2">
      <c r="U2085" s="14">
        <f t="shared" si="340"/>
        <v>0</v>
      </c>
      <c r="V2085" s="14">
        <f t="shared" si="341"/>
        <v>0</v>
      </c>
      <c r="W2085" s="15" t="str">
        <f>IF(AG2085=0,IFERROR(VLOOKUP(TRIM(M2085),listaMateriales!A:K,11,0),"Sin especificar"),"Sin Producto")</f>
        <v>Sin Producto</v>
      </c>
      <c r="X2085" s="14">
        <f>IFERROR(IF(OR(W2085="Ladrillos (Campana)",W2085="Ladrillos (Olavarria)"),VLOOKUP(M2085,listaMateriales!A:E,5,0),0)*O2085/1000,0)</f>
        <v>0</v>
      </c>
      <c r="Y2085" s="14" t="e">
        <f>(VLOOKUP(TRIM(M2085),listaMateriales!A:E,5,0)*R2085)/1000</f>
        <v>#N/A</v>
      </c>
      <c r="Z2085" s="14">
        <f t="shared" si="342"/>
        <v>0</v>
      </c>
      <c r="AA2085" s="15" t="str">
        <f t="shared" si="343"/>
        <v/>
      </c>
      <c r="AB2085" s="15">
        <f>IFERROR(IFERROR(VLOOKUP(M2085,#REF!,11,FALSE),VLOOKUP(M2085,#REF!,13,FALSE)),0)</f>
        <v>0</v>
      </c>
      <c r="AC2085" s="15" t="str">
        <f t="shared" si="344"/>
        <v>no</v>
      </c>
      <c r="AD2085" s="15" t="str">
        <f t="shared" si="345"/>
        <v>no</v>
      </c>
      <c r="AE2085" s="16" t="str">
        <f t="shared" si="338"/>
        <v/>
      </c>
      <c r="AF2085" s="15" t="str">
        <f t="shared" si="339"/>
        <v>-</v>
      </c>
      <c r="AG2085" s="15" t="str">
        <f t="shared" si="346"/>
        <v/>
      </c>
    </row>
    <row r="2086" spans="21:33" x14ac:dyDescent="0.2">
      <c r="U2086" s="14">
        <f t="shared" si="340"/>
        <v>0</v>
      </c>
      <c r="V2086" s="14">
        <f t="shared" si="341"/>
        <v>0</v>
      </c>
      <c r="W2086" s="15" t="str">
        <f>IF(AG2086=0,IFERROR(VLOOKUP(TRIM(M2086),listaMateriales!A:K,11,0),"Sin especificar"),"Sin Producto")</f>
        <v>Sin Producto</v>
      </c>
      <c r="X2086" s="14">
        <f>IFERROR(IF(OR(W2086="Ladrillos (Campana)",W2086="Ladrillos (Olavarria)"),VLOOKUP(M2086,listaMateriales!A:E,5,0),0)*O2086/1000,0)</f>
        <v>0</v>
      </c>
      <c r="Y2086" s="14" t="e">
        <f>(VLOOKUP(TRIM(M2086),listaMateriales!A:E,5,0)*R2086)/1000</f>
        <v>#N/A</v>
      </c>
      <c r="Z2086" s="14">
        <f t="shared" si="342"/>
        <v>0</v>
      </c>
      <c r="AA2086" s="15" t="str">
        <f t="shared" si="343"/>
        <v/>
      </c>
      <c r="AB2086" s="15">
        <f>IFERROR(IFERROR(VLOOKUP(M2086,#REF!,11,FALSE),VLOOKUP(M2086,#REF!,13,FALSE)),0)</f>
        <v>0</v>
      </c>
      <c r="AC2086" s="15" t="str">
        <f t="shared" si="344"/>
        <v>no</v>
      </c>
      <c r="AD2086" s="15" t="str">
        <f t="shared" si="345"/>
        <v>no</v>
      </c>
      <c r="AE2086" s="16" t="str">
        <f t="shared" si="338"/>
        <v/>
      </c>
      <c r="AF2086" s="15" t="str">
        <f t="shared" si="339"/>
        <v>-</v>
      </c>
      <c r="AG2086" s="15" t="str">
        <f t="shared" si="346"/>
        <v/>
      </c>
    </row>
    <row r="2087" spans="21:33" x14ac:dyDescent="0.2">
      <c r="U2087" s="14">
        <f t="shared" si="340"/>
        <v>0</v>
      </c>
      <c r="V2087" s="14">
        <f t="shared" si="341"/>
        <v>0</v>
      </c>
      <c r="W2087" s="15" t="str">
        <f>IF(AG2087=0,IFERROR(VLOOKUP(TRIM(M2087),listaMateriales!A:K,11,0),"Sin especificar"),"Sin Producto")</f>
        <v>Sin Producto</v>
      </c>
      <c r="X2087" s="14">
        <f>IFERROR(IF(OR(W2087="Ladrillos (Campana)",W2087="Ladrillos (Olavarria)"),VLOOKUP(M2087,listaMateriales!A:E,5,0),0)*O2087/1000,0)</f>
        <v>0</v>
      </c>
      <c r="Y2087" s="14" t="e">
        <f>(VLOOKUP(TRIM(M2087),listaMateriales!A:E,5,0)*R2087)/1000</f>
        <v>#N/A</v>
      </c>
      <c r="Z2087" s="14">
        <f t="shared" si="342"/>
        <v>0</v>
      </c>
      <c r="AA2087" s="15" t="str">
        <f t="shared" si="343"/>
        <v/>
      </c>
      <c r="AB2087" s="15">
        <f>IFERROR(IFERROR(VLOOKUP(M2087,#REF!,11,FALSE),VLOOKUP(M2087,#REF!,13,FALSE)),0)</f>
        <v>0</v>
      </c>
      <c r="AC2087" s="15" t="str">
        <f t="shared" si="344"/>
        <v>no</v>
      </c>
      <c r="AD2087" s="15" t="str">
        <f t="shared" si="345"/>
        <v>no</v>
      </c>
      <c r="AE2087" s="16" t="str">
        <f t="shared" si="338"/>
        <v/>
      </c>
      <c r="AF2087" s="15" t="str">
        <f t="shared" si="339"/>
        <v>-</v>
      </c>
      <c r="AG2087" s="15" t="str">
        <f t="shared" si="346"/>
        <v/>
      </c>
    </row>
    <row r="2088" spans="21:33" x14ac:dyDescent="0.2">
      <c r="U2088" s="14">
        <f t="shared" si="340"/>
        <v>0</v>
      </c>
      <c r="V2088" s="14">
        <f t="shared" si="341"/>
        <v>0</v>
      </c>
      <c r="W2088" s="15" t="str">
        <f>IF(AG2088=0,IFERROR(VLOOKUP(TRIM(M2088),listaMateriales!A:K,11,0),"Sin especificar"),"Sin Producto")</f>
        <v>Sin Producto</v>
      </c>
      <c r="X2088" s="14">
        <f>IFERROR(IF(OR(W2088="Ladrillos (Campana)",W2088="Ladrillos (Olavarria)"),VLOOKUP(M2088,listaMateriales!A:E,5,0),0)*O2088/1000,0)</f>
        <v>0</v>
      </c>
      <c r="Y2088" s="14" t="e">
        <f>(VLOOKUP(TRIM(M2088),listaMateriales!A:E,5,0)*R2088)/1000</f>
        <v>#N/A</v>
      </c>
      <c r="Z2088" s="14">
        <f t="shared" si="342"/>
        <v>0</v>
      </c>
      <c r="AA2088" s="15" t="str">
        <f t="shared" si="343"/>
        <v/>
      </c>
      <c r="AB2088" s="15">
        <f>IFERROR(IFERROR(VLOOKUP(M2088,#REF!,11,FALSE),VLOOKUP(M2088,#REF!,13,FALSE)),0)</f>
        <v>0</v>
      </c>
      <c r="AC2088" s="15" t="str">
        <f t="shared" si="344"/>
        <v>no</v>
      </c>
      <c r="AD2088" s="15" t="str">
        <f t="shared" si="345"/>
        <v>no</v>
      </c>
      <c r="AE2088" s="16" t="str">
        <f t="shared" si="338"/>
        <v/>
      </c>
      <c r="AF2088" s="15" t="str">
        <f t="shared" si="339"/>
        <v>-</v>
      </c>
      <c r="AG2088" s="15" t="str">
        <f t="shared" si="346"/>
        <v/>
      </c>
    </row>
    <row r="2089" spans="21:33" x14ac:dyDescent="0.2">
      <c r="U2089" s="14">
        <f t="shared" si="340"/>
        <v>0</v>
      </c>
      <c r="V2089" s="14">
        <f t="shared" si="341"/>
        <v>0</v>
      </c>
      <c r="W2089" s="15" t="str">
        <f>IF(AG2089=0,IFERROR(VLOOKUP(TRIM(M2089),listaMateriales!A:K,11,0),"Sin especificar"),"Sin Producto")</f>
        <v>Sin Producto</v>
      </c>
      <c r="X2089" s="14">
        <f>IFERROR(IF(OR(W2089="Ladrillos (Campana)",W2089="Ladrillos (Olavarria)"),VLOOKUP(M2089,listaMateriales!A:E,5,0),0)*O2089/1000,0)</f>
        <v>0</v>
      </c>
      <c r="Y2089" s="14" t="e">
        <f>(VLOOKUP(TRIM(M2089),listaMateriales!A:E,5,0)*R2089)/1000</f>
        <v>#N/A</v>
      </c>
      <c r="Z2089" s="14">
        <f t="shared" si="342"/>
        <v>0</v>
      </c>
      <c r="AA2089" s="15" t="str">
        <f t="shared" si="343"/>
        <v/>
      </c>
      <c r="AB2089" s="15">
        <f>IFERROR(IFERROR(VLOOKUP(M2089,#REF!,11,FALSE),VLOOKUP(M2089,#REF!,13,FALSE)),0)</f>
        <v>0</v>
      </c>
      <c r="AC2089" s="15" t="str">
        <f t="shared" si="344"/>
        <v>no</v>
      </c>
      <c r="AD2089" s="15" t="str">
        <f t="shared" si="345"/>
        <v>no</v>
      </c>
      <c r="AE2089" s="16" t="str">
        <f t="shared" si="338"/>
        <v/>
      </c>
      <c r="AF2089" s="15" t="str">
        <f t="shared" si="339"/>
        <v>-</v>
      </c>
      <c r="AG2089" s="15" t="str">
        <f t="shared" si="346"/>
        <v/>
      </c>
    </row>
    <row r="2090" spans="21:33" x14ac:dyDescent="0.2">
      <c r="U2090" s="14">
        <f t="shared" si="340"/>
        <v>0</v>
      </c>
      <c r="V2090" s="14">
        <f t="shared" si="341"/>
        <v>0</v>
      </c>
      <c r="W2090" s="15" t="str">
        <f>IF(AG2090=0,IFERROR(VLOOKUP(TRIM(M2090),listaMateriales!A:K,11,0),"Sin especificar"),"Sin Producto")</f>
        <v>Sin Producto</v>
      </c>
      <c r="X2090" s="14">
        <f>IFERROR(IF(OR(W2090="Ladrillos (Campana)",W2090="Ladrillos (Olavarria)"),VLOOKUP(M2090,listaMateriales!A:E,5,0),0)*O2090/1000,0)</f>
        <v>0</v>
      </c>
      <c r="Y2090" s="14" t="e">
        <f>(VLOOKUP(TRIM(M2090),listaMateriales!A:E,5,0)*R2090)/1000</f>
        <v>#N/A</v>
      </c>
      <c r="Z2090" s="14">
        <f t="shared" si="342"/>
        <v>0</v>
      </c>
      <c r="AA2090" s="15" t="str">
        <f t="shared" si="343"/>
        <v/>
      </c>
      <c r="AB2090" s="15">
        <f>IFERROR(IFERROR(VLOOKUP(M2090,#REF!,11,FALSE),VLOOKUP(M2090,#REF!,13,FALSE)),0)</f>
        <v>0</v>
      </c>
      <c r="AC2090" s="15" t="str">
        <f t="shared" si="344"/>
        <v>no</v>
      </c>
      <c r="AD2090" s="15" t="str">
        <f t="shared" si="345"/>
        <v>no</v>
      </c>
      <c r="AE2090" s="16" t="str">
        <f t="shared" si="338"/>
        <v/>
      </c>
      <c r="AF2090" s="15" t="str">
        <f t="shared" si="339"/>
        <v>-</v>
      </c>
      <c r="AG2090" s="15" t="str">
        <f t="shared" si="346"/>
        <v/>
      </c>
    </row>
    <row r="2091" spans="21:33" x14ac:dyDescent="0.2">
      <c r="U2091" s="14">
        <f t="shared" si="340"/>
        <v>0</v>
      </c>
      <c r="V2091" s="14">
        <f t="shared" si="341"/>
        <v>0</v>
      </c>
      <c r="W2091" s="15" t="str">
        <f>IF(AG2091=0,IFERROR(VLOOKUP(TRIM(M2091),listaMateriales!A:K,11,0),"Sin especificar"),"Sin Producto")</f>
        <v>Sin Producto</v>
      </c>
      <c r="X2091" s="14">
        <f>IFERROR(IF(OR(W2091="Ladrillos (Campana)",W2091="Ladrillos (Olavarria)"),VLOOKUP(M2091,listaMateriales!A:E,5,0),0)*O2091/1000,0)</f>
        <v>0</v>
      </c>
      <c r="Y2091" s="14" t="e">
        <f>(VLOOKUP(TRIM(M2091),listaMateriales!A:E,5,0)*R2091)/1000</f>
        <v>#N/A</v>
      </c>
      <c r="Z2091" s="14">
        <f t="shared" si="342"/>
        <v>0</v>
      </c>
      <c r="AA2091" s="15" t="str">
        <f t="shared" si="343"/>
        <v/>
      </c>
      <c r="AB2091" s="15">
        <f>IFERROR(IFERROR(VLOOKUP(M2091,#REF!,11,FALSE),VLOOKUP(M2091,#REF!,13,FALSE)),0)</f>
        <v>0</v>
      </c>
      <c r="AC2091" s="15" t="str">
        <f t="shared" si="344"/>
        <v>no</v>
      </c>
      <c r="AD2091" s="15" t="str">
        <f t="shared" si="345"/>
        <v>no</v>
      </c>
      <c r="AE2091" s="16" t="str">
        <f t="shared" si="338"/>
        <v/>
      </c>
      <c r="AF2091" s="15" t="str">
        <f t="shared" si="339"/>
        <v>-</v>
      </c>
      <c r="AG2091" s="15" t="str">
        <f t="shared" si="346"/>
        <v/>
      </c>
    </row>
    <row r="2092" spans="21:33" x14ac:dyDescent="0.2">
      <c r="U2092" s="14">
        <f t="shared" si="340"/>
        <v>0</v>
      </c>
      <c r="V2092" s="14">
        <f t="shared" si="341"/>
        <v>0</v>
      </c>
      <c r="W2092" s="15" t="str">
        <f>IF(AG2092=0,IFERROR(VLOOKUP(TRIM(M2092),listaMateriales!A:K,11,0),"Sin especificar"),"Sin Producto")</f>
        <v>Sin Producto</v>
      </c>
      <c r="X2092" s="14">
        <f>IFERROR(IF(OR(W2092="Ladrillos (Campana)",W2092="Ladrillos (Olavarria)"),VLOOKUP(M2092,listaMateriales!A:E,5,0),0)*O2092/1000,0)</f>
        <v>0</v>
      </c>
      <c r="Y2092" s="14" t="e">
        <f>(VLOOKUP(TRIM(M2092),listaMateriales!A:E,5,0)*R2092)/1000</f>
        <v>#N/A</v>
      </c>
      <c r="Z2092" s="14">
        <f t="shared" si="342"/>
        <v>0</v>
      </c>
      <c r="AA2092" s="15" t="str">
        <f t="shared" si="343"/>
        <v/>
      </c>
      <c r="AB2092" s="15">
        <f>IFERROR(IFERROR(VLOOKUP(M2092,#REF!,11,FALSE),VLOOKUP(M2092,#REF!,13,FALSE)),0)</f>
        <v>0</v>
      </c>
      <c r="AC2092" s="15" t="str">
        <f t="shared" si="344"/>
        <v>no</v>
      </c>
      <c r="AD2092" s="15" t="str">
        <f t="shared" si="345"/>
        <v>no</v>
      </c>
      <c r="AE2092" s="16" t="str">
        <f t="shared" si="338"/>
        <v/>
      </c>
      <c r="AF2092" s="15" t="str">
        <f t="shared" si="339"/>
        <v>-</v>
      </c>
      <c r="AG2092" s="15" t="str">
        <f t="shared" si="346"/>
        <v/>
      </c>
    </row>
    <row r="2093" spans="21:33" x14ac:dyDescent="0.2">
      <c r="U2093" s="14">
        <f t="shared" si="340"/>
        <v>0</v>
      </c>
      <c r="V2093" s="14">
        <f t="shared" si="341"/>
        <v>0</v>
      </c>
      <c r="W2093" s="15" t="str">
        <f>IF(AG2093=0,IFERROR(VLOOKUP(TRIM(M2093),listaMateriales!A:K,11,0),"Sin especificar"),"Sin Producto")</f>
        <v>Sin Producto</v>
      </c>
      <c r="X2093" s="14">
        <f>IFERROR(IF(OR(W2093="Ladrillos (Campana)",W2093="Ladrillos (Olavarria)"),VLOOKUP(M2093,listaMateriales!A:E,5,0),0)*O2093/1000,0)</f>
        <v>0</v>
      </c>
      <c r="Y2093" s="14" t="e">
        <f>(VLOOKUP(TRIM(M2093),listaMateriales!A:E,5,0)*R2093)/1000</f>
        <v>#N/A</v>
      </c>
      <c r="Z2093" s="14">
        <f t="shared" si="342"/>
        <v>0</v>
      </c>
      <c r="AA2093" s="15" t="str">
        <f t="shared" si="343"/>
        <v/>
      </c>
      <c r="AB2093" s="15">
        <f>IFERROR(IFERROR(VLOOKUP(M2093,#REF!,11,FALSE),VLOOKUP(M2093,#REF!,13,FALSE)),0)</f>
        <v>0</v>
      </c>
      <c r="AC2093" s="15" t="str">
        <f t="shared" si="344"/>
        <v>no</v>
      </c>
      <c r="AD2093" s="15" t="str">
        <f t="shared" si="345"/>
        <v>no</v>
      </c>
      <c r="AE2093" s="16" t="str">
        <f t="shared" si="338"/>
        <v/>
      </c>
      <c r="AF2093" s="15" t="str">
        <f t="shared" si="339"/>
        <v>-</v>
      </c>
      <c r="AG2093" s="15" t="str">
        <f t="shared" si="346"/>
        <v/>
      </c>
    </row>
    <row r="2094" spans="21:33" x14ac:dyDescent="0.2">
      <c r="U2094" s="14">
        <f t="shared" si="340"/>
        <v>0</v>
      </c>
      <c r="V2094" s="14">
        <f t="shared" si="341"/>
        <v>0</v>
      </c>
      <c r="W2094" s="15" t="str">
        <f>IF(AG2094=0,IFERROR(VLOOKUP(TRIM(M2094),listaMateriales!A:K,11,0),"Sin especificar"),"Sin Producto")</f>
        <v>Sin Producto</v>
      </c>
      <c r="X2094" s="14">
        <f>IFERROR(IF(OR(W2094="Ladrillos (Campana)",W2094="Ladrillos (Olavarria)"),VLOOKUP(M2094,listaMateriales!A:E,5,0),0)*O2094/1000,0)</f>
        <v>0</v>
      </c>
      <c r="Y2094" s="14" t="e">
        <f>(VLOOKUP(TRIM(M2094),listaMateriales!A:E,5,0)*R2094)/1000</f>
        <v>#N/A</v>
      </c>
      <c r="Z2094" s="14">
        <f t="shared" si="342"/>
        <v>0</v>
      </c>
      <c r="AA2094" s="15" t="str">
        <f t="shared" si="343"/>
        <v/>
      </c>
      <c r="AB2094" s="15">
        <f>IFERROR(IFERROR(VLOOKUP(M2094,#REF!,11,FALSE),VLOOKUP(M2094,#REF!,13,FALSE)),0)</f>
        <v>0</v>
      </c>
      <c r="AC2094" s="15" t="str">
        <f t="shared" si="344"/>
        <v>no</v>
      </c>
      <c r="AD2094" s="15" t="str">
        <f t="shared" si="345"/>
        <v>no</v>
      </c>
      <c r="AE2094" s="16" t="str">
        <f t="shared" si="338"/>
        <v/>
      </c>
      <c r="AF2094" s="15" t="str">
        <f t="shared" si="339"/>
        <v>-</v>
      </c>
      <c r="AG2094" s="15" t="str">
        <f t="shared" si="346"/>
        <v/>
      </c>
    </row>
    <row r="2095" spans="21:33" x14ac:dyDescent="0.2">
      <c r="U2095" s="14">
        <f t="shared" si="340"/>
        <v>0</v>
      </c>
      <c r="V2095" s="14">
        <f t="shared" si="341"/>
        <v>0</v>
      </c>
      <c r="W2095" s="15" t="str">
        <f>IF(AG2095=0,IFERROR(VLOOKUP(TRIM(M2095),listaMateriales!A:K,11,0),"Sin especificar"),"Sin Producto")</f>
        <v>Sin Producto</v>
      </c>
      <c r="X2095" s="14">
        <f>IFERROR(IF(OR(W2095="Ladrillos (Campana)",W2095="Ladrillos (Olavarria)"),VLOOKUP(M2095,listaMateriales!A:E,5,0),0)*O2095/1000,0)</f>
        <v>0</v>
      </c>
      <c r="Y2095" s="14" t="e">
        <f>(VLOOKUP(TRIM(M2095),listaMateriales!A:E,5,0)*R2095)/1000</f>
        <v>#N/A</v>
      </c>
      <c r="Z2095" s="14">
        <f t="shared" si="342"/>
        <v>0</v>
      </c>
      <c r="AA2095" s="15" t="str">
        <f t="shared" si="343"/>
        <v/>
      </c>
      <c r="AB2095" s="15">
        <f>IFERROR(IFERROR(VLOOKUP(M2095,#REF!,11,FALSE),VLOOKUP(M2095,#REF!,13,FALSE)),0)</f>
        <v>0</v>
      </c>
      <c r="AC2095" s="15" t="str">
        <f t="shared" si="344"/>
        <v>no</v>
      </c>
      <c r="AD2095" s="15" t="str">
        <f t="shared" si="345"/>
        <v>no</v>
      </c>
      <c r="AE2095" s="16" t="str">
        <f t="shared" si="338"/>
        <v/>
      </c>
      <c r="AF2095" s="15" t="str">
        <f t="shared" si="339"/>
        <v>-</v>
      </c>
      <c r="AG2095" s="15" t="str">
        <f t="shared" si="346"/>
        <v/>
      </c>
    </row>
    <row r="2096" spans="21:33" x14ac:dyDescent="0.2">
      <c r="U2096" s="14">
        <f t="shared" si="340"/>
        <v>0</v>
      </c>
      <c r="V2096" s="14">
        <f t="shared" si="341"/>
        <v>0</v>
      </c>
      <c r="W2096" s="15" t="str">
        <f>IF(AG2096=0,IFERROR(VLOOKUP(TRIM(M2096),listaMateriales!A:K,11,0),"Sin especificar"),"Sin Producto")</f>
        <v>Sin Producto</v>
      </c>
      <c r="X2096" s="14">
        <f>IFERROR(IF(OR(W2096="Ladrillos (Campana)",W2096="Ladrillos (Olavarria)"),VLOOKUP(M2096,listaMateriales!A:E,5,0),0)*O2096/1000,0)</f>
        <v>0</v>
      </c>
      <c r="Y2096" s="14" t="e">
        <f>(VLOOKUP(TRIM(M2096),listaMateriales!A:E,5,0)*R2096)/1000</f>
        <v>#N/A</v>
      </c>
      <c r="Z2096" s="14">
        <f t="shared" si="342"/>
        <v>0</v>
      </c>
      <c r="AA2096" s="15" t="str">
        <f t="shared" si="343"/>
        <v/>
      </c>
      <c r="AB2096" s="15">
        <f>IFERROR(IFERROR(VLOOKUP(M2096,#REF!,11,FALSE),VLOOKUP(M2096,#REF!,13,FALSE)),0)</f>
        <v>0</v>
      </c>
      <c r="AC2096" s="15" t="str">
        <f t="shared" si="344"/>
        <v>no</v>
      </c>
      <c r="AD2096" s="15" t="str">
        <f t="shared" si="345"/>
        <v>no</v>
      </c>
      <c r="AE2096" s="16" t="str">
        <f t="shared" si="338"/>
        <v/>
      </c>
      <c r="AF2096" s="15" t="str">
        <f t="shared" si="339"/>
        <v>-</v>
      </c>
      <c r="AG2096" s="15" t="str">
        <f t="shared" si="346"/>
        <v/>
      </c>
    </row>
    <row r="2097" spans="21:33" x14ac:dyDescent="0.2">
      <c r="U2097" s="14">
        <f t="shared" si="340"/>
        <v>0</v>
      </c>
      <c r="V2097" s="14">
        <f t="shared" si="341"/>
        <v>0</v>
      </c>
      <c r="W2097" s="15" t="str">
        <f>IF(AG2097=0,IFERROR(VLOOKUP(TRIM(M2097),listaMateriales!A:K,11,0),"Sin especificar"),"Sin Producto")</f>
        <v>Sin Producto</v>
      </c>
      <c r="X2097" s="14">
        <f>IFERROR(IF(OR(W2097="Ladrillos (Campana)",W2097="Ladrillos (Olavarria)"),VLOOKUP(M2097,listaMateriales!A:E,5,0),0)*O2097/1000,0)</f>
        <v>0</v>
      </c>
      <c r="Y2097" s="14" t="e">
        <f>(VLOOKUP(TRIM(M2097),listaMateriales!A:E,5,0)*R2097)/1000</f>
        <v>#N/A</v>
      </c>
      <c r="Z2097" s="14">
        <f t="shared" si="342"/>
        <v>0</v>
      </c>
      <c r="AA2097" s="15" t="str">
        <f t="shared" si="343"/>
        <v/>
      </c>
      <c r="AB2097" s="15">
        <f>IFERROR(IFERROR(VLOOKUP(M2097,#REF!,11,FALSE),VLOOKUP(M2097,#REF!,13,FALSE)),0)</f>
        <v>0</v>
      </c>
      <c r="AC2097" s="15" t="str">
        <f t="shared" si="344"/>
        <v>no</v>
      </c>
      <c r="AD2097" s="15" t="str">
        <f t="shared" si="345"/>
        <v>no</v>
      </c>
      <c r="AE2097" s="16" t="str">
        <f t="shared" ref="AE2097:AE2132" si="347">SUBSTITUTE(C2097,".","/")</f>
        <v/>
      </c>
      <c r="AF2097" s="15" t="str">
        <f t="shared" ref="AF2097:AF2132" si="348">TRIM(G2097)&amp;"-"&amp;TRIM(I2097)</f>
        <v>-</v>
      </c>
      <c r="AG2097" s="15" t="str">
        <f t="shared" si="346"/>
        <v/>
      </c>
    </row>
    <row r="2098" spans="21:33" x14ac:dyDescent="0.2">
      <c r="U2098" s="14">
        <f t="shared" si="340"/>
        <v>0</v>
      </c>
      <c r="V2098" s="14">
        <f t="shared" si="341"/>
        <v>0</v>
      </c>
      <c r="W2098" s="15" t="str">
        <f>IF(AG2098=0,IFERROR(VLOOKUP(TRIM(M2098),listaMateriales!A:K,11,0),"Sin especificar"),"Sin Producto")</f>
        <v>Sin Producto</v>
      </c>
      <c r="X2098" s="14">
        <f>IFERROR(IF(OR(W2098="Ladrillos (Campana)",W2098="Ladrillos (Olavarria)"),VLOOKUP(M2098,listaMateriales!A:E,5,0),0)*O2098/1000,0)</f>
        <v>0</v>
      </c>
      <c r="Y2098" s="14" t="e">
        <f>(VLOOKUP(TRIM(M2098),listaMateriales!A:E,5,0)*R2098)/1000</f>
        <v>#N/A</v>
      </c>
      <c r="Z2098" s="14">
        <f t="shared" si="342"/>
        <v>0</v>
      </c>
      <c r="AA2098" s="15" t="str">
        <f t="shared" si="343"/>
        <v/>
      </c>
      <c r="AB2098" s="15">
        <f>IFERROR(IFERROR(VLOOKUP(M2098,#REF!,11,FALSE),VLOOKUP(M2098,#REF!,13,FALSE)),0)</f>
        <v>0</v>
      </c>
      <c r="AC2098" s="15" t="str">
        <f t="shared" si="344"/>
        <v>no</v>
      </c>
      <c r="AD2098" s="15" t="str">
        <f t="shared" si="345"/>
        <v>no</v>
      </c>
      <c r="AE2098" s="16" t="str">
        <f t="shared" si="347"/>
        <v/>
      </c>
      <c r="AF2098" s="15" t="str">
        <f t="shared" si="348"/>
        <v>-</v>
      </c>
      <c r="AG2098" s="15" t="str">
        <f t="shared" si="346"/>
        <v/>
      </c>
    </row>
    <row r="2099" spans="21:33" x14ac:dyDescent="0.2">
      <c r="U2099" s="14">
        <f t="shared" si="340"/>
        <v>0</v>
      </c>
      <c r="V2099" s="14">
        <f t="shared" si="341"/>
        <v>0</v>
      </c>
      <c r="W2099" s="15" t="str">
        <f>IF(AG2099=0,IFERROR(VLOOKUP(TRIM(M2099),listaMateriales!A:K,11,0),"Sin especificar"),"Sin Producto")</f>
        <v>Sin Producto</v>
      </c>
      <c r="X2099" s="14">
        <f>IFERROR(IF(OR(W2099="Ladrillos (Campana)",W2099="Ladrillos (Olavarria)"),VLOOKUP(M2099,listaMateriales!A:E,5,0),0)*O2099/1000,0)</f>
        <v>0</v>
      </c>
      <c r="Y2099" s="14" t="e">
        <f>(VLOOKUP(TRIM(M2099),listaMateriales!A:E,5,0)*R2099)/1000</f>
        <v>#N/A</v>
      </c>
      <c r="Z2099" s="14">
        <f t="shared" si="342"/>
        <v>0</v>
      </c>
      <c r="AA2099" s="15" t="str">
        <f t="shared" si="343"/>
        <v/>
      </c>
      <c r="AB2099" s="15">
        <f>IFERROR(IFERROR(VLOOKUP(M2099,#REF!,11,FALSE),VLOOKUP(M2099,#REF!,13,FALSE)),0)</f>
        <v>0</v>
      </c>
      <c r="AC2099" s="15" t="str">
        <f t="shared" si="344"/>
        <v>no</v>
      </c>
      <c r="AD2099" s="15" t="str">
        <f t="shared" si="345"/>
        <v>no</v>
      </c>
      <c r="AE2099" s="16" t="str">
        <f t="shared" si="347"/>
        <v/>
      </c>
      <c r="AF2099" s="15" t="str">
        <f t="shared" si="348"/>
        <v>-</v>
      </c>
      <c r="AG2099" s="15" t="str">
        <f t="shared" si="346"/>
        <v/>
      </c>
    </row>
    <row r="2100" spans="21:33" x14ac:dyDescent="0.2">
      <c r="U2100" s="14">
        <f t="shared" si="340"/>
        <v>0</v>
      </c>
      <c r="V2100" s="14">
        <f t="shared" si="341"/>
        <v>0</v>
      </c>
      <c r="W2100" s="15" t="str">
        <f>IF(AG2100=0,IFERROR(VLOOKUP(TRIM(M2100),listaMateriales!A:K,11,0),"Sin especificar"),"Sin Producto")</f>
        <v>Sin Producto</v>
      </c>
      <c r="X2100" s="14">
        <f>IFERROR(IF(OR(W2100="Ladrillos (Campana)",W2100="Ladrillos (Olavarria)"),VLOOKUP(M2100,listaMateriales!A:E,5,0),0)*O2100/1000,0)</f>
        <v>0</v>
      </c>
      <c r="Y2100" s="14" t="e">
        <f>(VLOOKUP(TRIM(M2100),listaMateriales!A:E,5,0)*R2100)/1000</f>
        <v>#N/A</v>
      </c>
      <c r="Z2100" s="14">
        <f t="shared" si="342"/>
        <v>0</v>
      </c>
      <c r="AA2100" s="15" t="str">
        <f t="shared" si="343"/>
        <v/>
      </c>
      <c r="AB2100" s="15">
        <f>IFERROR(IFERROR(VLOOKUP(M2100,#REF!,11,FALSE),VLOOKUP(M2100,#REF!,13,FALSE)),0)</f>
        <v>0</v>
      </c>
      <c r="AC2100" s="15" t="str">
        <f t="shared" si="344"/>
        <v>no</v>
      </c>
      <c r="AD2100" s="15" t="str">
        <f t="shared" si="345"/>
        <v>no</v>
      </c>
      <c r="AE2100" s="16" t="str">
        <f t="shared" si="347"/>
        <v/>
      </c>
      <c r="AF2100" s="15" t="str">
        <f t="shared" si="348"/>
        <v>-</v>
      </c>
      <c r="AG2100" s="15" t="str">
        <f t="shared" si="346"/>
        <v/>
      </c>
    </row>
    <row r="2101" spans="21:33" x14ac:dyDescent="0.2">
      <c r="U2101" s="14">
        <f t="shared" si="340"/>
        <v>0</v>
      </c>
      <c r="V2101" s="14">
        <f t="shared" si="341"/>
        <v>0</v>
      </c>
      <c r="W2101" s="15" t="str">
        <f>IF(AG2101=0,IFERROR(VLOOKUP(TRIM(M2101),listaMateriales!A:K,11,0),"Sin especificar"),"Sin Producto")</f>
        <v>Sin Producto</v>
      </c>
      <c r="X2101" s="14">
        <f>IFERROR(IF(OR(W2101="Ladrillos (Campana)",W2101="Ladrillos (Olavarria)"),VLOOKUP(M2101,listaMateriales!A:E,5,0),0)*O2101/1000,0)</f>
        <v>0</v>
      </c>
      <c r="Y2101" s="14" t="e">
        <f>(VLOOKUP(TRIM(M2101),listaMateriales!A:E,5,0)*R2101)/1000</f>
        <v>#N/A</v>
      </c>
      <c r="Z2101" s="14">
        <f t="shared" si="342"/>
        <v>0</v>
      </c>
      <c r="AA2101" s="15" t="str">
        <f t="shared" si="343"/>
        <v/>
      </c>
      <c r="AB2101" s="15">
        <f>IFERROR(IFERROR(VLOOKUP(M2101,#REF!,11,FALSE),VLOOKUP(M2101,#REF!,13,FALSE)),0)</f>
        <v>0</v>
      </c>
      <c r="AC2101" s="15" t="str">
        <f t="shared" si="344"/>
        <v>no</v>
      </c>
      <c r="AD2101" s="15" t="str">
        <f t="shared" si="345"/>
        <v>no</v>
      </c>
      <c r="AE2101" s="16" t="str">
        <f t="shared" si="347"/>
        <v/>
      </c>
      <c r="AF2101" s="15" t="str">
        <f t="shared" si="348"/>
        <v>-</v>
      </c>
      <c r="AG2101" s="15" t="str">
        <f t="shared" si="346"/>
        <v/>
      </c>
    </row>
    <row r="2102" spans="21:33" x14ac:dyDescent="0.2">
      <c r="U2102" s="14">
        <f t="shared" si="340"/>
        <v>0</v>
      </c>
      <c r="V2102" s="14">
        <f t="shared" si="341"/>
        <v>0</v>
      </c>
      <c r="W2102" s="15" t="str">
        <f>IF(AG2102=0,IFERROR(VLOOKUP(TRIM(M2102),listaMateriales!A:K,11,0),"Sin especificar"),"Sin Producto")</f>
        <v>Sin Producto</v>
      </c>
      <c r="X2102" s="14">
        <f>IFERROR(IF(OR(W2102="Ladrillos (Campana)",W2102="Ladrillos (Olavarria)"),VLOOKUP(M2102,listaMateriales!A:E,5,0),0)*O2102/1000,0)</f>
        <v>0</v>
      </c>
      <c r="Y2102" s="14" t="e">
        <f>(VLOOKUP(TRIM(M2102),listaMateriales!A:E,5,0)*R2102)/1000</f>
        <v>#N/A</v>
      </c>
      <c r="Z2102" s="14">
        <f t="shared" si="342"/>
        <v>0</v>
      </c>
      <c r="AA2102" s="15" t="str">
        <f t="shared" si="343"/>
        <v/>
      </c>
      <c r="AB2102" s="15">
        <f>IFERROR(IFERROR(VLOOKUP(M2102,#REF!,11,FALSE),VLOOKUP(M2102,#REF!,13,FALSE)),0)</f>
        <v>0</v>
      </c>
      <c r="AC2102" s="15" t="str">
        <f t="shared" si="344"/>
        <v>no</v>
      </c>
      <c r="AD2102" s="15" t="str">
        <f t="shared" si="345"/>
        <v>no</v>
      </c>
      <c r="AE2102" s="16" t="str">
        <f t="shared" si="347"/>
        <v/>
      </c>
      <c r="AF2102" s="15" t="str">
        <f t="shared" si="348"/>
        <v>-</v>
      </c>
      <c r="AG2102" s="15" t="str">
        <f t="shared" si="346"/>
        <v/>
      </c>
    </row>
    <row r="2103" spans="21:33" x14ac:dyDescent="0.2">
      <c r="U2103" s="14">
        <f t="shared" si="340"/>
        <v>0</v>
      </c>
      <c r="V2103" s="14">
        <f t="shared" si="341"/>
        <v>0</v>
      </c>
      <c r="W2103" s="15" t="str">
        <f>IF(AG2103=0,IFERROR(VLOOKUP(TRIM(M2103),listaMateriales!A:K,11,0),"Sin especificar"),"Sin Producto")</f>
        <v>Sin Producto</v>
      </c>
      <c r="X2103" s="14">
        <f>IFERROR(IF(OR(W2103="Ladrillos (Campana)",W2103="Ladrillos (Olavarria)"),VLOOKUP(M2103,listaMateriales!A:E,5,0),0)*O2103/1000,0)</f>
        <v>0</v>
      </c>
      <c r="Y2103" s="14" t="e">
        <f>(VLOOKUP(TRIM(M2103),listaMateriales!A:E,5,0)*R2103)/1000</f>
        <v>#N/A</v>
      </c>
      <c r="Z2103" s="14">
        <f t="shared" si="342"/>
        <v>0</v>
      </c>
      <c r="AA2103" s="15" t="str">
        <f t="shared" si="343"/>
        <v/>
      </c>
      <c r="AB2103" s="15">
        <f>IFERROR(IFERROR(VLOOKUP(M2103,#REF!,11,FALSE),VLOOKUP(M2103,#REF!,13,FALSE)),0)</f>
        <v>0</v>
      </c>
      <c r="AC2103" s="15" t="str">
        <f t="shared" si="344"/>
        <v>no</v>
      </c>
      <c r="AD2103" s="15" t="str">
        <f t="shared" si="345"/>
        <v>no</v>
      </c>
      <c r="AE2103" s="16" t="str">
        <f t="shared" si="347"/>
        <v/>
      </c>
      <c r="AF2103" s="15" t="str">
        <f t="shared" si="348"/>
        <v>-</v>
      </c>
      <c r="AG2103" s="15" t="str">
        <f t="shared" si="346"/>
        <v/>
      </c>
    </row>
    <row r="2104" spans="21:33" x14ac:dyDescent="0.2">
      <c r="U2104" s="14">
        <f t="shared" si="340"/>
        <v>0</v>
      </c>
      <c r="V2104" s="14">
        <f t="shared" si="341"/>
        <v>0</v>
      </c>
      <c r="W2104" s="15" t="str">
        <f>IF(AG2104=0,IFERROR(VLOOKUP(TRIM(M2104),listaMateriales!A:K,11,0),"Sin especificar"),"Sin Producto")</f>
        <v>Sin Producto</v>
      </c>
      <c r="X2104" s="14">
        <f>IFERROR(IF(OR(W2104="Ladrillos (Campana)",W2104="Ladrillos (Olavarria)"),VLOOKUP(M2104,listaMateriales!A:E,5,0),0)*O2104/1000,0)</f>
        <v>0</v>
      </c>
      <c r="Y2104" s="14" t="e">
        <f>(VLOOKUP(TRIM(M2104),listaMateriales!A:E,5,0)*R2104)/1000</f>
        <v>#N/A</v>
      </c>
      <c r="Z2104" s="14">
        <f t="shared" si="342"/>
        <v>0</v>
      </c>
      <c r="AA2104" s="15" t="str">
        <f t="shared" si="343"/>
        <v/>
      </c>
      <c r="AB2104" s="15">
        <f>IFERROR(IFERROR(VLOOKUP(M2104,#REF!,11,FALSE),VLOOKUP(M2104,#REF!,13,FALSE)),0)</f>
        <v>0</v>
      </c>
      <c r="AC2104" s="15" t="str">
        <f t="shared" si="344"/>
        <v>no</v>
      </c>
      <c r="AD2104" s="15" t="str">
        <f t="shared" si="345"/>
        <v>no</v>
      </c>
      <c r="AE2104" s="16" t="str">
        <f t="shared" si="347"/>
        <v/>
      </c>
      <c r="AF2104" s="15" t="str">
        <f t="shared" si="348"/>
        <v>-</v>
      </c>
      <c r="AG2104" s="15" t="str">
        <f t="shared" si="346"/>
        <v/>
      </c>
    </row>
    <row r="2105" spans="21:33" x14ac:dyDescent="0.2">
      <c r="U2105" s="14">
        <f t="shared" si="340"/>
        <v>0</v>
      </c>
      <c r="V2105" s="14">
        <f t="shared" si="341"/>
        <v>0</v>
      </c>
      <c r="W2105" s="15" t="str">
        <f>IF(AG2105=0,IFERROR(VLOOKUP(TRIM(M2105),listaMateriales!A:K,11,0),"Sin especificar"),"Sin Producto")</f>
        <v>Sin Producto</v>
      </c>
      <c r="X2105" s="14">
        <f>IFERROR(IF(OR(W2105="Ladrillos (Campana)",W2105="Ladrillos (Olavarria)"),VLOOKUP(M2105,listaMateriales!A:E,5,0),0)*O2105/1000,0)</f>
        <v>0</v>
      </c>
      <c r="Y2105" s="14" t="e">
        <f>(VLOOKUP(TRIM(M2105),listaMateriales!A:E,5,0)*R2105)/1000</f>
        <v>#N/A</v>
      </c>
      <c r="Z2105" s="14">
        <f t="shared" si="342"/>
        <v>0</v>
      </c>
      <c r="AA2105" s="15" t="str">
        <f t="shared" si="343"/>
        <v/>
      </c>
      <c r="AB2105" s="15">
        <f>IFERROR(IFERROR(VLOOKUP(M2105,#REF!,11,FALSE),VLOOKUP(M2105,#REF!,13,FALSE)),0)</f>
        <v>0</v>
      </c>
      <c r="AC2105" s="15" t="str">
        <f t="shared" si="344"/>
        <v>no</v>
      </c>
      <c r="AD2105" s="15" t="str">
        <f t="shared" si="345"/>
        <v>no</v>
      </c>
      <c r="AE2105" s="16" t="str">
        <f t="shared" si="347"/>
        <v/>
      </c>
      <c r="AF2105" s="15" t="str">
        <f t="shared" si="348"/>
        <v>-</v>
      </c>
      <c r="AG2105" s="15" t="str">
        <f t="shared" si="346"/>
        <v/>
      </c>
    </row>
    <row r="2106" spans="21:33" x14ac:dyDescent="0.2">
      <c r="U2106" s="14">
        <f t="shared" si="340"/>
        <v>0</v>
      </c>
      <c r="V2106" s="14">
        <f t="shared" si="341"/>
        <v>0</v>
      </c>
      <c r="W2106" s="15" t="str">
        <f>IF(AG2106=0,IFERROR(VLOOKUP(TRIM(M2106),listaMateriales!A:K,11,0),"Sin especificar"),"Sin Producto")</f>
        <v>Sin Producto</v>
      </c>
      <c r="X2106" s="14">
        <f>IFERROR(IF(OR(W2106="Ladrillos (Campana)",W2106="Ladrillos (Olavarria)"),VLOOKUP(M2106,listaMateriales!A:E,5,0),0)*O2106/1000,0)</f>
        <v>0</v>
      </c>
      <c r="Y2106" s="14" t="e">
        <f>(VLOOKUP(TRIM(M2106),listaMateriales!A:E,5,0)*R2106)/1000</f>
        <v>#N/A</v>
      </c>
      <c r="Z2106" s="14">
        <f t="shared" si="342"/>
        <v>0</v>
      </c>
      <c r="AA2106" s="15" t="str">
        <f t="shared" si="343"/>
        <v/>
      </c>
      <c r="AB2106" s="15">
        <f>IFERROR(IFERROR(VLOOKUP(M2106,#REF!,11,FALSE),VLOOKUP(M2106,#REF!,13,FALSE)),0)</f>
        <v>0</v>
      </c>
      <c r="AC2106" s="15" t="str">
        <f t="shared" si="344"/>
        <v>no</v>
      </c>
      <c r="AD2106" s="15" t="str">
        <f t="shared" si="345"/>
        <v>no</v>
      </c>
      <c r="AE2106" s="16" t="str">
        <f t="shared" si="347"/>
        <v/>
      </c>
      <c r="AF2106" s="15" t="str">
        <f t="shared" si="348"/>
        <v>-</v>
      </c>
      <c r="AG2106" s="15" t="str">
        <f t="shared" si="346"/>
        <v/>
      </c>
    </row>
    <row r="2107" spans="21:33" x14ac:dyDescent="0.2">
      <c r="U2107" s="14">
        <f t="shared" si="340"/>
        <v>0</v>
      </c>
      <c r="V2107" s="14">
        <f t="shared" si="341"/>
        <v>0</v>
      </c>
      <c r="W2107" s="15" t="str">
        <f>IF(AG2107=0,IFERROR(VLOOKUP(TRIM(M2107),listaMateriales!A:K,11,0),"Sin especificar"),"Sin Producto")</f>
        <v>Sin Producto</v>
      </c>
      <c r="X2107" s="14">
        <f>IFERROR(IF(OR(W2107="Ladrillos (Campana)",W2107="Ladrillos (Olavarria)"),VLOOKUP(M2107,listaMateriales!A:E,5,0),0)*O2107/1000,0)</f>
        <v>0</v>
      </c>
      <c r="Y2107" s="14" t="e">
        <f>(VLOOKUP(TRIM(M2107),listaMateriales!A:E,5,0)*R2107)/1000</f>
        <v>#N/A</v>
      </c>
      <c r="Z2107" s="14">
        <f t="shared" si="342"/>
        <v>0</v>
      </c>
      <c r="AA2107" s="15" t="str">
        <f t="shared" si="343"/>
        <v/>
      </c>
      <c r="AB2107" s="15">
        <f>IFERROR(IFERROR(VLOOKUP(M2107,#REF!,11,FALSE),VLOOKUP(M2107,#REF!,13,FALSE)),0)</f>
        <v>0</v>
      </c>
      <c r="AC2107" s="15" t="str">
        <f t="shared" si="344"/>
        <v>no</v>
      </c>
      <c r="AD2107" s="15" t="str">
        <f t="shared" si="345"/>
        <v>no</v>
      </c>
      <c r="AE2107" s="16" t="str">
        <f t="shared" si="347"/>
        <v/>
      </c>
      <c r="AF2107" s="15" t="str">
        <f t="shared" si="348"/>
        <v>-</v>
      </c>
      <c r="AG2107" s="15" t="str">
        <f t="shared" si="346"/>
        <v/>
      </c>
    </row>
    <row r="2108" spans="21:33" x14ac:dyDescent="0.2">
      <c r="U2108" s="14">
        <f t="shared" si="340"/>
        <v>0</v>
      </c>
      <c r="V2108" s="14">
        <f t="shared" si="341"/>
        <v>0</v>
      </c>
      <c r="W2108" s="15" t="str">
        <f>IF(AG2108=0,IFERROR(VLOOKUP(TRIM(M2108),listaMateriales!A:K,11,0),"Sin especificar"),"Sin Producto")</f>
        <v>Sin Producto</v>
      </c>
      <c r="X2108" s="14">
        <f>IFERROR(IF(OR(W2108="Ladrillos (Campana)",W2108="Ladrillos (Olavarria)"),VLOOKUP(M2108,listaMateriales!A:E,5,0),0)*O2108/1000,0)</f>
        <v>0</v>
      </c>
      <c r="Y2108" s="14" t="e">
        <f>(VLOOKUP(TRIM(M2108),listaMateriales!A:E,5,0)*R2108)/1000</f>
        <v>#N/A</v>
      </c>
      <c r="Z2108" s="14">
        <f t="shared" si="342"/>
        <v>0</v>
      </c>
      <c r="AA2108" s="15" t="str">
        <f t="shared" si="343"/>
        <v/>
      </c>
      <c r="AB2108" s="15">
        <f>IFERROR(IFERROR(VLOOKUP(M2108,#REF!,11,FALSE),VLOOKUP(M2108,#REF!,13,FALSE)),0)</f>
        <v>0</v>
      </c>
      <c r="AC2108" s="15" t="str">
        <f t="shared" si="344"/>
        <v>no</v>
      </c>
      <c r="AD2108" s="15" t="str">
        <f t="shared" si="345"/>
        <v>no</v>
      </c>
      <c r="AE2108" s="16" t="str">
        <f t="shared" si="347"/>
        <v/>
      </c>
      <c r="AF2108" s="15" t="str">
        <f t="shared" si="348"/>
        <v>-</v>
      </c>
      <c r="AG2108" s="15" t="str">
        <f t="shared" si="346"/>
        <v/>
      </c>
    </row>
    <row r="2109" spans="21:33" x14ac:dyDescent="0.2">
      <c r="U2109" s="14">
        <f t="shared" si="340"/>
        <v>0</v>
      </c>
      <c r="V2109" s="14">
        <f t="shared" si="341"/>
        <v>0</v>
      </c>
      <c r="W2109" s="15" t="str">
        <f>IF(AG2109=0,IFERROR(VLOOKUP(TRIM(M2109),listaMateriales!A:K,11,0),"Sin especificar"),"Sin Producto")</f>
        <v>Sin Producto</v>
      </c>
      <c r="X2109" s="14">
        <f>IFERROR(IF(OR(W2109="Ladrillos (Campana)",W2109="Ladrillos (Olavarria)"),VLOOKUP(M2109,listaMateriales!A:E,5,0),0)*O2109/1000,0)</f>
        <v>0</v>
      </c>
      <c r="Y2109" s="14" t="e">
        <f>(VLOOKUP(TRIM(M2109),listaMateriales!A:E,5,0)*R2109)/1000</f>
        <v>#N/A</v>
      </c>
      <c r="Z2109" s="14">
        <f t="shared" si="342"/>
        <v>0</v>
      </c>
      <c r="AA2109" s="15" t="str">
        <f t="shared" si="343"/>
        <v/>
      </c>
      <c r="AB2109" s="15">
        <f>IFERROR(IFERROR(VLOOKUP(M2109,#REF!,11,FALSE),VLOOKUP(M2109,#REF!,13,FALSE)),0)</f>
        <v>0</v>
      </c>
      <c r="AC2109" s="15" t="str">
        <f t="shared" si="344"/>
        <v>no</v>
      </c>
      <c r="AD2109" s="15" t="str">
        <f t="shared" si="345"/>
        <v>no</v>
      </c>
      <c r="AE2109" s="16" t="str">
        <f t="shared" si="347"/>
        <v/>
      </c>
      <c r="AF2109" s="15" t="str">
        <f t="shared" si="348"/>
        <v>-</v>
      </c>
      <c r="AG2109" s="15" t="str">
        <f t="shared" si="346"/>
        <v/>
      </c>
    </row>
    <row r="2110" spans="21:33" x14ac:dyDescent="0.2">
      <c r="U2110" s="14">
        <f t="shared" si="340"/>
        <v>0</v>
      </c>
      <c r="V2110" s="14">
        <f t="shared" si="341"/>
        <v>0</v>
      </c>
      <c r="W2110" s="15" t="str">
        <f>IF(AG2110=0,IFERROR(VLOOKUP(TRIM(M2110),listaMateriales!A:K,11,0),"Sin especificar"),"Sin Producto")</f>
        <v>Sin Producto</v>
      </c>
      <c r="X2110" s="14">
        <f>IFERROR(IF(OR(W2110="Ladrillos (Campana)",W2110="Ladrillos (Olavarria)"),VLOOKUP(M2110,listaMateriales!A:E,5,0),0)*O2110/1000,0)</f>
        <v>0</v>
      </c>
      <c r="Y2110" s="14" t="e">
        <f>(VLOOKUP(TRIM(M2110),listaMateriales!A:E,5,0)*R2110)/1000</f>
        <v>#N/A</v>
      </c>
      <c r="Z2110" s="14">
        <f t="shared" si="342"/>
        <v>0</v>
      </c>
      <c r="AA2110" s="15" t="str">
        <f t="shared" si="343"/>
        <v/>
      </c>
      <c r="AB2110" s="15">
        <f>IFERROR(IFERROR(VLOOKUP(M2110,#REF!,11,FALSE),VLOOKUP(M2110,#REF!,13,FALSE)),0)</f>
        <v>0</v>
      </c>
      <c r="AC2110" s="15" t="str">
        <f t="shared" si="344"/>
        <v>no</v>
      </c>
      <c r="AD2110" s="15" t="str">
        <f t="shared" si="345"/>
        <v>no</v>
      </c>
      <c r="AE2110" s="16" t="str">
        <f t="shared" si="347"/>
        <v/>
      </c>
      <c r="AF2110" s="15" t="str">
        <f t="shared" si="348"/>
        <v>-</v>
      </c>
      <c r="AG2110" s="15" t="str">
        <f t="shared" si="346"/>
        <v/>
      </c>
    </row>
    <row r="2111" spans="21:33" x14ac:dyDescent="0.2">
      <c r="U2111" s="14">
        <f t="shared" si="340"/>
        <v>0</v>
      </c>
      <c r="V2111" s="14">
        <f t="shared" si="341"/>
        <v>0</v>
      </c>
      <c r="W2111" s="15" t="str">
        <f>IF(AG2111=0,IFERROR(VLOOKUP(TRIM(M2111),listaMateriales!A:K,11,0),"Sin especificar"),"Sin Producto")</f>
        <v>Sin Producto</v>
      </c>
      <c r="X2111" s="14">
        <f>IFERROR(IF(OR(W2111="Ladrillos (Campana)",W2111="Ladrillos (Olavarria)"),VLOOKUP(M2111,listaMateriales!A:E,5,0),0)*O2111/1000,0)</f>
        <v>0</v>
      </c>
      <c r="Y2111" s="14" t="e">
        <f>(VLOOKUP(TRIM(M2111),listaMateriales!A:E,5,0)*R2111)/1000</f>
        <v>#N/A</v>
      </c>
      <c r="Z2111" s="14">
        <f t="shared" si="342"/>
        <v>0</v>
      </c>
      <c r="AA2111" s="15" t="str">
        <f t="shared" si="343"/>
        <v/>
      </c>
      <c r="AB2111" s="15">
        <f>IFERROR(IFERROR(VLOOKUP(M2111,#REF!,11,FALSE),VLOOKUP(M2111,#REF!,13,FALSE)),0)</f>
        <v>0</v>
      </c>
      <c r="AC2111" s="15" t="str">
        <f t="shared" si="344"/>
        <v>no</v>
      </c>
      <c r="AD2111" s="15" t="str">
        <f t="shared" si="345"/>
        <v>no</v>
      </c>
      <c r="AE2111" s="16" t="str">
        <f t="shared" si="347"/>
        <v/>
      </c>
      <c r="AF2111" s="15" t="str">
        <f t="shared" si="348"/>
        <v>-</v>
      </c>
      <c r="AG2111" s="15" t="str">
        <f t="shared" si="346"/>
        <v/>
      </c>
    </row>
    <row r="2112" spans="21:33" x14ac:dyDescent="0.2">
      <c r="U2112" s="14">
        <f t="shared" si="340"/>
        <v>0</v>
      </c>
      <c r="V2112" s="14">
        <f t="shared" si="341"/>
        <v>0</v>
      </c>
      <c r="W2112" s="15" t="str">
        <f>IF(AG2112=0,IFERROR(VLOOKUP(TRIM(M2112),listaMateriales!A:K,11,0),"Sin especificar"),"Sin Producto")</f>
        <v>Sin Producto</v>
      </c>
      <c r="X2112" s="14">
        <f>IFERROR(IF(OR(W2112="Ladrillos (Campana)",W2112="Ladrillos (Olavarria)"),VLOOKUP(M2112,listaMateriales!A:E,5,0),0)*O2112/1000,0)</f>
        <v>0</v>
      </c>
      <c r="Y2112" s="14" t="e">
        <f>(VLOOKUP(TRIM(M2112),listaMateriales!A:E,5,0)*R2112)/1000</f>
        <v>#N/A</v>
      </c>
      <c r="Z2112" s="14">
        <f t="shared" si="342"/>
        <v>0</v>
      </c>
      <c r="AA2112" s="15" t="str">
        <f t="shared" si="343"/>
        <v/>
      </c>
      <c r="AB2112" s="15">
        <f>IFERROR(IFERROR(VLOOKUP(M2112,#REF!,11,FALSE),VLOOKUP(M2112,#REF!,13,FALSE)),0)</f>
        <v>0</v>
      </c>
      <c r="AC2112" s="15" t="str">
        <f t="shared" si="344"/>
        <v>no</v>
      </c>
      <c r="AD2112" s="15" t="str">
        <f t="shared" si="345"/>
        <v>no</v>
      </c>
      <c r="AE2112" s="16" t="str">
        <f t="shared" si="347"/>
        <v/>
      </c>
      <c r="AF2112" s="15" t="str">
        <f t="shared" si="348"/>
        <v>-</v>
      </c>
      <c r="AG2112" s="15" t="str">
        <f t="shared" si="346"/>
        <v/>
      </c>
    </row>
    <row r="2113" spans="21:33" x14ac:dyDescent="0.2">
      <c r="U2113" s="14">
        <f t="shared" ref="U2113:U2132" si="349">+T2113*O2113</f>
        <v>0</v>
      </c>
      <c r="V2113" s="14">
        <f t="shared" ref="V2113:V2132" si="350">+T2113*R2113</f>
        <v>0</v>
      </c>
      <c r="W2113" s="15" t="str">
        <f>IF(AG2113=0,IFERROR(VLOOKUP(TRIM(M2113),listaMateriales!A:K,11,0),"Sin especificar"),"Sin Producto")</f>
        <v>Sin Producto</v>
      </c>
      <c r="X2113" s="14">
        <f>IFERROR(IF(OR(W2113="Ladrillos (Campana)",W2113="Ladrillos (Olavarria)"),VLOOKUP(M2113,listaMateriales!A:E,5,0),0)*O2113/1000,0)</f>
        <v>0</v>
      </c>
      <c r="Y2113" s="14" t="e">
        <f>(VLOOKUP(TRIM(M2113),listaMateriales!A:E,5,0)*R2113)/1000</f>
        <v>#N/A</v>
      </c>
      <c r="Z2113" s="14">
        <f t="shared" ref="Z2113:Z2132" si="351">+IF(X2113=0,0,U2113/X2113)</f>
        <v>0</v>
      </c>
      <c r="AA2113" s="15" t="str">
        <f t="shared" ref="AA2113:AA2132" si="352">MID(M2113,14,1)</f>
        <v/>
      </c>
      <c r="AB2113" s="15">
        <f>IFERROR(IFERROR(VLOOKUP(M2113,#REF!,11,FALSE),VLOOKUP(M2113,#REF!,13,FALSE)),0)</f>
        <v>0</v>
      </c>
      <c r="AC2113" s="15" t="str">
        <f t="shared" ref="AC2113:AC2132" si="353">IF(IFERROR(FIND("PUL",N2113,1),0)&gt;1,"pulido","no")</f>
        <v>no</v>
      </c>
      <c r="AD2113" s="15" t="str">
        <f t="shared" ref="AD2113:AD2132" si="354">IF(IFERROR(FIND("BIOC",N2113,1),0)&gt;1,"BIOCITY","no")</f>
        <v>no</v>
      </c>
      <c r="AE2113" s="16" t="str">
        <f t="shared" si="347"/>
        <v/>
      </c>
      <c r="AF2113" s="15" t="str">
        <f t="shared" si="348"/>
        <v>-</v>
      </c>
      <c r="AG2113" s="15" t="str">
        <f t="shared" si="346"/>
        <v/>
      </c>
    </row>
    <row r="2114" spans="21:33" x14ac:dyDescent="0.2">
      <c r="U2114" s="14">
        <f t="shared" si="349"/>
        <v>0</v>
      </c>
      <c r="V2114" s="14">
        <f t="shared" si="350"/>
        <v>0</v>
      </c>
      <c r="W2114" s="15" t="str">
        <f>IF(AG2114=0,IFERROR(VLOOKUP(TRIM(M2114),listaMateriales!A:K,11,0),"Sin especificar"),"Sin Producto")</f>
        <v>Sin Producto</v>
      </c>
      <c r="X2114" s="14">
        <f>IFERROR(IF(OR(W2114="Ladrillos (Campana)",W2114="Ladrillos (Olavarria)"),VLOOKUP(M2114,listaMateriales!A:E,5,0),0)*O2114/1000,0)</f>
        <v>0</v>
      </c>
      <c r="Y2114" s="14" t="e">
        <f>(VLOOKUP(TRIM(M2114),listaMateriales!A:E,5,0)*R2114)/1000</f>
        <v>#N/A</v>
      </c>
      <c r="Z2114" s="14">
        <f t="shared" si="351"/>
        <v>0</v>
      </c>
      <c r="AA2114" s="15" t="str">
        <f t="shared" si="352"/>
        <v/>
      </c>
      <c r="AB2114" s="15">
        <f>IFERROR(IFERROR(VLOOKUP(M2114,#REF!,11,FALSE),VLOOKUP(M2114,#REF!,13,FALSE)),0)</f>
        <v>0</v>
      </c>
      <c r="AC2114" s="15" t="str">
        <f t="shared" si="353"/>
        <v>no</v>
      </c>
      <c r="AD2114" s="15" t="str">
        <f t="shared" si="354"/>
        <v>no</v>
      </c>
      <c r="AE2114" s="16" t="str">
        <f t="shared" si="347"/>
        <v/>
      </c>
      <c r="AF2114" s="15" t="str">
        <f t="shared" si="348"/>
        <v>-</v>
      </c>
      <c r="AG2114" s="15" t="str">
        <f t="shared" si="346"/>
        <v/>
      </c>
    </row>
    <row r="2115" spans="21:33" x14ac:dyDescent="0.2">
      <c r="U2115" s="14">
        <f t="shared" si="349"/>
        <v>0</v>
      </c>
      <c r="V2115" s="14">
        <f t="shared" si="350"/>
        <v>0</v>
      </c>
      <c r="W2115" s="15" t="str">
        <f>IF(AG2115=0,IFERROR(VLOOKUP(TRIM(M2115),listaMateriales!A:K,11,0),"Sin especificar"),"Sin Producto")</f>
        <v>Sin Producto</v>
      </c>
      <c r="X2115" s="14">
        <f>IFERROR(IF(OR(W2115="Ladrillos (Campana)",W2115="Ladrillos (Olavarria)"),VLOOKUP(M2115,listaMateriales!A:E,5,0),0)*O2115/1000,0)</f>
        <v>0</v>
      </c>
      <c r="Y2115" s="14" t="e">
        <f>(VLOOKUP(TRIM(M2115),listaMateriales!A:E,5,0)*R2115)/1000</f>
        <v>#N/A</v>
      </c>
      <c r="Z2115" s="14">
        <f t="shared" si="351"/>
        <v>0</v>
      </c>
      <c r="AA2115" s="15" t="str">
        <f t="shared" si="352"/>
        <v/>
      </c>
      <c r="AB2115" s="15">
        <f>IFERROR(IFERROR(VLOOKUP(M2115,#REF!,11,FALSE),VLOOKUP(M2115,#REF!,13,FALSE)),0)</f>
        <v>0</v>
      </c>
      <c r="AC2115" s="15" t="str">
        <f t="shared" si="353"/>
        <v>no</v>
      </c>
      <c r="AD2115" s="15" t="str">
        <f t="shared" si="354"/>
        <v>no</v>
      </c>
      <c r="AE2115" s="16" t="str">
        <f t="shared" si="347"/>
        <v/>
      </c>
      <c r="AF2115" s="15" t="str">
        <f t="shared" si="348"/>
        <v>-</v>
      </c>
      <c r="AG2115" s="15" t="str">
        <f t="shared" ref="AG2115:AG2132" si="355">A2115&amp;C2115&amp;M2115</f>
        <v/>
      </c>
    </row>
    <row r="2116" spans="21:33" x14ac:dyDescent="0.2">
      <c r="U2116" s="14">
        <f t="shared" si="349"/>
        <v>0</v>
      </c>
      <c r="V2116" s="14">
        <f t="shared" si="350"/>
        <v>0</v>
      </c>
      <c r="W2116" s="15" t="str">
        <f>IF(AG2116=0,IFERROR(VLOOKUP(TRIM(M2116),listaMateriales!A:K,11,0),"Sin especificar"),"Sin Producto")</f>
        <v>Sin Producto</v>
      </c>
      <c r="X2116" s="14">
        <f>IFERROR(IF(OR(W2116="Ladrillos (Campana)",W2116="Ladrillos (Olavarria)"),VLOOKUP(M2116,listaMateriales!A:E,5,0),0)*O2116/1000,0)</f>
        <v>0</v>
      </c>
      <c r="Y2116" s="14" t="e">
        <f>(VLOOKUP(TRIM(M2116),listaMateriales!A:E,5,0)*R2116)/1000</f>
        <v>#N/A</v>
      </c>
      <c r="Z2116" s="14">
        <f t="shared" si="351"/>
        <v>0</v>
      </c>
      <c r="AA2116" s="15" t="str">
        <f t="shared" si="352"/>
        <v/>
      </c>
      <c r="AB2116" s="15">
        <f>IFERROR(IFERROR(VLOOKUP(M2116,#REF!,11,FALSE),VLOOKUP(M2116,#REF!,13,FALSE)),0)</f>
        <v>0</v>
      </c>
      <c r="AC2116" s="15" t="str">
        <f t="shared" si="353"/>
        <v>no</v>
      </c>
      <c r="AD2116" s="15" t="str">
        <f t="shared" si="354"/>
        <v>no</v>
      </c>
      <c r="AE2116" s="16" t="str">
        <f t="shared" si="347"/>
        <v/>
      </c>
      <c r="AF2116" s="15" t="str">
        <f t="shared" si="348"/>
        <v>-</v>
      </c>
      <c r="AG2116" s="15" t="str">
        <f t="shared" si="355"/>
        <v/>
      </c>
    </row>
    <row r="2117" spans="21:33" x14ac:dyDescent="0.2">
      <c r="U2117" s="14">
        <f t="shared" si="349"/>
        <v>0</v>
      </c>
      <c r="V2117" s="14">
        <f t="shared" si="350"/>
        <v>0</v>
      </c>
      <c r="W2117" s="15" t="str">
        <f>IF(AG2117=0,IFERROR(VLOOKUP(TRIM(M2117),listaMateriales!A:K,11,0),"Sin especificar"),"Sin Producto")</f>
        <v>Sin Producto</v>
      </c>
      <c r="X2117" s="14">
        <f>IFERROR(IF(OR(W2117="Ladrillos (Campana)",W2117="Ladrillos (Olavarria)"),VLOOKUP(M2117,listaMateriales!A:E,5,0),0)*O2117/1000,0)</f>
        <v>0</v>
      </c>
      <c r="Y2117" s="14" t="e">
        <f>(VLOOKUP(TRIM(M2117),listaMateriales!A:E,5,0)*R2117)/1000</f>
        <v>#N/A</v>
      </c>
      <c r="Z2117" s="14">
        <f t="shared" si="351"/>
        <v>0</v>
      </c>
      <c r="AA2117" s="15" t="str">
        <f t="shared" si="352"/>
        <v/>
      </c>
      <c r="AB2117" s="15">
        <f>IFERROR(IFERROR(VLOOKUP(M2117,#REF!,11,FALSE),VLOOKUP(M2117,#REF!,13,FALSE)),0)</f>
        <v>0</v>
      </c>
      <c r="AC2117" s="15" t="str">
        <f t="shared" si="353"/>
        <v>no</v>
      </c>
      <c r="AD2117" s="15" t="str">
        <f t="shared" si="354"/>
        <v>no</v>
      </c>
      <c r="AE2117" s="16" t="str">
        <f t="shared" si="347"/>
        <v/>
      </c>
      <c r="AF2117" s="15" t="str">
        <f t="shared" si="348"/>
        <v>-</v>
      </c>
      <c r="AG2117" s="15" t="str">
        <f t="shared" si="355"/>
        <v/>
      </c>
    </row>
    <row r="2118" spans="21:33" x14ac:dyDescent="0.2">
      <c r="U2118" s="14">
        <f t="shared" si="349"/>
        <v>0</v>
      </c>
      <c r="V2118" s="14">
        <f t="shared" si="350"/>
        <v>0</v>
      </c>
      <c r="W2118" s="15" t="str">
        <f>IF(AG2118=0,IFERROR(VLOOKUP(TRIM(M2118),listaMateriales!A:K,11,0),"Sin especificar"),"Sin Producto")</f>
        <v>Sin Producto</v>
      </c>
      <c r="X2118" s="14">
        <f>IFERROR(IF(OR(W2118="Ladrillos (Campana)",W2118="Ladrillos (Olavarria)"),VLOOKUP(M2118,listaMateriales!A:E,5,0),0)*O2118/1000,0)</f>
        <v>0</v>
      </c>
      <c r="Y2118" s="14" t="e">
        <f>(VLOOKUP(TRIM(M2118),listaMateriales!A:E,5,0)*R2118)/1000</f>
        <v>#N/A</v>
      </c>
      <c r="Z2118" s="14">
        <f t="shared" si="351"/>
        <v>0</v>
      </c>
      <c r="AA2118" s="15" t="str">
        <f t="shared" si="352"/>
        <v/>
      </c>
      <c r="AB2118" s="15">
        <f>IFERROR(IFERROR(VLOOKUP(M2118,#REF!,11,FALSE),VLOOKUP(M2118,#REF!,13,FALSE)),0)</f>
        <v>0</v>
      </c>
      <c r="AC2118" s="15" t="str">
        <f t="shared" si="353"/>
        <v>no</v>
      </c>
      <c r="AD2118" s="15" t="str">
        <f t="shared" si="354"/>
        <v>no</v>
      </c>
      <c r="AE2118" s="16" t="str">
        <f t="shared" si="347"/>
        <v/>
      </c>
      <c r="AF2118" s="15" t="str">
        <f t="shared" si="348"/>
        <v>-</v>
      </c>
      <c r="AG2118" s="15" t="str">
        <f t="shared" si="355"/>
        <v/>
      </c>
    </row>
    <row r="2119" spans="21:33" x14ac:dyDescent="0.2">
      <c r="U2119" s="14">
        <f t="shared" si="349"/>
        <v>0</v>
      </c>
      <c r="V2119" s="14">
        <f t="shared" si="350"/>
        <v>0</v>
      </c>
      <c r="W2119" s="15" t="str">
        <f>IF(AG2119=0,IFERROR(VLOOKUP(TRIM(M2119),listaMateriales!A:K,11,0),"Sin especificar"),"Sin Producto")</f>
        <v>Sin Producto</v>
      </c>
      <c r="X2119" s="14">
        <f>IFERROR(IF(OR(W2119="Ladrillos (Campana)",W2119="Ladrillos (Olavarria)"),VLOOKUP(M2119,listaMateriales!A:E,5,0),0)*O2119/1000,0)</f>
        <v>0</v>
      </c>
      <c r="Y2119" s="14" t="e">
        <f>(VLOOKUP(TRIM(M2119),listaMateriales!A:E,5,0)*R2119)/1000</f>
        <v>#N/A</v>
      </c>
      <c r="Z2119" s="14">
        <f t="shared" si="351"/>
        <v>0</v>
      </c>
      <c r="AA2119" s="15" t="str">
        <f t="shared" si="352"/>
        <v/>
      </c>
      <c r="AB2119" s="15">
        <f>IFERROR(IFERROR(VLOOKUP(M2119,#REF!,11,FALSE),VLOOKUP(M2119,#REF!,13,FALSE)),0)</f>
        <v>0</v>
      </c>
      <c r="AC2119" s="15" t="str">
        <f t="shared" si="353"/>
        <v>no</v>
      </c>
      <c r="AD2119" s="15" t="str">
        <f t="shared" si="354"/>
        <v>no</v>
      </c>
      <c r="AE2119" s="16" t="str">
        <f t="shared" si="347"/>
        <v/>
      </c>
      <c r="AF2119" s="15" t="str">
        <f t="shared" si="348"/>
        <v>-</v>
      </c>
      <c r="AG2119" s="15" t="str">
        <f t="shared" si="355"/>
        <v/>
      </c>
    </row>
    <row r="2120" spans="21:33" x14ac:dyDescent="0.2">
      <c r="U2120" s="14">
        <f t="shared" si="349"/>
        <v>0</v>
      </c>
      <c r="V2120" s="14">
        <f t="shared" si="350"/>
        <v>0</v>
      </c>
      <c r="W2120" s="15" t="str">
        <f>IF(AG2120=0,IFERROR(VLOOKUP(TRIM(M2120),listaMateriales!A:K,11,0),"Sin especificar"),"Sin Producto")</f>
        <v>Sin Producto</v>
      </c>
      <c r="X2120" s="14">
        <f>IFERROR(IF(OR(W2120="Ladrillos (Campana)",W2120="Ladrillos (Olavarria)"),VLOOKUP(M2120,listaMateriales!A:E,5,0),0)*O2120/1000,0)</f>
        <v>0</v>
      </c>
      <c r="Y2120" s="14" t="e">
        <f>(VLOOKUP(TRIM(M2120),listaMateriales!A:E,5,0)*R2120)/1000</f>
        <v>#N/A</v>
      </c>
      <c r="Z2120" s="14">
        <f t="shared" si="351"/>
        <v>0</v>
      </c>
      <c r="AA2120" s="15" t="str">
        <f t="shared" si="352"/>
        <v/>
      </c>
      <c r="AB2120" s="15">
        <f>IFERROR(IFERROR(VLOOKUP(M2120,#REF!,11,FALSE),VLOOKUP(M2120,#REF!,13,FALSE)),0)</f>
        <v>0</v>
      </c>
      <c r="AC2120" s="15" t="str">
        <f t="shared" si="353"/>
        <v>no</v>
      </c>
      <c r="AD2120" s="15" t="str">
        <f t="shared" si="354"/>
        <v>no</v>
      </c>
      <c r="AE2120" s="16" t="str">
        <f t="shared" si="347"/>
        <v/>
      </c>
      <c r="AF2120" s="15" t="str">
        <f t="shared" si="348"/>
        <v>-</v>
      </c>
      <c r="AG2120" s="15" t="str">
        <f t="shared" si="355"/>
        <v/>
      </c>
    </row>
    <row r="2121" spans="21:33" x14ac:dyDescent="0.2">
      <c r="U2121" s="14">
        <f t="shared" si="349"/>
        <v>0</v>
      </c>
      <c r="V2121" s="14">
        <f t="shared" si="350"/>
        <v>0</v>
      </c>
      <c r="W2121" s="15" t="str">
        <f>IF(AG2121=0,IFERROR(VLOOKUP(TRIM(M2121),listaMateriales!A:K,11,0),"Sin especificar"),"Sin Producto")</f>
        <v>Sin Producto</v>
      </c>
      <c r="X2121" s="14">
        <f>IFERROR(IF(OR(W2121="Ladrillos (Campana)",W2121="Ladrillos (Olavarria)"),VLOOKUP(M2121,listaMateriales!A:E,5,0),0)*O2121/1000,0)</f>
        <v>0</v>
      </c>
      <c r="Y2121" s="14" t="e">
        <f>(VLOOKUP(TRIM(M2121),listaMateriales!A:E,5,0)*R2121)/1000</f>
        <v>#N/A</v>
      </c>
      <c r="Z2121" s="14">
        <f t="shared" si="351"/>
        <v>0</v>
      </c>
      <c r="AA2121" s="15" t="str">
        <f t="shared" si="352"/>
        <v/>
      </c>
      <c r="AB2121" s="15">
        <f>IFERROR(IFERROR(VLOOKUP(M2121,#REF!,11,FALSE),VLOOKUP(M2121,#REF!,13,FALSE)),0)</f>
        <v>0</v>
      </c>
      <c r="AC2121" s="15" t="str">
        <f t="shared" si="353"/>
        <v>no</v>
      </c>
      <c r="AD2121" s="15" t="str">
        <f t="shared" si="354"/>
        <v>no</v>
      </c>
      <c r="AE2121" s="16" t="str">
        <f t="shared" si="347"/>
        <v/>
      </c>
      <c r="AF2121" s="15" t="str">
        <f t="shared" si="348"/>
        <v>-</v>
      </c>
      <c r="AG2121" s="15" t="str">
        <f t="shared" si="355"/>
        <v/>
      </c>
    </row>
    <row r="2122" spans="21:33" x14ac:dyDescent="0.2">
      <c r="U2122" s="14">
        <f t="shared" si="349"/>
        <v>0</v>
      </c>
      <c r="V2122" s="14">
        <f t="shared" si="350"/>
        <v>0</v>
      </c>
      <c r="W2122" s="15" t="str">
        <f>IF(AG2122=0,IFERROR(VLOOKUP(TRIM(M2122),listaMateriales!A:K,11,0),"Sin especificar"),"Sin Producto")</f>
        <v>Sin Producto</v>
      </c>
      <c r="X2122" s="14">
        <f>IFERROR(IF(OR(W2122="Ladrillos (Campana)",W2122="Ladrillos (Olavarria)"),VLOOKUP(M2122,listaMateriales!A:E,5,0),0)*O2122/1000,0)</f>
        <v>0</v>
      </c>
      <c r="Y2122" s="14" t="e">
        <f>(VLOOKUP(TRIM(M2122),listaMateriales!A:E,5,0)*R2122)/1000</f>
        <v>#N/A</v>
      </c>
      <c r="Z2122" s="14">
        <f t="shared" si="351"/>
        <v>0</v>
      </c>
      <c r="AA2122" s="15" t="str">
        <f t="shared" si="352"/>
        <v/>
      </c>
      <c r="AB2122" s="15">
        <f>IFERROR(IFERROR(VLOOKUP(M2122,#REF!,11,FALSE),VLOOKUP(M2122,#REF!,13,FALSE)),0)</f>
        <v>0</v>
      </c>
      <c r="AC2122" s="15" t="str">
        <f t="shared" si="353"/>
        <v>no</v>
      </c>
      <c r="AD2122" s="15" t="str">
        <f t="shared" si="354"/>
        <v>no</v>
      </c>
      <c r="AE2122" s="16" t="str">
        <f t="shared" si="347"/>
        <v/>
      </c>
      <c r="AF2122" s="15" t="str">
        <f t="shared" si="348"/>
        <v>-</v>
      </c>
      <c r="AG2122" s="15" t="str">
        <f t="shared" si="355"/>
        <v/>
      </c>
    </row>
    <row r="2123" spans="21:33" x14ac:dyDescent="0.2">
      <c r="U2123" s="14">
        <f t="shared" si="349"/>
        <v>0</v>
      </c>
      <c r="V2123" s="14">
        <f t="shared" si="350"/>
        <v>0</v>
      </c>
      <c r="W2123" s="15" t="str">
        <f>IF(AG2123=0,IFERROR(VLOOKUP(TRIM(M2123),listaMateriales!A:K,11,0),"Sin especificar"),"Sin Producto")</f>
        <v>Sin Producto</v>
      </c>
      <c r="X2123" s="14">
        <f>IFERROR(IF(OR(W2123="Ladrillos (Campana)",W2123="Ladrillos (Olavarria)"),VLOOKUP(M2123,listaMateriales!A:E,5,0),0)*O2123/1000,0)</f>
        <v>0</v>
      </c>
      <c r="Y2123" s="14" t="e">
        <f>(VLOOKUP(TRIM(M2123),listaMateriales!A:E,5,0)*R2123)/1000</f>
        <v>#N/A</v>
      </c>
      <c r="Z2123" s="14">
        <f t="shared" si="351"/>
        <v>0</v>
      </c>
      <c r="AA2123" s="15" t="str">
        <f t="shared" si="352"/>
        <v/>
      </c>
      <c r="AB2123" s="15">
        <f>IFERROR(IFERROR(VLOOKUP(M2123,#REF!,11,FALSE),VLOOKUP(M2123,#REF!,13,FALSE)),0)</f>
        <v>0</v>
      </c>
      <c r="AC2123" s="15" t="str">
        <f t="shared" si="353"/>
        <v>no</v>
      </c>
      <c r="AD2123" s="15" t="str">
        <f t="shared" si="354"/>
        <v>no</v>
      </c>
      <c r="AE2123" s="16" t="str">
        <f t="shared" si="347"/>
        <v/>
      </c>
      <c r="AF2123" s="15" t="str">
        <f t="shared" si="348"/>
        <v>-</v>
      </c>
      <c r="AG2123" s="15" t="str">
        <f t="shared" si="355"/>
        <v/>
      </c>
    </row>
    <row r="2124" spans="21:33" x14ac:dyDescent="0.2">
      <c r="U2124" s="14">
        <f t="shared" si="349"/>
        <v>0</v>
      </c>
      <c r="V2124" s="14">
        <f t="shared" si="350"/>
        <v>0</v>
      </c>
      <c r="W2124" s="15" t="str">
        <f>IF(AG2124=0,IFERROR(VLOOKUP(TRIM(M2124),listaMateriales!A:K,11,0),"Sin especificar"),"Sin Producto")</f>
        <v>Sin Producto</v>
      </c>
      <c r="X2124" s="14">
        <f>IFERROR(IF(OR(W2124="Ladrillos (Campana)",W2124="Ladrillos (Olavarria)"),VLOOKUP(M2124,listaMateriales!A:E,5,0),0)*O2124/1000,0)</f>
        <v>0</v>
      </c>
      <c r="Y2124" s="14" t="e">
        <f>(VLOOKUP(TRIM(M2124),listaMateriales!A:E,5,0)*R2124)/1000</f>
        <v>#N/A</v>
      </c>
      <c r="Z2124" s="14">
        <f t="shared" si="351"/>
        <v>0</v>
      </c>
      <c r="AA2124" s="15" t="str">
        <f t="shared" si="352"/>
        <v/>
      </c>
      <c r="AB2124" s="15">
        <f>IFERROR(IFERROR(VLOOKUP(M2124,#REF!,11,FALSE),VLOOKUP(M2124,#REF!,13,FALSE)),0)</f>
        <v>0</v>
      </c>
      <c r="AC2124" s="15" t="str">
        <f t="shared" si="353"/>
        <v>no</v>
      </c>
      <c r="AD2124" s="15" t="str">
        <f t="shared" si="354"/>
        <v>no</v>
      </c>
      <c r="AE2124" s="16" t="str">
        <f t="shared" si="347"/>
        <v/>
      </c>
      <c r="AF2124" s="15" t="str">
        <f t="shared" si="348"/>
        <v>-</v>
      </c>
      <c r="AG2124" s="15" t="str">
        <f t="shared" si="355"/>
        <v/>
      </c>
    </row>
    <row r="2125" spans="21:33" x14ac:dyDescent="0.2">
      <c r="U2125" s="14">
        <f t="shared" si="349"/>
        <v>0</v>
      </c>
      <c r="V2125" s="14">
        <f t="shared" si="350"/>
        <v>0</v>
      </c>
      <c r="W2125" s="15" t="str">
        <f>IF(AG2125=0,IFERROR(VLOOKUP(TRIM(M2125),listaMateriales!A:K,11,0),"Sin especificar"),"Sin Producto")</f>
        <v>Sin Producto</v>
      </c>
      <c r="X2125" s="14">
        <f>IFERROR(IF(OR(W2125="Ladrillos (Campana)",W2125="Ladrillos (Olavarria)"),VLOOKUP(M2125,listaMateriales!A:E,5,0),0)*O2125/1000,0)</f>
        <v>0</v>
      </c>
      <c r="Y2125" s="14" t="e">
        <f>(VLOOKUP(TRIM(M2125),listaMateriales!A:E,5,0)*R2125)/1000</f>
        <v>#N/A</v>
      </c>
      <c r="Z2125" s="14">
        <f t="shared" si="351"/>
        <v>0</v>
      </c>
      <c r="AA2125" s="15" t="str">
        <f t="shared" si="352"/>
        <v/>
      </c>
      <c r="AB2125" s="15">
        <f>IFERROR(IFERROR(VLOOKUP(M2125,#REF!,11,FALSE),VLOOKUP(M2125,#REF!,13,FALSE)),0)</f>
        <v>0</v>
      </c>
      <c r="AC2125" s="15" t="str">
        <f t="shared" si="353"/>
        <v>no</v>
      </c>
      <c r="AD2125" s="15" t="str">
        <f t="shared" si="354"/>
        <v>no</v>
      </c>
      <c r="AE2125" s="16" t="str">
        <f t="shared" si="347"/>
        <v/>
      </c>
      <c r="AF2125" s="15" t="str">
        <f t="shared" si="348"/>
        <v>-</v>
      </c>
      <c r="AG2125" s="15" t="str">
        <f t="shared" si="355"/>
        <v/>
      </c>
    </row>
    <row r="2126" spans="21:33" x14ac:dyDescent="0.2">
      <c r="U2126" s="14">
        <f t="shared" si="349"/>
        <v>0</v>
      </c>
      <c r="V2126" s="14">
        <f t="shared" si="350"/>
        <v>0</v>
      </c>
      <c r="W2126" s="15" t="str">
        <f>IF(AG2126=0,IFERROR(VLOOKUP(TRIM(M2126),listaMateriales!A:K,11,0),"Sin especificar"),"Sin Producto")</f>
        <v>Sin Producto</v>
      </c>
      <c r="X2126" s="14">
        <f>IFERROR(IF(OR(W2126="Ladrillos (Campana)",W2126="Ladrillos (Olavarria)"),VLOOKUP(M2126,listaMateriales!A:E,5,0),0)*O2126/1000,0)</f>
        <v>0</v>
      </c>
      <c r="Y2126" s="14" t="e">
        <f>(VLOOKUP(TRIM(M2126),listaMateriales!A:E,5,0)*R2126)/1000</f>
        <v>#N/A</v>
      </c>
      <c r="Z2126" s="14">
        <f t="shared" si="351"/>
        <v>0</v>
      </c>
      <c r="AA2126" s="15" t="str">
        <f t="shared" si="352"/>
        <v/>
      </c>
      <c r="AB2126" s="15">
        <f>IFERROR(IFERROR(VLOOKUP(M2126,#REF!,11,FALSE),VLOOKUP(M2126,#REF!,13,FALSE)),0)</f>
        <v>0</v>
      </c>
      <c r="AC2126" s="15" t="str">
        <f t="shared" si="353"/>
        <v>no</v>
      </c>
      <c r="AD2126" s="15" t="str">
        <f t="shared" si="354"/>
        <v>no</v>
      </c>
      <c r="AE2126" s="16" t="str">
        <f t="shared" si="347"/>
        <v/>
      </c>
      <c r="AF2126" s="15" t="str">
        <f t="shared" si="348"/>
        <v>-</v>
      </c>
      <c r="AG2126" s="15" t="str">
        <f t="shared" si="355"/>
        <v/>
      </c>
    </row>
    <row r="2127" spans="21:33" x14ac:dyDescent="0.2">
      <c r="U2127" s="14">
        <f t="shared" si="349"/>
        <v>0</v>
      </c>
      <c r="V2127" s="14">
        <f t="shared" si="350"/>
        <v>0</v>
      </c>
      <c r="W2127" s="15" t="str">
        <f>IF(AG2127=0,IFERROR(VLOOKUP(TRIM(M2127),listaMateriales!A:K,11,0),"Sin especificar"),"Sin Producto")</f>
        <v>Sin Producto</v>
      </c>
      <c r="X2127" s="14">
        <f>IFERROR(IF(OR(W2127="Ladrillos (Campana)",W2127="Ladrillos (Olavarria)"),VLOOKUP(M2127,listaMateriales!A:E,5,0),0)*O2127/1000,0)</f>
        <v>0</v>
      </c>
      <c r="Y2127" s="14" t="e">
        <f>(VLOOKUP(TRIM(M2127),listaMateriales!A:E,5,0)*R2127)/1000</f>
        <v>#N/A</v>
      </c>
      <c r="Z2127" s="14">
        <f t="shared" si="351"/>
        <v>0</v>
      </c>
      <c r="AA2127" s="15" t="str">
        <f t="shared" si="352"/>
        <v/>
      </c>
      <c r="AB2127" s="15">
        <f>IFERROR(IFERROR(VLOOKUP(M2127,#REF!,11,FALSE),VLOOKUP(M2127,#REF!,13,FALSE)),0)</f>
        <v>0</v>
      </c>
      <c r="AC2127" s="15" t="str">
        <f t="shared" si="353"/>
        <v>no</v>
      </c>
      <c r="AD2127" s="15" t="str">
        <f t="shared" si="354"/>
        <v>no</v>
      </c>
      <c r="AE2127" s="16" t="str">
        <f t="shared" si="347"/>
        <v/>
      </c>
      <c r="AF2127" s="15" t="str">
        <f t="shared" si="348"/>
        <v>-</v>
      </c>
      <c r="AG2127" s="15" t="str">
        <f t="shared" si="355"/>
        <v/>
      </c>
    </row>
    <row r="2128" spans="21:33" x14ac:dyDescent="0.2">
      <c r="U2128" s="14">
        <f t="shared" si="349"/>
        <v>0</v>
      </c>
      <c r="V2128" s="14">
        <f t="shared" si="350"/>
        <v>0</v>
      </c>
      <c r="W2128" s="15" t="str">
        <f>IF(AG2128=0,IFERROR(VLOOKUP(TRIM(M2128),listaMateriales!A:K,11,0),"Sin especificar"),"Sin Producto")</f>
        <v>Sin Producto</v>
      </c>
      <c r="X2128" s="14">
        <f>IFERROR(IF(OR(W2128="Ladrillos (Campana)",W2128="Ladrillos (Olavarria)"),VLOOKUP(M2128,listaMateriales!A:E,5,0),0)*O2128/1000,0)</f>
        <v>0</v>
      </c>
      <c r="Y2128" s="14" t="e">
        <f>(VLOOKUP(TRIM(M2128),listaMateriales!A:E,5,0)*R2128)/1000</f>
        <v>#N/A</v>
      </c>
      <c r="Z2128" s="14">
        <f t="shared" si="351"/>
        <v>0</v>
      </c>
      <c r="AA2128" s="15" t="str">
        <f t="shared" si="352"/>
        <v/>
      </c>
      <c r="AB2128" s="15">
        <f>IFERROR(IFERROR(VLOOKUP(M2128,#REF!,11,FALSE),VLOOKUP(M2128,#REF!,13,FALSE)),0)</f>
        <v>0</v>
      </c>
      <c r="AC2128" s="15" t="str">
        <f t="shared" si="353"/>
        <v>no</v>
      </c>
      <c r="AD2128" s="15" t="str">
        <f t="shared" si="354"/>
        <v>no</v>
      </c>
      <c r="AE2128" s="16" t="str">
        <f t="shared" si="347"/>
        <v/>
      </c>
      <c r="AF2128" s="15" t="str">
        <f t="shared" si="348"/>
        <v>-</v>
      </c>
      <c r="AG2128" s="15" t="str">
        <f t="shared" si="355"/>
        <v/>
      </c>
    </row>
    <row r="2129" spans="1:33" x14ac:dyDescent="0.2">
      <c r="U2129" s="14">
        <f t="shared" si="349"/>
        <v>0</v>
      </c>
      <c r="V2129" s="14">
        <f t="shared" si="350"/>
        <v>0</v>
      </c>
      <c r="W2129" s="15" t="str">
        <f>IF(AG2129=0,IFERROR(VLOOKUP(TRIM(M2129),listaMateriales!A:K,11,0),"Sin especificar"),"Sin Producto")</f>
        <v>Sin Producto</v>
      </c>
      <c r="X2129" s="14">
        <f>IFERROR(IF(OR(W2129="Ladrillos (Campana)",W2129="Ladrillos (Olavarria)"),VLOOKUP(M2129,listaMateriales!A:E,5,0),0)*O2129/1000,0)</f>
        <v>0</v>
      </c>
      <c r="Y2129" s="14" t="e">
        <f>(VLOOKUP(TRIM(M2129),listaMateriales!A:E,5,0)*R2129)/1000</f>
        <v>#N/A</v>
      </c>
      <c r="Z2129" s="14">
        <f t="shared" si="351"/>
        <v>0</v>
      </c>
      <c r="AA2129" s="15" t="str">
        <f t="shared" si="352"/>
        <v/>
      </c>
      <c r="AB2129" s="15">
        <f>IFERROR(IFERROR(VLOOKUP(M2129,#REF!,11,FALSE),VLOOKUP(M2129,#REF!,13,FALSE)),0)</f>
        <v>0</v>
      </c>
      <c r="AC2129" s="15" t="str">
        <f t="shared" si="353"/>
        <v>no</v>
      </c>
      <c r="AD2129" s="15" t="str">
        <f t="shared" si="354"/>
        <v>no</v>
      </c>
      <c r="AE2129" s="16" t="str">
        <f t="shared" si="347"/>
        <v/>
      </c>
      <c r="AF2129" s="15" t="str">
        <f t="shared" si="348"/>
        <v>-</v>
      </c>
      <c r="AG2129" s="15" t="str">
        <f t="shared" si="355"/>
        <v/>
      </c>
    </row>
    <row r="2130" spans="1:33" x14ac:dyDescent="0.2">
      <c r="U2130" s="14">
        <f t="shared" si="349"/>
        <v>0</v>
      </c>
      <c r="V2130" s="14">
        <f t="shared" si="350"/>
        <v>0</v>
      </c>
      <c r="W2130" s="15" t="str">
        <f>IF(AG2130=0,IFERROR(VLOOKUP(TRIM(M2130),listaMateriales!A:K,11,0),"Sin especificar"),"Sin Producto")</f>
        <v>Sin Producto</v>
      </c>
      <c r="X2130" s="14">
        <f>IFERROR(IF(OR(W2130="Ladrillos (Campana)",W2130="Ladrillos (Olavarria)"),VLOOKUP(M2130,listaMateriales!A:E,5,0),0)*O2130/1000,0)</f>
        <v>0</v>
      </c>
      <c r="Y2130" s="14" t="e">
        <f>(VLOOKUP(TRIM(M2130),listaMateriales!A:E,5,0)*R2130)/1000</f>
        <v>#N/A</v>
      </c>
      <c r="Z2130" s="14">
        <f t="shared" si="351"/>
        <v>0</v>
      </c>
      <c r="AA2130" s="15" t="str">
        <f t="shared" si="352"/>
        <v/>
      </c>
      <c r="AB2130" s="15">
        <f>IFERROR(IFERROR(VLOOKUP(M2130,#REF!,11,FALSE),VLOOKUP(M2130,#REF!,13,FALSE)),0)</f>
        <v>0</v>
      </c>
      <c r="AC2130" s="15" t="str">
        <f t="shared" si="353"/>
        <v>no</v>
      </c>
      <c r="AD2130" s="15" t="str">
        <f t="shared" si="354"/>
        <v>no</v>
      </c>
      <c r="AE2130" s="16" t="str">
        <f t="shared" si="347"/>
        <v/>
      </c>
      <c r="AF2130" s="15" t="str">
        <f t="shared" si="348"/>
        <v>-</v>
      </c>
      <c r="AG2130" s="15" t="str">
        <f t="shared" si="355"/>
        <v/>
      </c>
    </row>
    <row r="2131" spans="1:33" x14ac:dyDescent="0.2">
      <c r="U2131" s="14">
        <f t="shared" si="349"/>
        <v>0</v>
      </c>
      <c r="V2131" s="14">
        <f t="shared" si="350"/>
        <v>0</v>
      </c>
      <c r="W2131" s="15" t="str">
        <f>IF(AG2131=0,IFERROR(VLOOKUP(TRIM(M2131),listaMateriales!A:K,11,0),"Sin especificar"),"Sin Producto")</f>
        <v>Sin Producto</v>
      </c>
      <c r="X2131" s="14">
        <f>IFERROR(IF(OR(W2131="Ladrillos (Campana)",W2131="Ladrillos (Olavarria)"),VLOOKUP(M2131,listaMateriales!A:E,5,0),0)*O2131/1000,0)</f>
        <v>0</v>
      </c>
      <c r="Y2131" s="14" t="e">
        <f>(VLOOKUP(TRIM(M2131),listaMateriales!A:E,5,0)*R2131)/1000</f>
        <v>#N/A</v>
      </c>
      <c r="Z2131" s="14">
        <f t="shared" si="351"/>
        <v>0</v>
      </c>
      <c r="AA2131" s="15" t="str">
        <f t="shared" si="352"/>
        <v/>
      </c>
      <c r="AB2131" s="15">
        <f>IFERROR(IFERROR(VLOOKUP(M2131,#REF!,11,FALSE),VLOOKUP(M2131,#REF!,13,FALSE)),0)</f>
        <v>0</v>
      </c>
      <c r="AC2131" s="15" t="str">
        <f t="shared" si="353"/>
        <v>no</v>
      </c>
      <c r="AD2131" s="15" t="str">
        <f t="shared" si="354"/>
        <v>no</v>
      </c>
      <c r="AE2131" s="16" t="str">
        <f t="shared" si="347"/>
        <v/>
      </c>
      <c r="AF2131" s="15" t="str">
        <f t="shared" si="348"/>
        <v>-</v>
      </c>
      <c r="AG2131" s="15" t="str">
        <f t="shared" si="355"/>
        <v/>
      </c>
    </row>
    <row r="2132" spans="1:33" x14ac:dyDescent="0.2">
      <c r="U2132" s="14">
        <f t="shared" si="349"/>
        <v>0</v>
      </c>
      <c r="V2132" s="14">
        <f t="shared" si="350"/>
        <v>0</v>
      </c>
      <c r="W2132" s="15" t="str">
        <f>IF(AG2132=0,IFERROR(VLOOKUP(TRIM(M2132),listaMateriales!A:K,11,0),"Sin especificar"),"Sin Producto")</f>
        <v>Sin Producto</v>
      </c>
      <c r="X2132" s="14">
        <f>IFERROR(IF(OR(W2132="Ladrillos (Campana)",W2132="Ladrillos (Olavarria)"),VLOOKUP(M2132,listaMateriales!A:E,5,0),0)*O2132/1000,0)</f>
        <v>0</v>
      </c>
      <c r="Y2132" s="14" t="e">
        <f>(VLOOKUP(TRIM(M2132),listaMateriales!A:E,5,0)*R2132)/1000</f>
        <v>#N/A</v>
      </c>
      <c r="Z2132" s="14">
        <f t="shared" si="351"/>
        <v>0</v>
      </c>
      <c r="AA2132" s="15" t="str">
        <f t="shared" si="352"/>
        <v/>
      </c>
      <c r="AB2132" s="15">
        <f>IFERROR(IFERROR(VLOOKUP(M2132,#REF!,11,FALSE),VLOOKUP(M2132,#REF!,13,FALSE)),0)</f>
        <v>0</v>
      </c>
      <c r="AC2132" s="15" t="str">
        <f t="shared" si="353"/>
        <v>no</v>
      </c>
      <c r="AD2132" s="15" t="str">
        <f t="shared" si="354"/>
        <v>no</v>
      </c>
      <c r="AE2132" s="16" t="str">
        <f t="shared" si="347"/>
        <v/>
      </c>
      <c r="AF2132" s="15" t="str">
        <f t="shared" si="348"/>
        <v>-</v>
      </c>
      <c r="AG2132" s="15" t="str">
        <f t="shared" si="355"/>
        <v/>
      </c>
    </row>
    <row r="2133" spans="1:33" ht="24.75" customHeight="1" x14ac:dyDescent="0.2"/>
    <row r="2135" spans="1:33" x14ac:dyDescent="0.2">
      <c r="A2135" s="19">
        <v>170830</v>
      </c>
      <c r="B2135" s="19" t="s">
        <v>33</v>
      </c>
      <c r="C2135" s="20">
        <v>44039</v>
      </c>
      <c r="D2135" s="19">
        <v>500234</v>
      </c>
      <c r="E2135" s="19" t="s">
        <v>34</v>
      </c>
      <c r="F2135" s="19" t="s">
        <v>35</v>
      </c>
      <c r="G2135" s="19">
        <v>1</v>
      </c>
      <c r="H2135" s="19" t="s">
        <v>36</v>
      </c>
      <c r="I2135" s="19" t="s">
        <v>37</v>
      </c>
      <c r="J2135" s="19" t="s">
        <v>38</v>
      </c>
      <c r="K2135" s="19">
        <v>3000</v>
      </c>
      <c r="L2135" s="19">
        <v>1</v>
      </c>
      <c r="M2135" s="19">
        <v>7000000000103</v>
      </c>
      <c r="N2135" s="19" t="s">
        <v>39</v>
      </c>
      <c r="O2135" s="21">
        <v>1</v>
      </c>
      <c r="P2135" s="19" t="s">
        <v>40</v>
      </c>
      <c r="Q2135" s="21">
        <v>0</v>
      </c>
      <c r="R2135" s="21">
        <v>1</v>
      </c>
      <c r="S2135" s="19" t="s">
        <v>41</v>
      </c>
      <c r="T2135" s="22">
        <v>263683.27</v>
      </c>
    </row>
    <row r="2136" spans="1:33" x14ac:dyDescent="0.2">
      <c r="A2136" s="19">
        <v>171482</v>
      </c>
      <c r="B2136" s="19" t="s">
        <v>33</v>
      </c>
      <c r="C2136" s="20">
        <v>44042</v>
      </c>
      <c r="D2136" s="19">
        <v>500234</v>
      </c>
      <c r="E2136" s="19" t="s">
        <v>34</v>
      </c>
      <c r="F2136" s="19" t="s">
        <v>35</v>
      </c>
      <c r="G2136" s="19">
        <v>1</v>
      </c>
      <c r="H2136" s="19" t="s">
        <v>36</v>
      </c>
      <c r="I2136" s="19" t="s">
        <v>37</v>
      </c>
      <c r="J2136" s="19" t="s">
        <v>38</v>
      </c>
      <c r="K2136" s="19">
        <v>3000</v>
      </c>
      <c r="L2136" s="19">
        <v>1</v>
      </c>
      <c r="M2136" s="19">
        <v>7000000000103</v>
      </c>
      <c r="N2136" s="19" t="s">
        <v>39</v>
      </c>
      <c r="O2136" s="21">
        <v>1</v>
      </c>
      <c r="P2136" s="19" t="s">
        <v>40</v>
      </c>
      <c r="Q2136" s="21">
        <v>0</v>
      </c>
      <c r="R2136" s="21">
        <v>1</v>
      </c>
      <c r="S2136" s="19" t="s">
        <v>41</v>
      </c>
      <c r="T2136" s="22">
        <v>263683.27</v>
      </c>
    </row>
    <row r="2137" spans="1:33" x14ac:dyDescent="0.2">
      <c r="A2137" s="19">
        <v>199817</v>
      </c>
      <c r="B2137" s="19" t="s">
        <v>33</v>
      </c>
      <c r="C2137" s="20">
        <v>44278</v>
      </c>
      <c r="D2137" s="19">
        <v>500234</v>
      </c>
      <c r="E2137" s="19" t="s">
        <v>34</v>
      </c>
      <c r="F2137" s="19" t="s">
        <v>42</v>
      </c>
      <c r="G2137" s="19">
        <v>1</v>
      </c>
      <c r="H2137" s="19" t="s">
        <v>36</v>
      </c>
      <c r="I2137" s="19" t="s">
        <v>37</v>
      </c>
      <c r="J2137" s="19" t="s">
        <v>38</v>
      </c>
      <c r="K2137" s="19">
        <v>3000</v>
      </c>
      <c r="L2137" s="19">
        <v>1</v>
      </c>
      <c r="M2137" s="19">
        <v>7000000000103</v>
      </c>
      <c r="N2137" s="19" t="s">
        <v>43</v>
      </c>
      <c r="O2137" s="21">
        <v>1</v>
      </c>
      <c r="P2137" s="19" t="s">
        <v>40</v>
      </c>
      <c r="Q2137" s="21">
        <v>0</v>
      </c>
      <c r="R2137" s="21">
        <v>1</v>
      </c>
      <c r="S2137" s="19" t="s">
        <v>41</v>
      </c>
      <c r="T2137" s="22">
        <v>14497063.880000001</v>
      </c>
    </row>
    <row r="2138" spans="1:33" x14ac:dyDescent="0.2">
      <c r="A2138" s="19">
        <v>204043</v>
      </c>
      <c r="B2138" s="19" t="s">
        <v>33</v>
      </c>
      <c r="C2138" s="20">
        <v>44319</v>
      </c>
      <c r="D2138" s="19">
        <v>500234</v>
      </c>
      <c r="E2138" s="19" t="s">
        <v>34</v>
      </c>
      <c r="F2138" s="19" t="s">
        <v>42</v>
      </c>
      <c r="G2138" s="19">
        <v>1</v>
      </c>
      <c r="H2138" s="19" t="s">
        <v>36</v>
      </c>
      <c r="I2138" s="19" t="s">
        <v>37</v>
      </c>
      <c r="J2138" s="19" t="s">
        <v>38</v>
      </c>
      <c r="K2138" s="19">
        <v>3000</v>
      </c>
      <c r="L2138" s="19">
        <v>1</v>
      </c>
      <c r="M2138" s="19">
        <v>7000000000103</v>
      </c>
      <c r="N2138" s="19" t="s">
        <v>44</v>
      </c>
      <c r="O2138" s="21">
        <v>1</v>
      </c>
      <c r="P2138" s="19" t="s">
        <v>40</v>
      </c>
      <c r="Q2138" s="21">
        <v>0</v>
      </c>
      <c r="R2138" s="21">
        <v>1</v>
      </c>
      <c r="S2138" s="19" t="s">
        <v>41</v>
      </c>
      <c r="T2138" s="22">
        <v>1145767.57</v>
      </c>
    </row>
    <row r="2139" spans="1:33" x14ac:dyDescent="0.2">
      <c r="A2139" s="19">
        <v>204045</v>
      </c>
      <c r="B2139" s="19" t="s">
        <v>33</v>
      </c>
      <c r="C2139" s="20">
        <v>44319</v>
      </c>
      <c r="D2139" s="19">
        <v>500234</v>
      </c>
      <c r="E2139" s="19" t="s">
        <v>34</v>
      </c>
      <c r="F2139" s="19" t="s">
        <v>42</v>
      </c>
      <c r="G2139" s="19">
        <v>1</v>
      </c>
      <c r="H2139" s="19" t="s">
        <v>36</v>
      </c>
      <c r="I2139" s="19" t="s">
        <v>37</v>
      </c>
      <c r="J2139" s="19" t="s">
        <v>38</v>
      </c>
      <c r="K2139" s="19">
        <v>3000</v>
      </c>
      <c r="L2139" s="19">
        <v>1</v>
      </c>
      <c r="M2139" s="19">
        <v>7000000000103</v>
      </c>
      <c r="N2139" s="19" t="s">
        <v>45</v>
      </c>
      <c r="O2139" s="21">
        <v>1</v>
      </c>
      <c r="P2139" s="19" t="s">
        <v>40</v>
      </c>
      <c r="Q2139" s="21">
        <v>0</v>
      </c>
      <c r="R2139" s="21">
        <v>1</v>
      </c>
      <c r="S2139" s="19" t="s">
        <v>41</v>
      </c>
      <c r="T2139" s="22">
        <v>355018.7</v>
      </c>
    </row>
    <row r="2140" spans="1:33" x14ac:dyDescent="0.2">
      <c r="A2140" s="19">
        <v>205565</v>
      </c>
      <c r="B2140" s="19" t="s">
        <v>33</v>
      </c>
      <c r="C2140" s="20">
        <v>44333</v>
      </c>
      <c r="D2140" s="19">
        <v>500274</v>
      </c>
      <c r="E2140" s="19" t="s">
        <v>46</v>
      </c>
      <c r="F2140" s="19" t="s">
        <v>47</v>
      </c>
      <c r="G2140" s="19">
        <v>1</v>
      </c>
      <c r="H2140" s="19" t="s">
        <v>36</v>
      </c>
      <c r="I2140" s="19" t="s">
        <v>37</v>
      </c>
      <c r="J2140" s="19" t="s">
        <v>38</v>
      </c>
      <c r="K2140" s="19">
        <v>3000</v>
      </c>
      <c r="L2140" s="19">
        <v>1</v>
      </c>
      <c r="M2140" s="19">
        <v>7000000000103</v>
      </c>
      <c r="N2140" s="19" t="s">
        <v>48</v>
      </c>
      <c r="O2140" s="21">
        <v>1</v>
      </c>
      <c r="P2140" s="19" t="s">
        <v>40</v>
      </c>
      <c r="Q2140" s="21">
        <v>0</v>
      </c>
      <c r="R2140" s="21">
        <v>1</v>
      </c>
      <c r="S2140" s="19" t="s">
        <v>41</v>
      </c>
      <c r="T2140" s="22">
        <v>1247238.6100000001</v>
      </c>
    </row>
    <row r="2141" spans="1:33" x14ac:dyDescent="0.2">
      <c r="A2141" s="19">
        <v>205577</v>
      </c>
      <c r="B2141" s="19" t="s">
        <v>33</v>
      </c>
      <c r="C2141" s="20">
        <v>44333</v>
      </c>
      <c r="D2141" s="19">
        <v>500274</v>
      </c>
      <c r="E2141" s="19" t="s">
        <v>46</v>
      </c>
      <c r="F2141" s="19" t="s">
        <v>47</v>
      </c>
      <c r="G2141" s="19">
        <v>1</v>
      </c>
      <c r="H2141" s="19" t="s">
        <v>36</v>
      </c>
      <c r="I2141" s="19" t="s">
        <v>37</v>
      </c>
      <c r="J2141" s="19" t="s">
        <v>38</v>
      </c>
      <c r="K2141" s="19">
        <v>3000</v>
      </c>
      <c r="L2141" s="19">
        <v>1</v>
      </c>
      <c r="M2141" s="19">
        <v>7000000000103</v>
      </c>
      <c r="N2141" s="19" t="s">
        <v>48</v>
      </c>
      <c r="O2141" s="21">
        <v>1</v>
      </c>
      <c r="P2141" s="19" t="s">
        <v>40</v>
      </c>
      <c r="Q2141" s="21">
        <v>0</v>
      </c>
      <c r="R2141" s="21">
        <v>1</v>
      </c>
      <c r="S2141" s="19" t="s">
        <v>41</v>
      </c>
      <c r="T2141" s="22">
        <v>1247238.6100000001</v>
      </c>
    </row>
    <row r="2142" spans="1:33" x14ac:dyDescent="0.2">
      <c r="A2142" s="19">
        <v>215568</v>
      </c>
      <c r="B2142" s="19" t="s">
        <v>33</v>
      </c>
      <c r="C2142" s="20">
        <v>44421</v>
      </c>
      <c r="D2142" s="19">
        <v>500274</v>
      </c>
      <c r="E2142" s="19" t="s">
        <v>46</v>
      </c>
      <c r="F2142" s="19" t="s">
        <v>42</v>
      </c>
      <c r="G2142" s="19">
        <v>1</v>
      </c>
      <c r="H2142" s="19" t="s">
        <v>36</v>
      </c>
      <c r="I2142" s="19" t="s">
        <v>37</v>
      </c>
      <c r="J2142" s="19" t="s">
        <v>38</v>
      </c>
      <c r="K2142" s="19" t="s">
        <v>49</v>
      </c>
      <c r="L2142" s="19">
        <v>1</v>
      </c>
      <c r="M2142" s="19">
        <v>7000000000103</v>
      </c>
      <c r="N2142" s="19" t="s">
        <v>50</v>
      </c>
      <c r="O2142" s="21">
        <v>1</v>
      </c>
      <c r="P2142" s="19" t="s">
        <v>40</v>
      </c>
      <c r="Q2142" s="21">
        <v>0</v>
      </c>
      <c r="R2142" s="21">
        <v>1</v>
      </c>
      <c r="S2142" s="19" t="s">
        <v>41</v>
      </c>
      <c r="T2142" s="22">
        <v>2328767.0699999998</v>
      </c>
    </row>
    <row r="2143" spans="1:33" x14ac:dyDescent="0.2">
      <c r="A2143" s="19">
        <v>216215</v>
      </c>
      <c r="B2143" s="19" t="s">
        <v>33</v>
      </c>
      <c r="C2143" s="20">
        <v>44427</v>
      </c>
      <c r="D2143" s="19">
        <v>500274</v>
      </c>
      <c r="E2143" s="19" t="s">
        <v>46</v>
      </c>
      <c r="F2143" s="19" t="s">
        <v>42</v>
      </c>
      <c r="G2143" s="19">
        <v>1</v>
      </c>
      <c r="H2143" s="19" t="s">
        <v>36</v>
      </c>
      <c r="I2143" s="19" t="s">
        <v>37</v>
      </c>
      <c r="J2143" s="19" t="s">
        <v>38</v>
      </c>
      <c r="K2143" s="19" t="s">
        <v>49</v>
      </c>
      <c r="L2143" s="19">
        <v>1</v>
      </c>
      <c r="M2143" s="19">
        <v>7000000000103</v>
      </c>
      <c r="N2143" s="19" t="s">
        <v>50</v>
      </c>
      <c r="O2143" s="21">
        <v>1</v>
      </c>
      <c r="P2143" s="19" t="s">
        <v>40</v>
      </c>
      <c r="Q2143" s="21">
        <v>0</v>
      </c>
      <c r="R2143" s="21">
        <v>1</v>
      </c>
      <c r="S2143" s="19" t="s">
        <v>41</v>
      </c>
      <c r="T2143" s="22">
        <v>2328767.0699999998</v>
      </c>
    </row>
    <row r="2144" spans="1:33" x14ac:dyDescent="0.2">
      <c r="A2144" s="19">
        <v>223648</v>
      </c>
      <c r="B2144" s="19" t="s">
        <v>33</v>
      </c>
      <c r="C2144" s="20">
        <v>44490</v>
      </c>
      <c r="D2144" s="19">
        <v>500234</v>
      </c>
      <c r="E2144" s="19" t="s">
        <v>34</v>
      </c>
      <c r="F2144" s="19" t="s">
        <v>42</v>
      </c>
      <c r="G2144" s="19">
        <v>1</v>
      </c>
      <c r="H2144" s="19" t="s">
        <v>36</v>
      </c>
      <c r="I2144" s="19" t="s">
        <v>37</v>
      </c>
      <c r="J2144" s="19" t="s">
        <v>38</v>
      </c>
      <c r="K2144" s="19" t="s">
        <v>49</v>
      </c>
      <c r="L2144" s="19">
        <v>1</v>
      </c>
      <c r="M2144" s="19">
        <v>7000000000103</v>
      </c>
      <c r="N2144" s="19" t="s">
        <v>51</v>
      </c>
      <c r="O2144" s="21">
        <v>1</v>
      </c>
      <c r="P2144" s="19" t="s">
        <v>40</v>
      </c>
      <c r="Q2144" s="21">
        <v>0</v>
      </c>
      <c r="R2144" s="21">
        <v>1</v>
      </c>
      <c r="S2144" s="19" t="s">
        <v>41</v>
      </c>
      <c r="T2144" s="22">
        <v>3062348.77</v>
      </c>
    </row>
    <row r="2145" spans="1:20" x14ac:dyDescent="0.2">
      <c r="A2145" s="19">
        <v>236691</v>
      </c>
      <c r="B2145" s="19" t="s">
        <v>33</v>
      </c>
      <c r="C2145" s="20">
        <v>44603</v>
      </c>
      <c r="D2145" s="19">
        <v>500025</v>
      </c>
      <c r="E2145" s="19" t="s">
        <v>52</v>
      </c>
      <c r="F2145" s="19" t="s">
        <v>53</v>
      </c>
      <c r="G2145" s="19">
        <v>1</v>
      </c>
      <c r="H2145" s="19" t="s">
        <v>36</v>
      </c>
      <c r="I2145" s="19" t="s">
        <v>54</v>
      </c>
      <c r="J2145" s="19" t="s">
        <v>38</v>
      </c>
      <c r="K2145" s="19">
        <v>3000</v>
      </c>
      <c r="L2145" s="19">
        <v>1</v>
      </c>
      <c r="M2145" s="19">
        <v>7000000000103</v>
      </c>
      <c r="N2145" s="19" t="s">
        <v>55</v>
      </c>
      <c r="O2145" s="23">
        <v>1</v>
      </c>
      <c r="P2145" s="19" t="s">
        <v>40</v>
      </c>
      <c r="Q2145" s="21">
        <v>0</v>
      </c>
      <c r="R2145" s="21">
        <v>1</v>
      </c>
      <c r="S2145" s="19" t="s">
        <v>41</v>
      </c>
      <c r="T2145" s="22">
        <v>263427.24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69A6-C941-4BB5-8E16-1DB0E52C22CC}">
  <sheetPr>
    <tabColor rgb="FFC00000"/>
  </sheetPr>
  <dimension ref="A1:G24"/>
  <sheetViews>
    <sheetView workbookViewId="0">
      <selection activeCell="C25" sqref="C25"/>
    </sheetView>
  </sheetViews>
  <sheetFormatPr baseColWidth="10" defaultColWidth="11.42578125" defaultRowHeight="15" x14ac:dyDescent="0.2"/>
  <cols>
    <col min="1" max="1" width="4" style="25" customWidth="1"/>
    <col min="2" max="2" width="22" style="26" customWidth="1"/>
    <col min="3" max="3" width="21.28515625" style="26" customWidth="1"/>
    <col min="4" max="4" width="20.7109375" style="26" bestFit="1" customWidth="1"/>
    <col min="5" max="5" width="22" style="26" bestFit="1" customWidth="1"/>
    <col min="6" max="6" width="20.28515625" style="26" bestFit="1" customWidth="1"/>
    <col min="7" max="7" width="21.5703125" style="26" bestFit="1" customWidth="1"/>
    <col min="8" max="16384" width="11.42578125" style="25"/>
  </cols>
  <sheetData>
    <row r="1" spans="2:7" ht="25.5" customHeight="1" x14ac:dyDescent="0.2">
      <c r="D1" s="38" t="s">
        <v>56</v>
      </c>
      <c r="E1" s="39"/>
      <c r="F1" s="38" t="s">
        <v>57</v>
      </c>
      <c r="G1" s="39"/>
    </row>
    <row r="2" spans="2:7" ht="15.75" x14ac:dyDescent="0.2">
      <c r="B2" s="28" t="s">
        <v>58</v>
      </c>
      <c r="C2" s="29" t="s">
        <v>59</v>
      </c>
      <c r="D2" s="29" t="s">
        <v>60</v>
      </c>
      <c r="E2" s="30" t="s">
        <v>61</v>
      </c>
      <c r="F2" s="29" t="s">
        <v>62</v>
      </c>
      <c r="G2" s="30" t="s">
        <v>63</v>
      </c>
    </row>
    <row r="3" spans="2:7" x14ac:dyDescent="0.2">
      <c r="B3" s="31" t="s">
        <v>64</v>
      </c>
      <c r="C3" s="31" t="s">
        <v>65</v>
      </c>
      <c r="D3" s="32">
        <v>0</v>
      </c>
      <c r="E3" s="32">
        <v>0</v>
      </c>
      <c r="F3" s="33"/>
      <c r="G3" s="33"/>
    </row>
    <row r="4" spans="2:7" x14ac:dyDescent="0.2">
      <c r="B4" s="31" t="s">
        <v>64</v>
      </c>
      <c r="C4" s="31" t="s">
        <v>66</v>
      </c>
      <c r="D4" s="32">
        <v>0</v>
      </c>
      <c r="E4" s="32">
        <v>0</v>
      </c>
      <c r="F4" s="33"/>
      <c r="G4" s="33"/>
    </row>
    <row r="5" spans="2:7" x14ac:dyDescent="0.2">
      <c r="B5" s="31" t="s">
        <v>64</v>
      </c>
      <c r="C5" s="34" t="s">
        <v>67</v>
      </c>
      <c r="D5" s="37" t="s">
        <v>68</v>
      </c>
      <c r="E5" s="37" t="s">
        <v>69</v>
      </c>
      <c r="F5" s="40" t="s">
        <v>6795</v>
      </c>
      <c r="G5" s="40" t="s">
        <v>6805</v>
      </c>
    </row>
    <row r="6" spans="2:7" x14ac:dyDescent="0.2">
      <c r="B6" s="31" t="s">
        <v>64</v>
      </c>
      <c r="C6" s="34" t="s">
        <v>70</v>
      </c>
      <c r="D6" s="37" t="s">
        <v>71</v>
      </c>
      <c r="E6" s="37" t="s">
        <v>72</v>
      </c>
      <c r="F6" s="40" t="s">
        <v>6796</v>
      </c>
      <c r="G6" s="40" t="s">
        <v>6806</v>
      </c>
    </row>
    <row r="7" spans="2:7" x14ac:dyDescent="0.2">
      <c r="B7" s="31" t="s">
        <v>64</v>
      </c>
      <c r="C7" s="34" t="s">
        <v>73</v>
      </c>
      <c r="D7" s="37" t="s">
        <v>74</v>
      </c>
      <c r="E7" s="37" t="s">
        <v>75</v>
      </c>
      <c r="F7" s="40" t="s">
        <v>6797</v>
      </c>
      <c r="G7" s="40" t="s">
        <v>6807</v>
      </c>
    </row>
    <row r="8" spans="2:7" x14ac:dyDescent="0.2">
      <c r="B8" s="31" t="s">
        <v>64</v>
      </c>
      <c r="C8" s="34" t="s">
        <v>76</v>
      </c>
      <c r="D8" s="37" t="s">
        <v>77</v>
      </c>
      <c r="E8" s="37" t="s">
        <v>78</v>
      </c>
      <c r="F8" s="40" t="s">
        <v>6798</v>
      </c>
      <c r="G8" s="40" t="s">
        <v>6808</v>
      </c>
    </row>
    <row r="9" spans="2:7" x14ac:dyDescent="0.2">
      <c r="B9" s="31" t="s">
        <v>64</v>
      </c>
      <c r="C9" s="34" t="s">
        <v>79</v>
      </c>
      <c r="D9" s="37" t="s">
        <v>80</v>
      </c>
      <c r="E9" s="37" t="s">
        <v>81</v>
      </c>
      <c r="F9" s="40" t="s">
        <v>6799</v>
      </c>
      <c r="G9" s="40" t="s">
        <v>6809</v>
      </c>
    </row>
    <row r="10" spans="2:7" x14ac:dyDescent="0.2">
      <c r="B10" s="31" t="s">
        <v>64</v>
      </c>
      <c r="C10" s="34" t="s">
        <v>82</v>
      </c>
      <c r="D10" s="37" t="s">
        <v>83</v>
      </c>
      <c r="E10" s="37" t="s">
        <v>84</v>
      </c>
      <c r="F10" s="40" t="s">
        <v>6800</v>
      </c>
      <c r="G10" s="40" t="s">
        <v>6810</v>
      </c>
    </row>
    <row r="11" spans="2:7" x14ac:dyDescent="0.2">
      <c r="B11" s="31" t="s">
        <v>64</v>
      </c>
      <c r="C11" s="34" t="s">
        <v>85</v>
      </c>
      <c r="D11" s="37" t="s">
        <v>86</v>
      </c>
      <c r="E11" s="37" t="s">
        <v>87</v>
      </c>
      <c r="F11" s="40" t="s">
        <v>6801</v>
      </c>
      <c r="G11" s="40" t="s">
        <v>6811</v>
      </c>
    </row>
    <row r="12" spans="2:7" x14ac:dyDescent="0.2">
      <c r="B12" s="31" t="s">
        <v>64</v>
      </c>
      <c r="C12" s="34" t="s">
        <v>85</v>
      </c>
      <c r="D12" s="37" t="s">
        <v>88</v>
      </c>
      <c r="E12" s="37" t="s">
        <v>89</v>
      </c>
      <c r="F12" s="40" t="s">
        <v>6802</v>
      </c>
      <c r="G12" s="40" t="s">
        <v>6812</v>
      </c>
    </row>
    <row r="13" spans="2:7" x14ac:dyDescent="0.2">
      <c r="B13" s="31" t="s">
        <v>64</v>
      </c>
      <c r="C13" s="34" t="s">
        <v>90</v>
      </c>
      <c r="D13" s="37" t="s">
        <v>91</v>
      </c>
      <c r="E13" s="37" t="s">
        <v>92</v>
      </c>
      <c r="F13" s="40" t="s">
        <v>6803</v>
      </c>
      <c r="G13" s="40" t="s">
        <v>6813</v>
      </c>
    </row>
    <row r="14" spans="2:7" x14ac:dyDescent="0.2">
      <c r="B14" s="31" t="s">
        <v>64</v>
      </c>
      <c r="C14" s="34" t="s">
        <v>93</v>
      </c>
      <c r="D14" s="37" t="s">
        <v>91</v>
      </c>
      <c r="E14" s="37" t="s">
        <v>92</v>
      </c>
      <c r="F14" s="40" t="s">
        <v>6803</v>
      </c>
      <c r="G14" s="40" t="s">
        <v>6813</v>
      </c>
    </row>
    <row r="15" spans="2:7" x14ac:dyDescent="0.2">
      <c r="B15" s="31" t="s">
        <v>64</v>
      </c>
      <c r="C15" s="34" t="s">
        <v>94</v>
      </c>
      <c r="D15" s="37">
        <v>0</v>
      </c>
      <c r="E15" s="37">
        <v>0</v>
      </c>
      <c r="F15" s="40">
        <v>0</v>
      </c>
      <c r="G15" s="40">
        <v>0</v>
      </c>
    </row>
    <row r="16" spans="2:7" x14ac:dyDescent="0.2">
      <c r="B16" s="31" t="s">
        <v>64</v>
      </c>
      <c r="C16" s="34" t="s">
        <v>95</v>
      </c>
      <c r="D16" s="37" t="s">
        <v>96</v>
      </c>
      <c r="E16" s="37" t="s">
        <v>92</v>
      </c>
      <c r="F16" s="40" t="s">
        <v>6804</v>
      </c>
      <c r="G16" s="40" t="s">
        <v>6813</v>
      </c>
    </row>
    <row r="17" spans="1:7" x14ac:dyDescent="0.2">
      <c r="B17" s="31" t="s">
        <v>64</v>
      </c>
      <c r="C17" s="34" t="s">
        <v>97</v>
      </c>
      <c r="D17" s="37" t="s">
        <v>68</v>
      </c>
      <c r="E17" s="37" t="s">
        <v>69</v>
      </c>
      <c r="F17" s="40" t="s">
        <v>6795</v>
      </c>
      <c r="G17" s="40" t="s">
        <v>6805</v>
      </c>
    </row>
    <row r="18" spans="1:7" x14ac:dyDescent="0.2">
      <c r="B18" s="31" t="s">
        <v>64</v>
      </c>
      <c r="C18" s="34" t="s">
        <v>98</v>
      </c>
      <c r="D18" s="37" t="s">
        <v>68</v>
      </c>
      <c r="E18" s="37" t="s">
        <v>69</v>
      </c>
      <c r="F18" s="40" t="s">
        <v>6795</v>
      </c>
      <c r="G18" s="40" t="s">
        <v>6805</v>
      </c>
    </row>
    <row r="19" spans="1:7" x14ac:dyDescent="0.2">
      <c r="B19" s="31" t="s">
        <v>64</v>
      </c>
      <c r="C19" s="34" t="s">
        <v>99</v>
      </c>
      <c r="D19" s="37" t="s">
        <v>91</v>
      </c>
      <c r="E19" s="37" t="s">
        <v>92</v>
      </c>
      <c r="F19" s="40" t="s">
        <v>6803</v>
      </c>
      <c r="G19" s="40" t="s">
        <v>6813</v>
      </c>
    </row>
    <row r="20" spans="1:7" x14ac:dyDescent="0.2">
      <c r="B20" s="31" t="s">
        <v>100</v>
      </c>
      <c r="C20" s="31" t="s">
        <v>101</v>
      </c>
      <c r="D20" s="37" t="s">
        <v>102</v>
      </c>
      <c r="E20" s="37" t="s">
        <v>103</v>
      </c>
      <c r="F20" s="40" t="s">
        <v>6814</v>
      </c>
      <c r="G20" s="40" t="s">
        <v>6817</v>
      </c>
    </row>
    <row r="21" spans="1:7" x14ac:dyDescent="0.2">
      <c r="B21" s="31" t="s">
        <v>100</v>
      </c>
      <c r="C21" s="31" t="s">
        <v>104</v>
      </c>
      <c r="D21" s="37" t="s">
        <v>105</v>
      </c>
      <c r="E21" s="37" t="s">
        <v>106</v>
      </c>
      <c r="F21" s="40" t="s">
        <v>6815</v>
      </c>
      <c r="G21" s="40" t="s">
        <v>6818</v>
      </c>
    </row>
    <row r="22" spans="1:7" x14ac:dyDescent="0.2">
      <c r="B22" s="31" t="s">
        <v>100</v>
      </c>
      <c r="C22" s="31" t="s">
        <v>107</v>
      </c>
      <c r="D22" s="37" t="s">
        <v>108</v>
      </c>
      <c r="E22" s="37" t="s">
        <v>109</v>
      </c>
      <c r="F22" s="40" t="s">
        <v>6816</v>
      </c>
      <c r="G22" s="40" t="s">
        <v>6819</v>
      </c>
    </row>
    <row r="23" spans="1:7" ht="15.75" customHeight="1" x14ac:dyDescent="0.2">
      <c r="A23" s="27"/>
      <c r="B23" s="35" t="s">
        <v>110</v>
      </c>
      <c r="C23" s="35" t="s">
        <v>111</v>
      </c>
      <c r="D23" s="35"/>
      <c r="E23" s="35"/>
      <c r="F23" s="35"/>
      <c r="G23" s="35"/>
    </row>
    <row r="24" spans="1:7" ht="15.75" customHeight="1" x14ac:dyDescent="0.2">
      <c r="B24" s="36" t="s">
        <v>112</v>
      </c>
      <c r="C24" s="35" t="s">
        <v>113</v>
      </c>
      <c r="D24" s="35"/>
      <c r="E24" s="35"/>
      <c r="F24" s="35"/>
      <c r="G24" s="35"/>
    </row>
  </sheetData>
  <mergeCells count="2">
    <mergeCell ref="D1:E1"/>
    <mergeCell ref="F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90E7-CE0E-4BA9-A267-81960706A01E}">
  <sheetPr codeName="Hoja11"/>
  <dimension ref="A1:P3405"/>
  <sheetViews>
    <sheetView topLeftCell="K2445" workbookViewId="0">
      <selection activeCell="K2445" sqref="K2445"/>
    </sheetView>
  </sheetViews>
  <sheetFormatPr baseColWidth="10" defaultColWidth="9.140625" defaultRowHeight="12.75" x14ac:dyDescent="0.2"/>
  <cols>
    <col min="1" max="1" width="24.140625" style="5" customWidth="1"/>
    <col min="2" max="2" width="44.5703125" style="5" customWidth="1"/>
    <col min="3" max="3" width="8.85546875" style="5" bestFit="1" customWidth="1"/>
    <col min="4" max="4" width="11.42578125" style="5" customWidth="1"/>
    <col min="5" max="5" width="13" style="5" customWidth="1"/>
    <col min="6" max="6" width="11.42578125" style="5" customWidth="1"/>
    <col min="7" max="7" width="15.42578125" style="5" bestFit="1" customWidth="1"/>
    <col min="8" max="8" width="13.28515625" style="4" customWidth="1"/>
    <col min="9" max="9" width="23.28515625" style="4" bestFit="1" customWidth="1"/>
    <col min="10" max="10" width="12.42578125" style="4" bestFit="1" customWidth="1"/>
    <col min="11" max="11" width="23.28515625" style="4" bestFit="1" customWidth="1"/>
    <col min="12" max="12" width="15.7109375" style="4" customWidth="1"/>
    <col min="13" max="13" width="9.140625" style="4"/>
    <col min="14" max="14" width="15" style="4" bestFit="1" customWidth="1"/>
    <col min="15" max="15" width="8.7109375" style="4" bestFit="1" customWidth="1"/>
    <col min="16" max="16384" width="9.140625" style="4"/>
  </cols>
  <sheetData>
    <row r="1" spans="1:16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3" t="s">
        <v>22</v>
      </c>
      <c r="H1" s="2" t="s">
        <v>120</v>
      </c>
      <c r="I1" s="2" t="s">
        <v>121</v>
      </c>
      <c r="J1" s="2" t="s">
        <v>26</v>
      </c>
      <c r="K1" s="2" t="s">
        <v>59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</row>
    <row r="2" spans="1:16" x14ac:dyDescent="0.2">
      <c r="A2" s="5" t="s">
        <v>127</v>
      </c>
      <c r="B2" s="5" t="s">
        <v>128</v>
      </c>
      <c r="C2" s="5" t="s">
        <v>129</v>
      </c>
      <c r="D2" s="5">
        <v>0</v>
      </c>
      <c r="E2" s="5">
        <v>0</v>
      </c>
      <c r="F2" s="5" t="s">
        <v>130</v>
      </c>
      <c r="G2" s="5" t="s">
        <v>129</v>
      </c>
      <c r="H2" s="5" t="s">
        <v>131</v>
      </c>
      <c r="I2" s="5" t="s">
        <v>132</v>
      </c>
      <c r="J2" s="5"/>
      <c r="K2" s="5" t="s">
        <v>133</v>
      </c>
      <c r="L2" s="5"/>
      <c r="M2" s="5"/>
      <c r="N2" s="5"/>
      <c r="O2" s="5"/>
      <c r="P2" s="5"/>
    </row>
    <row r="3" spans="1:16" x14ac:dyDescent="0.2">
      <c r="A3" s="5" t="s">
        <v>134</v>
      </c>
      <c r="B3" s="5" t="s">
        <v>135</v>
      </c>
      <c r="C3" s="5" t="s">
        <v>129</v>
      </c>
      <c r="D3" s="5">
        <v>0</v>
      </c>
      <c r="E3" s="5">
        <v>0</v>
      </c>
      <c r="F3" s="5" t="s">
        <v>130</v>
      </c>
      <c r="G3" s="5" t="s">
        <v>129</v>
      </c>
      <c r="H3" s="5" t="s">
        <v>131</v>
      </c>
      <c r="I3" s="5" t="s">
        <v>132</v>
      </c>
      <c r="J3" s="5"/>
      <c r="K3" s="5" t="s">
        <v>133</v>
      </c>
      <c r="L3" s="5"/>
      <c r="M3" s="5"/>
      <c r="N3" s="5"/>
      <c r="O3" s="5"/>
      <c r="P3" s="5"/>
    </row>
    <row r="4" spans="1:16" x14ac:dyDescent="0.2">
      <c r="A4" s="5" t="s">
        <v>136</v>
      </c>
      <c r="B4" s="5" t="s">
        <v>137</v>
      </c>
      <c r="D4" s="5">
        <v>0</v>
      </c>
      <c r="E4" s="5">
        <v>0</v>
      </c>
      <c r="F4" s="5" t="s">
        <v>130</v>
      </c>
      <c r="H4" s="5" t="s">
        <v>131</v>
      </c>
      <c r="I4" s="5" t="s">
        <v>132</v>
      </c>
      <c r="J4" s="5"/>
      <c r="K4" s="5" t="s">
        <v>133</v>
      </c>
      <c r="L4" s="5"/>
      <c r="M4" s="5"/>
      <c r="N4" s="5"/>
      <c r="O4" s="5"/>
      <c r="P4" s="5"/>
    </row>
    <row r="5" spans="1:16" x14ac:dyDescent="0.2">
      <c r="A5" s="5" t="s">
        <v>138</v>
      </c>
      <c r="B5" s="5" t="s">
        <v>139</v>
      </c>
      <c r="D5" s="5">
        <v>0</v>
      </c>
      <c r="E5" s="5">
        <v>0</v>
      </c>
      <c r="F5" s="5" t="s">
        <v>130</v>
      </c>
      <c r="H5" s="5" t="s">
        <v>131</v>
      </c>
      <c r="I5" s="5" t="s">
        <v>132</v>
      </c>
      <c r="J5" s="5"/>
      <c r="K5" s="5" t="s">
        <v>133</v>
      </c>
      <c r="L5" s="5"/>
      <c r="M5" s="5"/>
      <c r="N5" s="5"/>
      <c r="O5" s="5"/>
      <c r="P5" s="5"/>
    </row>
    <row r="6" spans="1:16" x14ac:dyDescent="0.2">
      <c r="A6" s="5" t="s">
        <v>140</v>
      </c>
      <c r="B6" s="5" t="s">
        <v>141</v>
      </c>
      <c r="D6" s="5">
        <v>0</v>
      </c>
      <c r="E6" s="5">
        <v>0</v>
      </c>
      <c r="F6" s="5" t="s">
        <v>130</v>
      </c>
      <c r="H6" s="5" t="s">
        <v>131</v>
      </c>
      <c r="I6" s="5" t="s">
        <v>132</v>
      </c>
      <c r="J6" s="5"/>
      <c r="K6" s="5" t="s">
        <v>133</v>
      </c>
      <c r="L6" s="5"/>
      <c r="M6" s="5"/>
      <c r="N6" s="5"/>
      <c r="O6" s="5"/>
      <c r="P6" s="5"/>
    </row>
    <row r="7" spans="1:16" x14ac:dyDescent="0.2">
      <c r="A7" s="5" t="s">
        <v>142</v>
      </c>
      <c r="B7" s="5" t="s">
        <v>143</v>
      </c>
      <c r="D7" s="5">
        <v>0</v>
      </c>
      <c r="E7" s="5">
        <v>0</v>
      </c>
      <c r="F7" s="5" t="s">
        <v>130</v>
      </c>
      <c r="H7" s="5" t="s">
        <v>131</v>
      </c>
      <c r="I7" s="5" t="s">
        <v>132</v>
      </c>
      <c r="J7" s="5"/>
      <c r="K7" s="5" t="s">
        <v>133</v>
      </c>
      <c r="L7" s="5"/>
      <c r="M7" s="5"/>
      <c r="N7" s="5"/>
      <c r="O7" s="5"/>
      <c r="P7" s="5"/>
    </row>
    <row r="8" spans="1:16" x14ac:dyDescent="0.2">
      <c r="A8" s="5" t="s">
        <v>144</v>
      </c>
      <c r="B8" s="5" t="s">
        <v>145</v>
      </c>
      <c r="D8" s="5">
        <v>0</v>
      </c>
      <c r="E8" s="5">
        <v>0</v>
      </c>
      <c r="F8" s="5" t="s">
        <v>130</v>
      </c>
      <c r="H8" s="5" t="s">
        <v>131</v>
      </c>
      <c r="I8" s="5" t="s">
        <v>132</v>
      </c>
      <c r="J8" s="5"/>
      <c r="K8" s="5" t="s">
        <v>133</v>
      </c>
      <c r="L8" s="5"/>
      <c r="M8" s="5"/>
      <c r="N8" s="5"/>
      <c r="O8" s="5"/>
      <c r="P8" s="5"/>
    </row>
    <row r="9" spans="1:16" x14ac:dyDescent="0.2">
      <c r="A9" s="5" t="s">
        <v>146</v>
      </c>
      <c r="B9" s="5" t="s">
        <v>147</v>
      </c>
      <c r="C9" s="5" t="s">
        <v>129</v>
      </c>
      <c r="D9" s="5">
        <v>0</v>
      </c>
      <c r="E9" s="5">
        <v>0</v>
      </c>
      <c r="F9" s="5" t="s">
        <v>130</v>
      </c>
      <c r="G9" s="5" t="s">
        <v>129</v>
      </c>
      <c r="H9" s="5" t="s">
        <v>131</v>
      </c>
      <c r="I9" s="5" t="s">
        <v>132</v>
      </c>
      <c r="J9" s="5"/>
      <c r="K9" s="5" t="s">
        <v>133</v>
      </c>
      <c r="L9" s="5"/>
      <c r="M9" s="5"/>
      <c r="N9" s="5"/>
      <c r="O9" s="5"/>
      <c r="P9" s="5"/>
    </row>
    <row r="10" spans="1:16" x14ac:dyDescent="0.2">
      <c r="A10" s="5" t="s">
        <v>148</v>
      </c>
      <c r="B10" s="5" t="s">
        <v>149</v>
      </c>
      <c r="C10" s="5" t="s">
        <v>129</v>
      </c>
      <c r="D10" s="5">
        <v>0</v>
      </c>
      <c r="E10" s="5">
        <v>0</v>
      </c>
      <c r="F10" s="5" t="s">
        <v>130</v>
      </c>
      <c r="G10" s="5" t="s">
        <v>129</v>
      </c>
      <c r="H10" s="5" t="s">
        <v>131</v>
      </c>
      <c r="I10" s="5" t="s">
        <v>132</v>
      </c>
      <c r="J10" s="5"/>
      <c r="K10" s="5" t="s">
        <v>133</v>
      </c>
      <c r="L10" s="5"/>
      <c r="M10" s="5"/>
      <c r="N10" s="5"/>
      <c r="O10" s="5"/>
      <c r="P10" s="5"/>
    </row>
    <row r="11" spans="1:16" x14ac:dyDescent="0.2">
      <c r="A11" s="5" t="s">
        <v>150</v>
      </c>
      <c r="B11" s="5" t="s">
        <v>151</v>
      </c>
      <c r="C11" s="5" t="s">
        <v>129</v>
      </c>
      <c r="D11" s="5">
        <v>0</v>
      </c>
      <c r="E11" s="5">
        <v>0</v>
      </c>
      <c r="F11" s="5" t="s">
        <v>130</v>
      </c>
      <c r="G11" s="5" t="s">
        <v>129</v>
      </c>
      <c r="H11" s="5" t="s">
        <v>131</v>
      </c>
      <c r="I11" s="5" t="s">
        <v>132</v>
      </c>
      <c r="J11" s="5"/>
      <c r="K11" s="5" t="s">
        <v>133</v>
      </c>
      <c r="L11" s="5"/>
      <c r="M11" s="5"/>
      <c r="N11" s="5"/>
      <c r="O11" s="5"/>
      <c r="P11" s="5"/>
    </row>
    <row r="12" spans="1:16" x14ac:dyDescent="0.2">
      <c r="A12" s="5" t="s">
        <v>152</v>
      </c>
      <c r="B12" s="5" t="s">
        <v>153</v>
      </c>
      <c r="C12" s="5" t="s">
        <v>129</v>
      </c>
      <c r="D12" s="5">
        <v>0</v>
      </c>
      <c r="E12" s="5">
        <v>0</v>
      </c>
      <c r="F12" s="5" t="s">
        <v>130</v>
      </c>
      <c r="G12" s="5" t="s">
        <v>129</v>
      </c>
      <c r="H12" s="5" t="s">
        <v>131</v>
      </c>
      <c r="I12" s="5" t="s">
        <v>132</v>
      </c>
      <c r="J12" s="5"/>
      <c r="K12" s="5" t="s">
        <v>133</v>
      </c>
      <c r="L12" s="5"/>
      <c r="M12" s="5"/>
      <c r="N12" s="5"/>
      <c r="O12" s="5"/>
      <c r="P12" s="5"/>
    </row>
    <row r="13" spans="1:16" x14ac:dyDescent="0.2">
      <c r="A13" s="5" t="s">
        <v>154</v>
      </c>
      <c r="B13" s="5" t="s">
        <v>155</v>
      </c>
      <c r="C13" s="5" t="s">
        <v>129</v>
      </c>
      <c r="D13" s="5">
        <v>0</v>
      </c>
      <c r="E13" s="5">
        <v>0</v>
      </c>
      <c r="F13" s="5" t="s">
        <v>130</v>
      </c>
      <c r="G13" s="5" t="s">
        <v>129</v>
      </c>
      <c r="H13" s="5" t="s">
        <v>131</v>
      </c>
      <c r="I13" s="5" t="s">
        <v>132</v>
      </c>
      <c r="J13" s="5"/>
      <c r="K13" s="5" t="s">
        <v>133</v>
      </c>
      <c r="L13" s="5"/>
      <c r="M13" s="5"/>
      <c r="N13" s="5"/>
      <c r="O13" s="5"/>
      <c r="P13" s="5"/>
    </row>
    <row r="14" spans="1:16" x14ac:dyDescent="0.2">
      <c r="A14" s="5" t="s">
        <v>156</v>
      </c>
      <c r="B14" s="5" t="s">
        <v>157</v>
      </c>
      <c r="C14" s="5" t="s">
        <v>129</v>
      </c>
      <c r="D14" s="5">
        <v>0</v>
      </c>
      <c r="E14" s="5">
        <v>0</v>
      </c>
      <c r="F14" s="5" t="s">
        <v>130</v>
      </c>
      <c r="G14" s="5" t="s">
        <v>129</v>
      </c>
      <c r="H14" s="5" t="s">
        <v>131</v>
      </c>
      <c r="I14" s="5" t="s">
        <v>132</v>
      </c>
      <c r="J14" s="5"/>
      <c r="K14" s="5" t="s">
        <v>133</v>
      </c>
      <c r="L14" s="5"/>
      <c r="M14" s="5"/>
      <c r="N14" s="5"/>
      <c r="O14" s="5"/>
      <c r="P14" s="5"/>
    </row>
    <row r="15" spans="1:16" x14ac:dyDescent="0.2">
      <c r="A15" s="5" t="s">
        <v>158</v>
      </c>
      <c r="B15" s="5" t="s">
        <v>159</v>
      </c>
      <c r="C15" s="5" t="s">
        <v>129</v>
      </c>
      <c r="D15" s="5">
        <v>0</v>
      </c>
      <c r="E15" s="5">
        <v>0</v>
      </c>
      <c r="F15" s="5" t="s">
        <v>130</v>
      </c>
      <c r="G15" s="5" t="s">
        <v>129</v>
      </c>
      <c r="H15" s="5" t="s">
        <v>131</v>
      </c>
      <c r="I15" s="5" t="s">
        <v>132</v>
      </c>
      <c r="J15" s="5"/>
      <c r="K15" s="5" t="s">
        <v>133</v>
      </c>
      <c r="L15" s="5"/>
      <c r="M15" s="5"/>
      <c r="N15" s="5"/>
      <c r="O15" s="5"/>
      <c r="P15" s="5"/>
    </row>
    <row r="16" spans="1:16" x14ac:dyDescent="0.2">
      <c r="A16" s="5" t="s">
        <v>160</v>
      </c>
      <c r="B16" s="5" t="s">
        <v>161</v>
      </c>
      <c r="C16" s="5" t="s">
        <v>129</v>
      </c>
      <c r="D16" s="5">
        <v>0</v>
      </c>
      <c r="E16" s="5">
        <v>0</v>
      </c>
      <c r="F16" s="5" t="s">
        <v>130</v>
      </c>
      <c r="G16" s="5" t="s">
        <v>129</v>
      </c>
      <c r="H16" s="5" t="s">
        <v>131</v>
      </c>
      <c r="I16" s="5" t="s">
        <v>132</v>
      </c>
      <c r="J16" s="5"/>
      <c r="K16" s="5" t="s">
        <v>133</v>
      </c>
      <c r="L16" s="5"/>
      <c r="M16" s="5"/>
      <c r="N16" s="5"/>
      <c r="O16" s="5"/>
      <c r="P16" s="5"/>
    </row>
    <row r="17" spans="1:16" x14ac:dyDescent="0.2">
      <c r="A17" s="5" t="s">
        <v>162</v>
      </c>
      <c r="B17" s="5" t="s">
        <v>163</v>
      </c>
      <c r="C17" s="5" t="s">
        <v>129</v>
      </c>
      <c r="D17" s="5">
        <v>0</v>
      </c>
      <c r="E17" s="5">
        <v>0</v>
      </c>
      <c r="F17" s="5" t="s">
        <v>130</v>
      </c>
      <c r="G17" s="5" t="s">
        <v>129</v>
      </c>
      <c r="H17" s="5" t="s">
        <v>131</v>
      </c>
      <c r="I17" s="5" t="s">
        <v>132</v>
      </c>
      <c r="J17" s="5"/>
      <c r="K17" s="5" t="s">
        <v>133</v>
      </c>
      <c r="L17" s="5"/>
      <c r="M17" s="5"/>
      <c r="N17" s="5"/>
      <c r="O17" s="5"/>
      <c r="P17" s="5"/>
    </row>
    <row r="18" spans="1:16" x14ac:dyDescent="0.2">
      <c r="A18" s="5" t="s">
        <v>164</v>
      </c>
      <c r="B18" s="5" t="s">
        <v>165</v>
      </c>
      <c r="C18" s="5" t="s">
        <v>129</v>
      </c>
      <c r="D18" s="5">
        <v>0</v>
      </c>
      <c r="E18" s="5">
        <v>0</v>
      </c>
      <c r="F18" s="5" t="s">
        <v>130</v>
      </c>
      <c r="G18" s="5" t="s">
        <v>129</v>
      </c>
      <c r="H18" s="5" t="s">
        <v>131</v>
      </c>
      <c r="I18" s="5" t="s">
        <v>132</v>
      </c>
      <c r="J18" s="5"/>
      <c r="K18" s="5" t="s">
        <v>133</v>
      </c>
      <c r="L18" s="5"/>
      <c r="M18" s="5"/>
      <c r="N18" s="5"/>
      <c r="O18" s="5"/>
      <c r="P18" s="5"/>
    </row>
    <row r="19" spans="1:16" x14ac:dyDescent="0.2">
      <c r="A19" s="5" t="s">
        <v>166</v>
      </c>
      <c r="B19" s="5" t="s">
        <v>167</v>
      </c>
      <c r="C19" s="5" t="s">
        <v>129</v>
      </c>
      <c r="D19" s="5">
        <v>0</v>
      </c>
      <c r="E19" s="5">
        <v>0</v>
      </c>
      <c r="F19" s="5" t="s">
        <v>130</v>
      </c>
      <c r="G19" s="5" t="s">
        <v>129</v>
      </c>
      <c r="H19" s="5" t="s">
        <v>131</v>
      </c>
      <c r="I19" s="5" t="s">
        <v>132</v>
      </c>
      <c r="J19" s="5"/>
      <c r="K19" s="5" t="s">
        <v>133</v>
      </c>
      <c r="L19" s="5"/>
      <c r="M19" s="5"/>
      <c r="N19" s="5"/>
      <c r="O19" s="5"/>
      <c r="P19" s="5"/>
    </row>
    <row r="20" spans="1:16" x14ac:dyDescent="0.2">
      <c r="A20" s="5" t="s">
        <v>168</v>
      </c>
      <c r="B20" s="5" t="s">
        <v>169</v>
      </c>
      <c r="C20" s="5" t="s">
        <v>129</v>
      </c>
      <c r="D20" s="5">
        <v>0</v>
      </c>
      <c r="E20" s="5">
        <v>0</v>
      </c>
      <c r="F20" s="5" t="s">
        <v>130</v>
      </c>
      <c r="G20" s="5" t="s">
        <v>129</v>
      </c>
      <c r="H20" s="5" t="s">
        <v>131</v>
      </c>
      <c r="I20" s="5" t="s">
        <v>132</v>
      </c>
      <c r="J20" s="5"/>
      <c r="K20" s="5" t="s">
        <v>133</v>
      </c>
      <c r="L20" s="5"/>
      <c r="M20" s="5"/>
      <c r="N20" s="5"/>
      <c r="O20" s="5"/>
      <c r="P20" s="5"/>
    </row>
    <row r="21" spans="1:16" x14ac:dyDescent="0.2">
      <c r="A21" s="5" t="s">
        <v>170</v>
      </c>
      <c r="B21" s="5" t="s">
        <v>171</v>
      </c>
      <c r="C21" s="5" t="s">
        <v>129</v>
      </c>
      <c r="D21" s="5">
        <v>0</v>
      </c>
      <c r="E21" s="5">
        <v>0</v>
      </c>
      <c r="F21" s="5" t="s">
        <v>130</v>
      </c>
      <c r="G21" s="5" t="s">
        <v>129</v>
      </c>
      <c r="H21" s="5" t="s">
        <v>131</v>
      </c>
      <c r="I21" s="5" t="s">
        <v>132</v>
      </c>
      <c r="J21" s="5"/>
      <c r="K21" s="5" t="s">
        <v>133</v>
      </c>
      <c r="L21" s="5"/>
      <c r="M21" s="5"/>
      <c r="N21" s="5"/>
      <c r="O21" s="5"/>
      <c r="P21" s="5"/>
    </row>
    <row r="22" spans="1:16" x14ac:dyDescent="0.2">
      <c r="A22" s="5" t="s">
        <v>172</v>
      </c>
      <c r="B22" s="5" t="s">
        <v>173</v>
      </c>
      <c r="C22" s="5" t="s">
        <v>129</v>
      </c>
      <c r="D22" s="5">
        <v>0</v>
      </c>
      <c r="E22" s="5">
        <v>0</v>
      </c>
      <c r="F22" s="5" t="s">
        <v>130</v>
      </c>
      <c r="G22" s="5" t="s">
        <v>129</v>
      </c>
      <c r="H22" s="5" t="s">
        <v>131</v>
      </c>
      <c r="I22" s="5" t="s">
        <v>132</v>
      </c>
      <c r="J22" s="5"/>
      <c r="K22" s="5" t="s">
        <v>133</v>
      </c>
      <c r="L22" s="5"/>
      <c r="M22" s="5"/>
      <c r="N22" s="5"/>
      <c r="O22" s="5"/>
      <c r="P22" s="5"/>
    </row>
    <row r="23" spans="1:16" x14ac:dyDescent="0.2">
      <c r="A23" s="5" t="s">
        <v>174</v>
      </c>
      <c r="B23" s="5" t="s">
        <v>175</v>
      </c>
      <c r="C23" s="5" t="s">
        <v>129</v>
      </c>
      <c r="D23" s="5">
        <v>0</v>
      </c>
      <c r="E23" s="5">
        <v>0</v>
      </c>
      <c r="F23" s="5" t="s">
        <v>130</v>
      </c>
      <c r="G23" s="5" t="s">
        <v>129</v>
      </c>
      <c r="H23" s="5" t="s">
        <v>131</v>
      </c>
      <c r="I23" s="5" t="s">
        <v>132</v>
      </c>
      <c r="J23" s="5"/>
      <c r="K23" s="5" t="s">
        <v>133</v>
      </c>
      <c r="L23" s="5"/>
      <c r="M23" s="5"/>
      <c r="N23" s="5"/>
      <c r="O23" s="5"/>
      <c r="P23" s="5"/>
    </row>
    <row r="24" spans="1:16" x14ac:dyDescent="0.2">
      <c r="A24" s="5" t="s">
        <v>176</v>
      </c>
      <c r="B24" s="5" t="s">
        <v>177</v>
      </c>
      <c r="C24" s="5" t="s">
        <v>129</v>
      </c>
      <c r="D24" s="5">
        <v>0</v>
      </c>
      <c r="E24" s="5">
        <v>0</v>
      </c>
      <c r="F24" s="5" t="s">
        <v>130</v>
      </c>
      <c r="G24" s="5" t="s">
        <v>129</v>
      </c>
      <c r="H24" s="5" t="s">
        <v>131</v>
      </c>
      <c r="I24" s="5" t="s">
        <v>132</v>
      </c>
      <c r="J24" s="5"/>
      <c r="K24" s="5" t="s">
        <v>133</v>
      </c>
      <c r="L24" s="5"/>
      <c r="M24" s="5"/>
      <c r="N24" s="5"/>
      <c r="O24" s="5"/>
      <c r="P24" s="5"/>
    </row>
    <row r="25" spans="1:16" x14ac:dyDescent="0.2">
      <c r="A25" s="5" t="s">
        <v>178</v>
      </c>
      <c r="B25" s="5" t="s">
        <v>179</v>
      </c>
      <c r="D25" s="5">
        <v>0</v>
      </c>
      <c r="E25" s="5">
        <v>0</v>
      </c>
      <c r="F25" s="5" t="s">
        <v>130</v>
      </c>
      <c r="H25" s="5" t="s">
        <v>131</v>
      </c>
      <c r="I25" s="5" t="s">
        <v>132</v>
      </c>
      <c r="J25" s="5"/>
      <c r="K25" s="5" t="s">
        <v>133</v>
      </c>
      <c r="L25" s="5"/>
      <c r="M25" s="5"/>
      <c r="N25" s="5"/>
      <c r="O25" s="5"/>
      <c r="P25" s="5"/>
    </row>
    <row r="26" spans="1:16" x14ac:dyDescent="0.2">
      <c r="A26" s="5" t="s">
        <v>180</v>
      </c>
      <c r="B26" s="5" t="s">
        <v>181</v>
      </c>
      <c r="D26" s="5">
        <v>0</v>
      </c>
      <c r="E26" s="5">
        <v>0</v>
      </c>
      <c r="F26" s="5" t="s">
        <v>130</v>
      </c>
      <c r="H26" s="5" t="s">
        <v>131</v>
      </c>
      <c r="I26" s="5" t="s">
        <v>132</v>
      </c>
      <c r="J26" s="5"/>
      <c r="K26" s="5" t="s">
        <v>133</v>
      </c>
      <c r="L26" s="5"/>
      <c r="M26" s="5"/>
      <c r="N26" s="5"/>
      <c r="O26" s="5"/>
      <c r="P26" s="5"/>
    </row>
    <row r="27" spans="1:16" x14ac:dyDescent="0.2">
      <c r="A27" s="5" t="s">
        <v>182</v>
      </c>
      <c r="B27" s="5" t="s">
        <v>183</v>
      </c>
      <c r="D27" s="5">
        <v>0</v>
      </c>
      <c r="E27" s="5">
        <v>0</v>
      </c>
      <c r="F27" s="5" t="s">
        <v>130</v>
      </c>
      <c r="H27" s="5" t="s">
        <v>131</v>
      </c>
      <c r="I27" s="5" t="s">
        <v>132</v>
      </c>
      <c r="J27" s="5"/>
      <c r="K27" s="5" t="s">
        <v>133</v>
      </c>
      <c r="L27" s="5"/>
      <c r="M27" s="5"/>
      <c r="N27" s="5"/>
      <c r="O27" s="5"/>
      <c r="P27" s="5"/>
    </row>
    <row r="28" spans="1:16" x14ac:dyDescent="0.2">
      <c r="A28" s="5" t="s">
        <v>184</v>
      </c>
      <c r="B28" s="5" t="s">
        <v>185</v>
      </c>
      <c r="D28" s="5">
        <v>0</v>
      </c>
      <c r="E28" s="5">
        <v>0</v>
      </c>
      <c r="F28" s="5" t="s">
        <v>130</v>
      </c>
      <c r="H28" s="5" t="s">
        <v>131</v>
      </c>
      <c r="I28" s="5" t="s">
        <v>132</v>
      </c>
      <c r="J28" s="5"/>
      <c r="K28" s="5" t="s">
        <v>133</v>
      </c>
      <c r="L28" s="5"/>
      <c r="M28" s="5"/>
      <c r="N28" s="5"/>
      <c r="O28" s="5"/>
      <c r="P28" s="5"/>
    </row>
    <row r="29" spans="1:16" x14ac:dyDescent="0.2">
      <c r="A29" s="5" t="s">
        <v>186</v>
      </c>
      <c r="B29" s="5" t="s">
        <v>187</v>
      </c>
      <c r="D29" s="5">
        <v>0</v>
      </c>
      <c r="E29" s="5">
        <v>0</v>
      </c>
      <c r="F29" s="5" t="s">
        <v>130</v>
      </c>
      <c r="H29" s="5" t="s">
        <v>131</v>
      </c>
      <c r="I29" s="5" t="s">
        <v>132</v>
      </c>
      <c r="J29" s="5"/>
      <c r="K29" s="5" t="s">
        <v>133</v>
      </c>
      <c r="L29" s="5"/>
      <c r="M29" s="5"/>
      <c r="N29" s="5"/>
      <c r="O29" s="5"/>
      <c r="P29" s="5"/>
    </row>
    <row r="30" spans="1:16" x14ac:dyDescent="0.2">
      <c r="A30" s="5" t="s">
        <v>188</v>
      </c>
      <c r="B30" s="5" t="s">
        <v>189</v>
      </c>
      <c r="D30" s="5">
        <v>0</v>
      </c>
      <c r="E30" s="5">
        <v>0</v>
      </c>
      <c r="F30" s="5" t="s">
        <v>130</v>
      </c>
      <c r="H30" s="5" t="s">
        <v>131</v>
      </c>
      <c r="I30" s="5" t="s">
        <v>132</v>
      </c>
      <c r="J30" s="5"/>
      <c r="K30" s="5" t="s">
        <v>133</v>
      </c>
      <c r="L30" s="5"/>
      <c r="M30" s="5"/>
      <c r="N30" s="5"/>
      <c r="O30" s="5"/>
      <c r="P30" s="5"/>
    </row>
    <row r="31" spans="1:16" x14ac:dyDescent="0.2">
      <c r="A31" s="5" t="s">
        <v>190</v>
      </c>
      <c r="B31" s="5" t="s">
        <v>191</v>
      </c>
      <c r="D31" s="5">
        <v>0</v>
      </c>
      <c r="E31" s="5">
        <v>0</v>
      </c>
      <c r="F31" s="5" t="s">
        <v>130</v>
      </c>
      <c r="H31" s="5" t="s">
        <v>131</v>
      </c>
      <c r="I31" s="5" t="s">
        <v>132</v>
      </c>
      <c r="J31" s="5"/>
      <c r="K31" s="5" t="s">
        <v>133</v>
      </c>
      <c r="L31" s="5"/>
      <c r="M31" s="5"/>
      <c r="N31" s="5"/>
      <c r="O31" s="5"/>
      <c r="P31" s="5"/>
    </row>
    <row r="32" spans="1:16" x14ac:dyDescent="0.2">
      <c r="A32" s="5" t="s">
        <v>192</v>
      </c>
      <c r="B32" s="5" t="s">
        <v>193</v>
      </c>
      <c r="D32" s="5">
        <v>0</v>
      </c>
      <c r="E32" s="5">
        <v>0</v>
      </c>
      <c r="F32" s="5" t="s">
        <v>130</v>
      </c>
      <c r="H32" s="5" t="s">
        <v>131</v>
      </c>
      <c r="I32" s="5" t="s">
        <v>132</v>
      </c>
      <c r="J32" s="5"/>
      <c r="K32" s="5" t="s">
        <v>133</v>
      </c>
      <c r="L32" s="5"/>
      <c r="M32" s="5"/>
      <c r="N32" s="5"/>
      <c r="O32" s="5"/>
      <c r="P32" s="5"/>
    </row>
    <row r="33" spans="1:16" x14ac:dyDescent="0.2">
      <c r="A33" s="5" t="s">
        <v>194</v>
      </c>
      <c r="B33" s="5" t="s">
        <v>195</v>
      </c>
      <c r="D33" s="5">
        <v>0</v>
      </c>
      <c r="E33" s="5">
        <v>0</v>
      </c>
      <c r="F33" s="5" t="s">
        <v>130</v>
      </c>
      <c r="H33" s="5" t="s">
        <v>131</v>
      </c>
      <c r="I33" s="5" t="s">
        <v>132</v>
      </c>
      <c r="J33" s="5"/>
      <c r="K33" s="5" t="s">
        <v>133</v>
      </c>
      <c r="L33" s="5"/>
      <c r="M33" s="5"/>
      <c r="N33" s="5"/>
      <c r="O33" s="5"/>
      <c r="P33" s="5"/>
    </row>
    <row r="34" spans="1:16" x14ac:dyDescent="0.2">
      <c r="A34" s="5" t="s">
        <v>196</v>
      </c>
      <c r="B34" s="5" t="s">
        <v>197</v>
      </c>
      <c r="D34" s="5">
        <v>0</v>
      </c>
      <c r="E34" s="5">
        <v>0</v>
      </c>
      <c r="F34" s="5" t="s">
        <v>130</v>
      </c>
      <c r="H34" s="5" t="s">
        <v>131</v>
      </c>
      <c r="I34" s="5" t="s">
        <v>132</v>
      </c>
      <c r="J34" s="5"/>
      <c r="K34" s="5" t="s">
        <v>133</v>
      </c>
      <c r="L34" s="5"/>
      <c r="M34" s="5"/>
      <c r="N34" s="5"/>
      <c r="O34" s="5"/>
      <c r="P34" s="5"/>
    </row>
    <row r="35" spans="1:16" x14ac:dyDescent="0.2">
      <c r="A35" s="5" t="s">
        <v>198</v>
      </c>
      <c r="B35" s="5" t="s">
        <v>199</v>
      </c>
      <c r="D35" s="5">
        <v>0</v>
      </c>
      <c r="E35" s="5">
        <v>0</v>
      </c>
      <c r="F35" s="5" t="s">
        <v>130</v>
      </c>
      <c r="H35" s="5" t="s">
        <v>131</v>
      </c>
      <c r="I35" s="5" t="s">
        <v>132</v>
      </c>
      <c r="J35" s="5"/>
      <c r="K35" s="5" t="s">
        <v>133</v>
      </c>
      <c r="L35" s="5"/>
      <c r="M35" s="5"/>
      <c r="N35" s="5"/>
      <c r="O35" s="5"/>
      <c r="P35" s="5"/>
    </row>
    <row r="36" spans="1:16" x14ac:dyDescent="0.2">
      <c r="A36" s="5" t="s">
        <v>200</v>
      </c>
      <c r="B36" s="5" t="s">
        <v>201</v>
      </c>
      <c r="D36" s="5">
        <v>0</v>
      </c>
      <c r="E36" s="5">
        <v>0</v>
      </c>
      <c r="F36" s="5" t="s">
        <v>130</v>
      </c>
      <c r="H36" s="5" t="s">
        <v>131</v>
      </c>
      <c r="I36" s="5" t="s">
        <v>132</v>
      </c>
      <c r="J36" s="5"/>
      <c r="K36" s="5" t="s">
        <v>133</v>
      </c>
      <c r="L36" s="5"/>
      <c r="M36" s="5"/>
      <c r="N36" s="5"/>
      <c r="O36" s="5"/>
      <c r="P36" s="5"/>
    </row>
    <row r="37" spans="1:16" x14ac:dyDescent="0.2">
      <c r="A37" s="5" t="s">
        <v>202</v>
      </c>
      <c r="B37" s="5" t="s">
        <v>203</v>
      </c>
      <c r="C37" s="5" t="s">
        <v>129</v>
      </c>
      <c r="D37" s="5">
        <v>0</v>
      </c>
      <c r="E37" s="5">
        <v>0</v>
      </c>
      <c r="F37" s="5" t="s">
        <v>130</v>
      </c>
      <c r="G37" s="5" t="s">
        <v>129</v>
      </c>
      <c r="H37" s="5" t="s">
        <v>131</v>
      </c>
      <c r="I37" s="5" t="s">
        <v>132</v>
      </c>
      <c r="J37" s="5"/>
      <c r="K37" s="5" t="s">
        <v>133</v>
      </c>
      <c r="L37" s="5"/>
      <c r="M37" s="5"/>
      <c r="N37" s="5"/>
      <c r="O37" s="5"/>
      <c r="P37" s="5"/>
    </row>
    <row r="38" spans="1:16" x14ac:dyDescent="0.2">
      <c r="A38" s="5" t="s">
        <v>204</v>
      </c>
      <c r="B38" s="5" t="s">
        <v>205</v>
      </c>
      <c r="C38" s="5" t="s">
        <v>129</v>
      </c>
      <c r="D38" s="5">
        <v>0</v>
      </c>
      <c r="E38" s="5">
        <v>0</v>
      </c>
      <c r="F38" s="5" t="s">
        <v>130</v>
      </c>
      <c r="G38" s="5" t="s">
        <v>129</v>
      </c>
      <c r="H38" s="5" t="s">
        <v>131</v>
      </c>
      <c r="I38" s="5" t="s">
        <v>132</v>
      </c>
      <c r="J38" s="5"/>
      <c r="K38" s="5" t="s">
        <v>133</v>
      </c>
      <c r="L38" s="5"/>
      <c r="M38" s="5"/>
      <c r="N38" s="5"/>
      <c r="O38" s="5"/>
      <c r="P38" s="5"/>
    </row>
    <row r="39" spans="1:16" x14ac:dyDescent="0.2">
      <c r="A39" s="5" t="s">
        <v>206</v>
      </c>
      <c r="B39" s="5" t="s">
        <v>207</v>
      </c>
      <c r="C39" s="5" t="s">
        <v>129</v>
      </c>
      <c r="D39" s="5">
        <v>0</v>
      </c>
      <c r="E39" s="5">
        <v>0</v>
      </c>
      <c r="F39" s="5" t="s">
        <v>130</v>
      </c>
      <c r="H39" s="5" t="s">
        <v>131</v>
      </c>
      <c r="I39" s="5" t="s">
        <v>132</v>
      </c>
      <c r="J39" s="5"/>
      <c r="K39" s="5" t="s">
        <v>133</v>
      </c>
      <c r="L39" s="5"/>
      <c r="M39" s="5"/>
      <c r="N39" s="5"/>
      <c r="O39" s="5"/>
      <c r="P39" s="5"/>
    </row>
    <row r="40" spans="1:16" x14ac:dyDescent="0.2">
      <c r="A40" s="5" t="s">
        <v>208</v>
      </c>
      <c r="B40" s="5" t="s">
        <v>209</v>
      </c>
      <c r="C40" s="5" t="s">
        <v>129</v>
      </c>
      <c r="D40" s="5">
        <v>0</v>
      </c>
      <c r="E40" s="5">
        <v>0</v>
      </c>
      <c r="F40" s="5" t="s">
        <v>130</v>
      </c>
      <c r="H40" s="5" t="s">
        <v>131</v>
      </c>
      <c r="I40" s="5" t="s">
        <v>132</v>
      </c>
      <c r="J40" s="5"/>
      <c r="K40" s="5" t="s">
        <v>133</v>
      </c>
      <c r="L40" s="5"/>
      <c r="M40" s="5"/>
      <c r="N40" s="5"/>
      <c r="O40" s="5"/>
      <c r="P40" s="5"/>
    </row>
    <row r="41" spans="1:16" x14ac:dyDescent="0.2">
      <c r="A41" s="5" t="s">
        <v>210</v>
      </c>
      <c r="B41" s="5" t="s">
        <v>211</v>
      </c>
      <c r="C41" s="5" t="s">
        <v>129</v>
      </c>
      <c r="D41" s="5">
        <v>0</v>
      </c>
      <c r="E41" s="5">
        <v>0</v>
      </c>
      <c r="F41" s="5" t="s">
        <v>130</v>
      </c>
      <c r="H41" s="5" t="s">
        <v>131</v>
      </c>
      <c r="I41" s="5" t="s">
        <v>132</v>
      </c>
      <c r="J41" s="5"/>
      <c r="K41" s="5" t="s">
        <v>133</v>
      </c>
      <c r="L41" s="5"/>
      <c r="M41" s="5"/>
      <c r="N41" s="5"/>
      <c r="O41" s="5"/>
      <c r="P41" s="5"/>
    </row>
    <row r="42" spans="1:16" x14ac:dyDescent="0.2">
      <c r="A42" s="5" t="s">
        <v>212</v>
      </c>
      <c r="B42" s="5" t="s">
        <v>213</v>
      </c>
      <c r="C42" s="5" t="s">
        <v>129</v>
      </c>
      <c r="D42" s="5">
        <v>0</v>
      </c>
      <c r="E42" s="5">
        <v>0</v>
      </c>
      <c r="F42" s="5" t="s">
        <v>130</v>
      </c>
      <c r="H42" s="5" t="s">
        <v>131</v>
      </c>
      <c r="I42" s="5" t="s">
        <v>132</v>
      </c>
      <c r="J42" s="5"/>
      <c r="K42" s="5" t="s">
        <v>133</v>
      </c>
      <c r="L42" s="5"/>
      <c r="M42" s="5"/>
      <c r="N42" s="5"/>
      <c r="O42" s="5"/>
      <c r="P42" s="5"/>
    </row>
    <row r="43" spans="1:16" x14ac:dyDescent="0.2">
      <c r="A43" s="5" t="s">
        <v>214</v>
      </c>
      <c r="B43" s="5" t="s">
        <v>215</v>
      </c>
      <c r="C43" s="5" t="s">
        <v>129</v>
      </c>
      <c r="D43" s="5">
        <v>0</v>
      </c>
      <c r="E43" s="5">
        <v>0</v>
      </c>
      <c r="F43" s="5" t="s">
        <v>130</v>
      </c>
      <c r="H43" s="5" t="s">
        <v>131</v>
      </c>
      <c r="I43" s="5" t="s">
        <v>132</v>
      </c>
      <c r="J43" s="5"/>
      <c r="K43" s="5" t="s">
        <v>133</v>
      </c>
      <c r="L43" s="5"/>
      <c r="M43" s="5"/>
      <c r="N43" s="5"/>
      <c r="O43" s="5"/>
      <c r="P43" s="5"/>
    </row>
    <row r="44" spans="1:16" x14ac:dyDescent="0.2">
      <c r="A44" s="5" t="s">
        <v>216</v>
      </c>
      <c r="B44" s="5" t="s">
        <v>217</v>
      </c>
      <c r="C44" s="5" t="s">
        <v>129</v>
      </c>
      <c r="D44" s="5">
        <v>0</v>
      </c>
      <c r="E44" s="5">
        <v>0</v>
      </c>
      <c r="F44" s="5" t="s">
        <v>130</v>
      </c>
      <c r="H44" s="5" t="s">
        <v>131</v>
      </c>
      <c r="I44" s="5" t="s">
        <v>132</v>
      </c>
      <c r="J44" s="5"/>
      <c r="K44" s="5" t="s">
        <v>133</v>
      </c>
      <c r="L44" s="5"/>
      <c r="M44" s="5"/>
      <c r="N44" s="5"/>
      <c r="O44" s="5"/>
      <c r="P44" s="5"/>
    </row>
    <row r="45" spans="1:16" x14ac:dyDescent="0.2">
      <c r="A45" s="5" t="s">
        <v>218</v>
      </c>
      <c r="B45" s="5" t="s">
        <v>219</v>
      </c>
      <c r="C45" s="5" t="s">
        <v>129</v>
      </c>
      <c r="D45" s="5">
        <v>0</v>
      </c>
      <c r="E45" s="5">
        <v>0</v>
      </c>
      <c r="F45" s="5" t="s">
        <v>130</v>
      </c>
      <c r="H45" s="5" t="s">
        <v>131</v>
      </c>
      <c r="I45" s="5" t="s">
        <v>132</v>
      </c>
      <c r="J45" s="5"/>
      <c r="K45" s="5" t="s">
        <v>133</v>
      </c>
      <c r="L45" s="5"/>
      <c r="M45" s="5"/>
      <c r="N45" s="5"/>
      <c r="O45" s="5"/>
      <c r="P45" s="5"/>
    </row>
    <row r="46" spans="1:16" x14ac:dyDescent="0.2">
      <c r="A46" s="5" t="s">
        <v>220</v>
      </c>
      <c r="B46" s="5" t="s">
        <v>221</v>
      </c>
      <c r="C46" s="5" t="s">
        <v>129</v>
      </c>
      <c r="D46" s="5">
        <v>0</v>
      </c>
      <c r="E46" s="5">
        <v>0</v>
      </c>
      <c r="F46" s="5" t="s">
        <v>130</v>
      </c>
      <c r="H46" s="5" t="s">
        <v>131</v>
      </c>
      <c r="I46" s="5" t="s">
        <v>132</v>
      </c>
      <c r="J46" s="5"/>
      <c r="K46" s="5" t="s">
        <v>133</v>
      </c>
      <c r="L46" s="5"/>
      <c r="M46" s="5"/>
      <c r="N46" s="5"/>
      <c r="O46" s="5"/>
      <c r="P46" s="5"/>
    </row>
    <row r="47" spans="1:16" x14ac:dyDescent="0.2">
      <c r="A47" s="5" t="s">
        <v>222</v>
      </c>
      <c r="B47" s="5" t="s">
        <v>223</v>
      </c>
      <c r="C47" s="5" t="s">
        <v>129</v>
      </c>
      <c r="D47" s="5">
        <v>0</v>
      </c>
      <c r="E47" s="5">
        <v>0</v>
      </c>
      <c r="F47" s="5" t="s">
        <v>130</v>
      </c>
      <c r="H47" s="5" t="s">
        <v>131</v>
      </c>
      <c r="I47" s="5" t="s">
        <v>132</v>
      </c>
      <c r="J47" s="5"/>
      <c r="K47" s="5" t="s">
        <v>133</v>
      </c>
      <c r="L47" s="5"/>
      <c r="M47" s="5"/>
      <c r="N47" s="5"/>
      <c r="O47" s="5"/>
      <c r="P47" s="5"/>
    </row>
    <row r="48" spans="1:16" x14ac:dyDescent="0.2">
      <c r="A48" s="5" t="s">
        <v>224</v>
      </c>
      <c r="B48" s="5" t="s">
        <v>225</v>
      </c>
      <c r="C48" s="5" t="s">
        <v>129</v>
      </c>
      <c r="D48" s="5">
        <v>0</v>
      </c>
      <c r="E48" s="5">
        <v>0</v>
      </c>
      <c r="F48" s="5" t="s">
        <v>130</v>
      </c>
      <c r="H48" s="5" t="s">
        <v>131</v>
      </c>
      <c r="I48" s="5" t="s">
        <v>132</v>
      </c>
      <c r="J48" s="5"/>
      <c r="K48" s="5" t="s">
        <v>133</v>
      </c>
      <c r="L48" s="5"/>
      <c r="M48" s="5"/>
      <c r="N48" s="5"/>
      <c r="O48" s="5"/>
      <c r="P48" s="5"/>
    </row>
    <row r="49" spans="1:16" x14ac:dyDescent="0.2">
      <c r="A49" s="5" t="s">
        <v>226</v>
      </c>
      <c r="B49" s="5" t="s">
        <v>227</v>
      </c>
      <c r="C49" s="5" t="s">
        <v>129</v>
      </c>
      <c r="D49" s="5">
        <v>0</v>
      </c>
      <c r="E49" s="5">
        <v>0</v>
      </c>
      <c r="F49" s="5" t="s">
        <v>130</v>
      </c>
      <c r="H49" s="5" t="s">
        <v>131</v>
      </c>
      <c r="I49" s="5" t="s">
        <v>132</v>
      </c>
      <c r="J49" s="5"/>
      <c r="K49" s="5" t="s">
        <v>133</v>
      </c>
      <c r="L49" s="5"/>
      <c r="M49" s="5"/>
      <c r="N49" s="5"/>
      <c r="O49" s="5"/>
      <c r="P49" s="5"/>
    </row>
    <row r="50" spans="1:16" x14ac:dyDescent="0.2">
      <c r="A50" s="5" t="s">
        <v>228</v>
      </c>
      <c r="B50" s="5" t="s">
        <v>229</v>
      </c>
      <c r="C50" s="5" t="s">
        <v>129</v>
      </c>
      <c r="D50" s="5">
        <v>0</v>
      </c>
      <c r="E50" s="5">
        <v>0</v>
      </c>
      <c r="F50" s="5" t="s">
        <v>130</v>
      </c>
      <c r="H50" s="5" t="s">
        <v>131</v>
      </c>
      <c r="I50" s="5" t="s">
        <v>132</v>
      </c>
      <c r="J50" s="5"/>
      <c r="K50" s="5" t="s">
        <v>133</v>
      </c>
      <c r="L50" s="5"/>
      <c r="M50" s="5"/>
      <c r="N50" s="5"/>
      <c r="O50" s="5"/>
      <c r="P50" s="5"/>
    </row>
    <row r="51" spans="1:16" x14ac:dyDescent="0.2">
      <c r="A51" s="5" t="s">
        <v>230</v>
      </c>
      <c r="B51" s="5" t="s">
        <v>231</v>
      </c>
      <c r="C51" s="5" t="s">
        <v>129</v>
      </c>
      <c r="D51" s="5">
        <v>0</v>
      </c>
      <c r="E51" s="5">
        <v>0</v>
      </c>
      <c r="F51" s="5" t="s">
        <v>130</v>
      </c>
      <c r="H51" s="5" t="s">
        <v>131</v>
      </c>
      <c r="I51" s="5" t="s">
        <v>132</v>
      </c>
      <c r="J51" s="5"/>
      <c r="K51" s="5" t="s">
        <v>133</v>
      </c>
      <c r="L51" s="5"/>
      <c r="M51" s="5"/>
      <c r="N51" s="5"/>
      <c r="O51" s="5"/>
      <c r="P51" s="5"/>
    </row>
    <row r="52" spans="1:16" x14ac:dyDescent="0.2">
      <c r="A52" s="5" t="s">
        <v>232</v>
      </c>
      <c r="B52" s="5" t="s">
        <v>233</v>
      </c>
      <c r="C52" s="5" t="s">
        <v>129</v>
      </c>
      <c r="D52" s="5">
        <v>0</v>
      </c>
      <c r="E52" s="5">
        <v>0</v>
      </c>
      <c r="F52" s="5" t="s">
        <v>130</v>
      </c>
      <c r="H52" s="5" t="s">
        <v>131</v>
      </c>
      <c r="I52" s="5" t="s">
        <v>132</v>
      </c>
      <c r="J52" s="5"/>
      <c r="K52" s="5" t="s">
        <v>133</v>
      </c>
      <c r="L52" s="5"/>
      <c r="M52" s="5"/>
      <c r="N52" s="5"/>
      <c r="O52" s="5"/>
      <c r="P52" s="5"/>
    </row>
    <row r="53" spans="1:16" x14ac:dyDescent="0.2">
      <c r="A53" s="5" t="s">
        <v>234</v>
      </c>
      <c r="B53" s="5" t="s">
        <v>235</v>
      </c>
      <c r="C53" s="5" t="s">
        <v>129</v>
      </c>
      <c r="D53" s="5">
        <v>0</v>
      </c>
      <c r="E53" s="5">
        <v>0</v>
      </c>
      <c r="F53" s="5" t="s">
        <v>130</v>
      </c>
      <c r="H53" s="5" t="s">
        <v>131</v>
      </c>
      <c r="I53" s="5" t="s">
        <v>132</v>
      </c>
      <c r="J53" s="5"/>
      <c r="K53" s="5" t="s">
        <v>133</v>
      </c>
      <c r="L53" s="5"/>
      <c r="M53" s="5"/>
      <c r="N53" s="5"/>
      <c r="O53" s="5"/>
      <c r="P53" s="5"/>
    </row>
    <row r="54" spans="1:16" x14ac:dyDescent="0.2">
      <c r="A54" s="5" t="s">
        <v>236</v>
      </c>
      <c r="B54" s="5" t="s">
        <v>237</v>
      </c>
      <c r="C54" s="5" t="s">
        <v>129</v>
      </c>
      <c r="D54" s="5">
        <v>0</v>
      </c>
      <c r="E54" s="5">
        <v>0</v>
      </c>
      <c r="F54" s="5" t="s">
        <v>130</v>
      </c>
      <c r="H54" s="5" t="s">
        <v>131</v>
      </c>
      <c r="I54" s="5" t="s">
        <v>132</v>
      </c>
      <c r="J54" s="5"/>
      <c r="K54" s="5" t="s">
        <v>133</v>
      </c>
      <c r="L54" s="5"/>
      <c r="M54" s="5"/>
      <c r="N54" s="5"/>
      <c r="O54" s="5"/>
      <c r="P54" s="5"/>
    </row>
    <row r="55" spans="1:16" x14ac:dyDescent="0.2">
      <c r="A55" s="5" t="s">
        <v>238</v>
      </c>
      <c r="B55" s="5" t="s">
        <v>239</v>
      </c>
      <c r="C55" s="5" t="s">
        <v>129</v>
      </c>
      <c r="D55" s="5">
        <v>0</v>
      </c>
      <c r="E55" s="5">
        <v>0</v>
      </c>
      <c r="F55" s="5" t="s">
        <v>130</v>
      </c>
      <c r="H55" s="5" t="s">
        <v>131</v>
      </c>
      <c r="I55" s="5" t="s">
        <v>132</v>
      </c>
      <c r="J55" s="5"/>
      <c r="K55" s="5" t="s">
        <v>133</v>
      </c>
      <c r="L55" s="5"/>
      <c r="M55" s="5"/>
      <c r="N55" s="5"/>
      <c r="O55" s="5"/>
      <c r="P55" s="5"/>
    </row>
    <row r="56" spans="1:16" x14ac:dyDescent="0.2">
      <c r="A56" s="5" t="s">
        <v>240</v>
      </c>
      <c r="B56" s="5" t="s">
        <v>241</v>
      </c>
      <c r="C56" s="5" t="s">
        <v>129</v>
      </c>
      <c r="D56" s="5">
        <v>0</v>
      </c>
      <c r="E56" s="5">
        <v>0</v>
      </c>
      <c r="F56" s="5" t="s">
        <v>130</v>
      </c>
      <c r="H56" s="5" t="s">
        <v>131</v>
      </c>
      <c r="I56" s="5" t="s">
        <v>132</v>
      </c>
      <c r="J56" s="5"/>
      <c r="K56" s="5" t="s">
        <v>133</v>
      </c>
      <c r="L56" s="5"/>
      <c r="M56" s="5"/>
      <c r="N56" s="5"/>
      <c r="O56" s="5"/>
      <c r="P56" s="5"/>
    </row>
    <row r="57" spans="1:16" x14ac:dyDescent="0.2">
      <c r="A57" s="5" t="s">
        <v>242</v>
      </c>
      <c r="B57" s="5" t="s">
        <v>243</v>
      </c>
      <c r="C57" s="5" t="s">
        <v>129</v>
      </c>
      <c r="D57" s="5">
        <v>0</v>
      </c>
      <c r="E57" s="5">
        <v>0</v>
      </c>
      <c r="F57" s="5" t="s">
        <v>130</v>
      </c>
      <c r="H57" s="5" t="s">
        <v>131</v>
      </c>
      <c r="I57" s="5" t="s">
        <v>132</v>
      </c>
      <c r="J57" s="5"/>
      <c r="K57" s="5" t="s">
        <v>133</v>
      </c>
      <c r="L57" s="5"/>
      <c r="M57" s="5"/>
      <c r="N57" s="5"/>
      <c r="O57" s="5"/>
      <c r="P57" s="5"/>
    </row>
    <row r="58" spans="1:16" x14ac:dyDescent="0.2">
      <c r="A58" s="5" t="s">
        <v>244</v>
      </c>
      <c r="B58" s="5" t="s">
        <v>245</v>
      </c>
      <c r="D58" s="5">
        <v>0</v>
      </c>
      <c r="E58" s="5">
        <v>0</v>
      </c>
      <c r="F58" s="5" t="s">
        <v>130</v>
      </c>
      <c r="H58" s="5" t="s">
        <v>246</v>
      </c>
      <c r="I58" s="5" t="s">
        <v>132</v>
      </c>
      <c r="J58" s="5"/>
      <c r="K58" s="5" t="s">
        <v>133</v>
      </c>
      <c r="L58" s="5"/>
      <c r="M58" s="5"/>
      <c r="N58" s="5"/>
      <c r="O58" s="5"/>
      <c r="P58" s="5"/>
    </row>
    <row r="59" spans="1:16" x14ac:dyDescent="0.2">
      <c r="A59" s="5" t="s">
        <v>247</v>
      </c>
      <c r="B59" s="5" t="s">
        <v>248</v>
      </c>
      <c r="C59" s="5" t="s">
        <v>129</v>
      </c>
      <c r="D59" s="5">
        <v>0</v>
      </c>
      <c r="E59" s="5">
        <v>0</v>
      </c>
      <c r="F59" s="5" t="s">
        <v>130</v>
      </c>
      <c r="G59" s="5" t="s">
        <v>129</v>
      </c>
      <c r="H59" s="5" t="s">
        <v>131</v>
      </c>
      <c r="I59" s="5" t="s">
        <v>132</v>
      </c>
      <c r="J59" s="5"/>
      <c r="K59" s="5" t="s">
        <v>133</v>
      </c>
      <c r="L59" s="5"/>
      <c r="M59" s="5"/>
      <c r="N59" s="5"/>
      <c r="O59" s="5"/>
      <c r="P59" s="5"/>
    </row>
    <row r="60" spans="1:16" x14ac:dyDescent="0.2">
      <c r="A60" s="5" t="s">
        <v>249</v>
      </c>
      <c r="B60" s="5" t="s">
        <v>250</v>
      </c>
      <c r="C60" s="5" t="s">
        <v>129</v>
      </c>
      <c r="D60" s="5">
        <v>0</v>
      </c>
      <c r="E60" s="5">
        <v>0</v>
      </c>
      <c r="F60" s="5" t="s">
        <v>130</v>
      </c>
      <c r="G60" s="5" t="s">
        <v>129</v>
      </c>
      <c r="H60" s="5" t="s">
        <v>131</v>
      </c>
      <c r="I60" s="5" t="s">
        <v>132</v>
      </c>
      <c r="J60" s="5"/>
      <c r="K60" s="5" t="s">
        <v>133</v>
      </c>
      <c r="L60" s="5"/>
      <c r="M60" s="5"/>
      <c r="N60" s="5"/>
      <c r="O60" s="5"/>
      <c r="P60" s="5"/>
    </row>
    <row r="61" spans="1:16" x14ac:dyDescent="0.2">
      <c r="A61" s="5" t="s">
        <v>251</v>
      </c>
      <c r="B61" s="5" t="s">
        <v>252</v>
      </c>
      <c r="C61" s="5">
        <v>1</v>
      </c>
      <c r="D61" s="5">
        <v>75</v>
      </c>
      <c r="E61" s="5">
        <v>12.61</v>
      </c>
      <c r="F61" s="5" t="s">
        <v>130</v>
      </c>
      <c r="G61" s="5" t="s">
        <v>253</v>
      </c>
      <c r="H61" s="5" t="s">
        <v>246</v>
      </c>
      <c r="I61" s="5" t="s">
        <v>254</v>
      </c>
      <c r="J61" s="5" t="s">
        <v>255</v>
      </c>
      <c r="K61" s="5" t="s">
        <v>133</v>
      </c>
      <c r="L61" s="5">
        <v>1</v>
      </c>
      <c r="M61" s="5"/>
      <c r="N61" s="5"/>
      <c r="O61" s="5"/>
      <c r="P61" s="5"/>
    </row>
    <row r="62" spans="1:16" x14ac:dyDescent="0.2">
      <c r="A62" s="5" t="s">
        <v>256</v>
      </c>
      <c r="B62" s="5" t="s">
        <v>257</v>
      </c>
      <c r="C62" s="5">
        <v>1</v>
      </c>
      <c r="D62" s="5">
        <v>75</v>
      </c>
      <c r="E62" s="5">
        <v>12.61</v>
      </c>
      <c r="F62" s="5" t="s">
        <v>130</v>
      </c>
      <c r="G62" s="5" t="s">
        <v>253</v>
      </c>
      <c r="H62" s="5" t="s">
        <v>246</v>
      </c>
      <c r="I62" s="5" t="s">
        <v>254</v>
      </c>
      <c r="J62" s="5" t="s">
        <v>258</v>
      </c>
      <c r="K62" s="5" t="s">
        <v>133</v>
      </c>
      <c r="L62" s="5">
        <v>1</v>
      </c>
      <c r="M62" s="5"/>
      <c r="N62" s="5"/>
      <c r="O62" s="5"/>
      <c r="P62" s="5"/>
    </row>
    <row r="63" spans="1:16" x14ac:dyDescent="0.2">
      <c r="A63" s="5" t="s">
        <v>259</v>
      </c>
      <c r="B63" s="5" t="s">
        <v>260</v>
      </c>
      <c r="C63" s="5">
        <v>1</v>
      </c>
      <c r="D63" s="5">
        <v>11.25</v>
      </c>
      <c r="E63" s="5">
        <v>13</v>
      </c>
      <c r="F63" s="5" t="s">
        <v>130</v>
      </c>
      <c r="G63" s="5" t="s">
        <v>261</v>
      </c>
      <c r="H63" s="5" t="s">
        <v>246</v>
      </c>
      <c r="I63" s="5" t="s">
        <v>254</v>
      </c>
      <c r="J63" s="5" t="s">
        <v>258</v>
      </c>
      <c r="K63" s="5" t="s">
        <v>133</v>
      </c>
      <c r="L63" s="5">
        <v>1</v>
      </c>
      <c r="M63" s="5"/>
      <c r="N63" s="5"/>
      <c r="O63" s="5"/>
      <c r="P63" s="5"/>
    </row>
    <row r="64" spans="1:16" x14ac:dyDescent="0.2">
      <c r="A64" s="5" t="s">
        <v>262</v>
      </c>
      <c r="B64" s="5" t="s">
        <v>263</v>
      </c>
      <c r="C64" s="5">
        <v>1</v>
      </c>
      <c r="D64" s="5">
        <v>71.040000000000006</v>
      </c>
      <c r="E64" s="5">
        <v>13</v>
      </c>
      <c r="F64" s="5" t="s">
        <v>130</v>
      </c>
      <c r="G64" s="5" t="s">
        <v>261</v>
      </c>
      <c r="H64" s="5" t="s">
        <v>246</v>
      </c>
      <c r="I64" s="5" t="s">
        <v>254</v>
      </c>
      <c r="J64" s="5" t="s">
        <v>258</v>
      </c>
      <c r="K64" s="5" t="s">
        <v>133</v>
      </c>
      <c r="L64" s="5">
        <v>1</v>
      </c>
      <c r="M64" s="5"/>
      <c r="N64" s="5"/>
      <c r="O64" s="5"/>
      <c r="P64" s="5"/>
    </row>
    <row r="65" spans="1:16" x14ac:dyDescent="0.2">
      <c r="A65" s="5" t="s">
        <v>264</v>
      </c>
      <c r="B65" s="5" t="s">
        <v>265</v>
      </c>
      <c r="C65" s="5">
        <v>1</v>
      </c>
      <c r="D65" s="5">
        <v>71.040000000000006</v>
      </c>
      <c r="E65" s="5">
        <v>13</v>
      </c>
      <c r="F65" s="5" t="s">
        <v>130</v>
      </c>
      <c r="G65" s="5" t="s">
        <v>261</v>
      </c>
      <c r="H65" s="5" t="s">
        <v>246</v>
      </c>
      <c r="I65" s="5" t="s">
        <v>254</v>
      </c>
      <c r="J65" s="5" t="s">
        <v>255</v>
      </c>
      <c r="K65" s="5" t="s">
        <v>133</v>
      </c>
      <c r="L65" s="5">
        <v>1</v>
      </c>
      <c r="M65" s="5"/>
      <c r="N65" s="5"/>
      <c r="O65" s="5"/>
      <c r="P65" s="5"/>
    </row>
    <row r="66" spans="1:16" x14ac:dyDescent="0.2">
      <c r="A66" s="5" t="s">
        <v>266</v>
      </c>
      <c r="B66" s="5" t="s">
        <v>267</v>
      </c>
      <c r="C66" s="5">
        <v>1</v>
      </c>
      <c r="D66" s="5">
        <v>71.040000000000006</v>
      </c>
      <c r="E66" s="5">
        <v>13</v>
      </c>
      <c r="F66" s="5" t="s">
        <v>130</v>
      </c>
      <c r="G66" s="5" t="s">
        <v>261</v>
      </c>
      <c r="H66" s="5" t="s">
        <v>246</v>
      </c>
      <c r="I66" s="5" t="s">
        <v>254</v>
      </c>
      <c r="J66" s="5" t="s">
        <v>258</v>
      </c>
      <c r="K66" s="5" t="s">
        <v>133</v>
      </c>
      <c r="L66" s="5">
        <v>1</v>
      </c>
      <c r="M66" s="5"/>
      <c r="N66" s="5"/>
      <c r="O66" s="5"/>
      <c r="P66" s="5"/>
    </row>
    <row r="67" spans="1:16" x14ac:dyDescent="0.2">
      <c r="A67" s="5" t="s">
        <v>268</v>
      </c>
      <c r="B67" s="5" t="s">
        <v>269</v>
      </c>
      <c r="C67" s="5">
        <v>1</v>
      </c>
      <c r="D67" s="5">
        <v>71.040000000000006</v>
      </c>
      <c r="E67" s="5">
        <v>13</v>
      </c>
      <c r="F67" s="5" t="s">
        <v>130</v>
      </c>
      <c r="G67" s="5" t="s">
        <v>261</v>
      </c>
      <c r="H67" s="5" t="s">
        <v>246</v>
      </c>
      <c r="I67" s="5" t="s">
        <v>254</v>
      </c>
      <c r="J67" s="5" t="s">
        <v>255</v>
      </c>
      <c r="K67" s="5" t="s">
        <v>133</v>
      </c>
      <c r="L67" s="5">
        <v>1</v>
      </c>
      <c r="M67" s="5"/>
      <c r="N67" s="5"/>
      <c r="O67" s="5"/>
      <c r="P67" s="5"/>
    </row>
    <row r="68" spans="1:16" x14ac:dyDescent="0.2">
      <c r="A68" s="5" t="s">
        <v>270</v>
      </c>
      <c r="B68" s="5" t="s">
        <v>271</v>
      </c>
      <c r="C68" s="5">
        <v>1</v>
      </c>
      <c r="D68" s="5">
        <v>71.040000000000006</v>
      </c>
      <c r="E68" s="5">
        <v>13</v>
      </c>
      <c r="F68" s="5" t="s">
        <v>130</v>
      </c>
      <c r="G68" s="5" t="s">
        <v>261</v>
      </c>
      <c r="H68" s="5" t="s">
        <v>246</v>
      </c>
      <c r="I68" s="5" t="s">
        <v>254</v>
      </c>
      <c r="J68" s="5" t="s">
        <v>258</v>
      </c>
      <c r="K68" s="5" t="s">
        <v>133</v>
      </c>
      <c r="L68" s="5">
        <v>1</v>
      </c>
      <c r="M68" s="5"/>
      <c r="N68" s="5"/>
      <c r="O68" s="5"/>
      <c r="P68" s="5"/>
    </row>
    <row r="69" spans="1:16" x14ac:dyDescent="0.2">
      <c r="A69" s="5" t="s">
        <v>272</v>
      </c>
      <c r="B69" s="5" t="s">
        <v>273</v>
      </c>
      <c r="C69" s="5">
        <v>1</v>
      </c>
      <c r="D69" s="5">
        <v>71.040000000000006</v>
      </c>
      <c r="E69" s="5">
        <v>13</v>
      </c>
      <c r="F69" s="5" t="s">
        <v>130</v>
      </c>
      <c r="G69" s="5" t="s">
        <v>261</v>
      </c>
      <c r="H69" s="5" t="s">
        <v>246</v>
      </c>
      <c r="I69" s="5" t="s">
        <v>254</v>
      </c>
      <c r="J69" s="5" t="s">
        <v>255</v>
      </c>
      <c r="K69" s="5" t="s">
        <v>133</v>
      </c>
      <c r="L69" s="5">
        <v>1</v>
      </c>
      <c r="M69" s="5"/>
      <c r="N69" s="5"/>
      <c r="O69" s="5"/>
      <c r="P69" s="5"/>
    </row>
    <row r="70" spans="1:16" x14ac:dyDescent="0.2">
      <c r="A70" s="5" t="s">
        <v>274</v>
      </c>
      <c r="B70" s="5" t="s">
        <v>275</v>
      </c>
      <c r="C70" s="5">
        <v>1</v>
      </c>
      <c r="D70" s="5">
        <v>71.040000000000006</v>
      </c>
      <c r="E70" s="5">
        <v>13</v>
      </c>
      <c r="F70" s="5" t="s">
        <v>130</v>
      </c>
      <c r="G70" s="5" t="s">
        <v>261</v>
      </c>
      <c r="H70" s="5" t="s">
        <v>246</v>
      </c>
      <c r="I70" s="5" t="s">
        <v>254</v>
      </c>
      <c r="J70" s="5" t="s">
        <v>258</v>
      </c>
      <c r="K70" s="5" t="s">
        <v>133</v>
      </c>
      <c r="L70" s="5">
        <v>1</v>
      </c>
      <c r="M70" s="5"/>
      <c r="N70" s="5"/>
      <c r="O70" s="5"/>
      <c r="P70" s="5"/>
    </row>
    <row r="71" spans="1:16" x14ac:dyDescent="0.2">
      <c r="A71" s="5" t="s">
        <v>276</v>
      </c>
      <c r="B71" s="5" t="s">
        <v>277</v>
      </c>
      <c r="C71" s="5">
        <v>1</v>
      </c>
      <c r="D71" s="5">
        <v>71.040000000000006</v>
      </c>
      <c r="E71" s="5">
        <v>13</v>
      </c>
      <c r="F71" s="5" t="s">
        <v>130</v>
      </c>
      <c r="G71" s="5" t="s">
        <v>261</v>
      </c>
      <c r="H71" s="5" t="s">
        <v>246</v>
      </c>
      <c r="I71" s="5" t="s">
        <v>254</v>
      </c>
      <c r="J71" s="5"/>
      <c r="K71" s="5" t="s">
        <v>133</v>
      </c>
      <c r="L71" s="5">
        <v>1</v>
      </c>
      <c r="M71" s="5"/>
      <c r="N71" s="5"/>
      <c r="O71" s="5"/>
      <c r="P71" s="5"/>
    </row>
    <row r="72" spans="1:16" x14ac:dyDescent="0.2">
      <c r="A72" s="5" t="s">
        <v>278</v>
      </c>
      <c r="B72" s="5" t="s">
        <v>279</v>
      </c>
      <c r="C72" s="5">
        <v>1</v>
      </c>
      <c r="D72" s="5">
        <v>71.040000000000006</v>
      </c>
      <c r="E72" s="5">
        <v>13</v>
      </c>
      <c r="F72" s="5" t="s">
        <v>130</v>
      </c>
      <c r="G72" s="5" t="s">
        <v>261</v>
      </c>
      <c r="H72" s="5" t="s">
        <v>246</v>
      </c>
      <c r="I72" s="5" t="s">
        <v>254</v>
      </c>
      <c r="J72" s="5" t="s">
        <v>258</v>
      </c>
      <c r="K72" s="5" t="s">
        <v>133</v>
      </c>
      <c r="L72" s="5">
        <v>1</v>
      </c>
      <c r="M72" s="5"/>
      <c r="N72" s="5"/>
      <c r="O72" s="5"/>
      <c r="P72" s="5"/>
    </row>
    <row r="73" spans="1:16" x14ac:dyDescent="0.2">
      <c r="A73" s="5" t="s">
        <v>280</v>
      </c>
      <c r="B73" s="5" t="s">
        <v>281</v>
      </c>
      <c r="C73" s="5">
        <v>1</v>
      </c>
      <c r="D73" s="5">
        <v>71.040000000000006</v>
      </c>
      <c r="E73" s="5">
        <v>13</v>
      </c>
      <c r="F73" s="5" t="s">
        <v>130</v>
      </c>
      <c r="G73" s="5" t="s">
        <v>261</v>
      </c>
      <c r="H73" s="5" t="s">
        <v>246</v>
      </c>
      <c r="I73" s="5" t="s">
        <v>254</v>
      </c>
      <c r="J73" s="5" t="s">
        <v>258</v>
      </c>
      <c r="K73" s="5" t="s">
        <v>133</v>
      </c>
      <c r="L73" s="5">
        <v>1</v>
      </c>
      <c r="M73" s="5"/>
      <c r="N73" s="5"/>
      <c r="O73" s="5"/>
      <c r="P73" s="5"/>
    </row>
    <row r="74" spans="1:16" x14ac:dyDescent="0.2">
      <c r="A74" s="5" t="s">
        <v>282</v>
      </c>
      <c r="B74" s="5" t="s">
        <v>283</v>
      </c>
      <c r="C74" s="5">
        <v>1</v>
      </c>
      <c r="D74" s="5">
        <v>71.040000000000006</v>
      </c>
      <c r="E74" s="5">
        <v>13</v>
      </c>
      <c r="F74" s="5" t="s">
        <v>130</v>
      </c>
      <c r="G74" s="5" t="s">
        <v>261</v>
      </c>
      <c r="H74" s="5" t="s">
        <v>246</v>
      </c>
      <c r="I74" s="5" t="s">
        <v>254</v>
      </c>
      <c r="J74" s="5" t="s">
        <v>258</v>
      </c>
      <c r="K74" s="5" t="s">
        <v>133</v>
      </c>
      <c r="L74" s="5">
        <v>1</v>
      </c>
      <c r="M74" s="5"/>
      <c r="N74" s="5"/>
      <c r="O74" s="5"/>
      <c r="P74" s="5"/>
    </row>
    <row r="75" spans="1:16" x14ac:dyDescent="0.2">
      <c r="A75" s="5" t="s">
        <v>284</v>
      </c>
      <c r="B75" s="5" t="s">
        <v>285</v>
      </c>
      <c r="C75" s="5">
        <v>1</v>
      </c>
      <c r="D75" s="5">
        <v>71.040000000000006</v>
      </c>
      <c r="E75" s="5">
        <v>13</v>
      </c>
      <c r="F75" s="5" t="s">
        <v>130</v>
      </c>
      <c r="G75" s="5" t="s">
        <v>261</v>
      </c>
      <c r="H75" s="5" t="s">
        <v>246</v>
      </c>
      <c r="I75" s="5" t="s">
        <v>254</v>
      </c>
      <c r="J75" s="5" t="s">
        <v>255</v>
      </c>
      <c r="K75" s="5" t="s">
        <v>133</v>
      </c>
      <c r="L75" s="5">
        <v>1</v>
      </c>
      <c r="M75" s="5"/>
      <c r="N75" s="5"/>
      <c r="O75" s="5"/>
      <c r="P75" s="5"/>
    </row>
    <row r="76" spans="1:16" x14ac:dyDescent="0.2">
      <c r="A76" s="5" t="s">
        <v>286</v>
      </c>
      <c r="B76" s="5" t="s">
        <v>287</v>
      </c>
      <c r="C76" s="5">
        <v>1</v>
      </c>
      <c r="D76" s="5">
        <v>71.040000000000006</v>
      </c>
      <c r="E76" s="5">
        <v>13</v>
      </c>
      <c r="F76" s="5" t="s">
        <v>130</v>
      </c>
      <c r="G76" s="5" t="s">
        <v>261</v>
      </c>
      <c r="H76" s="5" t="s">
        <v>246</v>
      </c>
      <c r="I76" s="5" t="s">
        <v>254</v>
      </c>
      <c r="J76" s="5" t="s">
        <v>258</v>
      </c>
      <c r="K76" s="5" t="s">
        <v>133</v>
      </c>
      <c r="L76" s="5">
        <v>1</v>
      </c>
      <c r="M76" s="5"/>
      <c r="N76" s="5"/>
      <c r="O76" s="5"/>
      <c r="P76" s="5"/>
    </row>
    <row r="77" spans="1:16" x14ac:dyDescent="0.2">
      <c r="A77" s="5" t="s">
        <v>288</v>
      </c>
      <c r="B77" s="5" t="s">
        <v>289</v>
      </c>
      <c r="C77" s="5">
        <v>1</v>
      </c>
      <c r="D77" s="5">
        <v>71.040000000000006</v>
      </c>
      <c r="E77" s="5">
        <v>13</v>
      </c>
      <c r="F77" s="5" t="s">
        <v>130</v>
      </c>
      <c r="G77" s="5" t="s">
        <v>261</v>
      </c>
      <c r="H77" s="5" t="s">
        <v>246</v>
      </c>
      <c r="I77" s="5" t="s">
        <v>254</v>
      </c>
      <c r="J77" s="5" t="s">
        <v>258</v>
      </c>
      <c r="K77" s="5" t="s">
        <v>133</v>
      </c>
      <c r="L77" s="5">
        <v>1</v>
      </c>
      <c r="M77" s="5"/>
      <c r="N77" s="5"/>
      <c r="O77" s="5"/>
      <c r="P77" s="5"/>
    </row>
    <row r="78" spans="1:16" x14ac:dyDescent="0.2">
      <c r="A78" s="5" t="s">
        <v>290</v>
      </c>
      <c r="B78" s="5" t="s">
        <v>291</v>
      </c>
      <c r="C78" s="5">
        <v>1</v>
      </c>
      <c r="D78" s="5">
        <v>71.040000000000006</v>
      </c>
      <c r="E78" s="5">
        <v>13</v>
      </c>
      <c r="F78" s="5" t="s">
        <v>130</v>
      </c>
      <c r="G78" s="5" t="s">
        <v>261</v>
      </c>
      <c r="H78" s="5" t="s">
        <v>246</v>
      </c>
      <c r="I78" s="5" t="s">
        <v>254</v>
      </c>
      <c r="J78" s="5" t="s">
        <v>255</v>
      </c>
      <c r="K78" s="5" t="s">
        <v>133</v>
      </c>
      <c r="L78" s="5">
        <v>1</v>
      </c>
      <c r="M78" s="5"/>
      <c r="N78" s="5"/>
      <c r="O78" s="5"/>
      <c r="P78" s="5"/>
    </row>
    <row r="79" spans="1:16" x14ac:dyDescent="0.2">
      <c r="A79" s="5" t="s">
        <v>292</v>
      </c>
      <c r="B79" s="5" t="s">
        <v>293</v>
      </c>
      <c r="C79" s="5">
        <v>1</v>
      </c>
      <c r="D79" s="5">
        <v>71.040000000000006</v>
      </c>
      <c r="E79" s="5">
        <v>13</v>
      </c>
      <c r="F79" s="5" t="s">
        <v>130</v>
      </c>
      <c r="G79" s="5" t="s">
        <v>261</v>
      </c>
      <c r="H79" s="5" t="s">
        <v>246</v>
      </c>
      <c r="I79" s="5" t="s">
        <v>254</v>
      </c>
      <c r="J79" s="5" t="s">
        <v>258</v>
      </c>
      <c r="K79" s="5" t="s">
        <v>133</v>
      </c>
      <c r="L79" s="5">
        <v>1</v>
      </c>
      <c r="M79" s="5"/>
      <c r="N79" s="5"/>
      <c r="O79" s="5"/>
      <c r="P79" s="5"/>
    </row>
    <row r="80" spans="1:16" x14ac:dyDescent="0.2">
      <c r="A80" s="5" t="s">
        <v>294</v>
      </c>
      <c r="B80" s="5" t="s">
        <v>295</v>
      </c>
      <c r="C80" s="5">
        <v>1</v>
      </c>
      <c r="D80" s="5">
        <v>71.040000000000006</v>
      </c>
      <c r="E80" s="5">
        <v>13</v>
      </c>
      <c r="F80" s="5" t="s">
        <v>130</v>
      </c>
      <c r="G80" s="5" t="s">
        <v>261</v>
      </c>
      <c r="H80" s="5" t="s">
        <v>246</v>
      </c>
      <c r="I80" s="5" t="s">
        <v>254</v>
      </c>
      <c r="J80" s="5" t="s">
        <v>255</v>
      </c>
      <c r="K80" s="5" t="s">
        <v>133</v>
      </c>
      <c r="L80" s="5">
        <v>1</v>
      </c>
      <c r="M80" s="5"/>
      <c r="N80" s="5"/>
      <c r="O80" s="5"/>
      <c r="P80" s="5"/>
    </row>
    <row r="81" spans="1:16" x14ac:dyDescent="0.2">
      <c r="A81" s="5" t="s">
        <v>296</v>
      </c>
      <c r="B81" s="5" t="s">
        <v>297</v>
      </c>
      <c r="C81" s="5">
        <v>1</v>
      </c>
      <c r="D81" s="5">
        <v>96</v>
      </c>
      <c r="E81" s="5">
        <v>12.97</v>
      </c>
      <c r="F81" s="5" t="s">
        <v>130</v>
      </c>
      <c r="G81" s="5" t="s">
        <v>298</v>
      </c>
      <c r="H81" s="5" t="s">
        <v>246</v>
      </c>
      <c r="I81" s="5" t="s">
        <v>254</v>
      </c>
      <c r="J81" s="5" t="s">
        <v>258</v>
      </c>
      <c r="K81" s="5" t="s">
        <v>133</v>
      </c>
      <c r="L81" s="5">
        <v>1</v>
      </c>
      <c r="M81" s="5"/>
      <c r="N81" s="5"/>
      <c r="O81" s="5"/>
      <c r="P81" s="5"/>
    </row>
    <row r="82" spans="1:16" x14ac:dyDescent="0.2">
      <c r="A82" s="5" t="s">
        <v>299</v>
      </c>
      <c r="B82" s="5" t="s">
        <v>300</v>
      </c>
      <c r="C82" s="5">
        <v>1</v>
      </c>
      <c r="D82" s="5">
        <v>96</v>
      </c>
      <c r="E82" s="5">
        <v>12.97</v>
      </c>
      <c r="F82" s="5" t="s">
        <v>130</v>
      </c>
      <c r="G82" s="5" t="s">
        <v>298</v>
      </c>
      <c r="H82" s="5" t="s">
        <v>246</v>
      </c>
      <c r="I82" s="5" t="s">
        <v>254</v>
      </c>
      <c r="J82" s="5" t="s">
        <v>258</v>
      </c>
      <c r="K82" s="5" t="s">
        <v>133</v>
      </c>
      <c r="L82" s="5">
        <v>1</v>
      </c>
      <c r="M82" s="5"/>
      <c r="N82" s="5"/>
      <c r="O82" s="5"/>
      <c r="P82" s="5"/>
    </row>
    <row r="83" spans="1:16" x14ac:dyDescent="0.2">
      <c r="A83" s="5" t="s">
        <v>301</v>
      </c>
      <c r="B83" s="5" t="s">
        <v>302</v>
      </c>
      <c r="C83" s="5">
        <v>1</v>
      </c>
      <c r="D83" s="5">
        <v>96</v>
      </c>
      <c r="E83" s="5">
        <v>12.97</v>
      </c>
      <c r="F83" s="5" t="s">
        <v>130</v>
      </c>
      <c r="G83" s="5" t="s">
        <v>298</v>
      </c>
      <c r="H83" s="5" t="s">
        <v>246</v>
      </c>
      <c r="I83" s="5" t="s">
        <v>254</v>
      </c>
      <c r="J83" s="5" t="s">
        <v>255</v>
      </c>
      <c r="K83" s="5" t="s">
        <v>133</v>
      </c>
      <c r="L83" s="5">
        <v>1</v>
      </c>
      <c r="M83" s="5"/>
      <c r="N83" s="5"/>
      <c r="O83" s="5"/>
      <c r="P83" s="5"/>
    </row>
    <row r="84" spans="1:16" x14ac:dyDescent="0.2">
      <c r="A84" s="5" t="s">
        <v>303</v>
      </c>
      <c r="B84" s="5" t="s">
        <v>304</v>
      </c>
      <c r="C84" s="5">
        <v>1</v>
      </c>
      <c r="D84" s="5">
        <v>96</v>
      </c>
      <c r="E84" s="5">
        <v>12.97</v>
      </c>
      <c r="F84" s="5" t="s">
        <v>130</v>
      </c>
      <c r="G84" s="5" t="s">
        <v>298</v>
      </c>
      <c r="H84" s="5" t="s">
        <v>246</v>
      </c>
      <c r="I84" s="5" t="s">
        <v>254</v>
      </c>
      <c r="J84" s="5" t="s">
        <v>305</v>
      </c>
      <c r="K84" s="5" t="s">
        <v>133</v>
      </c>
      <c r="L84" s="5">
        <v>1</v>
      </c>
      <c r="M84" s="5"/>
      <c r="N84" s="5"/>
      <c r="O84" s="5"/>
      <c r="P84" s="5"/>
    </row>
    <row r="85" spans="1:16" x14ac:dyDescent="0.2">
      <c r="A85" s="5" t="s">
        <v>306</v>
      </c>
      <c r="B85" s="5" t="s">
        <v>307</v>
      </c>
      <c r="C85" s="5">
        <v>1</v>
      </c>
      <c r="D85" s="5">
        <v>96</v>
      </c>
      <c r="E85" s="5">
        <v>12.97</v>
      </c>
      <c r="F85" s="5" t="s">
        <v>130</v>
      </c>
      <c r="G85" s="5" t="s">
        <v>298</v>
      </c>
      <c r="H85" s="5" t="s">
        <v>246</v>
      </c>
      <c r="I85" s="5" t="s">
        <v>254</v>
      </c>
      <c r="J85" s="5" t="s">
        <v>258</v>
      </c>
      <c r="K85" s="5" t="s">
        <v>133</v>
      </c>
      <c r="L85" s="5">
        <v>1</v>
      </c>
      <c r="M85" s="5"/>
      <c r="N85" s="5"/>
      <c r="O85" s="5"/>
      <c r="P85" s="5"/>
    </row>
    <row r="86" spans="1:16" x14ac:dyDescent="0.2">
      <c r="A86" s="5" t="s">
        <v>308</v>
      </c>
      <c r="B86" s="5" t="s">
        <v>309</v>
      </c>
      <c r="C86" s="5">
        <v>1</v>
      </c>
      <c r="D86" s="5">
        <v>96</v>
      </c>
      <c r="E86" s="5">
        <v>12.97</v>
      </c>
      <c r="F86" s="5" t="s">
        <v>130</v>
      </c>
      <c r="G86" s="5" t="s">
        <v>298</v>
      </c>
      <c r="H86" s="5" t="s">
        <v>246</v>
      </c>
      <c r="I86" s="5" t="s">
        <v>254</v>
      </c>
      <c r="J86" s="5" t="s">
        <v>305</v>
      </c>
      <c r="K86" s="5" t="s">
        <v>133</v>
      </c>
      <c r="L86" s="5">
        <v>1</v>
      </c>
      <c r="M86" s="5"/>
      <c r="N86" s="5"/>
      <c r="O86" s="5"/>
      <c r="P86" s="5"/>
    </row>
    <row r="87" spans="1:16" x14ac:dyDescent="0.2">
      <c r="A87" s="5" t="s">
        <v>310</v>
      </c>
      <c r="B87" s="5" t="s">
        <v>311</v>
      </c>
      <c r="C87" s="5">
        <v>1</v>
      </c>
      <c r="D87" s="5">
        <v>96</v>
      </c>
      <c r="E87" s="5">
        <v>12.97</v>
      </c>
      <c r="F87" s="5" t="s">
        <v>130</v>
      </c>
      <c r="G87" s="5" t="s">
        <v>298</v>
      </c>
      <c r="H87" s="5" t="s">
        <v>246</v>
      </c>
      <c r="I87" s="5" t="s">
        <v>254</v>
      </c>
      <c r="J87" s="5" t="s">
        <v>258</v>
      </c>
      <c r="K87" s="5" t="s">
        <v>133</v>
      </c>
      <c r="L87" s="5">
        <v>1</v>
      </c>
      <c r="M87" s="5"/>
      <c r="N87" s="5"/>
      <c r="O87" s="5"/>
      <c r="P87" s="5"/>
    </row>
    <row r="88" spans="1:16" x14ac:dyDescent="0.2">
      <c r="A88" s="5" t="s">
        <v>312</v>
      </c>
      <c r="B88" s="5" t="s">
        <v>313</v>
      </c>
      <c r="C88" s="5">
        <v>1</v>
      </c>
      <c r="D88" s="5">
        <v>96</v>
      </c>
      <c r="E88" s="5">
        <v>12.97</v>
      </c>
      <c r="F88" s="5" t="s">
        <v>130</v>
      </c>
      <c r="G88" s="5" t="s">
        <v>298</v>
      </c>
      <c r="H88" s="5" t="s">
        <v>246</v>
      </c>
      <c r="I88" s="5" t="s">
        <v>254</v>
      </c>
      <c r="J88" s="5" t="s">
        <v>255</v>
      </c>
      <c r="K88" s="5" t="s">
        <v>133</v>
      </c>
      <c r="L88" s="5">
        <v>1</v>
      </c>
      <c r="M88" s="5"/>
      <c r="N88" s="5"/>
      <c r="O88" s="5"/>
      <c r="P88" s="5"/>
    </row>
    <row r="89" spans="1:16" x14ac:dyDescent="0.2">
      <c r="A89" s="5" t="s">
        <v>314</v>
      </c>
      <c r="B89" s="5" t="s">
        <v>315</v>
      </c>
      <c r="C89" s="5">
        <v>1</v>
      </c>
      <c r="D89" s="5">
        <v>96</v>
      </c>
      <c r="E89" s="5">
        <v>12.97</v>
      </c>
      <c r="F89" s="5" t="s">
        <v>130</v>
      </c>
      <c r="G89" s="5" t="s">
        <v>298</v>
      </c>
      <c r="H89" s="5" t="s">
        <v>246</v>
      </c>
      <c r="I89" s="5" t="s">
        <v>254</v>
      </c>
      <c r="J89" s="5" t="s">
        <v>258</v>
      </c>
      <c r="K89" s="5" t="s">
        <v>133</v>
      </c>
      <c r="L89" s="5">
        <v>1</v>
      </c>
      <c r="M89" s="5"/>
      <c r="N89" s="5"/>
      <c r="O89" s="5"/>
      <c r="P89" s="5"/>
    </row>
    <row r="90" spans="1:16" x14ac:dyDescent="0.2">
      <c r="A90" s="5" t="s">
        <v>316</v>
      </c>
      <c r="B90" s="5" t="s">
        <v>317</v>
      </c>
      <c r="C90" s="5">
        <v>1</v>
      </c>
      <c r="D90" s="5">
        <v>96</v>
      </c>
      <c r="E90" s="5">
        <v>12.97</v>
      </c>
      <c r="F90" s="5" t="s">
        <v>130</v>
      </c>
      <c r="G90" s="5" t="s">
        <v>298</v>
      </c>
      <c r="H90" s="5" t="s">
        <v>246</v>
      </c>
      <c r="I90" s="5" t="s">
        <v>254</v>
      </c>
      <c r="J90" s="5" t="s">
        <v>258</v>
      </c>
      <c r="K90" s="5" t="s">
        <v>133</v>
      </c>
      <c r="L90" s="5">
        <v>1</v>
      </c>
      <c r="M90" s="5"/>
      <c r="N90" s="5"/>
      <c r="O90" s="5"/>
      <c r="P90" s="5"/>
    </row>
    <row r="91" spans="1:16" x14ac:dyDescent="0.2">
      <c r="A91" s="5" t="s">
        <v>318</v>
      </c>
      <c r="B91" s="5" t="s">
        <v>319</v>
      </c>
      <c r="C91" s="5">
        <v>1</v>
      </c>
      <c r="D91" s="5">
        <v>96</v>
      </c>
      <c r="E91" s="5">
        <v>12.97</v>
      </c>
      <c r="F91" s="5" t="s">
        <v>130</v>
      </c>
      <c r="G91" s="5" t="s">
        <v>298</v>
      </c>
      <c r="H91" s="5" t="s">
        <v>246</v>
      </c>
      <c r="I91" s="5" t="s">
        <v>254</v>
      </c>
      <c r="J91" s="5" t="s">
        <v>258</v>
      </c>
      <c r="K91" s="5" t="s">
        <v>133</v>
      </c>
      <c r="L91" s="5">
        <v>1</v>
      </c>
      <c r="M91" s="5"/>
      <c r="N91" s="5"/>
      <c r="O91" s="5"/>
      <c r="P91" s="5"/>
    </row>
    <row r="92" spans="1:16" x14ac:dyDescent="0.2">
      <c r="A92" s="5" t="s">
        <v>320</v>
      </c>
      <c r="B92" s="5" t="s">
        <v>321</v>
      </c>
      <c r="C92" s="5">
        <v>1</v>
      </c>
      <c r="D92" s="5">
        <v>96</v>
      </c>
      <c r="E92" s="5">
        <v>12.97</v>
      </c>
      <c r="F92" s="5" t="s">
        <v>130</v>
      </c>
      <c r="G92" s="5" t="s">
        <v>298</v>
      </c>
      <c r="H92" s="5" t="s">
        <v>246</v>
      </c>
      <c r="I92" s="5" t="s">
        <v>254</v>
      </c>
      <c r="J92" s="5" t="s">
        <v>258</v>
      </c>
      <c r="K92" s="5" t="s">
        <v>133</v>
      </c>
      <c r="L92" s="5">
        <v>1</v>
      </c>
      <c r="M92" s="5"/>
      <c r="N92" s="5"/>
      <c r="O92" s="5"/>
      <c r="P92" s="5"/>
    </row>
    <row r="93" spans="1:16" x14ac:dyDescent="0.2">
      <c r="A93" s="5" t="s">
        <v>322</v>
      </c>
      <c r="B93" s="5" t="s">
        <v>323</v>
      </c>
      <c r="C93" s="5">
        <v>1</v>
      </c>
      <c r="D93" s="5">
        <v>96</v>
      </c>
      <c r="E93" s="5">
        <v>12.97</v>
      </c>
      <c r="F93" s="5" t="s">
        <v>130</v>
      </c>
      <c r="G93" s="5" t="s">
        <v>298</v>
      </c>
      <c r="H93" s="5" t="s">
        <v>246</v>
      </c>
      <c r="I93" s="5" t="s">
        <v>254</v>
      </c>
      <c r="J93" s="5" t="s">
        <v>258</v>
      </c>
      <c r="K93" s="5" t="s">
        <v>133</v>
      </c>
      <c r="L93" s="5">
        <v>1</v>
      </c>
      <c r="M93" s="5"/>
      <c r="N93" s="5"/>
      <c r="O93" s="5"/>
      <c r="P93" s="5"/>
    </row>
    <row r="94" spans="1:16" x14ac:dyDescent="0.2">
      <c r="A94" s="5" t="s">
        <v>324</v>
      </c>
      <c r="B94" s="5" t="s">
        <v>325</v>
      </c>
      <c r="C94" s="5">
        <v>1</v>
      </c>
      <c r="D94" s="5">
        <v>96</v>
      </c>
      <c r="E94" s="5">
        <v>12.97</v>
      </c>
      <c r="F94" s="5" t="s">
        <v>130</v>
      </c>
      <c r="G94" s="5" t="s">
        <v>298</v>
      </c>
      <c r="H94" s="5" t="s">
        <v>246</v>
      </c>
      <c r="I94" s="5" t="s">
        <v>254</v>
      </c>
      <c r="J94" s="5" t="s">
        <v>258</v>
      </c>
      <c r="K94" s="5" t="s">
        <v>133</v>
      </c>
      <c r="L94" s="5">
        <v>1</v>
      </c>
      <c r="M94" s="5"/>
      <c r="N94" s="5"/>
      <c r="O94" s="5"/>
      <c r="P94" s="5"/>
    </row>
    <row r="95" spans="1:16" x14ac:dyDescent="0.2">
      <c r="A95" s="5" t="s">
        <v>326</v>
      </c>
      <c r="B95" s="5" t="s">
        <v>327</v>
      </c>
      <c r="C95" s="5">
        <v>1</v>
      </c>
      <c r="D95" s="5">
        <v>96</v>
      </c>
      <c r="E95" s="5">
        <v>12.97</v>
      </c>
      <c r="F95" s="5" t="s">
        <v>130</v>
      </c>
      <c r="G95" s="5" t="s">
        <v>298</v>
      </c>
      <c r="H95" s="5" t="s">
        <v>246</v>
      </c>
      <c r="I95" s="5" t="s">
        <v>254</v>
      </c>
      <c r="J95" s="5" t="s">
        <v>258</v>
      </c>
      <c r="K95" s="5" t="s">
        <v>133</v>
      </c>
      <c r="L95" s="5">
        <v>1</v>
      </c>
      <c r="M95" s="5"/>
      <c r="N95" s="5"/>
      <c r="O95" s="5"/>
      <c r="P95" s="5"/>
    </row>
    <row r="96" spans="1:16" x14ac:dyDescent="0.2">
      <c r="A96" s="5" t="s">
        <v>328</v>
      </c>
      <c r="B96" s="5" t="s">
        <v>329</v>
      </c>
      <c r="C96" s="5">
        <v>1</v>
      </c>
      <c r="D96" s="5">
        <v>96</v>
      </c>
      <c r="E96" s="5">
        <v>12.97</v>
      </c>
      <c r="F96" s="5" t="s">
        <v>130</v>
      </c>
      <c r="G96" s="5" t="s">
        <v>298</v>
      </c>
      <c r="H96" s="5" t="s">
        <v>246</v>
      </c>
      <c r="I96" s="5" t="s">
        <v>254</v>
      </c>
      <c r="J96" s="5" t="s">
        <v>258</v>
      </c>
      <c r="K96" s="5" t="s">
        <v>133</v>
      </c>
      <c r="L96" s="5">
        <v>1</v>
      </c>
      <c r="M96" s="5"/>
      <c r="N96" s="5"/>
      <c r="O96" s="5"/>
      <c r="P96" s="5"/>
    </row>
    <row r="97" spans="1:16" x14ac:dyDescent="0.2">
      <c r="A97" s="5" t="s">
        <v>330</v>
      </c>
      <c r="B97" s="5" t="s">
        <v>331</v>
      </c>
      <c r="C97" s="5">
        <v>1</v>
      </c>
      <c r="D97" s="5">
        <v>96</v>
      </c>
      <c r="E97" s="5">
        <v>12.97</v>
      </c>
      <c r="F97" s="5" t="s">
        <v>130</v>
      </c>
      <c r="G97" s="5" t="s">
        <v>298</v>
      </c>
      <c r="H97" s="5" t="s">
        <v>246</v>
      </c>
      <c r="I97" s="5" t="s">
        <v>254</v>
      </c>
      <c r="J97" s="5" t="s">
        <v>255</v>
      </c>
      <c r="K97" s="5" t="s">
        <v>133</v>
      </c>
      <c r="L97" s="5">
        <v>1</v>
      </c>
      <c r="M97" s="5"/>
      <c r="N97" s="5"/>
      <c r="O97" s="5"/>
      <c r="P97" s="5"/>
    </row>
    <row r="98" spans="1:16" x14ac:dyDescent="0.2">
      <c r="A98" s="5" t="s">
        <v>332</v>
      </c>
      <c r="B98" s="5" t="s">
        <v>333</v>
      </c>
      <c r="C98" s="5">
        <v>1</v>
      </c>
      <c r="D98" s="5">
        <v>96</v>
      </c>
      <c r="E98" s="5">
        <v>12.97</v>
      </c>
      <c r="F98" s="5" t="s">
        <v>130</v>
      </c>
      <c r="G98" s="5" t="s">
        <v>298</v>
      </c>
      <c r="H98" s="5" t="s">
        <v>246</v>
      </c>
      <c r="I98" s="5" t="s">
        <v>254</v>
      </c>
      <c r="J98" s="5" t="s">
        <v>258</v>
      </c>
      <c r="K98" s="5" t="s">
        <v>133</v>
      </c>
      <c r="L98" s="5">
        <v>1</v>
      </c>
      <c r="M98" s="5"/>
      <c r="N98" s="5"/>
      <c r="O98" s="5"/>
      <c r="P98" s="5"/>
    </row>
    <row r="99" spans="1:16" x14ac:dyDescent="0.2">
      <c r="A99" s="5" t="s">
        <v>334</v>
      </c>
      <c r="B99" s="5" t="s">
        <v>335</v>
      </c>
      <c r="C99" s="5">
        <v>1</v>
      </c>
      <c r="D99" s="5">
        <v>96</v>
      </c>
      <c r="E99" s="5">
        <v>12.97</v>
      </c>
      <c r="F99" s="5" t="s">
        <v>130</v>
      </c>
      <c r="G99" s="5" t="s">
        <v>298</v>
      </c>
      <c r="H99" s="5" t="s">
        <v>246</v>
      </c>
      <c r="I99" s="5" t="s">
        <v>254</v>
      </c>
      <c r="J99" s="5" t="s">
        <v>255</v>
      </c>
      <c r="K99" s="5" t="s">
        <v>133</v>
      </c>
      <c r="L99" s="5">
        <v>1</v>
      </c>
      <c r="M99" s="5"/>
      <c r="N99" s="5"/>
      <c r="O99" s="5"/>
      <c r="P99" s="5"/>
    </row>
    <row r="100" spans="1:16" x14ac:dyDescent="0.2">
      <c r="A100" s="5" t="s">
        <v>336</v>
      </c>
      <c r="B100" s="5" t="s">
        <v>337</v>
      </c>
      <c r="C100" s="5">
        <v>1</v>
      </c>
      <c r="D100" s="5">
        <v>96</v>
      </c>
      <c r="E100" s="5">
        <v>12.97</v>
      </c>
      <c r="F100" s="5" t="s">
        <v>130</v>
      </c>
      <c r="G100" s="5" t="s">
        <v>298</v>
      </c>
      <c r="H100" s="5" t="s">
        <v>246</v>
      </c>
      <c r="I100" s="5" t="s">
        <v>254</v>
      </c>
      <c r="J100" s="5" t="s">
        <v>258</v>
      </c>
      <c r="K100" s="5" t="s">
        <v>133</v>
      </c>
      <c r="L100" s="5">
        <v>1</v>
      </c>
      <c r="M100" s="5"/>
      <c r="N100" s="5"/>
      <c r="O100" s="5"/>
      <c r="P100" s="5"/>
    </row>
    <row r="101" spans="1:16" x14ac:dyDescent="0.2">
      <c r="A101" s="5" t="s">
        <v>338</v>
      </c>
      <c r="B101" s="5" t="s">
        <v>339</v>
      </c>
      <c r="C101" s="5">
        <v>1</v>
      </c>
      <c r="D101" s="5">
        <v>74.400000000000006</v>
      </c>
      <c r="E101" s="5">
        <v>15.46</v>
      </c>
      <c r="F101" s="5" t="s">
        <v>130</v>
      </c>
      <c r="G101" s="5" t="s">
        <v>340</v>
      </c>
      <c r="H101" s="5" t="s">
        <v>246</v>
      </c>
      <c r="I101" s="5" t="s">
        <v>254</v>
      </c>
      <c r="J101" s="5" t="s">
        <v>258</v>
      </c>
      <c r="K101" s="5" t="s">
        <v>133</v>
      </c>
      <c r="L101" s="5">
        <v>1</v>
      </c>
      <c r="M101" s="5"/>
      <c r="N101" s="5"/>
      <c r="O101" s="5"/>
      <c r="P101" s="5"/>
    </row>
    <row r="102" spans="1:16" x14ac:dyDescent="0.2">
      <c r="A102" s="5" t="s">
        <v>341</v>
      </c>
      <c r="B102" s="5" t="s">
        <v>342</v>
      </c>
      <c r="C102" s="5">
        <v>1</v>
      </c>
      <c r="D102" s="5">
        <v>74.400000000000006</v>
      </c>
      <c r="E102" s="5">
        <v>15.46</v>
      </c>
      <c r="F102" s="5" t="s">
        <v>130</v>
      </c>
      <c r="G102" s="5" t="s">
        <v>340</v>
      </c>
      <c r="H102" s="5" t="s">
        <v>246</v>
      </c>
      <c r="I102" s="5" t="s">
        <v>254</v>
      </c>
      <c r="J102" s="5" t="s">
        <v>258</v>
      </c>
      <c r="K102" s="5" t="s">
        <v>133</v>
      </c>
      <c r="L102" s="5">
        <v>1</v>
      </c>
      <c r="M102" s="5"/>
      <c r="N102" s="5"/>
      <c r="O102" s="5"/>
      <c r="P102" s="5"/>
    </row>
    <row r="103" spans="1:16" x14ac:dyDescent="0.2">
      <c r="A103" s="5" t="s">
        <v>343</v>
      </c>
      <c r="B103" s="5" t="s">
        <v>344</v>
      </c>
      <c r="C103" s="5">
        <v>1</v>
      </c>
      <c r="D103" s="5">
        <v>74.400000000000006</v>
      </c>
      <c r="E103" s="5">
        <v>15.46</v>
      </c>
      <c r="F103" s="5" t="s">
        <v>130</v>
      </c>
      <c r="G103" s="5" t="s">
        <v>340</v>
      </c>
      <c r="H103" s="5" t="s">
        <v>246</v>
      </c>
      <c r="I103" s="5" t="s">
        <v>254</v>
      </c>
      <c r="J103" s="5" t="s">
        <v>258</v>
      </c>
      <c r="K103" s="5" t="s">
        <v>133</v>
      </c>
      <c r="L103" s="5">
        <v>1</v>
      </c>
      <c r="M103" s="5"/>
      <c r="N103" s="5"/>
      <c r="O103" s="5"/>
      <c r="P103" s="5"/>
    </row>
    <row r="104" spans="1:16" x14ac:dyDescent="0.2">
      <c r="A104" s="5" t="s">
        <v>345</v>
      </c>
      <c r="B104" s="5" t="s">
        <v>346</v>
      </c>
      <c r="C104" s="5">
        <v>1</v>
      </c>
      <c r="D104" s="5">
        <v>74.400000000000006</v>
      </c>
      <c r="E104" s="5">
        <v>15.46</v>
      </c>
      <c r="F104" s="5" t="s">
        <v>130</v>
      </c>
      <c r="G104" s="5" t="s">
        <v>340</v>
      </c>
      <c r="H104" s="5" t="s">
        <v>246</v>
      </c>
      <c r="I104" s="5" t="s">
        <v>254</v>
      </c>
      <c r="J104" s="5" t="s">
        <v>258</v>
      </c>
      <c r="K104" s="5" t="s">
        <v>133</v>
      </c>
      <c r="L104" s="5">
        <v>1</v>
      </c>
      <c r="M104" s="5"/>
      <c r="N104" s="5"/>
      <c r="O104" s="5"/>
      <c r="P104" s="5"/>
    </row>
    <row r="105" spans="1:16" x14ac:dyDescent="0.2">
      <c r="A105" s="5" t="s">
        <v>347</v>
      </c>
      <c r="B105" s="5" t="s">
        <v>348</v>
      </c>
      <c r="C105" s="5">
        <v>1</v>
      </c>
      <c r="D105" s="5">
        <v>74.400000000000006</v>
      </c>
      <c r="E105" s="5">
        <v>15.46</v>
      </c>
      <c r="F105" s="5" t="s">
        <v>130</v>
      </c>
      <c r="G105" s="5" t="s">
        <v>340</v>
      </c>
      <c r="H105" s="5" t="s">
        <v>246</v>
      </c>
      <c r="I105" s="5" t="s">
        <v>254</v>
      </c>
      <c r="J105" s="5" t="s">
        <v>258</v>
      </c>
      <c r="K105" s="5" t="s">
        <v>133</v>
      </c>
      <c r="L105" s="5">
        <v>1</v>
      </c>
      <c r="M105" s="5"/>
      <c r="N105" s="5"/>
      <c r="O105" s="5"/>
      <c r="P105" s="5"/>
    </row>
    <row r="106" spans="1:16" x14ac:dyDescent="0.2">
      <c r="A106" s="5" t="s">
        <v>349</v>
      </c>
      <c r="B106" s="5" t="s">
        <v>350</v>
      </c>
      <c r="C106" s="5">
        <v>1</v>
      </c>
      <c r="D106" s="5">
        <v>74.400000000000006</v>
      </c>
      <c r="E106" s="5">
        <v>15.46</v>
      </c>
      <c r="F106" s="5" t="s">
        <v>130</v>
      </c>
      <c r="G106" s="5" t="s">
        <v>340</v>
      </c>
      <c r="H106" s="5" t="s">
        <v>246</v>
      </c>
      <c r="I106" s="5" t="s">
        <v>254</v>
      </c>
      <c r="J106" s="5" t="s">
        <v>258</v>
      </c>
      <c r="K106" s="5" t="s">
        <v>133</v>
      </c>
      <c r="L106" s="5">
        <v>1</v>
      </c>
      <c r="M106" s="5"/>
      <c r="N106" s="5"/>
      <c r="O106" s="5"/>
      <c r="P106" s="5"/>
    </row>
    <row r="107" spans="1:16" x14ac:dyDescent="0.2">
      <c r="A107" s="5" t="s">
        <v>351</v>
      </c>
      <c r="B107" s="5" t="s">
        <v>352</v>
      </c>
      <c r="C107" s="5">
        <v>1</v>
      </c>
      <c r="D107" s="5">
        <v>74.400000000000006</v>
      </c>
      <c r="E107" s="5">
        <v>15.46</v>
      </c>
      <c r="F107" s="5" t="s">
        <v>130</v>
      </c>
      <c r="G107" s="5" t="s">
        <v>340</v>
      </c>
      <c r="H107" s="5" t="s">
        <v>246</v>
      </c>
      <c r="I107" s="5" t="s">
        <v>254</v>
      </c>
      <c r="J107" s="5" t="s">
        <v>258</v>
      </c>
      <c r="K107" s="5" t="s">
        <v>133</v>
      </c>
      <c r="L107" s="5">
        <v>1</v>
      </c>
      <c r="M107" s="5"/>
      <c r="N107" s="5"/>
      <c r="O107" s="5"/>
      <c r="P107" s="5"/>
    </row>
    <row r="108" spans="1:16" x14ac:dyDescent="0.2">
      <c r="A108" s="5" t="s">
        <v>353</v>
      </c>
      <c r="B108" s="5" t="s">
        <v>354</v>
      </c>
      <c r="C108" s="5">
        <v>1</v>
      </c>
      <c r="D108" s="5">
        <v>74.400000000000006</v>
      </c>
      <c r="E108" s="5">
        <v>15.46</v>
      </c>
      <c r="F108" s="5" t="s">
        <v>130</v>
      </c>
      <c r="G108" s="5" t="s">
        <v>340</v>
      </c>
      <c r="H108" s="5" t="s">
        <v>246</v>
      </c>
      <c r="I108" s="5" t="s">
        <v>254</v>
      </c>
      <c r="J108" s="5" t="s">
        <v>258</v>
      </c>
      <c r="K108" s="5" t="s">
        <v>133</v>
      </c>
      <c r="L108" s="5">
        <v>1</v>
      </c>
      <c r="M108" s="5"/>
      <c r="N108" s="5"/>
      <c r="O108" s="5"/>
      <c r="P108" s="5"/>
    </row>
    <row r="109" spans="1:16" x14ac:dyDescent="0.2">
      <c r="A109" s="5" t="s">
        <v>355</v>
      </c>
      <c r="B109" s="5" t="s">
        <v>356</v>
      </c>
      <c r="C109" s="5">
        <v>1</v>
      </c>
      <c r="D109" s="5">
        <v>74.400000000000006</v>
      </c>
      <c r="E109" s="5">
        <v>15.46</v>
      </c>
      <c r="F109" s="5" t="s">
        <v>130</v>
      </c>
      <c r="G109" s="5" t="s">
        <v>340</v>
      </c>
      <c r="H109" s="5" t="s">
        <v>246</v>
      </c>
      <c r="I109" s="5" t="s">
        <v>254</v>
      </c>
      <c r="J109" s="5" t="s">
        <v>258</v>
      </c>
      <c r="K109" s="5" t="s">
        <v>133</v>
      </c>
      <c r="L109" s="5">
        <v>1</v>
      </c>
      <c r="M109" s="5"/>
      <c r="N109" s="5"/>
      <c r="O109" s="5"/>
      <c r="P109" s="5"/>
    </row>
    <row r="110" spans="1:16" x14ac:dyDescent="0.2">
      <c r="A110" s="5" t="s">
        <v>357</v>
      </c>
      <c r="B110" s="5" t="s">
        <v>358</v>
      </c>
      <c r="C110" s="5">
        <v>1</v>
      </c>
      <c r="D110" s="5">
        <v>52.8</v>
      </c>
      <c r="E110" s="5">
        <v>13.64</v>
      </c>
      <c r="F110" s="5" t="s">
        <v>130</v>
      </c>
      <c r="G110" s="5" t="s">
        <v>359</v>
      </c>
      <c r="H110" s="5" t="s">
        <v>246</v>
      </c>
      <c r="I110" s="5" t="s">
        <v>254</v>
      </c>
      <c r="J110" s="5" t="s">
        <v>258</v>
      </c>
      <c r="K110" s="5" t="s">
        <v>133</v>
      </c>
      <c r="L110" s="5">
        <v>1</v>
      </c>
      <c r="M110" s="5"/>
      <c r="N110" s="5"/>
      <c r="O110" s="5"/>
      <c r="P110" s="5"/>
    </row>
    <row r="111" spans="1:16" x14ac:dyDescent="0.2">
      <c r="A111" s="5" t="s">
        <v>360</v>
      </c>
      <c r="B111" s="5" t="s">
        <v>361</v>
      </c>
      <c r="C111" s="5">
        <v>1</v>
      </c>
      <c r="D111" s="5">
        <v>52.8</v>
      </c>
      <c r="E111" s="5">
        <v>13.64</v>
      </c>
      <c r="F111" s="5" t="s">
        <v>130</v>
      </c>
      <c r="G111" s="5" t="s">
        <v>359</v>
      </c>
      <c r="H111" s="5" t="s">
        <v>246</v>
      </c>
      <c r="I111" s="5" t="s">
        <v>254</v>
      </c>
      <c r="J111" s="5" t="s">
        <v>258</v>
      </c>
      <c r="K111" s="5" t="s">
        <v>133</v>
      </c>
      <c r="L111" s="5">
        <v>1</v>
      </c>
      <c r="M111" s="5"/>
      <c r="N111" s="5"/>
      <c r="O111" s="5"/>
      <c r="P111" s="5"/>
    </row>
    <row r="112" spans="1:16" x14ac:dyDescent="0.2">
      <c r="A112" s="5" t="s">
        <v>362</v>
      </c>
      <c r="B112" s="5" t="s">
        <v>363</v>
      </c>
      <c r="C112" s="5">
        <v>1</v>
      </c>
      <c r="D112" s="5">
        <v>52.8</v>
      </c>
      <c r="E112" s="5">
        <v>13.64</v>
      </c>
      <c r="F112" s="5" t="s">
        <v>130</v>
      </c>
      <c r="G112" s="5" t="s">
        <v>359</v>
      </c>
      <c r="H112" s="5" t="s">
        <v>246</v>
      </c>
      <c r="I112" s="5" t="s">
        <v>254</v>
      </c>
      <c r="J112" s="5" t="s">
        <v>258</v>
      </c>
      <c r="K112" s="5" t="s">
        <v>133</v>
      </c>
      <c r="L112" s="5">
        <v>1</v>
      </c>
      <c r="M112" s="5"/>
      <c r="N112" s="5"/>
      <c r="O112" s="5"/>
      <c r="P112" s="5"/>
    </row>
    <row r="113" spans="1:16" x14ac:dyDescent="0.2">
      <c r="A113" s="5" t="s">
        <v>364</v>
      </c>
      <c r="B113" s="5" t="s">
        <v>363</v>
      </c>
      <c r="C113" s="5">
        <v>1</v>
      </c>
      <c r="D113" s="5">
        <v>60</v>
      </c>
      <c r="E113" s="5">
        <v>13.64</v>
      </c>
      <c r="F113" s="5" t="s">
        <v>130</v>
      </c>
      <c r="G113" s="5" t="s">
        <v>359</v>
      </c>
      <c r="H113" s="5" t="s">
        <v>246</v>
      </c>
      <c r="I113" s="5" t="s">
        <v>254</v>
      </c>
      <c r="J113" s="5" t="s">
        <v>258</v>
      </c>
      <c r="K113" s="5" t="s">
        <v>133</v>
      </c>
      <c r="L113" s="5">
        <v>1</v>
      </c>
      <c r="M113" s="5"/>
      <c r="N113" s="5"/>
      <c r="O113" s="5"/>
      <c r="P113" s="5"/>
    </row>
    <row r="114" spans="1:16" x14ac:dyDescent="0.2">
      <c r="A114" s="5" t="s">
        <v>365</v>
      </c>
      <c r="B114" s="5" t="s">
        <v>366</v>
      </c>
      <c r="C114" s="5">
        <v>1</v>
      </c>
      <c r="D114" s="5">
        <v>52.8</v>
      </c>
      <c r="E114" s="5">
        <v>13.64</v>
      </c>
      <c r="F114" s="5" t="s">
        <v>130</v>
      </c>
      <c r="G114" s="5" t="s">
        <v>359</v>
      </c>
      <c r="H114" s="5" t="s">
        <v>246</v>
      </c>
      <c r="I114" s="5" t="s">
        <v>254</v>
      </c>
      <c r="J114" s="5" t="s">
        <v>258</v>
      </c>
      <c r="K114" s="5" t="s">
        <v>133</v>
      </c>
      <c r="L114" s="5">
        <v>1</v>
      </c>
      <c r="M114" s="5"/>
      <c r="N114" s="5"/>
      <c r="O114" s="5"/>
      <c r="P114" s="5"/>
    </row>
    <row r="115" spans="1:16" x14ac:dyDescent="0.2">
      <c r="A115" s="5" t="s">
        <v>367</v>
      </c>
      <c r="B115" s="5" t="s">
        <v>366</v>
      </c>
      <c r="C115" s="5">
        <v>1</v>
      </c>
      <c r="D115" s="5">
        <v>60</v>
      </c>
      <c r="E115" s="5">
        <v>13.64</v>
      </c>
      <c r="F115" s="5" t="s">
        <v>130</v>
      </c>
      <c r="G115" s="5" t="s">
        <v>359</v>
      </c>
      <c r="H115" s="5" t="s">
        <v>246</v>
      </c>
      <c r="I115" s="5" t="s">
        <v>254</v>
      </c>
      <c r="J115" s="5" t="s">
        <v>258</v>
      </c>
      <c r="K115" s="5" t="s">
        <v>133</v>
      </c>
      <c r="L115" s="5">
        <v>1</v>
      </c>
      <c r="M115" s="5"/>
      <c r="N115" s="5"/>
      <c r="O115" s="5"/>
      <c r="P115" s="5"/>
    </row>
    <row r="116" spans="1:16" x14ac:dyDescent="0.2">
      <c r="A116" s="5" t="s">
        <v>368</v>
      </c>
      <c r="B116" s="5" t="s">
        <v>369</v>
      </c>
      <c r="C116" s="5">
        <v>1</v>
      </c>
      <c r="D116" s="5">
        <v>60</v>
      </c>
      <c r="E116" s="5">
        <v>13.64</v>
      </c>
      <c r="F116" s="5" t="s">
        <v>130</v>
      </c>
      <c r="G116" s="5" t="s">
        <v>359</v>
      </c>
      <c r="H116" s="5" t="s">
        <v>246</v>
      </c>
      <c r="I116" s="5" t="s">
        <v>254</v>
      </c>
      <c r="J116" s="5" t="s">
        <v>258</v>
      </c>
      <c r="K116" s="5" t="s">
        <v>133</v>
      </c>
      <c r="L116" s="5">
        <v>1</v>
      </c>
      <c r="M116" s="5"/>
      <c r="N116" s="5"/>
      <c r="O116" s="5"/>
      <c r="P116" s="5"/>
    </row>
    <row r="117" spans="1:16" x14ac:dyDescent="0.2">
      <c r="A117" s="5" t="s">
        <v>370</v>
      </c>
      <c r="B117" s="5" t="s">
        <v>371</v>
      </c>
      <c r="C117" s="5">
        <v>1</v>
      </c>
      <c r="D117" s="5">
        <v>70.2</v>
      </c>
      <c r="E117" s="5">
        <v>15.67</v>
      </c>
      <c r="F117" s="5" t="s">
        <v>130</v>
      </c>
      <c r="G117" s="5" t="s">
        <v>372</v>
      </c>
      <c r="H117" s="5" t="s">
        <v>246</v>
      </c>
      <c r="I117" s="5" t="s">
        <v>254</v>
      </c>
      <c r="J117" s="5" t="s">
        <v>258</v>
      </c>
      <c r="K117" s="5" t="s">
        <v>133</v>
      </c>
      <c r="L117" s="5">
        <v>1</v>
      </c>
      <c r="M117" s="5"/>
      <c r="N117" s="5"/>
      <c r="O117" s="5"/>
      <c r="P117" s="5"/>
    </row>
    <row r="118" spans="1:16" x14ac:dyDescent="0.2">
      <c r="A118" s="5" t="s">
        <v>373</v>
      </c>
      <c r="B118" s="5" t="s">
        <v>374</v>
      </c>
      <c r="C118" s="5">
        <v>1</v>
      </c>
      <c r="D118" s="5">
        <v>69</v>
      </c>
      <c r="E118" s="5">
        <v>18.75</v>
      </c>
      <c r="F118" s="5" t="s">
        <v>130</v>
      </c>
      <c r="G118" s="5" t="s">
        <v>375</v>
      </c>
      <c r="H118" s="5" t="s">
        <v>246</v>
      </c>
      <c r="I118" s="5" t="s">
        <v>254</v>
      </c>
      <c r="J118" s="5" t="s">
        <v>255</v>
      </c>
      <c r="K118" s="5" t="s">
        <v>133</v>
      </c>
      <c r="L118" s="5">
        <v>1</v>
      </c>
      <c r="M118" s="5"/>
      <c r="N118" s="5"/>
      <c r="O118" s="5"/>
      <c r="P118" s="5"/>
    </row>
    <row r="119" spans="1:16" x14ac:dyDescent="0.2">
      <c r="A119" s="5" t="s">
        <v>376</v>
      </c>
      <c r="B119" s="5" t="s">
        <v>377</v>
      </c>
      <c r="C119" s="5">
        <v>1</v>
      </c>
      <c r="D119" s="5">
        <v>87.36</v>
      </c>
      <c r="E119" s="5">
        <v>14.19</v>
      </c>
      <c r="F119" s="5" t="s">
        <v>130</v>
      </c>
      <c r="G119" s="5" t="s">
        <v>65</v>
      </c>
      <c r="H119" s="5" t="s">
        <v>246</v>
      </c>
      <c r="I119" s="5" t="s">
        <v>254</v>
      </c>
      <c r="J119" s="5" t="s">
        <v>258</v>
      </c>
      <c r="K119" s="5" t="s">
        <v>65</v>
      </c>
      <c r="L119" s="5">
        <v>1</v>
      </c>
      <c r="M119" s="5">
        <v>1</v>
      </c>
      <c r="N119" s="5"/>
      <c r="O119" s="5"/>
      <c r="P119" s="5"/>
    </row>
    <row r="120" spans="1:16" x14ac:dyDescent="0.2">
      <c r="A120" s="5" t="s">
        <v>378</v>
      </c>
      <c r="B120" s="5" t="s">
        <v>379</v>
      </c>
      <c r="C120" s="5">
        <v>1</v>
      </c>
      <c r="D120" s="5">
        <v>88.8</v>
      </c>
      <c r="E120" s="5">
        <v>14.19</v>
      </c>
      <c r="F120" s="5" t="s">
        <v>130</v>
      </c>
      <c r="G120" s="5" t="s">
        <v>65</v>
      </c>
      <c r="H120" s="5" t="s">
        <v>246</v>
      </c>
      <c r="I120" s="5" t="s">
        <v>254</v>
      </c>
      <c r="J120" s="5" t="s">
        <v>258</v>
      </c>
      <c r="K120" s="5" t="s">
        <v>65</v>
      </c>
      <c r="L120" s="5">
        <v>1</v>
      </c>
      <c r="M120" s="5">
        <v>1</v>
      </c>
      <c r="N120" s="5"/>
      <c r="O120" s="5"/>
      <c r="P120" s="5"/>
    </row>
    <row r="121" spans="1:16" x14ac:dyDescent="0.2">
      <c r="A121" s="5" t="s">
        <v>380</v>
      </c>
      <c r="B121" s="5" t="s">
        <v>381</v>
      </c>
      <c r="C121" s="5">
        <v>1</v>
      </c>
      <c r="D121" s="5">
        <v>87.36</v>
      </c>
      <c r="E121" s="5">
        <v>14.19</v>
      </c>
      <c r="F121" s="5" t="s">
        <v>130</v>
      </c>
      <c r="G121" s="5" t="s">
        <v>65</v>
      </c>
      <c r="H121" s="5" t="s">
        <v>246</v>
      </c>
      <c r="I121" s="5" t="s">
        <v>254</v>
      </c>
      <c r="J121" s="5" t="s">
        <v>255</v>
      </c>
      <c r="K121" s="5" t="s">
        <v>65</v>
      </c>
      <c r="L121" s="5">
        <v>1</v>
      </c>
      <c r="M121" s="5">
        <v>1</v>
      </c>
      <c r="N121" s="5"/>
      <c r="O121" s="5"/>
      <c r="P121" s="5"/>
    </row>
    <row r="122" spans="1:16" x14ac:dyDescent="0.2">
      <c r="A122" s="5" t="s">
        <v>382</v>
      </c>
      <c r="B122" s="5" t="s">
        <v>383</v>
      </c>
      <c r="C122" s="5">
        <v>1</v>
      </c>
      <c r="D122" s="5">
        <v>87.36</v>
      </c>
      <c r="E122" s="5">
        <v>14.19</v>
      </c>
      <c r="F122" s="5" t="s">
        <v>130</v>
      </c>
      <c r="G122" s="5" t="s">
        <v>65</v>
      </c>
      <c r="H122" s="5" t="s">
        <v>246</v>
      </c>
      <c r="I122" s="5" t="s">
        <v>254</v>
      </c>
      <c r="J122" s="5" t="s">
        <v>258</v>
      </c>
      <c r="K122" s="5" t="s">
        <v>65</v>
      </c>
      <c r="L122" s="5">
        <v>1</v>
      </c>
      <c r="M122" s="5">
        <v>1</v>
      </c>
      <c r="N122" s="5"/>
      <c r="O122" s="5"/>
      <c r="P122" s="5"/>
    </row>
    <row r="123" spans="1:16" x14ac:dyDescent="0.2">
      <c r="A123" s="5" t="s">
        <v>384</v>
      </c>
      <c r="B123" s="5" t="s">
        <v>385</v>
      </c>
      <c r="C123" s="5">
        <v>1</v>
      </c>
      <c r="D123" s="5">
        <v>88.8</v>
      </c>
      <c r="E123" s="5">
        <v>14.19</v>
      </c>
      <c r="F123" s="5" t="s">
        <v>130</v>
      </c>
      <c r="G123" s="5" t="s">
        <v>65</v>
      </c>
      <c r="H123" s="5" t="s">
        <v>246</v>
      </c>
      <c r="I123" s="5" t="s">
        <v>254</v>
      </c>
      <c r="J123" s="5" t="s">
        <v>258</v>
      </c>
      <c r="K123" s="5" t="s">
        <v>65</v>
      </c>
      <c r="L123" s="5">
        <v>1</v>
      </c>
      <c r="M123" s="5">
        <v>1</v>
      </c>
      <c r="N123" s="5"/>
      <c r="O123" s="5"/>
      <c r="P123" s="5"/>
    </row>
    <row r="124" spans="1:16" x14ac:dyDescent="0.2">
      <c r="A124" s="5" t="s">
        <v>386</v>
      </c>
      <c r="B124" s="5" t="s">
        <v>387</v>
      </c>
      <c r="C124" s="5">
        <v>1</v>
      </c>
      <c r="D124" s="5">
        <v>81</v>
      </c>
      <c r="E124" s="5">
        <v>14.19</v>
      </c>
      <c r="F124" s="5" t="s">
        <v>130</v>
      </c>
      <c r="G124" s="5" t="s">
        <v>65</v>
      </c>
      <c r="H124" s="5" t="s">
        <v>246</v>
      </c>
      <c r="I124" s="5" t="s">
        <v>254</v>
      </c>
      <c r="J124" s="5" t="s">
        <v>258</v>
      </c>
      <c r="K124" s="5" t="s">
        <v>65</v>
      </c>
      <c r="L124" s="5">
        <v>1</v>
      </c>
      <c r="M124" s="5">
        <v>1</v>
      </c>
      <c r="N124" s="5"/>
      <c r="O124" s="5"/>
      <c r="P124" s="5"/>
    </row>
    <row r="125" spans="1:16" x14ac:dyDescent="0.2">
      <c r="A125" s="5" t="s">
        <v>388</v>
      </c>
      <c r="B125" s="5" t="s">
        <v>389</v>
      </c>
      <c r="C125" s="5">
        <v>1</v>
      </c>
      <c r="D125" s="5">
        <v>89.1</v>
      </c>
      <c r="E125" s="5">
        <v>15.263999999999999</v>
      </c>
      <c r="F125" s="5" t="s">
        <v>130</v>
      </c>
      <c r="G125" s="5" t="s">
        <v>65</v>
      </c>
      <c r="H125" s="5" t="s">
        <v>246</v>
      </c>
      <c r="I125" s="5" t="s">
        <v>254</v>
      </c>
      <c r="J125" s="5" t="s">
        <v>258</v>
      </c>
      <c r="K125" s="5" t="s">
        <v>65</v>
      </c>
      <c r="L125" s="5">
        <v>1</v>
      </c>
      <c r="M125" s="5">
        <v>1</v>
      </c>
      <c r="N125" s="5"/>
      <c r="O125" s="5"/>
      <c r="P125" s="5"/>
    </row>
    <row r="126" spans="1:16" x14ac:dyDescent="0.2">
      <c r="A126" s="5" t="s">
        <v>390</v>
      </c>
      <c r="B126" s="5" t="s">
        <v>391</v>
      </c>
      <c r="C126" s="5">
        <v>1</v>
      </c>
      <c r="D126" s="5">
        <v>88.8</v>
      </c>
      <c r="E126" s="5">
        <v>14.19</v>
      </c>
      <c r="F126" s="5" t="s">
        <v>130</v>
      </c>
      <c r="G126" s="5" t="s">
        <v>65</v>
      </c>
      <c r="H126" s="5" t="s">
        <v>246</v>
      </c>
      <c r="I126" s="5" t="s">
        <v>254</v>
      </c>
      <c r="J126" s="5" t="s">
        <v>255</v>
      </c>
      <c r="K126" s="5" t="s">
        <v>65</v>
      </c>
      <c r="L126" s="5">
        <v>1</v>
      </c>
      <c r="M126" s="5">
        <v>1</v>
      </c>
      <c r="N126" s="5"/>
      <c r="O126" s="5"/>
      <c r="P126" s="5"/>
    </row>
    <row r="127" spans="1:16" x14ac:dyDescent="0.2">
      <c r="A127" s="5" t="s">
        <v>392</v>
      </c>
      <c r="B127" s="5" t="s">
        <v>393</v>
      </c>
      <c r="C127" s="5">
        <v>1</v>
      </c>
      <c r="D127" s="5">
        <v>81</v>
      </c>
      <c r="E127" s="5">
        <v>14.19</v>
      </c>
      <c r="F127" s="5" t="s">
        <v>130</v>
      </c>
      <c r="G127" s="5" t="s">
        <v>65</v>
      </c>
      <c r="H127" s="5" t="s">
        <v>246</v>
      </c>
      <c r="I127" s="5" t="s">
        <v>254</v>
      </c>
      <c r="J127" s="5" t="s">
        <v>255</v>
      </c>
      <c r="K127" s="5" t="s">
        <v>65</v>
      </c>
      <c r="L127" s="5">
        <v>1</v>
      </c>
      <c r="M127" s="5">
        <v>1</v>
      </c>
      <c r="N127" s="5"/>
      <c r="O127" s="5"/>
      <c r="P127" s="5"/>
    </row>
    <row r="128" spans="1:16" x14ac:dyDescent="0.2">
      <c r="A128" s="5" t="s">
        <v>394</v>
      </c>
      <c r="B128" s="5" t="s">
        <v>395</v>
      </c>
      <c r="C128" s="5">
        <v>1</v>
      </c>
      <c r="D128" s="5">
        <v>89.1</v>
      </c>
      <c r="E128" s="5">
        <v>15.263999999999999</v>
      </c>
      <c r="F128" s="5" t="s">
        <v>130</v>
      </c>
      <c r="G128" s="5" t="s">
        <v>65</v>
      </c>
      <c r="H128" s="5" t="s">
        <v>246</v>
      </c>
      <c r="I128" s="5" t="s">
        <v>254</v>
      </c>
      <c r="J128" s="5" t="s">
        <v>255</v>
      </c>
      <c r="K128" s="5" t="s">
        <v>65</v>
      </c>
      <c r="L128" s="5">
        <v>1</v>
      </c>
      <c r="M128" s="5">
        <v>1</v>
      </c>
      <c r="N128" s="5"/>
      <c r="O128" s="5"/>
      <c r="P128" s="5"/>
    </row>
    <row r="129" spans="1:16" x14ac:dyDescent="0.2">
      <c r="A129" s="5" t="s">
        <v>396</v>
      </c>
      <c r="B129" s="5" t="s">
        <v>397</v>
      </c>
      <c r="C129" s="5">
        <v>1</v>
      </c>
      <c r="D129" s="5">
        <v>87.36</v>
      </c>
      <c r="E129" s="5">
        <v>14.19</v>
      </c>
      <c r="F129" s="5" t="s">
        <v>130</v>
      </c>
      <c r="G129" s="5" t="s">
        <v>65</v>
      </c>
      <c r="H129" s="5" t="s">
        <v>246</v>
      </c>
      <c r="I129" s="5" t="s">
        <v>254</v>
      </c>
      <c r="J129" s="5" t="s">
        <v>258</v>
      </c>
      <c r="K129" s="5" t="s">
        <v>65</v>
      </c>
      <c r="L129" s="5">
        <v>1</v>
      </c>
      <c r="M129" s="5">
        <v>1</v>
      </c>
      <c r="N129" s="5"/>
      <c r="O129" s="5"/>
      <c r="P129" s="5"/>
    </row>
    <row r="130" spans="1:16" x14ac:dyDescent="0.2">
      <c r="A130" s="5" t="s">
        <v>398</v>
      </c>
      <c r="B130" s="5" t="s">
        <v>399</v>
      </c>
      <c r="C130" s="5">
        <v>1</v>
      </c>
      <c r="D130" s="5">
        <v>88.8</v>
      </c>
      <c r="E130" s="5">
        <v>14.19</v>
      </c>
      <c r="F130" s="5" t="s">
        <v>130</v>
      </c>
      <c r="G130" s="5" t="s">
        <v>65</v>
      </c>
      <c r="H130" s="5" t="s">
        <v>246</v>
      </c>
      <c r="I130" s="5" t="s">
        <v>254</v>
      </c>
      <c r="J130" s="5" t="s">
        <v>258</v>
      </c>
      <c r="K130" s="5" t="s">
        <v>65</v>
      </c>
      <c r="L130" s="5">
        <v>1</v>
      </c>
      <c r="M130" s="5">
        <v>1</v>
      </c>
      <c r="N130" s="5"/>
      <c r="O130" s="5"/>
      <c r="P130" s="5"/>
    </row>
    <row r="131" spans="1:16" x14ac:dyDescent="0.2">
      <c r="A131" s="5" t="s">
        <v>400</v>
      </c>
      <c r="B131" s="5" t="s">
        <v>401</v>
      </c>
      <c r="C131" s="5">
        <v>1</v>
      </c>
      <c r="D131" s="5">
        <v>81</v>
      </c>
      <c r="E131" s="5">
        <v>14.19</v>
      </c>
      <c r="F131" s="5" t="s">
        <v>130</v>
      </c>
      <c r="G131" s="5" t="s">
        <v>65</v>
      </c>
      <c r="H131" s="5" t="s">
        <v>246</v>
      </c>
      <c r="I131" s="5" t="s">
        <v>254</v>
      </c>
      <c r="J131" s="5" t="s">
        <v>258</v>
      </c>
      <c r="K131" s="5" t="s">
        <v>65</v>
      </c>
      <c r="L131" s="5">
        <v>1</v>
      </c>
      <c r="M131" s="5">
        <v>1</v>
      </c>
      <c r="N131" s="5"/>
      <c r="O131" s="5"/>
      <c r="P131" s="5"/>
    </row>
    <row r="132" spans="1:16" x14ac:dyDescent="0.2">
      <c r="A132" s="5" t="s">
        <v>402</v>
      </c>
      <c r="B132" s="5" t="s">
        <v>403</v>
      </c>
      <c r="C132" s="5">
        <v>1</v>
      </c>
      <c r="D132" s="5">
        <v>89.1</v>
      </c>
      <c r="E132" s="5">
        <v>15.263999999999999</v>
      </c>
      <c r="F132" s="5" t="s">
        <v>130</v>
      </c>
      <c r="G132" s="5" t="s">
        <v>65</v>
      </c>
      <c r="H132" s="5" t="s">
        <v>246</v>
      </c>
      <c r="I132" s="5" t="s">
        <v>254</v>
      </c>
      <c r="J132" s="5" t="s">
        <v>258</v>
      </c>
      <c r="K132" s="5" t="s">
        <v>65</v>
      </c>
      <c r="L132" s="5">
        <v>1</v>
      </c>
      <c r="M132" s="5">
        <v>1</v>
      </c>
      <c r="N132" s="5"/>
      <c r="O132" s="5"/>
      <c r="P132" s="5"/>
    </row>
    <row r="133" spans="1:16" x14ac:dyDescent="0.2">
      <c r="A133" s="5" t="s">
        <v>404</v>
      </c>
      <c r="B133" s="5" t="s">
        <v>405</v>
      </c>
      <c r="C133" s="5">
        <v>1</v>
      </c>
      <c r="D133" s="5">
        <v>88.8</v>
      </c>
      <c r="E133" s="5">
        <v>14.19</v>
      </c>
      <c r="F133" s="5" t="s">
        <v>130</v>
      </c>
      <c r="G133" s="5" t="s">
        <v>65</v>
      </c>
      <c r="H133" s="5" t="s">
        <v>246</v>
      </c>
      <c r="I133" s="5" t="s">
        <v>254</v>
      </c>
      <c r="J133" s="5" t="s">
        <v>255</v>
      </c>
      <c r="K133" s="5" t="s">
        <v>65</v>
      </c>
      <c r="L133" s="5">
        <v>1</v>
      </c>
      <c r="M133" s="5">
        <v>1</v>
      </c>
      <c r="N133" s="5"/>
      <c r="O133" s="5"/>
      <c r="P133" s="5"/>
    </row>
    <row r="134" spans="1:16" x14ac:dyDescent="0.2">
      <c r="A134" s="5" t="s">
        <v>406</v>
      </c>
      <c r="B134" s="5" t="s">
        <v>407</v>
      </c>
      <c r="C134" s="5">
        <v>1</v>
      </c>
      <c r="D134" s="5">
        <v>81</v>
      </c>
      <c r="E134" s="5">
        <v>14.19</v>
      </c>
      <c r="F134" s="5" t="s">
        <v>130</v>
      </c>
      <c r="G134" s="5" t="s">
        <v>65</v>
      </c>
      <c r="H134" s="5" t="s">
        <v>246</v>
      </c>
      <c r="I134" s="5" t="s">
        <v>254</v>
      </c>
      <c r="J134" s="5" t="s">
        <v>255</v>
      </c>
      <c r="K134" s="5" t="s">
        <v>65</v>
      </c>
      <c r="L134" s="5">
        <v>1</v>
      </c>
      <c r="M134" s="5">
        <v>1</v>
      </c>
      <c r="N134" s="5"/>
      <c r="O134" s="5"/>
      <c r="P134" s="5"/>
    </row>
    <row r="135" spans="1:16" x14ac:dyDescent="0.2">
      <c r="A135" s="5" t="s">
        <v>408</v>
      </c>
      <c r="B135" s="5" t="s">
        <v>409</v>
      </c>
      <c r="C135" s="5">
        <v>1</v>
      </c>
      <c r="D135" s="5">
        <v>89.1</v>
      </c>
      <c r="E135" s="5">
        <v>15.263999999999999</v>
      </c>
      <c r="F135" s="5" t="s">
        <v>130</v>
      </c>
      <c r="G135" s="5" t="s">
        <v>65</v>
      </c>
      <c r="H135" s="5" t="s">
        <v>246</v>
      </c>
      <c r="I135" s="5" t="s">
        <v>254</v>
      </c>
      <c r="J135" s="5" t="s">
        <v>255</v>
      </c>
      <c r="K135" s="5" t="s">
        <v>65</v>
      </c>
      <c r="L135" s="5">
        <v>1</v>
      </c>
      <c r="M135" s="5">
        <v>1</v>
      </c>
      <c r="N135" s="5"/>
      <c r="O135" s="5"/>
      <c r="P135" s="5"/>
    </row>
    <row r="136" spans="1:16" x14ac:dyDescent="0.2">
      <c r="A136" s="5" t="s">
        <v>410</v>
      </c>
      <c r="B136" s="5" t="s">
        <v>411</v>
      </c>
      <c r="C136" s="5">
        <v>1</v>
      </c>
      <c r="D136" s="5">
        <v>87.36</v>
      </c>
      <c r="E136" s="5">
        <v>14.19</v>
      </c>
      <c r="F136" s="5" t="s">
        <v>130</v>
      </c>
      <c r="G136" s="5" t="s">
        <v>65</v>
      </c>
      <c r="H136" s="5" t="s">
        <v>246</v>
      </c>
      <c r="I136" s="5" t="s">
        <v>254</v>
      </c>
      <c r="J136" s="5" t="s">
        <v>258</v>
      </c>
      <c r="K136" s="5" t="s">
        <v>65</v>
      </c>
      <c r="L136" s="5">
        <v>1</v>
      </c>
      <c r="M136" s="5">
        <v>1</v>
      </c>
      <c r="N136" s="5"/>
      <c r="O136" s="5"/>
      <c r="P136" s="5"/>
    </row>
    <row r="137" spans="1:16" x14ac:dyDescent="0.2">
      <c r="A137" s="5" t="s">
        <v>412</v>
      </c>
      <c r="B137" s="5" t="s">
        <v>413</v>
      </c>
      <c r="C137" s="5">
        <v>1</v>
      </c>
      <c r="D137" s="5">
        <v>88.8</v>
      </c>
      <c r="E137" s="5">
        <v>14.19</v>
      </c>
      <c r="F137" s="5" t="s">
        <v>130</v>
      </c>
      <c r="G137" s="5" t="s">
        <v>65</v>
      </c>
      <c r="H137" s="5" t="s">
        <v>246</v>
      </c>
      <c r="I137" s="5" t="s">
        <v>254</v>
      </c>
      <c r="J137" s="5" t="s">
        <v>258</v>
      </c>
      <c r="K137" s="5" t="s">
        <v>65</v>
      </c>
      <c r="L137" s="5">
        <v>1</v>
      </c>
      <c r="M137" s="5">
        <v>1</v>
      </c>
      <c r="N137" s="5"/>
      <c r="O137" s="5"/>
      <c r="P137" s="5"/>
    </row>
    <row r="138" spans="1:16" x14ac:dyDescent="0.2">
      <c r="A138" s="5" t="s">
        <v>414</v>
      </c>
      <c r="B138" s="5" t="s">
        <v>415</v>
      </c>
      <c r="C138" s="5">
        <v>1</v>
      </c>
      <c r="D138" s="5">
        <v>81</v>
      </c>
      <c r="E138" s="5">
        <v>14.19</v>
      </c>
      <c r="F138" s="5" t="s">
        <v>130</v>
      </c>
      <c r="G138" s="5" t="s">
        <v>65</v>
      </c>
      <c r="H138" s="5" t="s">
        <v>246</v>
      </c>
      <c r="I138" s="5" t="s">
        <v>254</v>
      </c>
      <c r="J138" s="5" t="s">
        <v>258</v>
      </c>
      <c r="K138" s="5" t="s">
        <v>65</v>
      </c>
      <c r="L138" s="5">
        <v>1</v>
      </c>
      <c r="M138" s="5">
        <v>1</v>
      </c>
      <c r="N138" s="5"/>
      <c r="O138" s="5"/>
      <c r="P138" s="5"/>
    </row>
    <row r="139" spans="1:16" x14ac:dyDescent="0.2">
      <c r="A139" s="5" t="s">
        <v>416</v>
      </c>
      <c r="B139" s="5" t="s">
        <v>417</v>
      </c>
      <c r="C139" s="5">
        <v>1</v>
      </c>
      <c r="D139" s="5">
        <v>89.1</v>
      </c>
      <c r="E139" s="5">
        <v>15.263999999999999</v>
      </c>
      <c r="F139" s="5" t="s">
        <v>130</v>
      </c>
      <c r="G139" s="5" t="s">
        <v>65</v>
      </c>
      <c r="H139" s="5" t="s">
        <v>246</v>
      </c>
      <c r="I139" s="5" t="s">
        <v>254</v>
      </c>
      <c r="J139" s="5" t="s">
        <v>258</v>
      </c>
      <c r="K139" s="5" t="s">
        <v>65</v>
      </c>
      <c r="L139" s="5">
        <v>1</v>
      </c>
      <c r="M139" s="5">
        <v>1</v>
      </c>
      <c r="N139" s="5"/>
      <c r="O139" s="5"/>
      <c r="P139" s="5"/>
    </row>
    <row r="140" spans="1:16" x14ac:dyDescent="0.2">
      <c r="A140" s="5" t="s">
        <v>418</v>
      </c>
      <c r="B140" s="5" t="s">
        <v>419</v>
      </c>
      <c r="C140" s="5">
        <v>1</v>
      </c>
      <c r="D140" s="5">
        <v>88.8</v>
      </c>
      <c r="E140" s="5">
        <v>14.19</v>
      </c>
      <c r="F140" s="5" t="s">
        <v>130</v>
      </c>
      <c r="G140" s="5" t="s">
        <v>65</v>
      </c>
      <c r="H140" s="5" t="s">
        <v>246</v>
      </c>
      <c r="I140" s="5" t="s">
        <v>254</v>
      </c>
      <c r="J140" s="5" t="s">
        <v>255</v>
      </c>
      <c r="K140" s="5" t="s">
        <v>65</v>
      </c>
      <c r="L140" s="5">
        <v>1</v>
      </c>
      <c r="M140" s="5">
        <v>1</v>
      </c>
      <c r="N140" s="5"/>
      <c r="O140" s="5"/>
      <c r="P140" s="5"/>
    </row>
    <row r="141" spans="1:16" x14ac:dyDescent="0.2">
      <c r="A141" s="5" t="s">
        <v>420</v>
      </c>
      <c r="B141" s="5" t="s">
        <v>421</v>
      </c>
      <c r="C141" s="5">
        <v>1</v>
      </c>
      <c r="D141" s="5">
        <v>81</v>
      </c>
      <c r="E141" s="5">
        <v>14.19</v>
      </c>
      <c r="F141" s="5" t="s">
        <v>130</v>
      </c>
      <c r="G141" s="5" t="s">
        <v>65</v>
      </c>
      <c r="H141" s="5" t="s">
        <v>246</v>
      </c>
      <c r="I141" s="5" t="s">
        <v>254</v>
      </c>
      <c r="J141" s="5" t="s">
        <v>255</v>
      </c>
      <c r="K141" s="5" t="s">
        <v>65</v>
      </c>
      <c r="L141" s="5">
        <v>1</v>
      </c>
      <c r="M141" s="5">
        <v>1</v>
      </c>
      <c r="N141" s="5"/>
      <c r="O141" s="5"/>
      <c r="P141" s="5"/>
    </row>
    <row r="142" spans="1:16" x14ac:dyDescent="0.2">
      <c r="A142" s="5" t="s">
        <v>422</v>
      </c>
      <c r="B142" s="5" t="s">
        <v>423</v>
      </c>
      <c r="C142" s="5">
        <v>1</v>
      </c>
      <c r="D142" s="5">
        <v>89.1</v>
      </c>
      <c r="E142" s="5">
        <v>15.263999999999999</v>
      </c>
      <c r="F142" s="5" t="s">
        <v>130</v>
      </c>
      <c r="G142" s="5" t="s">
        <v>65</v>
      </c>
      <c r="H142" s="5" t="s">
        <v>246</v>
      </c>
      <c r="I142" s="5" t="s">
        <v>254</v>
      </c>
      <c r="J142" s="5" t="s">
        <v>255</v>
      </c>
      <c r="K142" s="5" t="s">
        <v>65</v>
      </c>
      <c r="L142" s="5">
        <v>1</v>
      </c>
      <c r="M142" s="5">
        <v>1</v>
      </c>
      <c r="N142" s="5"/>
      <c r="O142" s="5"/>
      <c r="P142" s="5"/>
    </row>
    <row r="143" spans="1:16" x14ac:dyDescent="0.2">
      <c r="A143" s="5" t="s">
        <v>424</v>
      </c>
      <c r="B143" s="5" t="s">
        <v>425</v>
      </c>
      <c r="C143" s="5">
        <v>1</v>
      </c>
      <c r="D143" s="5">
        <v>87.36</v>
      </c>
      <c r="E143" s="5">
        <v>14.19</v>
      </c>
      <c r="F143" s="5" t="s">
        <v>130</v>
      </c>
      <c r="G143" s="5" t="s">
        <v>65</v>
      </c>
      <c r="H143" s="5" t="s">
        <v>246</v>
      </c>
      <c r="I143" s="5" t="s">
        <v>254</v>
      </c>
      <c r="J143" s="5" t="s">
        <v>258</v>
      </c>
      <c r="K143" s="5" t="s">
        <v>65</v>
      </c>
      <c r="L143" s="5">
        <v>1</v>
      </c>
      <c r="M143" s="5">
        <v>1</v>
      </c>
      <c r="N143" s="5"/>
      <c r="O143" s="5"/>
      <c r="P143" s="5"/>
    </row>
    <row r="144" spans="1:16" x14ac:dyDescent="0.2">
      <c r="A144" s="5" t="s">
        <v>426</v>
      </c>
      <c r="B144" s="5" t="s">
        <v>427</v>
      </c>
      <c r="C144" s="5">
        <v>1</v>
      </c>
      <c r="D144" s="5">
        <v>88.8</v>
      </c>
      <c r="E144" s="5">
        <v>14.19</v>
      </c>
      <c r="F144" s="5" t="s">
        <v>130</v>
      </c>
      <c r="G144" s="5" t="s">
        <v>65</v>
      </c>
      <c r="H144" s="5" t="s">
        <v>246</v>
      </c>
      <c r="I144" s="5" t="s">
        <v>254</v>
      </c>
      <c r="J144" s="5" t="s">
        <v>258</v>
      </c>
      <c r="K144" s="5" t="s">
        <v>65</v>
      </c>
      <c r="L144" s="5">
        <v>1</v>
      </c>
      <c r="M144" s="5">
        <v>1</v>
      </c>
      <c r="N144" s="5"/>
      <c r="O144" s="5"/>
      <c r="P144" s="5"/>
    </row>
    <row r="145" spans="1:16" x14ac:dyDescent="0.2">
      <c r="A145" s="5" t="s">
        <v>428</v>
      </c>
      <c r="B145" s="5" t="s">
        <v>429</v>
      </c>
      <c r="C145" s="5">
        <v>1</v>
      </c>
      <c r="D145" s="5">
        <v>81</v>
      </c>
      <c r="E145" s="5">
        <v>14.19</v>
      </c>
      <c r="F145" s="5" t="s">
        <v>130</v>
      </c>
      <c r="G145" s="5" t="s">
        <v>65</v>
      </c>
      <c r="H145" s="5" t="s">
        <v>246</v>
      </c>
      <c r="I145" s="5" t="s">
        <v>254</v>
      </c>
      <c r="J145" s="5" t="s">
        <v>258</v>
      </c>
      <c r="K145" s="5" t="s">
        <v>65</v>
      </c>
      <c r="L145" s="5">
        <v>1</v>
      </c>
      <c r="M145" s="5">
        <v>1</v>
      </c>
      <c r="N145" s="5"/>
      <c r="O145" s="5"/>
      <c r="P145" s="5"/>
    </row>
    <row r="146" spans="1:16" x14ac:dyDescent="0.2">
      <c r="A146" s="5" t="s">
        <v>430</v>
      </c>
      <c r="B146" s="5" t="s">
        <v>431</v>
      </c>
      <c r="C146" s="5">
        <v>1</v>
      </c>
      <c r="D146" s="5">
        <v>89.1</v>
      </c>
      <c r="E146" s="5">
        <v>15.263999999999999</v>
      </c>
      <c r="F146" s="5" t="s">
        <v>130</v>
      </c>
      <c r="G146" s="5" t="s">
        <v>65</v>
      </c>
      <c r="H146" s="5" t="s">
        <v>246</v>
      </c>
      <c r="I146" s="5" t="s">
        <v>254</v>
      </c>
      <c r="J146" s="5" t="s">
        <v>258</v>
      </c>
      <c r="K146" s="5" t="s">
        <v>65</v>
      </c>
      <c r="L146" s="5">
        <v>1</v>
      </c>
      <c r="M146" s="5">
        <v>1</v>
      </c>
      <c r="N146" s="5"/>
      <c r="O146" s="5"/>
      <c r="P146" s="5"/>
    </row>
    <row r="147" spans="1:16" x14ac:dyDescent="0.2">
      <c r="A147" s="5" t="s">
        <v>432</v>
      </c>
      <c r="B147" s="5" t="s">
        <v>433</v>
      </c>
      <c r="C147" s="5">
        <v>1</v>
      </c>
      <c r="D147" s="5">
        <v>88.8</v>
      </c>
      <c r="E147" s="5">
        <v>14.19</v>
      </c>
      <c r="F147" s="5" t="s">
        <v>130</v>
      </c>
      <c r="G147" s="5" t="s">
        <v>65</v>
      </c>
      <c r="H147" s="5" t="s">
        <v>246</v>
      </c>
      <c r="I147" s="5" t="s">
        <v>254</v>
      </c>
      <c r="J147" s="5" t="s">
        <v>255</v>
      </c>
      <c r="K147" s="5" t="s">
        <v>65</v>
      </c>
      <c r="L147" s="5">
        <v>1</v>
      </c>
      <c r="M147" s="5">
        <v>1</v>
      </c>
      <c r="N147" s="5"/>
      <c r="O147" s="5"/>
      <c r="P147" s="5"/>
    </row>
    <row r="148" spans="1:16" x14ac:dyDescent="0.2">
      <c r="A148" s="5" t="s">
        <v>434</v>
      </c>
      <c r="B148" s="5" t="s">
        <v>435</v>
      </c>
      <c r="C148" s="5">
        <v>1</v>
      </c>
      <c r="D148" s="5">
        <v>81</v>
      </c>
      <c r="E148" s="5">
        <v>14.19</v>
      </c>
      <c r="F148" s="5" t="s">
        <v>130</v>
      </c>
      <c r="G148" s="5" t="s">
        <v>65</v>
      </c>
      <c r="H148" s="5" t="s">
        <v>246</v>
      </c>
      <c r="I148" s="5" t="s">
        <v>254</v>
      </c>
      <c r="J148" s="5" t="s">
        <v>255</v>
      </c>
      <c r="K148" s="5" t="s">
        <v>65</v>
      </c>
      <c r="L148" s="5">
        <v>1</v>
      </c>
      <c r="M148" s="5">
        <v>1</v>
      </c>
      <c r="N148" s="5"/>
      <c r="O148" s="5"/>
      <c r="P148" s="5"/>
    </row>
    <row r="149" spans="1:16" x14ac:dyDescent="0.2">
      <c r="A149" s="5" t="s">
        <v>436</v>
      </c>
      <c r="B149" s="5" t="s">
        <v>437</v>
      </c>
      <c r="C149" s="5">
        <v>1</v>
      </c>
      <c r="D149" s="5">
        <v>89.1</v>
      </c>
      <c r="E149" s="5">
        <v>15.263999999999999</v>
      </c>
      <c r="F149" s="5" t="s">
        <v>130</v>
      </c>
      <c r="G149" s="5" t="s">
        <v>65</v>
      </c>
      <c r="H149" s="5" t="s">
        <v>246</v>
      </c>
      <c r="I149" s="5" t="s">
        <v>254</v>
      </c>
      <c r="J149" s="5" t="s">
        <v>255</v>
      </c>
      <c r="K149" s="5" t="s">
        <v>65</v>
      </c>
      <c r="L149" s="5">
        <v>1</v>
      </c>
      <c r="M149" s="5">
        <v>1</v>
      </c>
      <c r="N149" s="5"/>
      <c r="O149" s="5"/>
      <c r="P149" s="5"/>
    </row>
    <row r="150" spans="1:16" x14ac:dyDescent="0.2">
      <c r="A150" s="5" t="s">
        <v>438</v>
      </c>
      <c r="B150" s="5" t="s">
        <v>439</v>
      </c>
      <c r="C150" s="5">
        <v>1</v>
      </c>
      <c r="D150" s="5">
        <v>89.1</v>
      </c>
      <c r="E150" s="5">
        <v>15.263999999999999</v>
      </c>
      <c r="F150" s="5" t="s">
        <v>130</v>
      </c>
      <c r="G150" s="5" t="s">
        <v>65</v>
      </c>
      <c r="H150" s="5" t="s">
        <v>246</v>
      </c>
      <c r="I150" s="5" t="s">
        <v>254</v>
      </c>
      <c r="J150" s="5" t="s">
        <v>305</v>
      </c>
      <c r="K150" s="5" t="s">
        <v>65</v>
      </c>
      <c r="L150" s="5">
        <v>1</v>
      </c>
      <c r="M150" s="5">
        <v>1</v>
      </c>
      <c r="N150" s="5"/>
      <c r="O150" s="5"/>
      <c r="P150" s="5"/>
    </row>
    <row r="151" spans="1:16" x14ac:dyDescent="0.2">
      <c r="A151" s="5" t="s">
        <v>440</v>
      </c>
      <c r="B151" s="5" t="s">
        <v>441</v>
      </c>
      <c r="C151" s="5">
        <v>1</v>
      </c>
      <c r="D151" s="5">
        <v>87.36</v>
      </c>
      <c r="E151" s="5">
        <v>14.19</v>
      </c>
      <c r="F151" s="5" t="s">
        <v>130</v>
      </c>
      <c r="G151" s="5" t="s">
        <v>65</v>
      </c>
      <c r="H151" s="5" t="s">
        <v>246</v>
      </c>
      <c r="I151" s="5" t="s">
        <v>254</v>
      </c>
      <c r="J151" s="5" t="s">
        <v>258</v>
      </c>
      <c r="K151" s="5" t="s">
        <v>65</v>
      </c>
      <c r="L151" s="5">
        <v>1</v>
      </c>
      <c r="M151" s="5">
        <v>1</v>
      </c>
      <c r="N151" s="5"/>
      <c r="O151" s="5"/>
      <c r="P151" s="5"/>
    </row>
    <row r="152" spans="1:16" x14ac:dyDescent="0.2">
      <c r="A152" s="5" t="s">
        <v>442</v>
      </c>
      <c r="B152" s="5" t="s">
        <v>443</v>
      </c>
      <c r="C152" s="5">
        <v>1</v>
      </c>
      <c r="D152" s="5">
        <v>88.8</v>
      </c>
      <c r="E152" s="5">
        <v>14.19</v>
      </c>
      <c r="F152" s="5" t="s">
        <v>130</v>
      </c>
      <c r="G152" s="5" t="s">
        <v>65</v>
      </c>
      <c r="H152" s="5" t="s">
        <v>246</v>
      </c>
      <c r="I152" s="5" t="s">
        <v>254</v>
      </c>
      <c r="J152" s="5" t="s">
        <v>258</v>
      </c>
      <c r="K152" s="5" t="s">
        <v>65</v>
      </c>
      <c r="L152" s="5">
        <v>1</v>
      </c>
      <c r="M152" s="5">
        <v>1</v>
      </c>
      <c r="N152" s="5"/>
      <c r="O152" s="5"/>
      <c r="P152" s="5"/>
    </row>
    <row r="153" spans="1:16" x14ac:dyDescent="0.2">
      <c r="A153" s="5" t="s">
        <v>444</v>
      </c>
      <c r="B153" s="5" t="s">
        <v>445</v>
      </c>
      <c r="C153" s="5">
        <v>1</v>
      </c>
      <c r="D153" s="5">
        <v>81</v>
      </c>
      <c r="E153" s="5">
        <v>14.19</v>
      </c>
      <c r="F153" s="5" t="s">
        <v>130</v>
      </c>
      <c r="G153" s="5" t="s">
        <v>65</v>
      </c>
      <c r="H153" s="5" t="s">
        <v>246</v>
      </c>
      <c r="I153" s="5" t="s">
        <v>254</v>
      </c>
      <c r="J153" s="5" t="s">
        <v>258</v>
      </c>
      <c r="K153" s="5" t="s">
        <v>65</v>
      </c>
      <c r="L153" s="5">
        <v>1</v>
      </c>
      <c r="M153" s="5">
        <v>1</v>
      </c>
      <c r="N153" s="5"/>
      <c r="O153" s="5"/>
      <c r="P153" s="5"/>
    </row>
    <row r="154" spans="1:16" x14ac:dyDescent="0.2">
      <c r="A154" s="5" t="s">
        <v>446</v>
      </c>
      <c r="B154" s="5" t="s">
        <v>447</v>
      </c>
      <c r="C154" s="5">
        <v>1</v>
      </c>
      <c r="D154" s="5">
        <v>89.1</v>
      </c>
      <c r="E154" s="5">
        <v>15.263999999999999</v>
      </c>
      <c r="F154" s="5" t="s">
        <v>130</v>
      </c>
      <c r="G154" s="5" t="s">
        <v>65</v>
      </c>
      <c r="H154" s="5" t="s">
        <v>246</v>
      </c>
      <c r="I154" s="5" t="s">
        <v>254</v>
      </c>
      <c r="J154" s="5" t="s">
        <v>258</v>
      </c>
      <c r="K154" s="5" t="s">
        <v>65</v>
      </c>
      <c r="L154" s="5">
        <v>1</v>
      </c>
      <c r="M154" s="5">
        <v>1</v>
      </c>
      <c r="N154" s="5"/>
      <c r="O154" s="5"/>
      <c r="P154" s="5"/>
    </row>
    <row r="155" spans="1:16" x14ac:dyDescent="0.2">
      <c r="A155" s="5" t="s">
        <v>448</v>
      </c>
      <c r="B155" s="5" t="s">
        <v>449</v>
      </c>
      <c r="C155" s="5">
        <v>1</v>
      </c>
      <c r="D155" s="5">
        <v>87.36</v>
      </c>
      <c r="E155" s="5">
        <v>14.19</v>
      </c>
      <c r="F155" s="5" t="s">
        <v>130</v>
      </c>
      <c r="G155" s="5" t="s">
        <v>65</v>
      </c>
      <c r="H155" s="5" t="s">
        <v>246</v>
      </c>
      <c r="I155" s="5" t="s">
        <v>254</v>
      </c>
      <c r="J155" s="5" t="s">
        <v>255</v>
      </c>
      <c r="K155" s="5" t="s">
        <v>65</v>
      </c>
      <c r="L155" s="5">
        <v>1</v>
      </c>
      <c r="M155" s="5">
        <v>1</v>
      </c>
      <c r="N155" s="5"/>
      <c r="O155" s="5"/>
      <c r="P155" s="5"/>
    </row>
    <row r="156" spans="1:16" x14ac:dyDescent="0.2">
      <c r="A156" s="5" t="s">
        <v>450</v>
      </c>
      <c r="B156" s="5" t="s">
        <v>449</v>
      </c>
      <c r="C156" s="5">
        <v>1</v>
      </c>
      <c r="D156" s="5">
        <v>88.8</v>
      </c>
      <c r="E156" s="5">
        <v>14.19</v>
      </c>
      <c r="F156" s="5" t="s">
        <v>130</v>
      </c>
      <c r="G156" s="5" t="s">
        <v>65</v>
      </c>
      <c r="H156" s="5" t="s">
        <v>246</v>
      </c>
      <c r="I156" s="5" t="s">
        <v>254</v>
      </c>
      <c r="J156" s="5" t="s">
        <v>255</v>
      </c>
      <c r="K156" s="5" t="s">
        <v>65</v>
      </c>
      <c r="L156" s="5">
        <v>1</v>
      </c>
      <c r="M156" s="5">
        <v>1</v>
      </c>
      <c r="N156" s="5"/>
      <c r="O156" s="5"/>
      <c r="P156" s="5"/>
    </row>
    <row r="157" spans="1:16" x14ac:dyDescent="0.2">
      <c r="A157" s="5" t="s">
        <v>451</v>
      </c>
      <c r="B157" s="5" t="s">
        <v>452</v>
      </c>
      <c r="C157" s="5">
        <v>1</v>
      </c>
      <c r="D157" s="5">
        <v>81</v>
      </c>
      <c r="E157" s="5">
        <v>14.19</v>
      </c>
      <c r="F157" s="5" t="s">
        <v>130</v>
      </c>
      <c r="G157" s="5" t="s">
        <v>65</v>
      </c>
      <c r="H157" s="5" t="s">
        <v>246</v>
      </c>
      <c r="I157" s="5" t="s">
        <v>254</v>
      </c>
      <c r="J157" s="5" t="s">
        <v>255</v>
      </c>
      <c r="K157" s="5" t="s">
        <v>65</v>
      </c>
      <c r="L157" s="5">
        <v>1</v>
      </c>
      <c r="M157" s="5">
        <v>1</v>
      </c>
      <c r="N157" s="5"/>
      <c r="O157" s="5"/>
      <c r="P157" s="5"/>
    </row>
    <row r="158" spans="1:16" x14ac:dyDescent="0.2">
      <c r="A158" s="5" t="s">
        <v>453</v>
      </c>
      <c r="B158" s="5" t="s">
        <v>454</v>
      </c>
      <c r="C158" s="5">
        <v>1</v>
      </c>
      <c r="D158" s="5">
        <v>89.1</v>
      </c>
      <c r="E158" s="5">
        <v>15.263999999999999</v>
      </c>
      <c r="F158" s="5" t="s">
        <v>130</v>
      </c>
      <c r="G158" s="5" t="s">
        <v>65</v>
      </c>
      <c r="H158" s="5" t="s">
        <v>246</v>
      </c>
      <c r="I158" s="5" t="s">
        <v>254</v>
      </c>
      <c r="J158" s="5" t="s">
        <v>255</v>
      </c>
      <c r="K158" s="5" t="s">
        <v>65</v>
      </c>
      <c r="L158" s="5">
        <v>1</v>
      </c>
      <c r="M158" s="5">
        <v>1</v>
      </c>
      <c r="N158" s="5"/>
      <c r="O158" s="5"/>
      <c r="P158" s="5"/>
    </row>
    <row r="159" spans="1:16" x14ac:dyDescent="0.2">
      <c r="A159" s="5" t="s">
        <v>455</v>
      </c>
      <c r="B159" s="5" t="s">
        <v>456</v>
      </c>
      <c r="C159" s="5">
        <v>1</v>
      </c>
      <c r="D159" s="5">
        <v>89.1</v>
      </c>
      <c r="E159" s="5">
        <v>15.263999999999999</v>
      </c>
      <c r="F159" s="5" t="s">
        <v>130</v>
      </c>
      <c r="G159" s="5" t="s">
        <v>65</v>
      </c>
      <c r="H159" s="5" t="s">
        <v>246</v>
      </c>
      <c r="I159" s="5" t="s">
        <v>254</v>
      </c>
      <c r="J159" s="5" t="s">
        <v>305</v>
      </c>
      <c r="K159" s="5" t="s">
        <v>65</v>
      </c>
      <c r="L159" s="5">
        <v>1</v>
      </c>
      <c r="M159" s="5">
        <v>1</v>
      </c>
      <c r="N159" s="5"/>
      <c r="O159" s="5"/>
      <c r="P159" s="5"/>
    </row>
    <row r="160" spans="1:16" x14ac:dyDescent="0.2">
      <c r="A160" s="5" t="s">
        <v>457</v>
      </c>
      <c r="B160" s="5" t="s">
        <v>458</v>
      </c>
      <c r="C160" s="5">
        <v>1</v>
      </c>
      <c r="D160" s="5">
        <v>87.36</v>
      </c>
      <c r="E160" s="5">
        <v>14.19</v>
      </c>
      <c r="F160" s="5" t="s">
        <v>130</v>
      </c>
      <c r="G160" s="5" t="s">
        <v>65</v>
      </c>
      <c r="H160" s="5" t="s">
        <v>246</v>
      </c>
      <c r="I160" s="5" t="s">
        <v>254</v>
      </c>
      <c r="J160" s="5" t="s">
        <v>258</v>
      </c>
      <c r="K160" s="5" t="s">
        <v>65</v>
      </c>
      <c r="L160" s="5">
        <v>1</v>
      </c>
      <c r="M160" s="5">
        <v>1</v>
      </c>
      <c r="N160" s="5"/>
      <c r="O160" s="5"/>
      <c r="P160" s="5"/>
    </row>
    <row r="161" spans="1:16" x14ac:dyDescent="0.2">
      <c r="A161" s="5" t="s">
        <v>459</v>
      </c>
      <c r="B161" s="5" t="s">
        <v>460</v>
      </c>
      <c r="C161" s="5">
        <v>1</v>
      </c>
      <c r="D161" s="5">
        <v>80.08</v>
      </c>
      <c r="E161" s="5">
        <v>14.19</v>
      </c>
      <c r="F161" s="5" t="s">
        <v>130</v>
      </c>
      <c r="G161" s="5" t="s">
        <v>65</v>
      </c>
      <c r="H161" s="5" t="s">
        <v>246</v>
      </c>
      <c r="I161" s="5" t="s">
        <v>254</v>
      </c>
      <c r="J161" s="5" t="s">
        <v>258</v>
      </c>
      <c r="K161" s="5" t="s">
        <v>65</v>
      </c>
      <c r="L161" s="5">
        <v>1</v>
      </c>
      <c r="M161" s="5">
        <v>1</v>
      </c>
      <c r="N161" s="5"/>
      <c r="O161" s="5"/>
      <c r="P161" s="5"/>
    </row>
    <row r="162" spans="1:16" x14ac:dyDescent="0.2">
      <c r="A162" s="5" t="s">
        <v>461</v>
      </c>
      <c r="B162" s="5" t="s">
        <v>462</v>
      </c>
      <c r="C162" s="5">
        <v>1</v>
      </c>
      <c r="D162" s="5">
        <v>88.8</v>
      </c>
      <c r="E162" s="5">
        <v>14.19</v>
      </c>
      <c r="F162" s="5" t="s">
        <v>130</v>
      </c>
      <c r="G162" s="5" t="s">
        <v>65</v>
      </c>
      <c r="H162" s="5" t="s">
        <v>246</v>
      </c>
      <c r="I162" s="5" t="s">
        <v>254</v>
      </c>
      <c r="J162" s="5" t="s">
        <v>258</v>
      </c>
      <c r="K162" s="5" t="s">
        <v>65</v>
      </c>
      <c r="L162" s="5">
        <v>1</v>
      </c>
      <c r="M162" s="5">
        <v>1</v>
      </c>
      <c r="N162" s="5"/>
      <c r="O162" s="5"/>
      <c r="P162" s="5"/>
    </row>
    <row r="163" spans="1:16" x14ac:dyDescent="0.2">
      <c r="A163" s="5" t="s">
        <v>463</v>
      </c>
      <c r="B163" s="5" t="s">
        <v>464</v>
      </c>
      <c r="C163" s="5">
        <v>1</v>
      </c>
      <c r="D163" s="5">
        <v>81</v>
      </c>
      <c r="E163" s="5">
        <v>14.19</v>
      </c>
      <c r="F163" s="5" t="s">
        <v>130</v>
      </c>
      <c r="G163" s="5" t="s">
        <v>65</v>
      </c>
      <c r="H163" s="5" t="s">
        <v>246</v>
      </c>
      <c r="I163" s="5" t="s">
        <v>254</v>
      </c>
      <c r="J163" s="5" t="s">
        <v>258</v>
      </c>
      <c r="K163" s="5" t="s">
        <v>65</v>
      </c>
      <c r="L163" s="5">
        <v>1</v>
      </c>
      <c r="M163" s="5">
        <v>1</v>
      </c>
      <c r="N163" s="5"/>
      <c r="O163" s="5"/>
      <c r="P163" s="5"/>
    </row>
    <row r="164" spans="1:16" x14ac:dyDescent="0.2">
      <c r="A164" s="5" t="s">
        <v>465</v>
      </c>
      <c r="B164" s="5" t="s">
        <v>466</v>
      </c>
      <c r="C164" s="5">
        <v>1</v>
      </c>
      <c r="D164" s="5">
        <v>89.1</v>
      </c>
      <c r="E164" s="5">
        <v>15.263999999999999</v>
      </c>
      <c r="F164" s="5" t="s">
        <v>130</v>
      </c>
      <c r="G164" s="5" t="s">
        <v>65</v>
      </c>
      <c r="H164" s="5" t="s">
        <v>246</v>
      </c>
      <c r="I164" s="5" t="s">
        <v>254</v>
      </c>
      <c r="J164" s="5" t="s">
        <v>258</v>
      </c>
      <c r="K164" s="5" t="s">
        <v>65</v>
      </c>
      <c r="L164" s="5">
        <v>1</v>
      </c>
      <c r="M164" s="5">
        <v>1</v>
      </c>
      <c r="N164" s="5"/>
      <c r="O164" s="5"/>
      <c r="P164" s="5"/>
    </row>
    <row r="165" spans="1:16" x14ac:dyDescent="0.2">
      <c r="A165" s="5" t="s">
        <v>467</v>
      </c>
      <c r="B165" s="5" t="s">
        <v>468</v>
      </c>
      <c r="C165" s="5">
        <v>1</v>
      </c>
      <c r="D165" s="5">
        <v>88.8</v>
      </c>
      <c r="E165" s="5">
        <v>14.19</v>
      </c>
      <c r="F165" s="5" t="s">
        <v>130</v>
      </c>
      <c r="G165" s="5" t="s">
        <v>65</v>
      </c>
      <c r="H165" s="5" t="s">
        <v>246</v>
      </c>
      <c r="I165" s="5" t="s">
        <v>254</v>
      </c>
      <c r="J165" s="5" t="s">
        <v>255</v>
      </c>
      <c r="K165" s="5" t="s">
        <v>65</v>
      </c>
      <c r="L165" s="5">
        <v>1</v>
      </c>
      <c r="M165" s="5">
        <v>1</v>
      </c>
      <c r="N165" s="5"/>
      <c r="O165" s="5"/>
      <c r="P165" s="5"/>
    </row>
    <row r="166" spans="1:16" x14ac:dyDescent="0.2">
      <c r="A166" s="5" t="s">
        <v>469</v>
      </c>
      <c r="B166" s="5" t="s">
        <v>470</v>
      </c>
      <c r="C166" s="5">
        <v>1</v>
      </c>
      <c r="D166" s="5">
        <v>81</v>
      </c>
      <c r="E166" s="5">
        <v>14.19</v>
      </c>
      <c r="F166" s="5" t="s">
        <v>130</v>
      </c>
      <c r="G166" s="5" t="s">
        <v>65</v>
      </c>
      <c r="H166" s="5" t="s">
        <v>246</v>
      </c>
      <c r="I166" s="5" t="s">
        <v>254</v>
      </c>
      <c r="J166" s="5" t="s">
        <v>255</v>
      </c>
      <c r="K166" s="5" t="s">
        <v>65</v>
      </c>
      <c r="L166" s="5">
        <v>1</v>
      </c>
      <c r="M166" s="5">
        <v>1</v>
      </c>
      <c r="N166" s="5"/>
      <c r="O166" s="5"/>
      <c r="P166" s="5"/>
    </row>
    <row r="167" spans="1:16" x14ac:dyDescent="0.2">
      <c r="A167" s="5" t="s">
        <v>471</v>
      </c>
      <c r="B167" s="5" t="s">
        <v>472</v>
      </c>
      <c r="C167" s="5">
        <v>1</v>
      </c>
      <c r="D167" s="5">
        <v>89.1</v>
      </c>
      <c r="E167" s="5">
        <v>15.263999999999999</v>
      </c>
      <c r="F167" s="5" t="s">
        <v>130</v>
      </c>
      <c r="G167" s="5" t="s">
        <v>65</v>
      </c>
      <c r="H167" s="5" t="s">
        <v>246</v>
      </c>
      <c r="I167" s="5" t="s">
        <v>254</v>
      </c>
      <c r="J167" s="5" t="s">
        <v>255</v>
      </c>
      <c r="K167" s="5" t="s">
        <v>65</v>
      </c>
      <c r="L167" s="5">
        <v>1</v>
      </c>
      <c r="M167" s="5">
        <v>1</v>
      </c>
      <c r="N167" s="5"/>
      <c r="O167" s="5"/>
      <c r="P167" s="5"/>
    </row>
    <row r="168" spans="1:16" x14ac:dyDescent="0.2">
      <c r="A168" s="5" t="s">
        <v>473</v>
      </c>
      <c r="B168" s="5" t="s">
        <v>474</v>
      </c>
      <c r="C168" s="5">
        <v>1</v>
      </c>
      <c r="D168" s="5">
        <v>88.8</v>
      </c>
      <c r="E168" s="5">
        <v>14.19</v>
      </c>
      <c r="F168" s="5" t="s">
        <v>130</v>
      </c>
      <c r="G168" s="5" t="s">
        <v>65</v>
      </c>
      <c r="H168" s="5" t="s">
        <v>246</v>
      </c>
      <c r="I168" s="5" t="s">
        <v>254</v>
      </c>
      <c r="J168" s="5" t="s">
        <v>305</v>
      </c>
      <c r="K168" s="5" t="s">
        <v>65</v>
      </c>
      <c r="L168" s="5">
        <v>1</v>
      </c>
      <c r="M168" s="5">
        <v>1</v>
      </c>
      <c r="N168" s="5"/>
      <c r="O168" s="5"/>
      <c r="P168" s="5"/>
    </row>
    <row r="169" spans="1:16" x14ac:dyDescent="0.2">
      <c r="A169" s="5" t="s">
        <v>475</v>
      </c>
      <c r="B169" s="5" t="s">
        <v>476</v>
      </c>
      <c r="C169" s="5">
        <v>1</v>
      </c>
      <c r="D169" s="5">
        <v>89.1</v>
      </c>
      <c r="E169" s="5">
        <v>15.263999999999999</v>
      </c>
      <c r="F169" s="5" t="s">
        <v>130</v>
      </c>
      <c r="G169" s="5" t="s">
        <v>65</v>
      </c>
      <c r="H169" s="5" t="s">
        <v>246</v>
      </c>
      <c r="I169" s="5" t="s">
        <v>254</v>
      </c>
      <c r="J169" s="5" t="s">
        <v>305</v>
      </c>
      <c r="K169" s="5" t="s">
        <v>65</v>
      </c>
      <c r="L169" s="5">
        <v>1</v>
      </c>
      <c r="M169" s="5">
        <v>1</v>
      </c>
      <c r="N169" s="5"/>
      <c r="O169" s="5"/>
      <c r="P169" s="5"/>
    </row>
    <row r="170" spans="1:16" x14ac:dyDescent="0.2">
      <c r="A170" s="5" t="s">
        <v>477</v>
      </c>
      <c r="B170" s="5" t="s">
        <v>478</v>
      </c>
      <c r="C170" s="5">
        <v>1</v>
      </c>
      <c r="D170" s="5">
        <v>87.36</v>
      </c>
      <c r="E170" s="5">
        <v>14.19</v>
      </c>
      <c r="F170" s="5" t="s">
        <v>130</v>
      </c>
      <c r="G170" s="5" t="s">
        <v>65</v>
      </c>
      <c r="H170" s="5" t="s">
        <v>246</v>
      </c>
      <c r="I170" s="5" t="s">
        <v>254</v>
      </c>
      <c r="J170" s="5" t="s">
        <v>258</v>
      </c>
      <c r="K170" s="5" t="s">
        <v>65</v>
      </c>
      <c r="L170" s="5">
        <v>1</v>
      </c>
      <c r="M170" s="5">
        <v>1</v>
      </c>
      <c r="N170" s="5"/>
      <c r="O170" s="5"/>
      <c r="P170" s="5"/>
    </row>
    <row r="171" spans="1:16" x14ac:dyDescent="0.2">
      <c r="A171" s="5" t="s">
        <v>479</v>
      </c>
      <c r="B171" s="5" t="s">
        <v>480</v>
      </c>
      <c r="C171" s="5">
        <v>1</v>
      </c>
      <c r="D171" s="5">
        <v>88.8</v>
      </c>
      <c r="E171" s="5">
        <v>14.19</v>
      </c>
      <c r="F171" s="5" t="s">
        <v>130</v>
      </c>
      <c r="G171" s="5" t="s">
        <v>65</v>
      </c>
      <c r="H171" s="5" t="s">
        <v>246</v>
      </c>
      <c r="I171" s="5" t="s">
        <v>254</v>
      </c>
      <c r="J171" s="5" t="s">
        <v>258</v>
      </c>
      <c r="K171" s="5" t="s">
        <v>65</v>
      </c>
      <c r="L171" s="5">
        <v>1</v>
      </c>
      <c r="M171" s="5">
        <v>1</v>
      </c>
      <c r="N171" s="5"/>
      <c r="O171" s="5"/>
      <c r="P171" s="5"/>
    </row>
    <row r="172" spans="1:16" x14ac:dyDescent="0.2">
      <c r="A172" s="5" t="s">
        <v>481</v>
      </c>
      <c r="B172" s="5" t="s">
        <v>482</v>
      </c>
      <c r="C172" s="5">
        <v>1</v>
      </c>
      <c r="D172" s="5">
        <v>81</v>
      </c>
      <c r="E172" s="5">
        <v>14.19</v>
      </c>
      <c r="F172" s="5" t="s">
        <v>130</v>
      </c>
      <c r="G172" s="5" t="s">
        <v>65</v>
      </c>
      <c r="H172" s="5" t="s">
        <v>246</v>
      </c>
      <c r="I172" s="5" t="s">
        <v>254</v>
      </c>
      <c r="J172" s="5" t="s">
        <v>258</v>
      </c>
      <c r="K172" s="5" t="s">
        <v>65</v>
      </c>
      <c r="L172" s="5">
        <v>1</v>
      </c>
      <c r="M172" s="5">
        <v>1</v>
      </c>
      <c r="N172" s="5"/>
      <c r="O172" s="5"/>
      <c r="P172" s="5"/>
    </row>
    <row r="173" spans="1:16" x14ac:dyDescent="0.2">
      <c r="A173" s="5" t="s">
        <v>483</v>
      </c>
      <c r="B173" s="5" t="s">
        <v>484</v>
      </c>
      <c r="C173" s="5">
        <v>1</v>
      </c>
      <c r="D173" s="5">
        <v>89.1</v>
      </c>
      <c r="E173" s="5">
        <v>15.263999999999999</v>
      </c>
      <c r="F173" s="5" t="s">
        <v>130</v>
      </c>
      <c r="G173" s="5" t="s">
        <v>65</v>
      </c>
      <c r="H173" s="5" t="s">
        <v>246</v>
      </c>
      <c r="I173" s="5" t="s">
        <v>254</v>
      </c>
      <c r="J173" s="5" t="s">
        <v>258</v>
      </c>
      <c r="K173" s="5" t="s">
        <v>65</v>
      </c>
      <c r="L173" s="5">
        <v>1</v>
      </c>
      <c r="M173" s="5">
        <v>1</v>
      </c>
      <c r="N173" s="5"/>
      <c r="O173" s="5"/>
      <c r="P173" s="5"/>
    </row>
    <row r="174" spans="1:16" x14ac:dyDescent="0.2">
      <c r="A174" s="5" t="s">
        <v>485</v>
      </c>
      <c r="B174" s="5" t="s">
        <v>486</v>
      </c>
      <c r="C174" s="5">
        <v>1</v>
      </c>
      <c r="D174" s="5">
        <v>87.36</v>
      </c>
      <c r="E174" s="5">
        <v>14.19</v>
      </c>
      <c r="F174" s="5" t="s">
        <v>130</v>
      </c>
      <c r="G174" s="5" t="s">
        <v>65</v>
      </c>
      <c r="H174" s="5" t="s">
        <v>246</v>
      </c>
      <c r="I174" s="5" t="s">
        <v>254</v>
      </c>
      <c r="J174" s="5" t="s">
        <v>255</v>
      </c>
      <c r="K174" s="5" t="s">
        <v>65</v>
      </c>
      <c r="L174" s="5">
        <v>1</v>
      </c>
      <c r="M174" s="5">
        <v>1</v>
      </c>
      <c r="N174" s="5"/>
      <c r="O174" s="5"/>
      <c r="P174" s="5"/>
    </row>
    <row r="175" spans="1:16" x14ac:dyDescent="0.2">
      <c r="A175" s="5" t="s">
        <v>487</v>
      </c>
      <c r="B175" s="5" t="s">
        <v>486</v>
      </c>
      <c r="C175" s="5">
        <v>1</v>
      </c>
      <c r="D175" s="5">
        <v>88.8</v>
      </c>
      <c r="E175" s="5">
        <v>14.19</v>
      </c>
      <c r="F175" s="5" t="s">
        <v>130</v>
      </c>
      <c r="G175" s="5" t="s">
        <v>65</v>
      </c>
      <c r="H175" s="5" t="s">
        <v>246</v>
      </c>
      <c r="I175" s="5" t="s">
        <v>254</v>
      </c>
      <c r="J175" s="5" t="s">
        <v>255</v>
      </c>
      <c r="K175" s="5" t="s">
        <v>65</v>
      </c>
      <c r="L175" s="5">
        <v>1</v>
      </c>
      <c r="M175" s="5">
        <v>1</v>
      </c>
      <c r="N175" s="5"/>
      <c r="O175" s="5"/>
      <c r="P175" s="5"/>
    </row>
    <row r="176" spans="1:16" x14ac:dyDescent="0.2">
      <c r="A176" s="5" t="s">
        <v>488</v>
      </c>
      <c r="B176" s="5" t="s">
        <v>489</v>
      </c>
      <c r="C176" s="5">
        <v>1</v>
      </c>
      <c r="D176" s="5">
        <v>81</v>
      </c>
      <c r="E176" s="5">
        <v>14.19</v>
      </c>
      <c r="F176" s="5" t="s">
        <v>130</v>
      </c>
      <c r="G176" s="5" t="s">
        <v>65</v>
      </c>
      <c r="H176" s="5" t="s">
        <v>246</v>
      </c>
      <c r="I176" s="5" t="s">
        <v>254</v>
      </c>
      <c r="J176" s="5" t="s">
        <v>255</v>
      </c>
      <c r="K176" s="5" t="s">
        <v>65</v>
      </c>
      <c r="L176" s="5">
        <v>1</v>
      </c>
      <c r="M176" s="5">
        <v>1</v>
      </c>
      <c r="N176" s="5"/>
      <c r="O176" s="5"/>
      <c r="P176" s="5"/>
    </row>
    <row r="177" spans="1:16" x14ac:dyDescent="0.2">
      <c r="A177" s="5" t="s">
        <v>490</v>
      </c>
      <c r="B177" s="5" t="s">
        <v>491</v>
      </c>
      <c r="C177" s="5">
        <v>1</v>
      </c>
      <c r="D177" s="5">
        <v>89.1</v>
      </c>
      <c r="E177" s="5">
        <v>15.263999999999999</v>
      </c>
      <c r="F177" s="5" t="s">
        <v>130</v>
      </c>
      <c r="G177" s="5" t="s">
        <v>65</v>
      </c>
      <c r="H177" s="5" t="s">
        <v>246</v>
      </c>
      <c r="I177" s="5" t="s">
        <v>254</v>
      </c>
      <c r="J177" s="5" t="s">
        <v>255</v>
      </c>
      <c r="K177" s="5" t="s">
        <v>65</v>
      </c>
      <c r="L177" s="5">
        <v>1</v>
      </c>
      <c r="M177" s="5">
        <v>1</v>
      </c>
      <c r="N177" s="5"/>
      <c r="O177" s="5"/>
      <c r="P177" s="5"/>
    </row>
    <row r="178" spans="1:16" x14ac:dyDescent="0.2">
      <c r="A178" s="5" t="s">
        <v>492</v>
      </c>
      <c r="B178" s="5" t="s">
        <v>493</v>
      </c>
      <c r="C178" s="5">
        <v>1</v>
      </c>
      <c r="D178" s="5">
        <v>88.8</v>
      </c>
      <c r="E178" s="5">
        <v>14.19</v>
      </c>
      <c r="F178" s="5" t="s">
        <v>130</v>
      </c>
      <c r="G178" s="5" t="s">
        <v>65</v>
      </c>
      <c r="H178" s="5" t="s">
        <v>246</v>
      </c>
      <c r="I178" s="5" t="s">
        <v>254</v>
      </c>
      <c r="J178" s="5" t="s">
        <v>305</v>
      </c>
      <c r="K178" s="5" t="s">
        <v>65</v>
      </c>
      <c r="L178" s="5">
        <v>1</v>
      </c>
      <c r="M178" s="5">
        <v>1</v>
      </c>
      <c r="N178" s="5"/>
      <c r="O178" s="5"/>
      <c r="P178" s="5"/>
    </row>
    <row r="179" spans="1:16" x14ac:dyDescent="0.2">
      <c r="A179" s="5" t="s">
        <v>494</v>
      </c>
      <c r="B179" s="5" t="s">
        <v>495</v>
      </c>
      <c r="C179" s="5">
        <v>1</v>
      </c>
      <c r="D179" s="5">
        <v>89.1</v>
      </c>
      <c r="E179" s="5">
        <v>15.263999999999999</v>
      </c>
      <c r="F179" s="5" t="s">
        <v>130</v>
      </c>
      <c r="G179" s="5" t="s">
        <v>65</v>
      </c>
      <c r="H179" s="5" t="s">
        <v>246</v>
      </c>
      <c r="I179" s="5" t="s">
        <v>254</v>
      </c>
      <c r="J179" s="5" t="s">
        <v>305</v>
      </c>
      <c r="K179" s="5" t="s">
        <v>65</v>
      </c>
      <c r="L179" s="5">
        <v>1</v>
      </c>
      <c r="M179" s="5">
        <v>1</v>
      </c>
      <c r="N179" s="5"/>
      <c r="O179" s="5"/>
      <c r="P179" s="5"/>
    </row>
    <row r="180" spans="1:16" x14ac:dyDescent="0.2">
      <c r="A180" s="5" t="s">
        <v>496</v>
      </c>
      <c r="B180" s="5" t="s">
        <v>497</v>
      </c>
      <c r="C180" s="5">
        <v>1</v>
      </c>
      <c r="D180" s="5">
        <v>87.36</v>
      </c>
      <c r="E180" s="5">
        <v>14.19</v>
      </c>
      <c r="F180" s="5" t="s">
        <v>130</v>
      </c>
      <c r="G180" s="5" t="s">
        <v>65</v>
      </c>
      <c r="H180" s="5" t="s">
        <v>246</v>
      </c>
      <c r="I180" s="5" t="s">
        <v>254</v>
      </c>
      <c r="J180" s="5" t="s">
        <v>258</v>
      </c>
      <c r="K180" s="5" t="s">
        <v>65</v>
      </c>
      <c r="L180" s="5">
        <v>1</v>
      </c>
      <c r="M180" s="5">
        <v>1</v>
      </c>
      <c r="N180" s="5"/>
      <c r="O180" s="5"/>
      <c r="P180" s="5"/>
    </row>
    <row r="181" spans="1:16" x14ac:dyDescent="0.2">
      <c r="A181" s="5" t="s">
        <v>498</v>
      </c>
      <c r="B181" s="5" t="s">
        <v>499</v>
      </c>
      <c r="C181" s="5">
        <v>1</v>
      </c>
      <c r="D181" s="5">
        <v>88.8</v>
      </c>
      <c r="E181" s="5">
        <v>14.19</v>
      </c>
      <c r="F181" s="5" t="s">
        <v>130</v>
      </c>
      <c r="G181" s="5" t="s">
        <v>65</v>
      </c>
      <c r="H181" s="5" t="s">
        <v>246</v>
      </c>
      <c r="I181" s="5" t="s">
        <v>254</v>
      </c>
      <c r="J181" s="5" t="s">
        <v>258</v>
      </c>
      <c r="K181" s="5" t="s">
        <v>65</v>
      </c>
      <c r="L181" s="5">
        <v>1</v>
      </c>
      <c r="M181" s="5">
        <v>1</v>
      </c>
      <c r="N181" s="5"/>
      <c r="O181" s="5"/>
      <c r="P181" s="5"/>
    </row>
    <row r="182" spans="1:16" x14ac:dyDescent="0.2">
      <c r="A182" s="5" t="s">
        <v>500</v>
      </c>
      <c r="B182" s="5" t="s">
        <v>501</v>
      </c>
      <c r="C182" s="5">
        <v>1</v>
      </c>
      <c r="D182" s="5">
        <v>81</v>
      </c>
      <c r="E182" s="5">
        <v>14.19</v>
      </c>
      <c r="F182" s="5" t="s">
        <v>130</v>
      </c>
      <c r="G182" s="5" t="s">
        <v>65</v>
      </c>
      <c r="H182" s="5" t="s">
        <v>246</v>
      </c>
      <c r="I182" s="5" t="s">
        <v>254</v>
      </c>
      <c r="J182" s="5" t="s">
        <v>258</v>
      </c>
      <c r="K182" s="5" t="s">
        <v>65</v>
      </c>
      <c r="L182" s="5">
        <v>1</v>
      </c>
      <c r="M182" s="5">
        <v>1</v>
      </c>
      <c r="N182" s="5"/>
      <c r="O182" s="5"/>
      <c r="P182" s="5"/>
    </row>
    <row r="183" spans="1:16" x14ac:dyDescent="0.2">
      <c r="A183" s="5" t="s">
        <v>502</v>
      </c>
      <c r="B183" s="5" t="s">
        <v>503</v>
      </c>
      <c r="C183" s="5">
        <v>1</v>
      </c>
      <c r="D183" s="5">
        <v>89.1</v>
      </c>
      <c r="E183" s="5">
        <v>15.263999999999999</v>
      </c>
      <c r="F183" s="5" t="s">
        <v>130</v>
      </c>
      <c r="G183" s="5" t="s">
        <v>65</v>
      </c>
      <c r="H183" s="5" t="s">
        <v>246</v>
      </c>
      <c r="I183" s="5" t="s">
        <v>254</v>
      </c>
      <c r="J183" s="5" t="s">
        <v>258</v>
      </c>
      <c r="K183" s="5" t="s">
        <v>65</v>
      </c>
      <c r="L183" s="5">
        <v>1</v>
      </c>
      <c r="M183" s="5">
        <v>1</v>
      </c>
      <c r="N183" s="5"/>
      <c r="O183" s="5"/>
      <c r="P183" s="5"/>
    </row>
    <row r="184" spans="1:16" x14ac:dyDescent="0.2">
      <c r="A184" s="5" t="s">
        <v>504</v>
      </c>
      <c r="B184" s="5" t="s">
        <v>505</v>
      </c>
      <c r="C184" s="5">
        <v>1</v>
      </c>
      <c r="D184" s="5">
        <v>88.8</v>
      </c>
      <c r="E184" s="5">
        <v>14.19</v>
      </c>
      <c r="F184" s="5" t="s">
        <v>130</v>
      </c>
      <c r="G184" s="5" t="s">
        <v>65</v>
      </c>
      <c r="H184" s="5" t="s">
        <v>246</v>
      </c>
      <c r="I184" s="5" t="s">
        <v>254</v>
      </c>
      <c r="J184" s="5" t="s">
        <v>255</v>
      </c>
      <c r="K184" s="5" t="s">
        <v>65</v>
      </c>
      <c r="L184" s="5">
        <v>1</v>
      </c>
      <c r="M184" s="5">
        <v>1</v>
      </c>
      <c r="N184" s="5"/>
      <c r="O184" s="5"/>
      <c r="P184" s="5"/>
    </row>
    <row r="185" spans="1:16" x14ac:dyDescent="0.2">
      <c r="A185" s="5" t="s">
        <v>506</v>
      </c>
      <c r="B185" s="5" t="s">
        <v>507</v>
      </c>
      <c r="C185" s="5">
        <v>1</v>
      </c>
      <c r="D185" s="5">
        <v>81</v>
      </c>
      <c r="E185" s="5">
        <v>14.19</v>
      </c>
      <c r="F185" s="5" t="s">
        <v>130</v>
      </c>
      <c r="G185" s="5" t="s">
        <v>65</v>
      </c>
      <c r="H185" s="5" t="s">
        <v>246</v>
      </c>
      <c r="I185" s="5" t="s">
        <v>254</v>
      </c>
      <c r="J185" s="5" t="s">
        <v>255</v>
      </c>
      <c r="K185" s="5" t="s">
        <v>65</v>
      </c>
      <c r="L185" s="5">
        <v>1</v>
      </c>
      <c r="M185" s="5">
        <v>1</v>
      </c>
      <c r="N185" s="5"/>
      <c r="O185" s="5"/>
      <c r="P185" s="5"/>
    </row>
    <row r="186" spans="1:16" x14ac:dyDescent="0.2">
      <c r="A186" s="5" t="s">
        <v>508</v>
      </c>
      <c r="B186" s="5" t="s">
        <v>509</v>
      </c>
      <c r="C186" s="5">
        <v>1</v>
      </c>
      <c r="D186" s="5">
        <v>89.1</v>
      </c>
      <c r="E186" s="5">
        <v>15.263999999999999</v>
      </c>
      <c r="F186" s="5" t="s">
        <v>130</v>
      </c>
      <c r="G186" s="5" t="s">
        <v>65</v>
      </c>
      <c r="H186" s="5" t="s">
        <v>246</v>
      </c>
      <c r="I186" s="5" t="s">
        <v>254</v>
      </c>
      <c r="J186" s="5" t="s">
        <v>255</v>
      </c>
      <c r="K186" s="5" t="s">
        <v>65</v>
      </c>
      <c r="L186" s="5">
        <v>1</v>
      </c>
      <c r="M186" s="5">
        <v>1</v>
      </c>
      <c r="N186" s="5"/>
      <c r="O186" s="5"/>
      <c r="P186" s="5"/>
    </row>
    <row r="187" spans="1:16" x14ac:dyDescent="0.2">
      <c r="A187" s="5" t="s">
        <v>510</v>
      </c>
      <c r="B187" s="5" t="s">
        <v>511</v>
      </c>
      <c r="C187" s="5">
        <v>1</v>
      </c>
      <c r="D187" s="5">
        <v>89.1</v>
      </c>
      <c r="E187" s="5">
        <v>15.263999999999999</v>
      </c>
      <c r="F187" s="5" t="s">
        <v>130</v>
      </c>
      <c r="G187" s="5" t="s">
        <v>65</v>
      </c>
      <c r="H187" s="5" t="s">
        <v>246</v>
      </c>
      <c r="I187" s="5" t="s">
        <v>254</v>
      </c>
      <c r="J187" s="5" t="s">
        <v>305</v>
      </c>
      <c r="K187" s="5" t="s">
        <v>65</v>
      </c>
      <c r="L187" s="5">
        <v>1</v>
      </c>
      <c r="M187" s="5">
        <v>1</v>
      </c>
      <c r="N187" s="5"/>
      <c r="O187" s="5"/>
      <c r="P187" s="5"/>
    </row>
    <row r="188" spans="1:16" x14ac:dyDescent="0.2">
      <c r="A188" s="5" t="s">
        <v>512</v>
      </c>
      <c r="B188" s="5" t="s">
        <v>513</v>
      </c>
      <c r="C188" s="5">
        <v>1</v>
      </c>
      <c r="D188" s="5">
        <v>87.36</v>
      </c>
      <c r="E188" s="5">
        <v>14.19</v>
      </c>
      <c r="F188" s="5" t="s">
        <v>130</v>
      </c>
      <c r="G188" s="5" t="s">
        <v>65</v>
      </c>
      <c r="H188" s="5" t="s">
        <v>246</v>
      </c>
      <c r="I188" s="5" t="s">
        <v>254</v>
      </c>
      <c r="J188" s="5" t="s">
        <v>258</v>
      </c>
      <c r="K188" s="5" t="s">
        <v>65</v>
      </c>
      <c r="L188" s="5">
        <v>1</v>
      </c>
      <c r="M188" s="5">
        <v>1</v>
      </c>
      <c r="N188" s="5"/>
      <c r="O188" s="5"/>
      <c r="P188" s="5"/>
    </row>
    <row r="189" spans="1:16" x14ac:dyDescent="0.2">
      <c r="A189" s="5" t="s">
        <v>514</v>
      </c>
      <c r="B189" s="5" t="s">
        <v>515</v>
      </c>
      <c r="C189" s="5">
        <v>1</v>
      </c>
      <c r="D189" s="5">
        <v>88.8</v>
      </c>
      <c r="E189" s="5">
        <v>14.19</v>
      </c>
      <c r="F189" s="5" t="s">
        <v>130</v>
      </c>
      <c r="G189" s="5" t="s">
        <v>65</v>
      </c>
      <c r="H189" s="5" t="s">
        <v>246</v>
      </c>
      <c r="I189" s="5" t="s">
        <v>254</v>
      </c>
      <c r="J189" s="5" t="s">
        <v>258</v>
      </c>
      <c r="K189" s="5" t="s">
        <v>65</v>
      </c>
      <c r="L189" s="5">
        <v>1</v>
      </c>
      <c r="M189" s="5">
        <v>1</v>
      </c>
      <c r="N189" s="5"/>
      <c r="O189" s="5"/>
      <c r="P189" s="5"/>
    </row>
    <row r="190" spans="1:16" x14ac:dyDescent="0.2">
      <c r="A190" s="5" t="s">
        <v>516</v>
      </c>
      <c r="B190" s="5" t="s">
        <v>517</v>
      </c>
      <c r="C190" s="5">
        <v>1</v>
      </c>
      <c r="D190" s="5">
        <v>87.36</v>
      </c>
      <c r="E190" s="5">
        <v>14.19</v>
      </c>
      <c r="F190" s="5" t="s">
        <v>130</v>
      </c>
      <c r="G190" s="5" t="s">
        <v>65</v>
      </c>
      <c r="H190" s="5" t="s">
        <v>246</v>
      </c>
      <c r="I190" s="5" t="s">
        <v>254</v>
      </c>
      <c r="J190" s="5" t="s">
        <v>258</v>
      </c>
      <c r="K190" s="5" t="s">
        <v>65</v>
      </c>
      <c r="L190" s="5">
        <v>1</v>
      </c>
      <c r="M190" s="5">
        <v>1</v>
      </c>
      <c r="N190" s="5"/>
      <c r="O190" s="5"/>
      <c r="P190" s="5"/>
    </row>
    <row r="191" spans="1:16" x14ac:dyDescent="0.2">
      <c r="A191" s="5" t="s">
        <v>518</v>
      </c>
      <c r="B191" s="5" t="s">
        <v>519</v>
      </c>
      <c r="C191" s="5">
        <v>1</v>
      </c>
      <c r="D191" s="5">
        <v>88.8</v>
      </c>
      <c r="E191" s="5">
        <v>14.19</v>
      </c>
      <c r="F191" s="5" t="s">
        <v>130</v>
      </c>
      <c r="G191" s="5" t="s">
        <v>65</v>
      </c>
      <c r="H191" s="5" t="s">
        <v>246</v>
      </c>
      <c r="I191" s="5" t="s">
        <v>254</v>
      </c>
      <c r="J191" s="5" t="s">
        <v>258</v>
      </c>
      <c r="K191" s="5" t="s">
        <v>65</v>
      </c>
      <c r="L191" s="5">
        <v>1</v>
      </c>
      <c r="M191" s="5">
        <v>1</v>
      </c>
      <c r="N191" s="5"/>
      <c r="O191" s="5"/>
      <c r="P191" s="5"/>
    </row>
    <row r="192" spans="1:16" x14ac:dyDescent="0.2">
      <c r="A192" s="5" t="s">
        <v>520</v>
      </c>
      <c r="B192" s="5" t="s">
        <v>521</v>
      </c>
      <c r="C192" s="5">
        <v>1</v>
      </c>
      <c r="D192" s="5">
        <v>87.36</v>
      </c>
      <c r="E192" s="5">
        <v>14.19</v>
      </c>
      <c r="F192" s="5" t="s">
        <v>130</v>
      </c>
      <c r="G192" s="5" t="s">
        <v>65</v>
      </c>
      <c r="H192" s="5" t="s">
        <v>246</v>
      </c>
      <c r="I192" s="5" t="s">
        <v>254</v>
      </c>
      <c r="J192" s="5" t="s">
        <v>258</v>
      </c>
      <c r="K192" s="5" t="s">
        <v>65</v>
      </c>
      <c r="L192" s="5">
        <v>1</v>
      </c>
      <c r="M192" s="5">
        <v>1</v>
      </c>
      <c r="N192" s="5"/>
      <c r="O192" s="5"/>
      <c r="P192" s="5"/>
    </row>
    <row r="193" spans="1:16" x14ac:dyDescent="0.2">
      <c r="A193" s="5" t="s">
        <v>522</v>
      </c>
      <c r="B193" s="5" t="s">
        <v>523</v>
      </c>
      <c r="C193" s="5">
        <v>1</v>
      </c>
      <c r="D193" s="5">
        <v>87.36</v>
      </c>
      <c r="E193" s="5">
        <v>14.19</v>
      </c>
      <c r="F193" s="5" t="s">
        <v>130</v>
      </c>
      <c r="G193" s="5" t="s">
        <v>65</v>
      </c>
      <c r="H193" s="5" t="s">
        <v>246</v>
      </c>
      <c r="I193" s="5" t="s">
        <v>254</v>
      </c>
      <c r="J193" s="5" t="s">
        <v>258</v>
      </c>
      <c r="K193" s="5" t="s">
        <v>65</v>
      </c>
      <c r="L193" s="5">
        <v>1</v>
      </c>
      <c r="M193" s="5">
        <v>1</v>
      </c>
      <c r="N193" s="5"/>
      <c r="O193" s="5"/>
      <c r="P193" s="5"/>
    </row>
    <row r="194" spans="1:16" x14ac:dyDescent="0.2">
      <c r="A194" s="5" t="s">
        <v>524</v>
      </c>
      <c r="B194" s="5" t="s">
        <v>525</v>
      </c>
      <c r="C194" s="5">
        <v>1</v>
      </c>
      <c r="D194" s="5">
        <v>88.8</v>
      </c>
      <c r="E194" s="5">
        <v>14.19</v>
      </c>
      <c r="F194" s="5" t="s">
        <v>130</v>
      </c>
      <c r="G194" s="5" t="s">
        <v>65</v>
      </c>
      <c r="H194" s="5" t="s">
        <v>246</v>
      </c>
      <c r="I194" s="5" t="s">
        <v>254</v>
      </c>
      <c r="J194" s="5" t="s">
        <v>258</v>
      </c>
      <c r="K194" s="5" t="s">
        <v>65</v>
      </c>
      <c r="L194" s="5">
        <v>1</v>
      </c>
      <c r="M194" s="5">
        <v>1</v>
      </c>
      <c r="N194" s="5"/>
      <c r="O194" s="5"/>
      <c r="P194" s="5"/>
    </row>
    <row r="195" spans="1:16" x14ac:dyDescent="0.2">
      <c r="A195" s="5" t="s">
        <v>526</v>
      </c>
      <c r="B195" s="5" t="s">
        <v>527</v>
      </c>
      <c r="C195" s="5">
        <v>1</v>
      </c>
      <c r="D195" s="5">
        <v>88.8</v>
      </c>
      <c r="E195" s="5">
        <v>14.19</v>
      </c>
      <c r="F195" s="5" t="s">
        <v>130</v>
      </c>
      <c r="G195" s="5" t="s">
        <v>65</v>
      </c>
      <c r="H195" s="5" t="s">
        <v>246</v>
      </c>
      <c r="I195" s="5" t="s">
        <v>254</v>
      </c>
      <c r="J195" s="5" t="s">
        <v>255</v>
      </c>
      <c r="K195" s="5" t="s">
        <v>65</v>
      </c>
      <c r="L195" s="5">
        <v>1</v>
      </c>
      <c r="M195" s="5">
        <v>1</v>
      </c>
      <c r="N195" s="5"/>
      <c r="O195" s="5"/>
      <c r="P195" s="5"/>
    </row>
    <row r="196" spans="1:16" x14ac:dyDescent="0.2">
      <c r="A196" s="5" t="s">
        <v>528</v>
      </c>
      <c r="B196" s="5" t="s">
        <v>529</v>
      </c>
      <c r="C196" s="5">
        <v>1</v>
      </c>
      <c r="D196" s="5">
        <v>87.36</v>
      </c>
      <c r="E196" s="5">
        <v>14.19</v>
      </c>
      <c r="F196" s="5" t="s">
        <v>130</v>
      </c>
      <c r="G196" s="5" t="s">
        <v>65</v>
      </c>
      <c r="H196" s="5" t="s">
        <v>246</v>
      </c>
      <c r="I196" s="5" t="s">
        <v>254</v>
      </c>
      <c r="J196" s="5" t="s">
        <v>258</v>
      </c>
      <c r="K196" s="5" t="s">
        <v>65</v>
      </c>
      <c r="L196" s="5">
        <v>1</v>
      </c>
      <c r="M196" s="5">
        <v>1</v>
      </c>
      <c r="N196" s="5"/>
      <c r="O196" s="5"/>
      <c r="P196" s="5"/>
    </row>
    <row r="197" spans="1:16" x14ac:dyDescent="0.2">
      <c r="A197" s="5" t="s">
        <v>530</v>
      </c>
      <c r="B197" s="5" t="s">
        <v>531</v>
      </c>
      <c r="C197" s="5">
        <v>1</v>
      </c>
      <c r="D197" s="5">
        <v>87.36</v>
      </c>
      <c r="E197" s="5">
        <v>14.19</v>
      </c>
      <c r="F197" s="5" t="s">
        <v>130</v>
      </c>
      <c r="G197" s="5" t="s">
        <v>65</v>
      </c>
      <c r="H197" s="5" t="s">
        <v>246</v>
      </c>
      <c r="I197" s="5" t="s">
        <v>254</v>
      </c>
      <c r="J197" s="5" t="s">
        <v>258</v>
      </c>
      <c r="K197" s="5" t="s">
        <v>65</v>
      </c>
      <c r="L197" s="5">
        <v>1</v>
      </c>
      <c r="M197" s="5">
        <v>1</v>
      </c>
      <c r="N197" s="5"/>
      <c r="O197" s="5"/>
      <c r="P197" s="5"/>
    </row>
    <row r="198" spans="1:16" x14ac:dyDescent="0.2">
      <c r="A198" s="5" t="s">
        <v>532</v>
      </c>
      <c r="B198" s="5" t="s">
        <v>533</v>
      </c>
      <c r="C198" s="5">
        <v>1</v>
      </c>
      <c r="D198" s="5">
        <v>80.08</v>
      </c>
      <c r="E198" s="5">
        <v>14.19</v>
      </c>
      <c r="F198" s="5" t="s">
        <v>130</v>
      </c>
      <c r="G198" s="5" t="s">
        <v>65</v>
      </c>
      <c r="H198" s="5" t="s">
        <v>246</v>
      </c>
      <c r="I198" s="5" t="s">
        <v>254</v>
      </c>
      <c r="J198" s="5" t="s">
        <v>258</v>
      </c>
      <c r="K198" s="5" t="s">
        <v>65</v>
      </c>
      <c r="L198" s="5">
        <v>1</v>
      </c>
      <c r="M198" s="5">
        <v>1</v>
      </c>
      <c r="N198" s="5"/>
      <c r="O198" s="5"/>
      <c r="P198" s="5"/>
    </row>
    <row r="199" spans="1:16" x14ac:dyDescent="0.2">
      <c r="A199" s="5" t="s">
        <v>534</v>
      </c>
      <c r="B199" s="5" t="s">
        <v>535</v>
      </c>
      <c r="C199" s="5">
        <v>1</v>
      </c>
      <c r="D199" s="5">
        <v>88.8</v>
      </c>
      <c r="E199" s="5">
        <v>14.19</v>
      </c>
      <c r="F199" s="5" t="s">
        <v>130</v>
      </c>
      <c r="G199" s="5" t="s">
        <v>65</v>
      </c>
      <c r="H199" s="5" t="s">
        <v>246</v>
      </c>
      <c r="I199" s="5" t="s">
        <v>254</v>
      </c>
      <c r="J199" s="5" t="s">
        <v>258</v>
      </c>
      <c r="K199" s="5" t="s">
        <v>65</v>
      </c>
      <c r="L199" s="5">
        <v>1</v>
      </c>
      <c r="M199" s="5">
        <v>1</v>
      </c>
      <c r="N199" s="5"/>
      <c r="O199" s="5"/>
      <c r="P199" s="5"/>
    </row>
    <row r="200" spans="1:16" x14ac:dyDescent="0.2">
      <c r="A200" s="5" t="s">
        <v>536</v>
      </c>
      <c r="B200" s="5" t="s">
        <v>537</v>
      </c>
      <c r="C200" s="5">
        <v>1</v>
      </c>
      <c r="D200" s="5">
        <v>81</v>
      </c>
      <c r="E200" s="5">
        <v>14.19</v>
      </c>
      <c r="F200" s="5" t="s">
        <v>130</v>
      </c>
      <c r="G200" s="5" t="s">
        <v>65</v>
      </c>
      <c r="H200" s="5" t="s">
        <v>246</v>
      </c>
      <c r="I200" s="5" t="s">
        <v>254</v>
      </c>
      <c r="J200" s="5" t="s">
        <v>258</v>
      </c>
      <c r="K200" s="5" t="s">
        <v>65</v>
      </c>
      <c r="L200" s="5">
        <v>1</v>
      </c>
      <c r="M200" s="5">
        <v>1</v>
      </c>
      <c r="N200" s="5"/>
      <c r="O200" s="5"/>
      <c r="P200" s="5"/>
    </row>
    <row r="201" spans="1:16" x14ac:dyDescent="0.2">
      <c r="A201" s="5" t="s">
        <v>538</v>
      </c>
      <c r="B201" s="5" t="s">
        <v>539</v>
      </c>
      <c r="C201" s="5">
        <v>1</v>
      </c>
      <c r="D201" s="5">
        <v>89.1</v>
      </c>
      <c r="E201" s="5">
        <v>15.263999999999999</v>
      </c>
      <c r="F201" s="5" t="s">
        <v>130</v>
      </c>
      <c r="G201" s="5" t="s">
        <v>65</v>
      </c>
      <c r="H201" s="5" t="s">
        <v>246</v>
      </c>
      <c r="I201" s="5" t="s">
        <v>254</v>
      </c>
      <c r="J201" s="5" t="s">
        <v>258</v>
      </c>
      <c r="K201" s="5" t="s">
        <v>65</v>
      </c>
      <c r="L201" s="5">
        <v>1</v>
      </c>
      <c r="M201" s="5">
        <v>1</v>
      </c>
      <c r="N201" s="5"/>
      <c r="O201" s="5"/>
      <c r="P201" s="5"/>
    </row>
    <row r="202" spans="1:16" x14ac:dyDescent="0.2">
      <c r="A202" s="5" t="s">
        <v>540</v>
      </c>
      <c r="B202" s="5" t="s">
        <v>541</v>
      </c>
      <c r="C202" s="5">
        <v>1</v>
      </c>
      <c r="D202" s="5">
        <v>87.36</v>
      </c>
      <c r="E202" s="5">
        <v>14.19</v>
      </c>
      <c r="F202" s="5" t="s">
        <v>130</v>
      </c>
      <c r="G202" s="5" t="s">
        <v>65</v>
      </c>
      <c r="H202" s="5" t="s">
        <v>246</v>
      </c>
      <c r="I202" s="5" t="s">
        <v>254</v>
      </c>
      <c r="J202" s="5" t="s">
        <v>255</v>
      </c>
      <c r="K202" s="5" t="s">
        <v>65</v>
      </c>
      <c r="L202" s="5">
        <v>1</v>
      </c>
      <c r="M202" s="5">
        <v>1</v>
      </c>
      <c r="N202" s="5"/>
      <c r="O202" s="5"/>
      <c r="P202" s="5"/>
    </row>
    <row r="203" spans="1:16" x14ac:dyDescent="0.2">
      <c r="A203" s="5" t="s">
        <v>542</v>
      </c>
      <c r="B203" s="5" t="s">
        <v>541</v>
      </c>
      <c r="C203" s="5">
        <v>1</v>
      </c>
      <c r="D203" s="5">
        <v>88.8</v>
      </c>
      <c r="E203" s="5">
        <v>14.19</v>
      </c>
      <c r="F203" s="5" t="s">
        <v>130</v>
      </c>
      <c r="G203" s="5" t="s">
        <v>65</v>
      </c>
      <c r="H203" s="5" t="s">
        <v>246</v>
      </c>
      <c r="I203" s="5" t="s">
        <v>254</v>
      </c>
      <c r="J203" s="5" t="s">
        <v>255</v>
      </c>
      <c r="K203" s="5" t="s">
        <v>65</v>
      </c>
      <c r="L203" s="5">
        <v>1</v>
      </c>
      <c r="M203" s="5">
        <v>1</v>
      </c>
      <c r="N203" s="5"/>
      <c r="O203" s="5"/>
      <c r="P203" s="5"/>
    </row>
    <row r="204" spans="1:16" x14ac:dyDescent="0.2">
      <c r="A204" s="5" t="s">
        <v>543</v>
      </c>
      <c r="B204" s="5" t="s">
        <v>544</v>
      </c>
      <c r="C204" s="5">
        <v>1</v>
      </c>
      <c r="D204" s="5">
        <v>81</v>
      </c>
      <c r="E204" s="5">
        <v>14.19</v>
      </c>
      <c r="F204" s="5" t="s">
        <v>130</v>
      </c>
      <c r="G204" s="5" t="s">
        <v>65</v>
      </c>
      <c r="H204" s="5" t="s">
        <v>246</v>
      </c>
      <c r="I204" s="5" t="s">
        <v>254</v>
      </c>
      <c r="J204" s="5" t="s">
        <v>255</v>
      </c>
      <c r="K204" s="5" t="s">
        <v>65</v>
      </c>
      <c r="L204" s="5">
        <v>1</v>
      </c>
      <c r="M204" s="5">
        <v>1</v>
      </c>
      <c r="N204" s="5"/>
      <c r="O204" s="5"/>
      <c r="P204" s="5"/>
    </row>
    <row r="205" spans="1:16" x14ac:dyDescent="0.2">
      <c r="A205" s="5" t="s">
        <v>545</v>
      </c>
      <c r="B205" s="5" t="s">
        <v>546</v>
      </c>
      <c r="C205" s="5">
        <v>1</v>
      </c>
      <c r="D205" s="5">
        <v>89.1</v>
      </c>
      <c r="E205" s="5">
        <v>15.263999999999999</v>
      </c>
      <c r="F205" s="5" t="s">
        <v>130</v>
      </c>
      <c r="G205" s="5" t="s">
        <v>65</v>
      </c>
      <c r="H205" s="5" t="s">
        <v>246</v>
      </c>
      <c r="I205" s="5" t="s">
        <v>254</v>
      </c>
      <c r="J205" s="5" t="s">
        <v>255</v>
      </c>
      <c r="K205" s="5" t="s">
        <v>65</v>
      </c>
      <c r="L205" s="5">
        <v>1</v>
      </c>
      <c r="M205" s="5">
        <v>1</v>
      </c>
      <c r="N205" s="5"/>
      <c r="O205" s="5"/>
      <c r="P205" s="5"/>
    </row>
    <row r="206" spans="1:16" x14ac:dyDescent="0.2">
      <c r="A206" s="5" t="s">
        <v>547</v>
      </c>
      <c r="B206" s="5" t="s">
        <v>548</v>
      </c>
      <c r="C206" s="5">
        <v>1</v>
      </c>
      <c r="D206" s="5">
        <v>87.36</v>
      </c>
      <c r="E206" s="5">
        <v>14.19</v>
      </c>
      <c r="F206" s="5" t="s">
        <v>130</v>
      </c>
      <c r="G206" s="5" t="s">
        <v>65</v>
      </c>
      <c r="H206" s="5" t="s">
        <v>246</v>
      </c>
      <c r="I206" s="5" t="s">
        <v>254</v>
      </c>
      <c r="J206" s="5" t="s">
        <v>258</v>
      </c>
      <c r="K206" s="5" t="s">
        <v>65</v>
      </c>
      <c r="L206" s="5">
        <v>1</v>
      </c>
      <c r="M206" s="5">
        <v>1</v>
      </c>
      <c r="N206" s="5"/>
      <c r="O206" s="5"/>
      <c r="P206" s="5"/>
    </row>
    <row r="207" spans="1:16" x14ac:dyDescent="0.2">
      <c r="A207" s="5" t="s">
        <v>549</v>
      </c>
      <c r="B207" s="5" t="s">
        <v>550</v>
      </c>
      <c r="C207" s="5">
        <v>1</v>
      </c>
      <c r="D207" s="5">
        <v>88.8</v>
      </c>
      <c r="E207" s="5">
        <v>14.19</v>
      </c>
      <c r="F207" s="5" t="s">
        <v>130</v>
      </c>
      <c r="G207" s="5" t="s">
        <v>65</v>
      </c>
      <c r="H207" s="5" t="s">
        <v>246</v>
      </c>
      <c r="I207" s="5" t="s">
        <v>254</v>
      </c>
      <c r="J207" s="5" t="s">
        <v>258</v>
      </c>
      <c r="K207" s="5" t="s">
        <v>65</v>
      </c>
      <c r="L207" s="5">
        <v>1</v>
      </c>
      <c r="M207" s="5">
        <v>1</v>
      </c>
      <c r="N207" s="5"/>
      <c r="O207" s="5"/>
      <c r="P207" s="5"/>
    </row>
    <row r="208" spans="1:16" x14ac:dyDescent="0.2">
      <c r="A208" s="5" t="s">
        <v>551</v>
      </c>
      <c r="B208" s="5" t="s">
        <v>552</v>
      </c>
      <c r="C208" s="5">
        <v>1</v>
      </c>
      <c r="D208" s="5">
        <v>81</v>
      </c>
      <c r="E208" s="5">
        <v>14.19</v>
      </c>
      <c r="F208" s="5" t="s">
        <v>130</v>
      </c>
      <c r="G208" s="5" t="s">
        <v>65</v>
      </c>
      <c r="H208" s="5" t="s">
        <v>246</v>
      </c>
      <c r="I208" s="5" t="s">
        <v>254</v>
      </c>
      <c r="J208" s="5" t="s">
        <v>258</v>
      </c>
      <c r="K208" s="5" t="s">
        <v>65</v>
      </c>
      <c r="L208" s="5">
        <v>1</v>
      </c>
      <c r="M208" s="5">
        <v>1</v>
      </c>
      <c r="N208" s="5"/>
      <c r="O208" s="5"/>
      <c r="P208" s="5"/>
    </row>
    <row r="209" spans="1:16" x14ac:dyDescent="0.2">
      <c r="A209" s="5" t="s">
        <v>553</v>
      </c>
      <c r="B209" s="5" t="s">
        <v>554</v>
      </c>
      <c r="C209" s="5">
        <v>1</v>
      </c>
      <c r="D209" s="5">
        <v>89.1</v>
      </c>
      <c r="E209" s="5">
        <v>15.263999999999999</v>
      </c>
      <c r="F209" s="5" t="s">
        <v>130</v>
      </c>
      <c r="G209" s="5" t="s">
        <v>65</v>
      </c>
      <c r="H209" s="5" t="s">
        <v>246</v>
      </c>
      <c r="I209" s="5" t="s">
        <v>254</v>
      </c>
      <c r="J209" s="5" t="s">
        <v>258</v>
      </c>
      <c r="K209" s="5" t="s">
        <v>65</v>
      </c>
      <c r="L209" s="5">
        <v>1</v>
      </c>
      <c r="M209" s="5">
        <v>1</v>
      </c>
      <c r="N209" s="5"/>
      <c r="O209" s="5"/>
      <c r="P209" s="5"/>
    </row>
    <row r="210" spans="1:16" x14ac:dyDescent="0.2">
      <c r="A210" s="5" t="s">
        <v>555</v>
      </c>
      <c r="B210" s="5" t="s">
        <v>556</v>
      </c>
      <c r="C210" s="5">
        <v>1</v>
      </c>
      <c r="D210" s="5">
        <v>88.8</v>
      </c>
      <c r="E210" s="5">
        <v>14.19</v>
      </c>
      <c r="F210" s="5" t="s">
        <v>130</v>
      </c>
      <c r="G210" s="5" t="s">
        <v>65</v>
      </c>
      <c r="H210" s="5" t="s">
        <v>246</v>
      </c>
      <c r="I210" s="5" t="s">
        <v>254</v>
      </c>
      <c r="J210" s="5" t="s">
        <v>255</v>
      </c>
      <c r="K210" s="5" t="s">
        <v>65</v>
      </c>
      <c r="L210" s="5">
        <v>1</v>
      </c>
      <c r="M210" s="5">
        <v>1</v>
      </c>
      <c r="N210" s="5"/>
      <c r="O210" s="5"/>
      <c r="P210" s="5"/>
    </row>
    <row r="211" spans="1:16" x14ac:dyDescent="0.2">
      <c r="A211" s="5" t="s">
        <v>557</v>
      </c>
      <c r="B211" s="5" t="s">
        <v>558</v>
      </c>
      <c r="C211" s="5">
        <v>1</v>
      </c>
      <c r="D211" s="5">
        <v>81</v>
      </c>
      <c r="E211" s="5">
        <v>14.19</v>
      </c>
      <c r="F211" s="5" t="s">
        <v>130</v>
      </c>
      <c r="G211" s="5" t="s">
        <v>65</v>
      </c>
      <c r="H211" s="5" t="s">
        <v>246</v>
      </c>
      <c r="I211" s="5" t="s">
        <v>254</v>
      </c>
      <c r="J211" s="5" t="s">
        <v>255</v>
      </c>
      <c r="K211" s="5" t="s">
        <v>65</v>
      </c>
      <c r="L211" s="5">
        <v>1</v>
      </c>
      <c r="M211" s="5">
        <v>1</v>
      </c>
      <c r="N211" s="5"/>
      <c r="O211" s="5"/>
      <c r="P211" s="5"/>
    </row>
    <row r="212" spans="1:16" x14ac:dyDescent="0.2">
      <c r="A212" s="5" t="s">
        <v>559</v>
      </c>
      <c r="B212" s="5" t="s">
        <v>560</v>
      </c>
      <c r="C212" s="5">
        <v>1</v>
      </c>
      <c r="D212" s="5">
        <v>89.1</v>
      </c>
      <c r="E212" s="5">
        <v>15.263999999999999</v>
      </c>
      <c r="F212" s="5" t="s">
        <v>130</v>
      </c>
      <c r="G212" s="5" t="s">
        <v>65</v>
      </c>
      <c r="H212" s="5" t="s">
        <v>246</v>
      </c>
      <c r="I212" s="5" t="s">
        <v>254</v>
      </c>
      <c r="J212" s="5" t="s">
        <v>255</v>
      </c>
      <c r="K212" s="5" t="s">
        <v>65</v>
      </c>
      <c r="L212" s="5">
        <v>1</v>
      </c>
      <c r="M212" s="5">
        <v>1</v>
      </c>
      <c r="N212" s="5"/>
      <c r="O212" s="5"/>
      <c r="P212" s="5"/>
    </row>
    <row r="213" spans="1:16" x14ac:dyDescent="0.2">
      <c r="A213" s="5" t="s">
        <v>561</v>
      </c>
      <c r="B213" s="5" t="s">
        <v>562</v>
      </c>
      <c r="C213" s="5">
        <v>1</v>
      </c>
      <c r="D213" s="5">
        <v>87.36</v>
      </c>
      <c r="E213" s="5">
        <v>14.19</v>
      </c>
      <c r="F213" s="5" t="s">
        <v>130</v>
      </c>
      <c r="G213" s="5" t="s">
        <v>65</v>
      </c>
      <c r="H213" s="5" t="s">
        <v>246</v>
      </c>
      <c r="I213" s="5" t="s">
        <v>254</v>
      </c>
      <c r="J213" s="5" t="s">
        <v>258</v>
      </c>
      <c r="K213" s="5" t="s">
        <v>65</v>
      </c>
      <c r="L213" s="5">
        <v>1</v>
      </c>
      <c r="M213" s="5">
        <v>1</v>
      </c>
      <c r="N213" s="5"/>
      <c r="O213" s="5"/>
      <c r="P213" s="5"/>
    </row>
    <row r="214" spans="1:16" x14ac:dyDescent="0.2">
      <c r="A214" s="5" t="s">
        <v>563</v>
      </c>
      <c r="B214" s="5" t="s">
        <v>564</v>
      </c>
      <c r="C214" s="5">
        <v>1</v>
      </c>
      <c r="D214" s="5">
        <v>80.08</v>
      </c>
      <c r="E214" s="5">
        <v>14.19</v>
      </c>
      <c r="F214" s="5" t="s">
        <v>130</v>
      </c>
      <c r="G214" s="5" t="s">
        <v>65</v>
      </c>
      <c r="H214" s="5" t="s">
        <v>246</v>
      </c>
      <c r="I214" s="5" t="s">
        <v>254</v>
      </c>
      <c r="J214" s="5" t="s">
        <v>258</v>
      </c>
      <c r="K214" s="5" t="s">
        <v>65</v>
      </c>
      <c r="L214" s="5">
        <v>1</v>
      </c>
      <c r="M214" s="5">
        <v>1</v>
      </c>
      <c r="N214" s="5"/>
      <c r="O214" s="5"/>
      <c r="P214" s="5"/>
    </row>
    <row r="215" spans="1:16" x14ac:dyDescent="0.2">
      <c r="A215" s="5" t="s">
        <v>565</v>
      </c>
      <c r="B215" s="5" t="s">
        <v>566</v>
      </c>
      <c r="C215" s="5">
        <v>1</v>
      </c>
      <c r="D215" s="5">
        <v>88.8</v>
      </c>
      <c r="E215" s="5">
        <v>14.19</v>
      </c>
      <c r="F215" s="5" t="s">
        <v>130</v>
      </c>
      <c r="G215" s="5" t="s">
        <v>65</v>
      </c>
      <c r="H215" s="5" t="s">
        <v>246</v>
      </c>
      <c r="I215" s="5" t="s">
        <v>254</v>
      </c>
      <c r="J215" s="5" t="s">
        <v>258</v>
      </c>
      <c r="K215" s="5" t="s">
        <v>65</v>
      </c>
      <c r="L215" s="5">
        <v>1</v>
      </c>
      <c r="M215" s="5">
        <v>1</v>
      </c>
      <c r="N215" s="5"/>
      <c r="O215" s="5"/>
      <c r="P215" s="5"/>
    </row>
    <row r="216" spans="1:16" x14ac:dyDescent="0.2">
      <c r="A216" s="5" t="s">
        <v>567</v>
      </c>
      <c r="B216" s="5" t="s">
        <v>568</v>
      </c>
      <c r="C216" s="5">
        <v>1</v>
      </c>
      <c r="D216" s="5">
        <v>81</v>
      </c>
      <c r="E216" s="5">
        <v>14.19</v>
      </c>
      <c r="F216" s="5" t="s">
        <v>130</v>
      </c>
      <c r="G216" s="5" t="s">
        <v>65</v>
      </c>
      <c r="H216" s="5" t="s">
        <v>246</v>
      </c>
      <c r="I216" s="5" t="s">
        <v>254</v>
      </c>
      <c r="J216" s="5" t="s">
        <v>258</v>
      </c>
      <c r="K216" s="5" t="s">
        <v>65</v>
      </c>
      <c r="L216" s="5">
        <v>1</v>
      </c>
      <c r="M216" s="5">
        <v>1</v>
      </c>
      <c r="N216" s="5"/>
      <c r="O216" s="5"/>
      <c r="P216" s="5"/>
    </row>
    <row r="217" spans="1:16" x14ac:dyDescent="0.2">
      <c r="A217" s="5" t="s">
        <v>569</v>
      </c>
      <c r="B217" s="5" t="s">
        <v>570</v>
      </c>
      <c r="C217" s="5">
        <v>1</v>
      </c>
      <c r="D217" s="5">
        <v>89.1</v>
      </c>
      <c r="E217" s="5">
        <v>15.263999999999999</v>
      </c>
      <c r="F217" s="5" t="s">
        <v>130</v>
      </c>
      <c r="G217" s="5" t="s">
        <v>65</v>
      </c>
      <c r="H217" s="5" t="s">
        <v>246</v>
      </c>
      <c r="I217" s="5" t="s">
        <v>254</v>
      </c>
      <c r="J217" s="5" t="s">
        <v>258</v>
      </c>
      <c r="K217" s="5" t="s">
        <v>65</v>
      </c>
      <c r="L217" s="5">
        <v>1</v>
      </c>
      <c r="M217" s="5">
        <v>1</v>
      </c>
      <c r="N217" s="5"/>
      <c r="O217" s="5"/>
      <c r="P217" s="5"/>
    </row>
    <row r="218" spans="1:16" x14ac:dyDescent="0.2">
      <c r="A218" s="5" t="s">
        <v>571</v>
      </c>
      <c r="B218" s="5" t="s">
        <v>572</v>
      </c>
      <c r="C218" s="5">
        <v>1</v>
      </c>
      <c r="D218" s="5">
        <v>80.08</v>
      </c>
      <c r="E218" s="5">
        <v>14.19</v>
      </c>
      <c r="F218" s="5" t="s">
        <v>130</v>
      </c>
      <c r="G218" s="5" t="s">
        <v>65</v>
      </c>
      <c r="H218" s="5" t="s">
        <v>246</v>
      </c>
      <c r="I218" s="5" t="s">
        <v>254</v>
      </c>
      <c r="J218" s="5" t="s">
        <v>255</v>
      </c>
      <c r="K218" s="5" t="s">
        <v>65</v>
      </c>
      <c r="L218" s="5">
        <v>1</v>
      </c>
      <c r="M218" s="5">
        <v>1</v>
      </c>
      <c r="N218" s="5"/>
      <c r="O218" s="5"/>
      <c r="P218" s="5"/>
    </row>
    <row r="219" spans="1:16" x14ac:dyDescent="0.2">
      <c r="A219" s="5" t="s">
        <v>573</v>
      </c>
      <c r="B219" s="5" t="s">
        <v>574</v>
      </c>
      <c r="C219" s="5">
        <v>1</v>
      </c>
      <c r="D219" s="5">
        <v>88.8</v>
      </c>
      <c r="E219" s="5">
        <v>14.19</v>
      </c>
      <c r="F219" s="5" t="s">
        <v>130</v>
      </c>
      <c r="G219" s="5" t="s">
        <v>65</v>
      </c>
      <c r="H219" s="5" t="s">
        <v>246</v>
      </c>
      <c r="I219" s="5" t="s">
        <v>254</v>
      </c>
      <c r="J219" s="5" t="s">
        <v>255</v>
      </c>
      <c r="K219" s="5" t="s">
        <v>65</v>
      </c>
      <c r="L219" s="5">
        <v>1</v>
      </c>
      <c r="M219" s="5">
        <v>1</v>
      </c>
      <c r="N219" s="5"/>
      <c r="O219" s="5"/>
      <c r="P219" s="5"/>
    </row>
    <row r="220" spans="1:16" x14ac:dyDescent="0.2">
      <c r="A220" s="5" t="s">
        <v>575</v>
      </c>
      <c r="B220" s="5" t="s">
        <v>576</v>
      </c>
      <c r="C220" s="5">
        <v>1</v>
      </c>
      <c r="D220" s="5">
        <v>81</v>
      </c>
      <c r="E220" s="5">
        <v>14.19</v>
      </c>
      <c r="F220" s="5" t="s">
        <v>130</v>
      </c>
      <c r="G220" s="5" t="s">
        <v>65</v>
      </c>
      <c r="H220" s="5" t="s">
        <v>246</v>
      </c>
      <c r="I220" s="5" t="s">
        <v>254</v>
      </c>
      <c r="J220" s="5" t="s">
        <v>255</v>
      </c>
      <c r="K220" s="5" t="s">
        <v>65</v>
      </c>
      <c r="L220" s="5">
        <v>1</v>
      </c>
      <c r="M220" s="5">
        <v>1</v>
      </c>
      <c r="N220" s="5"/>
      <c r="O220" s="5"/>
      <c r="P220" s="5"/>
    </row>
    <row r="221" spans="1:16" x14ac:dyDescent="0.2">
      <c r="A221" s="5" t="s">
        <v>577</v>
      </c>
      <c r="B221" s="5" t="s">
        <v>578</v>
      </c>
      <c r="C221" s="5">
        <v>1</v>
      </c>
      <c r="D221" s="5">
        <v>89.1</v>
      </c>
      <c r="E221" s="5">
        <v>15.263999999999999</v>
      </c>
      <c r="F221" s="5" t="s">
        <v>130</v>
      </c>
      <c r="G221" s="5" t="s">
        <v>65</v>
      </c>
      <c r="H221" s="5" t="s">
        <v>246</v>
      </c>
      <c r="I221" s="5" t="s">
        <v>254</v>
      </c>
      <c r="J221" s="5" t="s">
        <v>255</v>
      </c>
      <c r="K221" s="5" t="s">
        <v>65</v>
      </c>
      <c r="L221" s="5">
        <v>1</v>
      </c>
      <c r="M221" s="5">
        <v>1</v>
      </c>
      <c r="N221" s="5"/>
      <c r="O221" s="5"/>
      <c r="P221" s="5"/>
    </row>
    <row r="222" spans="1:16" x14ac:dyDescent="0.2">
      <c r="A222" s="5" t="s">
        <v>579</v>
      </c>
      <c r="B222" s="5" t="s">
        <v>580</v>
      </c>
      <c r="C222" s="5">
        <v>1</v>
      </c>
      <c r="D222" s="5">
        <v>87.36</v>
      </c>
      <c r="E222" s="5">
        <v>14.19</v>
      </c>
      <c r="F222" s="5" t="s">
        <v>130</v>
      </c>
      <c r="G222" s="5" t="s">
        <v>65</v>
      </c>
      <c r="H222" s="5" t="s">
        <v>246</v>
      </c>
      <c r="I222" s="5" t="s">
        <v>254</v>
      </c>
      <c r="J222" s="5" t="s">
        <v>258</v>
      </c>
      <c r="K222" s="5" t="s">
        <v>65</v>
      </c>
      <c r="L222" s="5">
        <v>1</v>
      </c>
      <c r="M222" s="5">
        <v>1</v>
      </c>
      <c r="N222" s="5"/>
      <c r="O222" s="5"/>
      <c r="P222" s="5"/>
    </row>
    <row r="223" spans="1:16" x14ac:dyDescent="0.2">
      <c r="A223" s="5" t="s">
        <v>581</v>
      </c>
      <c r="B223" s="5" t="s">
        <v>582</v>
      </c>
      <c r="C223" s="5">
        <v>1</v>
      </c>
      <c r="D223" s="5">
        <v>87.36</v>
      </c>
      <c r="E223" s="5">
        <v>14.19</v>
      </c>
      <c r="F223" s="5" t="s">
        <v>130</v>
      </c>
      <c r="G223" s="5" t="s">
        <v>65</v>
      </c>
      <c r="H223" s="5" t="s">
        <v>246</v>
      </c>
      <c r="I223" s="5" t="s">
        <v>254</v>
      </c>
      <c r="J223" s="5" t="s">
        <v>258</v>
      </c>
      <c r="K223" s="5" t="s">
        <v>65</v>
      </c>
      <c r="L223" s="5">
        <v>1</v>
      </c>
      <c r="M223" s="5">
        <v>1</v>
      </c>
      <c r="N223" s="5"/>
      <c r="O223" s="5"/>
      <c r="P223" s="5"/>
    </row>
    <row r="224" spans="1:16" x14ac:dyDescent="0.2">
      <c r="A224" s="5" t="s">
        <v>583</v>
      </c>
      <c r="B224" s="5" t="s">
        <v>584</v>
      </c>
      <c r="C224" s="5">
        <v>1</v>
      </c>
      <c r="D224" s="5">
        <v>87.36</v>
      </c>
      <c r="E224" s="5">
        <v>14.19</v>
      </c>
      <c r="F224" s="5" t="s">
        <v>130</v>
      </c>
      <c r="G224" s="5" t="s">
        <v>65</v>
      </c>
      <c r="H224" s="5" t="s">
        <v>246</v>
      </c>
      <c r="I224" s="5" t="s">
        <v>254</v>
      </c>
      <c r="J224" s="5" t="s">
        <v>258</v>
      </c>
      <c r="K224" s="5" t="s">
        <v>65</v>
      </c>
      <c r="L224" s="5">
        <v>1</v>
      </c>
      <c r="M224" s="5">
        <v>1</v>
      </c>
      <c r="N224" s="5"/>
      <c r="O224" s="5"/>
      <c r="P224" s="5"/>
    </row>
    <row r="225" spans="1:16" x14ac:dyDescent="0.2">
      <c r="A225" s="5" t="s">
        <v>585</v>
      </c>
      <c r="B225" s="5" t="s">
        <v>586</v>
      </c>
      <c r="C225" s="5">
        <v>1</v>
      </c>
      <c r="D225" s="5">
        <v>88.8</v>
      </c>
      <c r="E225" s="5">
        <v>14.19</v>
      </c>
      <c r="F225" s="5" t="s">
        <v>130</v>
      </c>
      <c r="G225" s="5" t="s">
        <v>65</v>
      </c>
      <c r="H225" s="5" t="s">
        <v>246</v>
      </c>
      <c r="I225" s="5" t="s">
        <v>254</v>
      </c>
      <c r="J225" s="5" t="s">
        <v>258</v>
      </c>
      <c r="K225" s="5" t="s">
        <v>65</v>
      </c>
      <c r="L225" s="5">
        <v>1</v>
      </c>
      <c r="M225" s="5">
        <v>1</v>
      </c>
      <c r="N225" s="5"/>
      <c r="O225" s="5"/>
      <c r="P225" s="5"/>
    </row>
    <row r="226" spans="1:16" x14ac:dyDescent="0.2">
      <c r="A226" s="5" t="s">
        <v>587</v>
      </c>
      <c r="B226" s="5" t="s">
        <v>588</v>
      </c>
      <c r="C226" s="5">
        <v>1</v>
      </c>
      <c r="D226" s="5">
        <v>87.36</v>
      </c>
      <c r="E226" s="5">
        <v>14.19</v>
      </c>
      <c r="F226" s="5" t="s">
        <v>130</v>
      </c>
      <c r="G226" s="5" t="s">
        <v>65</v>
      </c>
      <c r="H226" s="5" t="s">
        <v>246</v>
      </c>
      <c r="I226" s="5" t="s">
        <v>254</v>
      </c>
      <c r="J226" s="5" t="s">
        <v>258</v>
      </c>
      <c r="K226" s="5" t="s">
        <v>65</v>
      </c>
      <c r="L226" s="5">
        <v>1</v>
      </c>
      <c r="M226" s="5">
        <v>1</v>
      </c>
      <c r="N226" s="5"/>
      <c r="O226" s="5"/>
      <c r="P226" s="5"/>
    </row>
    <row r="227" spans="1:16" x14ac:dyDescent="0.2">
      <c r="A227" s="5" t="s">
        <v>589</v>
      </c>
      <c r="B227" s="5" t="s">
        <v>590</v>
      </c>
      <c r="C227" s="5">
        <v>1</v>
      </c>
      <c r="D227" s="5">
        <v>87.36</v>
      </c>
      <c r="E227" s="5">
        <v>14.19</v>
      </c>
      <c r="F227" s="5" t="s">
        <v>130</v>
      </c>
      <c r="G227" s="5" t="s">
        <v>65</v>
      </c>
      <c r="H227" s="5" t="s">
        <v>246</v>
      </c>
      <c r="I227" s="5" t="s">
        <v>254</v>
      </c>
      <c r="J227" s="5" t="s">
        <v>258</v>
      </c>
      <c r="K227" s="5" t="s">
        <v>65</v>
      </c>
      <c r="L227" s="5">
        <v>1</v>
      </c>
      <c r="M227" s="5">
        <v>1</v>
      </c>
      <c r="N227" s="5"/>
      <c r="O227" s="5"/>
      <c r="P227" s="5"/>
    </row>
    <row r="228" spans="1:16" x14ac:dyDescent="0.2">
      <c r="A228" s="5" t="s">
        <v>591</v>
      </c>
      <c r="B228" s="5" t="s">
        <v>592</v>
      </c>
      <c r="C228" s="5">
        <v>1</v>
      </c>
      <c r="D228" s="5">
        <v>88.8</v>
      </c>
      <c r="E228" s="5">
        <v>14.19</v>
      </c>
      <c r="F228" s="5" t="s">
        <v>130</v>
      </c>
      <c r="G228" s="5" t="s">
        <v>65</v>
      </c>
      <c r="H228" s="5" t="s">
        <v>246</v>
      </c>
      <c r="I228" s="5" t="s">
        <v>254</v>
      </c>
      <c r="J228" s="5" t="s">
        <v>258</v>
      </c>
      <c r="K228" s="5" t="s">
        <v>65</v>
      </c>
      <c r="L228" s="5">
        <v>1</v>
      </c>
      <c r="M228" s="5">
        <v>1</v>
      </c>
      <c r="N228" s="5"/>
      <c r="O228" s="5"/>
      <c r="P228" s="5"/>
    </row>
    <row r="229" spans="1:16" x14ac:dyDescent="0.2">
      <c r="A229" s="5" t="s">
        <v>593</v>
      </c>
      <c r="B229" s="5" t="s">
        <v>594</v>
      </c>
      <c r="C229" s="5">
        <v>1</v>
      </c>
      <c r="D229" s="5">
        <v>87.36</v>
      </c>
      <c r="E229" s="5">
        <v>14.19</v>
      </c>
      <c r="F229" s="5" t="s">
        <v>130</v>
      </c>
      <c r="G229" s="5" t="s">
        <v>65</v>
      </c>
      <c r="H229" s="5" t="s">
        <v>246</v>
      </c>
      <c r="I229" s="5" t="s">
        <v>254</v>
      </c>
      <c r="J229" s="5" t="s">
        <v>258</v>
      </c>
      <c r="K229" s="5" t="s">
        <v>65</v>
      </c>
      <c r="L229" s="5">
        <v>1</v>
      </c>
      <c r="M229" s="5">
        <v>1</v>
      </c>
      <c r="N229" s="5"/>
      <c r="O229" s="5"/>
      <c r="P229" s="5"/>
    </row>
    <row r="230" spans="1:16" x14ac:dyDescent="0.2">
      <c r="A230" s="5" t="s">
        <v>595</v>
      </c>
      <c r="B230" s="5" t="s">
        <v>596</v>
      </c>
      <c r="C230" s="5">
        <v>1</v>
      </c>
      <c r="D230" s="5">
        <v>88.8</v>
      </c>
      <c r="E230" s="5">
        <v>14.19</v>
      </c>
      <c r="F230" s="5" t="s">
        <v>130</v>
      </c>
      <c r="G230" s="5" t="s">
        <v>65</v>
      </c>
      <c r="H230" s="5" t="s">
        <v>246</v>
      </c>
      <c r="I230" s="5" t="s">
        <v>254</v>
      </c>
      <c r="J230" s="5" t="s">
        <v>258</v>
      </c>
      <c r="K230" s="5" t="s">
        <v>65</v>
      </c>
      <c r="L230" s="5">
        <v>1</v>
      </c>
      <c r="M230" s="5">
        <v>1</v>
      </c>
      <c r="N230" s="5"/>
      <c r="O230" s="5"/>
      <c r="P230" s="5"/>
    </row>
    <row r="231" spans="1:16" x14ac:dyDescent="0.2">
      <c r="A231" s="5" t="s">
        <v>597</v>
      </c>
      <c r="B231" s="5" t="s">
        <v>598</v>
      </c>
      <c r="C231" s="5">
        <v>1</v>
      </c>
      <c r="D231" s="5">
        <v>87.36</v>
      </c>
      <c r="E231" s="5">
        <v>14.19</v>
      </c>
      <c r="F231" s="5" t="s">
        <v>130</v>
      </c>
      <c r="G231" s="5" t="s">
        <v>65</v>
      </c>
      <c r="H231" s="5" t="s">
        <v>246</v>
      </c>
      <c r="I231" s="5" t="s">
        <v>254</v>
      </c>
      <c r="J231" s="5" t="s">
        <v>255</v>
      </c>
      <c r="K231" s="5" t="s">
        <v>65</v>
      </c>
      <c r="L231" s="5">
        <v>1</v>
      </c>
      <c r="M231" s="5">
        <v>1</v>
      </c>
      <c r="N231" s="5"/>
      <c r="O231" s="5"/>
      <c r="P231" s="5"/>
    </row>
    <row r="232" spans="1:16" x14ac:dyDescent="0.2">
      <c r="A232" s="5" t="s">
        <v>599</v>
      </c>
      <c r="B232" s="5" t="s">
        <v>600</v>
      </c>
      <c r="C232" s="5">
        <v>1</v>
      </c>
      <c r="D232" s="5">
        <v>88.8</v>
      </c>
      <c r="E232" s="5">
        <v>14.19</v>
      </c>
      <c r="F232" s="5" t="s">
        <v>130</v>
      </c>
      <c r="G232" s="5" t="s">
        <v>65</v>
      </c>
      <c r="H232" s="5" t="s">
        <v>246</v>
      </c>
      <c r="I232" s="5" t="s">
        <v>254</v>
      </c>
      <c r="J232" s="5" t="s">
        <v>255</v>
      </c>
      <c r="K232" s="5" t="s">
        <v>65</v>
      </c>
      <c r="L232" s="5">
        <v>1</v>
      </c>
      <c r="M232" s="5">
        <v>1</v>
      </c>
      <c r="N232" s="5"/>
      <c r="O232" s="5"/>
      <c r="P232" s="5"/>
    </row>
    <row r="233" spans="1:16" x14ac:dyDescent="0.2">
      <c r="A233" s="5" t="s">
        <v>601</v>
      </c>
      <c r="B233" s="5" t="s">
        <v>602</v>
      </c>
      <c r="C233" s="5">
        <v>1</v>
      </c>
      <c r="D233" s="5">
        <v>87.36</v>
      </c>
      <c r="E233" s="5">
        <v>14.19</v>
      </c>
      <c r="F233" s="5" t="s">
        <v>130</v>
      </c>
      <c r="G233" s="5" t="s">
        <v>65</v>
      </c>
      <c r="H233" s="5" t="s">
        <v>246</v>
      </c>
      <c r="I233" s="5" t="s">
        <v>254</v>
      </c>
      <c r="J233" s="5" t="s">
        <v>258</v>
      </c>
      <c r="K233" s="5" t="s">
        <v>65</v>
      </c>
      <c r="L233" s="5">
        <v>1</v>
      </c>
      <c r="M233" s="5">
        <v>1</v>
      </c>
      <c r="N233" s="5"/>
      <c r="O233" s="5"/>
      <c r="P233" s="5"/>
    </row>
    <row r="234" spans="1:16" x14ac:dyDescent="0.2">
      <c r="A234" s="5" t="s">
        <v>603</v>
      </c>
      <c r="B234" s="5" t="s">
        <v>602</v>
      </c>
      <c r="C234" s="5">
        <v>1</v>
      </c>
      <c r="D234" s="5">
        <v>80.08</v>
      </c>
      <c r="E234" s="5">
        <v>14.19</v>
      </c>
      <c r="F234" s="5" t="s">
        <v>130</v>
      </c>
      <c r="G234" s="5" t="s">
        <v>65</v>
      </c>
      <c r="H234" s="5" t="s">
        <v>246</v>
      </c>
      <c r="I234" s="5" t="s">
        <v>254</v>
      </c>
      <c r="J234" s="5" t="s">
        <v>258</v>
      </c>
      <c r="K234" s="5" t="s">
        <v>65</v>
      </c>
      <c r="L234" s="5">
        <v>1</v>
      </c>
      <c r="M234" s="5">
        <v>1</v>
      </c>
      <c r="N234" s="5"/>
      <c r="O234" s="5"/>
      <c r="P234" s="5"/>
    </row>
    <row r="235" spans="1:16" x14ac:dyDescent="0.2">
      <c r="A235" s="5" t="s">
        <v>604</v>
      </c>
      <c r="B235" s="5" t="s">
        <v>605</v>
      </c>
      <c r="C235" s="5">
        <v>1</v>
      </c>
      <c r="D235" s="5">
        <v>88.8</v>
      </c>
      <c r="E235" s="5">
        <v>14.19</v>
      </c>
      <c r="F235" s="5" t="s">
        <v>130</v>
      </c>
      <c r="G235" s="5" t="s">
        <v>65</v>
      </c>
      <c r="H235" s="5" t="s">
        <v>246</v>
      </c>
      <c r="I235" s="5" t="s">
        <v>254</v>
      </c>
      <c r="J235" s="5" t="s">
        <v>258</v>
      </c>
      <c r="K235" s="5" t="s">
        <v>65</v>
      </c>
      <c r="L235" s="5">
        <v>1</v>
      </c>
      <c r="M235" s="5">
        <v>1</v>
      </c>
      <c r="N235" s="5"/>
      <c r="O235" s="5"/>
      <c r="P235" s="5"/>
    </row>
    <row r="236" spans="1:16" x14ac:dyDescent="0.2">
      <c r="A236" s="5" t="s">
        <v>606</v>
      </c>
      <c r="B236" s="5" t="s">
        <v>607</v>
      </c>
      <c r="C236" s="5">
        <v>1</v>
      </c>
      <c r="D236" s="5">
        <v>81</v>
      </c>
      <c r="E236" s="5">
        <v>14.19</v>
      </c>
      <c r="F236" s="5" t="s">
        <v>130</v>
      </c>
      <c r="G236" s="5" t="s">
        <v>65</v>
      </c>
      <c r="H236" s="5" t="s">
        <v>246</v>
      </c>
      <c r="I236" s="5" t="s">
        <v>254</v>
      </c>
      <c r="J236" s="5" t="s">
        <v>258</v>
      </c>
      <c r="K236" s="5" t="s">
        <v>65</v>
      </c>
      <c r="L236" s="5">
        <v>1</v>
      </c>
      <c r="M236" s="5">
        <v>1</v>
      </c>
      <c r="N236" s="5"/>
      <c r="O236" s="5"/>
      <c r="P236" s="5"/>
    </row>
    <row r="237" spans="1:16" x14ac:dyDescent="0.2">
      <c r="A237" s="5" t="s">
        <v>608</v>
      </c>
      <c r="B237" s="5" t="s">
        <v>609</v>
      </c>
      <c r="C237" s="5">
        <v>1</v>
      </c>
      <c r="D237" s="5">
        <v>89.1</v>
      </c>
      <c r="E237" s="5">
        <v>15.263999999999999</v>
      </c>
      <c r="F237" s="5" t="s">
        <v>130</v>
      </c>
      <c r="G237" s="5" t="s">
        <v>65</v>
      </c>
      <c r="H237" s="5" t="s">
        <v>246</v>
      </c>
      <c r="I237" s="5" t="s">
        <v>254</v>
      </c>
      <c r="J237" s="5" t="s">
        <v>258</v>
      </c>
      <c r="K237" s="5" t="s">
        <v>65</v>
      </c>
      <c r="L237" s="5">
        <v>1</v>
      </c>
      <c r="M237" s="5">
        <v>1</v>
      </c>
      <c r="N237" s="5"/>
      <c r="O237" s="5"/>
      <c r="P237" s="5"/>
    </row>
    <row r="238" spans="1:16" x14ac:dyDescent="0.2">
      <c r="A238" s="5" t="s">
        <v>610</v>
      </c>
      <c r="B238" s="5" t="s">
        <v>611</v>
      </c>
      <c r="C238" s="5">
        <v>1</v>
      </c>
      <c r="D238" s="5">
        <v>87.36</v>
      </c>
      <c r="E238" s="5">
        <v>14.19</v>
      </c>
      <c r="F238" s="5" t="s">
        <v>130</v>
      </c>
      <c r="G238" s="5" t="s">
        <v>65</v>
      </c>
      <c r="H238" s="5" t="s">
        <v>246</v>
      </c>
      <c r="I238" s="5" t="s">
        <v>254</v>
      </c>
      <c r="J238" s="5" t="s">
        <v>255</v>
      </c>
      <c r="K238" s="5" t="s">
        <v>65</v>
      </c>
      <c r="L238" s="5">
        <v>1</v>
      </c>
      <c r="M238" s="5">
        <v>1</v>
      </c>
      <c r="N238" s="5"/>
      <c r="O238" s="5"/>
      <c r="P238" s="5"/>
    </row>
    <row r="239" spans="1:16" x14ac:dyDescent="0.2">
      <c r="A239" s="5" t="s">
        <v>612</v>
      </c>
      <c r="B239" s="5" t="s">
        <v>613</v>
      </c>
      <c r="C239" s="5">
        <v>1</v>
      </c>
      <c r="D239" s="5">
        <v>88.8</v>
      </c>
      <c r="E239" s="5">
        <v>14.19</v>
      </c>
      <c r="F239" s="5" t="s">
        <v>130</v>
      </c>
      <c r="G239" s="5" t="s">
        <v>65</v>
      </c>
      <c r="H239" s="5" t="s">
        <v>246</v>
      </c>
      <c r="I239" s="5" t="s">
        <v>254</v>
      </c>
      <c r="J239" s="5" t="s">
        <v>255</v>
      </c>
      <c r="K239" s="5" t="s">
        <v>65</v>
      </c>
      <c r="L239" s="5">
        <v>1</v>
      </c>
      <c r="M239" s="5">
        <v>1</v>
      </c>
      <c r="N239" s="5"/>
      <c r="O239" s="5"/>
      <c r="P239" s="5"/>
    </row>
    <row r="240" spans="1:16" x14ac:dyDescent="0.2">
      <c r="A240" s="5" t="s">
        <v>614</v>
      </c>
      <c r="B240" s="5" t="s">
        <v>615</v>
      </c>
      <c r="C240" s="5">
        <v>1</v>
      </c>
      <c r="D240" s="5">
        <v>81</v>
      </c>
      <c r="E240" s="5">
        <v>14.19</v>
      </c>
      <c r="F240" s="5" t="s">
        <v>130</v>
      </c>
      <c r="G240" s="5" t="s">
        <v>65</v>
      </c>
      <c r="H240" s="5" t="s">
        <v>246</v>
      </c>
      <c r="I240" s="5" t="s">
        <v>254</v>
      </c>
      <c r="J240" s="5" t="s">
        <v>255</v>
      </c>
      <c r="K240" s="5" t="s">
        <v>65</v>
      </c>
      <c r="L240" s="5">
        <v>1</v>
      </c>
      <c r="M240" s="5">
        <v>1</v>
      </c>
      <c r="N240" s="5"/>
      <c r="O240" s="5"/>
      <c r="P240" s="5"/>
    </row>
    <row r="241" spans="1:16" x14ac:dyDescent="0.2">
      <c r="A241" s="5" t="s">
        <v>616</v>
      </c>
      <c r="B241" s="5" t="s">
        <v>617</v>
      </c>
      <c r="C241" s="5">
        <v>1</v>
      </c>
      <c r="D241" s="5">
        <v>89.1</v>
      </c>
      <c r="E241" s="5">
        <v>15.263999999999999</v>
      </c>
      <c r="F241" s="5" t="s">
        <v>130</v>
      </c>
      <c r="G241" s="5" t="s">
        <v>65</v>
      </c>
      <c r="H241" s="5" t="s">
        <v>246</v>
      </c>
      <c r="I241" s="5" t="s">
        <v>254</v>
      </c>
      <c r="J241" s="5" t="s">
        <v>255</v>
      </c>
      <c r="K241" s="5" t="s">
        <v>65</v>
      </c>
      <c r="L241" s="5">
        <v>1</v>
      </c>
      <c r="M241" s="5">
        <v>1</v>
      </c>
      <c r="N241" s="5"/>
      <c r="O241" s="5"/>
      <c r="P241" s="5"/>
    </row>
    <row r="242" spans="1:16" x14ac:dyDescent="0.2">
      <c r="A242" s="5" t="s">
        <v>618</v>
      </c>
      <c r="B242" s="5" t="s">
        <v>619</v>
      </c>
      <c r="C242" s="5">
        <v>1</v>
      </c>
      <c r="D242" s="5">
        <v>87.36</v>
      </c>
      <c r="E242" s="5">
        <v>14.19</v>
      </c>
      <c r="F242" s="5" t="s">
        <v>130</v>
      </c>
      <c r="G242" s="5" t="s">
        <v>65</v>
      </c>
      <c r="H242" s="5" t="s">
        <v>246</v>
      </c>
      <c r="I242" s="5" t="s">
        <v>254</v>
      </c>
      <c r="J242" s="5" t="s">
        <v>258</v>
      </c>
      <c r="K242" s="5" t="s">
        <v>65</v>
      </c>
      <c r="L242" s="5">
        <v>1</v>
      </c>
      <c r="M242" s="5">
        <v>1</v>
      </c>
      <c r="N242" s="5"/>
      <c r="O242" s="5"/>
      <c r="P242" s="5"/>
    </row>
    <row r="243" spans="1:16" x14ac:dyDescent="0.2">
      <c r="A243" s="5" t="s">
        <v>620</v>
      </c>
      <c r="B243" s="5" t="s">
        <v>621</v>
      </c>
      <c r="C243" s="5">
        <v>1</v>
      </c>
      <c r="D243" s="5">
        <v>87.36</v>
      </c>
      <c r="E243" s="5">
        <v>14.19</v>
      </c>
      <c r="F243" s="5" t="s">
        <v>130</v>
      </c>
      <c r="G243" s="5" t="s">
        <v>65</v>
      </c>
      <c r="H243" s="5" t="s">
        <v>246</v>
      </c>
      <c r="I243" s="5" t="s">
        <v>254</v>
      </c>
      <c r="J243" s="5" t="s">
        <v>258</v>
      </c>
      <c r="K243" s="5" t="s">
        <v>65</v>
      </c>
      <c r="L243" s="5">
        <v>1</v>
      </c>
      <c r="M243" s="5">
        <v>1</v>
      </c>
      <c r="N243" s="5"/>
      <c r="O243" s="5"/>
      <c r="P243" s="5"/>
    </row>
    <row r="244" spans="1:16" x14ac:dyDescent="0.2">
      <c r="A244" s="5" t="s">
        <v>622</v>
      </c>
      <c r="B244" s="5" t="s">
        <v>623</v>
      </c>
      <c r="C244" s="5">
        <v>1</v>
      </c>
      <c r="D244" s="5">
        <v>88.8</v>
      </c>
      <c r="E244" s="5">
        <v>14.19</v>
      </c>
      <c r="F244" s="5" t="s">
        <v>130</v>
      </c>
      <c r="G244" s="5" t="s">
        <v>65</v>
      </c>
      <c r="H244" s="5" t="s">
        <v>246</v>
      </c>
      <c r="I244" s="5" t="s">
        <v>254</v>
      </c>
      <c r="J244" s="5" t="s">
        <v>258</v>
      </c>
      <c r="K244" s="5" t="s">
        <v>65</v>
      </c>
      <c r="L244" s="5">
        <v>1</v>
      </c>
      <c r="M244" s="5">
        <v>1</v>
      </c>
      <c r="N244" s="5"/>
      <c r="O244" s="5"/>
      <c r="P244" s="5"/>
    </row>
    <row r="245" spans="1:16" x14ac:dyDescent="0.2">
      <c r="A245" s="5" t="s">
        <v>624</v>
      </c>
      <c r="B245" s="5" t="s">
        <v>625</v>
      </c>
      <c r="C245" s="5">
        <v>1</v>
      </c>
      <c r="D245" s="5">
        <v>88.8</v>
      </c>
      <c r="E245" s="5">
        <v>14.19</v>
      </c>
      <c r="F245" s="5" t="s">
        <v>130</v>
      </c>
      <c r="G245" s="5" t="s">
        <v>65</v>
      </c>
      <c r="H245" s="5" t="s">
        <v>246</v>
      </c>
      <c r="I245" s="5" t="s">
        <v>254</v>
      </c>
      <c r="J245" s="5" t="s">
        <v>255</v>
      </c>
      <c r="K245" s="5" t="s">
        <v>65</v>
      </c>
      <c r="L245" s="5">
        <v>1</v>
      </c>
      <c r="M245" s="5">
        <v>1</v>
      </c>
      <c r="N245" s="5"/>
      <c r="O245" s="5"/>
      <c r="P245" s="5"/>
    </row>
    <row r="246" spans="1:16" x14ac:dyDescent="0.2">
      <c r="A246" s="5" t="s">
        <v>626</v>
      </c>
      <c r="B246" s="5" t="s">
        <v>627</v>
      </c>
      <c r="C246" s="5">
        <v>1</v>
      </c>
      <c r="D246" s="5">
        <v>87.36</v>
      </c>
      <c r="E246" s="5">
        <v>14.19</v>
      </c>
      <c r="F246" s="5" t="s">
        <v>130</v>
      </c>
      <c r="G246" s="5" t="s">
        <v>65</v>
      </c>
      <c r="H246" s="5" t="s">
        <v>246</v>
      </c>
      <c r="I246" s="5" t="s">
        <v>254</v>
      </c>
      <c r="J246" s="5" t="s">
        <v>258</v>
      </c>
      <c r="K246" s="5" t="s">
        <v>65</v>
      </c>
      <c r="L246" s="5">
        <v>1</v>
      </c>
      <c r="M246" s="5">
        <v>1</v>
      </c>
      <c r="N246" s="5"/>
      <c r="O246" s="5"/>
      <c r="P246" s="5"/>
    </row>
    <row r="247" spans="1:16" x14ac:dyDescent="0.2">
      <c r="A247" s="5" t="s">
        <v>628</v>
      </c>
      <c r="B247" s="5" t="s">
        <v>629</v>
      </c>
      <c r="C247" s="5">
        <v>1</v>
      </c>
      <c r="D247" s="5">
        <v>88.8</v>
      </c>
      <c r="E247" s="5">
        <v>14.19</v>
      </c>
      <c r="F247" s="5" t="s">
        <v>130</v>
      </c>
      <c r="G247" s="5" t="s">
        <v>65</v>
      </c>
      <c r="H247" s="5" t="s">
        <v>246</v>
      </c>
      <c r="I247" s="5" t="s">
        <v>254</v>
      </c>
      <c r="J247" s="5" t="s">
        <v>258</v>
      </c>
      <c r="K247" s="5" t="s">
        <v>65</v>
      </c>
      <c r="L247" s="5">
        <v>1</v>
      </c>
      <c r="M247" s="5">
        <v>1</v>
      </c>
      <c r="N247" s="5"/>
      <c r="O247" s="5"/>
      <c r="P247" s="5"/>
    </row>
    <row r="248" spans="1:16" x14ac:dyDescent="0.2">
      <c r="A248" s="5" t="s">
        <v>630</v>
      </c>
      <c r="B248" s="5" t="s">
        <v>631</v>
      </c>
      <c r="C248" s="5">
        <v>1</v>
      </c>
      <c r="D248" s="5">
        <v>81</v>
      </c>
      <c r="E248" s="5">
        <v>14.19</v>
      </c>
      <c r="F248" s="5" t="s">
        <v>130</v>
      </c>
      <c r="G248" s="5" t="s">
        <v>65</v>
      </c>
      <c r="H248" s="5" t="s">
        <v>246</v>
      </c>
      <c r="I248" s="5" t="s">
        <v>254</v>
      </c>
      <c r="J248" s="5" t="s">
        <v>258</v>
      </c>
      <c r="K248" s="5" t="s">
        <v>65</v>
      </c>
      <c r="L248" s="5">
        <v>1</v>
      </c>
      <c r="M248" s="5">
        <v>1</v>
      </c>
      <c r="N248" s="5"/>
      <c r="O248" s="5"/>
      <c r="P248" s="5"/>
    </row>
    <row r="249" spans="1:16" x14ac:dyDescent="0.2">
      <c r="A249" s="5" t="s">
        <v>632</v>
      </c>
      <c r="B249" s="5" t="s">
        <v>633</v>
      </c>
      <c r="C249" s="5">
        <v>1</v>
      </c>
      <c r="D249" s="5">
        <v>89.1</v>
      </c>
      <c r="E249" s="5">
        <v>15.263999999999999</v>
      </c>
      <c r="F249" s="5" t="s">
        <v>130</v>
      </c>
      <c r="G249" s="5" t="s">
        <v>65</v>
      </c>
      <c r="H249" s="5" t="s">
        <v>246</v>
      </c>
      <c r="I249" s="5" t="s">
        <v>254</v>
      </c>
      <c r="J249" s="5" t="s">
        <v>258</v>
      </c>
      <c r="K249" s="5" t="s">
        <v>65</v>
      </c>
      <c r="L249" s="5">
        <v>1</v>
      </c>
      <c r="M249" s="5">
        <v>1</v>
      </c>
      <c r="N249" s="5"/>
      <c r="O249" s="5"/>
      <c r="P249" s="5"/>
    </row>
    <row r="250" spans="1:16" x14ac:dyDescent="0.2">
      <c r="A250" s="5" t="s">
        <v>634</v>
      </c>
      <c r="B250" s="5" t="s">
        <v>635</v>
      </c>
      <c r="C250" s="5">
        <v>1</v>
      </c>
      <c r="D250" s="5">
        <v>88.8</v>
      </c>
      <c r="E250" s="5">
        <v>14.19</v>
      </c>
      <c r="F250" s="5" t="s">
        <v>130</v>
      </c>
      <c r="G250" s="5" t="s">
        <v>65</v>
      </c>
      <c r="H250" s="5" t="s">
        <v>246</v>
      </c>
      <c r="I250" s="5" t="s">
        <v>254</v>
      </c>
      <c r="J250" s="5" t="s">
        <v>255</v>
      </c>
      <c r="K250" s="5" t="s">
        <v>65</v>
      </c>
      <c r="L250" s="5">
        <v>1</v>
      </c>
      <c r="M250" s="5">
        <v>1</v>
      </c>
      <c r="N250" s="5"/>
      <c r="O250" s="5"/>
      <c r="P250" s="5"/>
    </row>
    <row r="251" spans="1:16" x14ac:dyDescent="0.2">
      <c r="A251" s="5" t="s">
        <v>636</v>
      </c>
      <c r="B251" s="5" t="s">
        <v>637</v>
      </c>
      <c r="C251" s="5">
        <v>1</v>
      </c>
      <c r="D251" s="5">
        <v>81</v>
      </c>
      <c r="E251" s="5">
        <v>14.19</v>
      </c>
      <c r="F251" s="5" t="s">
        <v>130</v>
      </c>
      <c r="G251" s="5" t="s">
        <v>65</v>
      </c>
      <c r="H251" s="5" t="s">
        <v>246</v>
      </c>
      <c r="I251" s="5" t="s">
        <v>254</v>
      </c>
      <c r="J251" s="5" t="s">
        <v>255</v>
      </c>
      <c r="K251" s="5" t="s">
        <v>65</v>
      </c>
      <c r="L251" s="5">
        <v>1</v>
      </c>
      <c r="M251" s="5">
        <v>1</v>
      </c>
      <c r="N251" s="5"/>
      <c r="O251" s="5"/>
      <c r="P251" s="5"/>
    </row>
    <row r="252" spans="1:16" x14ac:dyDescent="0.2">
      <c r="A252" s="5" t="s">
        <v>638</v>
      </c>
      <c r="B252" s="5" t="s">
        <v>639</v>
      </c>
      <c r="C252" s="5">
        <v>1</v>
      </c>
      <c r="D252" s="5">
        <v>89.1</v>
      </c>
      <c r="E252" s="5">
        <v>15.263999999999999</v>
      </c>
      <c r="F252" s="5" t="s">
        <v>130</v>
      </c>
      <c r="G252" s="5" t="s">
        <v>65</v>
      </c>
      <c r="H252" s="5" t="s">
        <v>246</v>
      </c>
      <c r="I252" s="5" t="s">
        <v>254</v>
      </c>
      <c r="J252" s="5" t="s">
        <v>255</v>
      </c>
      <c r="K252" s="5" t="s">
        <v>65</v>
      </c>
      <c r="L252" s="5">
        <v>1</v>
      </c>
      <c r="M252" s="5">
        <v>1</v>
      </c>
      <c r="N252" s="5"/>
      <c r="O252" s="5"/>
      <c r="P252" s="5"/>
    </row>
    <row r="253" spans="1:16" x14ac:dyDescent="0.2">
      <c r="A253" s="5" t="s">
        <v>640</v>
      </c>
      <c r="B253" s="5" t="s">
        <v>641</v>
      </c>
      <c r="C253" s="5">
        <v>1</v>
      </c>
      <c r="D253" s="5">
        <v>89.1</v>
      </c>
      <c r="E253" s="5">
        <v>15.263999999999999</v>
      </c>
      <c r="F253" s="5" t="s">
        <v>130</v>
      </c>
      <c r="G253" s="5" t="s">
        <v>65</v>
      </c>
      <c r="H253" s="5" t="s">
        <v>246</v>
      </c>
      <c r="I253" s="5" t="s">
        <v>254</v>
      </c>
      <c r="J253" s="5" t="s">
        <v>305</v>
      </c>
      <c r="K253" s="5" t="s">
        <v>65</v>
      </c>
      <c r="L253" s="5">
        <v>1</v>
      </c>
      <c r="M253" s="5">
        <v>1</v>
      </c>
      <c r="N253" s="5"/>
      <c r="O253" s="5"/>
      <c r="P253" s="5"/>
    </row>
    <row r="254" spans="1:16" x14ac:dyDescent="0.2">
      <c r="A254" s="5" t="s">
        <v>642</v>
      </c>
      <c r="B254" s="5" t="s">
        <v>643</v>
      </c>
      <c r="C254" s="5">
        <v>1</v>
      </c>
      <c r="D254" s="5">
        <v>87.36</v>
      </c>
      <c r="E254" s="5">
        <v>14.19</v>
      </c>
      <c r="F254" s="5" t="s">
        <v>130</v>
      </c>
      <c r="G254" s="5" t="s">
        <v>65</v>
      </c>
      <c r="H254" s="5" t="s">
        <v>246</v>
      </c>
      <c r="I254" s="5" t="s">
        <v>254</v>
      </c>
      <c r="J254" s="5" t="s">
        <v>258</v>
      </c>
      <c r="K254" s="5" t="s">
        <v>65</v>
      </c>
      <c r="L254" s="5">
        <v>1</v>
      </c>
      <c r="M254" s="5">
        <v>1</v>
      </c>
      <c r="N254" s="5"/>
      <c r="O254" s="5"/>
      <c r="P254" s="5"/>
    </row>
    <row r="255" spans="1:16" x14ac:dyDescent="0.2">
      <c r="A255" s="5" t="s">
        <v>644</v>
      </c>
      <c r="B255" s="5" t="s">
        <v>645</v>
      </c>
      <c r="C255" s="5">
        <v>1</v>
      </c>
      <c r="D255" s="5">
        <v>88.8</v>
      </c>
      <c r="E255" s="5">
        <v>14.19</v>
      </c>
      <c r="F255" s="5" t="s">
        <v>130</v>
      </c>
      <c r="G255" s="5" t="s">
        <v>65</v>
      </c>
      <c r="H255" s="5" t="s">
        <v>246</v>
      </c>
      <c r="I255" s="5" t="s">
        <v>254</v>
      </c>
      <c r="J255" s="5" t="s">
        <v>258</v>
      </c>
      <c r="K255" s="5" t="s">
        <v>65</v>
      </c>
      <c r="L255" s="5">
        <v>1</v>
      </c>
      <c r="M255" s="5">
        <v>1</v>
      </c>
      <c r="N255" s="5"/>
      <c r="O255" s="5"/>
      <c r="P255" s="5"/>
    </row>
    <row r="256" spans="1:16" x14ac:dyDescent="0.2">
      <c r="A256" s="5" t="s">
        <v>646</v>
      </c>
      <c r="B256" s="5" t="s">
        <v>647</v>
      </c>
      <c r="C256" s="5">
        <v>1</v>
      </c>
      <c r="D256" s="5">
        <v>81</v>
      </c>
      <c r="E256" s="5">
        <v>14.19</v>
      </c>
      <c r="F256" s="5" t="s">
        <v>130</v>
      </c>
      <c r="G256" s="5" t="s">
        <v>65</v>
      </c>
      <c r="H256" s="5" t="s">
        <v>246</v>
      </c>
      <c r="I256" s="5" t="s">
        <v>254</v>
      </c>
      <c r="J256" s="5" t="s">
        <v>258</v>
      </c>
      <c r="K256" s="5" t="s">
        <v>65</v>
      </c>
      <c r="L256" s="5">
        <v>1</v>
      </c>
      <c r="M256" s="5">
        <v>1</v>
      </c>
      <c r="N256" s="5"/>
      <c r="O256" s="5"/>
      <c r="P256" s="5"/>
    </row>
    <row r="257" spans="1:16" x14ac:dyDescent="0.2">
      <c r="A257" s="5" t="s">
        <v>648</v>
      </c>
      <c r="B257" s="5" t="s">
        <v>649</v>
      </c>
      <c r="C257" s="5">
        <v>1</v>
      </c>
      <c r="D257" s="5">
        <v>89.1</v>
      </c>
      <c r="E257" s="5">
        <v>15.263999999999999</v>
      </c>
      <c r="F257" s="5" t="s">
        <v>130</v>
      </c>
      <c r="G257" s="5" t="s">
        <v>65</v>
      </c>
      <c r="H257" s="5" t="s">
        <v>246</v>
      </c>
      <c r="I257" s="5" t="s">
        <v>254</v>
      </c>
      <c r="J257" s="5" t="s">
        <v>258</v>
      </c>
      <c r="K257" s="5" t="s">
        <v>65</v>
      </c>
      <c r="L257" s="5">
        <v>1</v>
      </c>
      <c r="M257" s="5">
        <v>1</v>
      </c>
      <c r="N257" s="5"/>
      <c r="O257" s="5"/>
      <c r="P257" s="5"/>
    </row>
    <row r="258" spans="1:16" x14ac:dyDescent="0.2">
      <c r="A258" s="5" t="s">
        <v>650</v>
      </c>
      <c r="B258" s="5" t="s">
        <v>651</v>
      </c>
      <c r="C258" s="5">
        <v>1</v>
      </c>
      <c r="D258" s="5">
        <v>88.8</v>
      </c>
      <c r="E258" s="5">
        <v>14.19</v>
      </c>
      <c r="F258" s="5" t="s">
        <v>130</v>
      </c>
      <c r="G258" s="5" t="s">
        <v>65</v>
      </c>
      <c r="H258" s="5" t="s">
        <v>246</v>
      </c>
      <c r="I258" s="5" t="s">
        <v>254</v>
      </c>
      <c r="J258" s="5" t="s">
        <v>255</v>
      </c>
      <c r="K258" s="5" t="s">
        <v>65</v>
      </c>
      <c r="L258" s="5">
        <v>1</v>
      </c>
      <c r="M258" s="5">
        <v>1</v>
      </c>
      <c r="N258" s="5"/>
      <c r="O258" s="5"/>
      <c r="P258" s="5"/>
    </row>
    <row r="259" spans="1:16" x14ac:dyDescent="0.2">
      <c r="A259" s="5" t="s">
        <v>652</v>
      </c>
      <c r="B259" s="5" t="s">
        <v>653</v>
      </c>
      <c r="C259" s="5">
        <v>1</v>
      </c>
      <c r="D259" s="5">
        <v>81</v>
      </c>
      <c r="E259" s="5">
        <v>14.19</v>
      </c>
      <c r="F259" s="5" t="s">
        <v>130</v>
      </c>
      <c r="G259" s="5" t="s">
        <v>65</v>
      </c>
      <c r="H259" s="5" t="s">
        <v>246</v>
      </c>
      <c r="I259" s="5" t="s">
        <v>254</v>
      </c>
      <c r="J259" s="5" t="s">
        <v>255</v>
      </c>
      <c r="K259" s="5" t="s">
        <v>65</v>
      </c>
      <c r="L259" s="5">
        <v>1</v>
      </c>
      <c r="M259" s="5">
        <v>1</v>
      </c>
      <c r="N259" s="5"/>
      <c r="O259" s="5"/>
      <c r="P259" s="5"/>
    </row>
    <row r="260" spans="1:16" x14ac:dyDescent="0.2">
      <c r="A260" s="5" t="s">
        <v>654</v>
      </c>
      <c r="B260" s="5" t="s">
        <v>655</v>
      </c>
      <c r="C260" s="5">
        <v>1</v>
      </c>
      <c r="D260" s="5">
        <v>89.1</v>
      </c>
      <c r="E260" s="5">
        <v>15.263999999999999</v>
      </c>
      <c r="F260" s="5" t="s">
        <v>130</v>
      </c>
      <c r="G260" s="5" t="s">
        <v>65</v>
      </c>
      <c r="H260" s="5" t="s">
        <v>246</v>
      </c>
      <c r="I260" s="5" t="s">
        <v>254</v>
      </c>
      <c r="J260" s="5" t="s">
        <v>255</v>
      </c>
      <c r="K260" s="5" t="s">
        <v>65</v>
      </c>
      <c r="L260" s="5">
        <v>1</v>
      </c>
      <c r="M260" s="5">
        <v>1</v>
      </c>
      <c r="N260" s="5"/>
      <c r="O260" s="5"/>
      <c r="P260" s="5"/>
    </row>
    <row r="261" spans="1:16" x14ac:dyDescent="0.2">
      <c r="A261" s="5" t="s">
        <v>656</v>
      </c>
      <c r="B261" s="5" t="s">
        <v>657</v>
      </c>
      <c r="C261" s="5">
        <v>1</v>
      </c>
      <c r="D261" s="5">
        <v>87.36</v>
      </c>
      <c r="E261" s="5">
        <v>14.19</v>
      </c>
      <c r="F261" s="5" t="s">
        <v>130</v>
      </c>
      <c r="G261" s="5" t="s">
        <v>65</v>
      </c>
      <c r="H261" s="5" t="s">
        <v>246</v>
      </c>
      <c r="I261" s="5" t="s">
        <v>254</v>
      </c>
      <c r="J261" s="5" t="s">
        <v>258</v>
      </c>
      <c r="K261" s="5" t="s">
        <v>65</v>
      </c>
      <c r="L261" s="5">
        <v>1</v>
      </c>
      <c r="M261" s="5">
        <v>1</v>
      </c>
      <c r="N261" s="5"/>
      <c r="O261" s="5"/>
      <c r="P261" s="5"/>
    </row>
    <row r="262" spans="1:16" x14ac:dyDescent="0.2">
      <c r="A262" s="5" t="s">
        <v>658</v>
      </c>
      <c r="B262" s="5" t="s">
        <v>659</v>
      </c>
      <c r="C262" s="5">
        <v>1</v>
      </c>
      <c r="D262" s="5">
        <v>88.8</v>
      </c>
      <c r="E262" s="5">
        <v>14.19</v>
      </c>
      <c r="F262" s="5" t="s">
        <v>130</v>
      </c>
      <c r="G262" s="5" t="s">
        <v>65</v>
      </c>
      <c r="H262" s="5" t="s">
        <v>246</v>
      </c>
      <c r="I262" s="5" t="s">
        <v>254</v>
      </c>
      <c r="J262" s="5" t="s">
        <v>258</v>
      </c>
      <c r="K262" s="5" t="s">
        <v>65</v>
      </c>
      <c r="L262" s="5">
        <v>1</v>
      </c>
      <c r="M262" s="5">
        <v>1</v>
      </c>
      <c r="N262" s="5"/>
      <c r="O262" s="5"/>
      <c r="P262" s="5"/>
    </row>
    <row r="263" spans="1:16" x14ac:dyDescent="0.2">
      <c r="A263" s="5" t="s">
        <v>660</v>
      </c>
      <c r="B263" s="5" t="s">
        <v>661</v>
      </c>
      <c r="C263" s="5">
        <v>1</v>
      </c>
      <c r="D263" s="5">
        <v>81</v>
      </c>
      <c r="E263" s="5">
        <v>14.19</v>
      </c>
      <c r="F263" s="5" t="s">
        <v>130</v>
      </c>
      <c r="G263" s="5" t="s">
        <v>65</v>
      </c>
      <c r="H263" s="5" t="s">
        <v>246</v>
      </c>
      <c r="I263" s="5" t="s">
        <v>254</v>
      </c>
      <c r="J263" s="5" t="s">
        <v>258</v>
      </c>
      <c r="K263" s="5" t="s">
        <v>65</v>
      </c>
      <c r="L263" s="5">
        <v>1</v>
      </c>
      <c r="M263" s="5">
        <v>1</v>
      </c>
      <c r="N263" s="5"/>
      <c r="O263" s="5"/>
      <c r="P263" s="5"/>
    </row>
    <row r="264" spans="1:16" x14ac:dyDescent="0.2">
      <c r="A264" s="5" t="s">
        <v>662</v>
      </c>
      <c r="B264" s="5" t="s">
        <v>663</v>
      </c>
      <c r="C264" s="5">
        <v>1</v>
      </c>
      <c r="D264" s="5">
        <v>89.1</v>
      </c>
      <c r="E264" s="5">
        <v>15.263999999999999</v>
      </c>
      <c r="F264" s="5" t="s">
        <v>130</v>
      </c>
      <c r="G264" s="5" t="s">
        <v>65</v>
      </c>
      <c r="H264" s="5" t="s">
        <v>246</v>
      </c>
      <c r="I264" s="5" t="s">
        <v>254</v>
      </c>
      <c r="J264" s="5" t="s">
        <v>258</v>
      </c>
      <c r="K264" s="5" t="s">
        <v>65</v>
      </c>
      <c r="L264" s="5">
        <v>1</v>
      </c>
      <c r="M264" s="5">
        <v>1</v>
      </c>
      <c r="N264" s="5"/>
      <c r="O264" s="5"/>
      <c r="P264" s="5"/>
    </row>
    <row r="265" spans="1:16" x14ac:dyDescent="0.2">
      <c r="A265" s="5" t="s">
        <v>664</v>
      </c>
      <c r="B265" s="5" t="s">
        <v>665</v>
      </c>
      <c r="C265" s="5">
        <v>1</v>
      </c>
      <c r="D265" s="5">
        <v>88.8</v>
      </c>
      <c r="E265" s="5">
        <v>14.19</v>
      </c>
      <c r="F265" s="5" t="s">
        <v>130</v>
      </c>
      <c r="G265" s="5" t="s">
        <v>65</v>
      </c>
      <c r="H265" s="5" t="s">
        <v>246</v>
      </c>
      <c r="I265" s="5" t="s">
        <v>254</v>
      </c>
      <c r="J265" s="5" t="s">
        <v>255</v>
      </c>
      <c r="K265" s="5" t="s">
        <v>65</v>
      </c>
      <c r="L265" s="5">
        <v>1</v>
      </c>
      <c r="M265" s="5">
        <v>1</v>
      </c>
      <c r="N265" s="5"/>
      <c r="O265" s="5"/>
      <c r="P265" s="5"/>
    </row>
    <row r="266" spans="1:16" x14ac:dyDescent="0.2">
      <c r="A266" s="5" t="s">
        <v>666</v>
      </c>
      <c r="B266" s="5" t="s">
        <v>667</v>
      </c>
      <c r="C266" s="5">
        <v>1</v>
      </c>
      <c r="D266" s="5">
        <v>81</v>
      </c>
      <c r="E266" s="5">
        <v>14.19</v>
      </c>
      <c r="F266" s="5" t="s">
        <v>130</v>
      </c>
      <c r="G266" s="5" t="s">
        <v>65</v>
      </c>
      <c r="H266" s="5" t="s">
        <v>246</v>
      </c>
      <c r="I266" s="5" t="s">
        <v>254</v>
      </c>
      <c r="J266" s="5" t="s">
        <v>255</v>
      </c>
      <c r="K266" s="5" t="s">
        <v>65</v>
      </c>
      <c r="L266" s="5">
        <v>1</v>
      </c>
      <c r="M266" s="5">
        <v>1</v>
      </c>
      <c r="N266" s="5"/>
      <c r="O266" s="5"/>
      <c r="P266" s="5"/>
    </row>
    <row r="267" spans="1:16" x14ac:dyDescent="0.2">
      <c r="A267" s="5" t="s">
        <v>668</v>
      </c>
      <c r="B267" s="5" t="s">
        <v>669</v>
      </c>
      <c r="C267" s="5">
        <v>1</v>
      </c>
      <c r="D267" s="5">
        <v>89.1</v>
      </c>
      <c r="E267" s="5">
        <v>15.263999999999999</v>
      </c>
      <c r="F267" s="5" t="s">
        <v>130</v>
      </c>
      <c r="G267" s="5" t="s">
        <v>65</v>
      </c>
      <c r="H267" s="5" t="s">
        <v>246</v>
      </c>
      <c r="I267" s="5" t="s">
        <v>254</v>
      </c>
      <c r="J267" s="5" t="s">
        <v>255</v>
      </c>
      <c r="K267" s="5" t="s">
        <v>65</v>
      </c>
      <c r="L267" s="5">
        <v>1</v>
      </c>
      <c r="M267" s="5">
        <v>1</v>
      </c>
      <c r="N267" s="5"/>
      <c r="O267" s="5"/>
      <c r="P267" s="5"/>
    </row>
    <row r="268" spans="1:16" x14ac:dyDescent="0.2">
      <c r="A268" s="5" t="s">
        <v>670</v>
      </c>
      <c r="B268" s="5" t="s">
        <v>671</v>
      </c>
      <c r="C268" s="5">
        <v>1</v>
      </c>
      <c r="D268" s="5">
        <v>87.36</v>
      </c>
      <c r="E268" s="5">
        <v>14.19</v>
      </c>
      <c r="F268" s="5" t="s">
        <v>130</v>
      </c>
      <c r="G268" s="5" t="s">
        <v>65</v>
      </c>
      <c r="H268" s="5" t="s">
        <v>246</v>
      </c>
      <c r="I268" s="5" t="s">
        <v>254</v>
      </c>
      <c r="J268" s="5" t="s">
        <v>258</v>
      </c>
      <c r="K268" s="5" t="s">
        <v>65</v>
      </c>
      <c r="L268" s="5">
        <v>1</v>
      </c>
      <c r="M268" s="5">
        <v>1</v>
      </c>
      <c r="N268" s="5"/>
      <c r="O268" s="5"/>
      <c r="P268" s="5"/>
    </row>
    <row r="269" spans="1:16" x14ac:dyDescent="0.2">
      <c r="A269" s="5" t="s">
        <v>672</v>
      </c>
      <c r="B269" s="5" t="s">
        <v>673</v>
      </c>
      <c r="C269" s="5">
        <v>1</v>
      </c>
      <c r="D269" s="5">
        <v>88.8</v>
      </c>
      <c r="E269" s="5">
        <v>14.19</v>
      </c>
      <c r="F269" s="5" t="s">
        <v>130</v>
      </c>
      <c r="G269" s="5" t="s">
        <v>65</v>
      </c>
      <c r="H269" s="5" t="s">
        <v>246</v>
      </c>
      <c r="I269" s="5" t="s">
        <v>254</v>
      </c>
      <c r="J269" s="5" t="s">
        <v>258</v>
      </c>
      <c r="K269" s="5" t="s">
        <v>65</v>
      </c>
      <c r="L269" s="5">
        <v>1</v>
      </c>
      <c r="M269" s="5">
        <v>1</v>
      </c>
      <c r="N269" s="5"/>
      <c r="O269" s="5"/>
      <c r="P269" s="5"/>
    </row>
    <row r="270" spans="1:16" x14ac:dyDescent="0.2">
      <c r="A270" s="5" t="s">
        <v>674</v>
      </c>
      <c r="B270" s="5" t="s">
        <v>675</v>
      </c>
      <c r="C270" s="5">
        <v>1</v>
      </c>
      <c r="D270" s="5">
        <v>81</v>
      </c>
      <c r="E270" s="5">
        <v>14.19</v>
      </c>
      <c r="F270" s="5" t="s">
        <v>130</v>
      </c>
      <c r="G270" s="5" t="s">
        <v>65</v>
      </c>
      <c r="H270" s="5" t="s">
        <v>246</v>
      </c>
      <c r="I270" s="5" t="s">
        <v>254</v>
      </c>
      <c r="J270" s="5" t="s">
        <v>258</v>
      </c>
      <c r="K270" s="5" t="s">
        <v>65</v>
      </c>
      <c r="L270" s="5">
        <v>1</v>
      </c>
      <c r="M270" s="5">
        <v>1</v>
      </c>
      <c r="N270" s="5"/>
      <c r="O270" s="5"/>
      <c r="P270" s="5"/>
    </row>
    <row r="271" spans="1:16" x14ac:dyDescent="0.2">
      <c r="A271" s="5" t="s">
        <v>676</v>
      </c>
      <c r="B271" s="5" t="s">
        <v>677</v>
      </c>
      <c r="C271" s="5">
        <v>1</v>
      </c>
      <c r="D271" s="5">
        <v>89.1</v>
      </c>
      <c r="E271" s="5">
        <v>15.263999999999999</v>
      </c>
      <c r="F271" s="5" t="s">
        <v>130</v>
      </c>
      <c r="G271" s="5" t="s">
        <v>65</v>
      </c>
      <c r="H271" s="5" t="s">
        <v>246</v>
      </c>
      <c r="I271" s="5" t="s">
        <v>254</v>
      </c>
      <c r="J271" s="5" t="s">
        <v>258</v>
      </c>
      <c r="K271" s="5" t="s">
        <v>65</v>
      </c>
      <c r="L271" s="5">
        <v>1</v>
      </c>
      <c r="M271" s="5">
        <v>1</v>
      </c>
      <c r="N271" s="5"/>
      <c r="O271" s="5"/>
      <c r="P271" s="5"/>
    </row>
    <row r="272" spans="1:16" x14ac:dyDescent="0.2">
      <c r="A272" s="5" t="s">
        <v>678</v>
      </c>
      <c r="B272" s="5" t="s">
        <v>679</v>
      </c>
      <c r="C272" s="5">
        <v>1</v>
      </c>
      <c r="D272" s="5">
        <v>88.8</v>
      </c>
      <c r="E272" s="5">
        <v>14.19</v>
      </c>
      <c r="F272" s="5" t="s">
        <v>130</v>
      </c>
      <c r="G272" s="5" t="s">
        <v>65</v>
      </c>
      <c r="H272" s="5" t="s">
        <v>246</v>
      </c>
      <c r="I272" s="5" t="s">
        <v>254</v>
      </c>
      <c r="J272" s="5" t="s">
        <v>255</v>
      </c>
      <c r="K272" s="5" t="s">
        <v>65</v>
      </c>
      <c r="L272" s="5">
        <v>1</v>
      </c>
      <c r="M272" s="5">
        <v>1</v>
      </c>
      <c r="N272" s="5"/>
      <c r="O272" s="5"/>
      <c r="P272" s="5"/>
    </row>
    <row r="273" spans="1:16" x14ac:dyDescent="0.2">
      <c r="A273" s="5" t="s">
        <v>680</v>
      </c>
      <c r="B273" s="5" t="s">
        <v>681</v>
      </c>
      <c r="C273" s="5">
        <v>1</v>
      </c>
      <c r="D273" s="5">
        <v>81</v>
      </c>
      <c r="E273" s="5">
        <v>14.19</v>
      </c>
      <c r="F273" s="5" t="s">
        <v>130</v>
      </c>
      <c r="G273" s="5" t="s">
        <v>65</v>
      </c>
      <c r="H273" s="5" t="s">
        <v>246</v>
      </c>
      <c r="I273" s="5" t="s">
        <v>254</v>
      </c>
      <c r="J273" s="5" t="s">
        <v>255</v>
      </c>
      <c r="K273" s="5" t="s">
        <v>65</v>
      </c>
      <c r="L273" s="5">
        <v>1</v>
      </c>
      <c r="M273" s="5">
        <v>1</v>
      </c>
      <c r="N273" s="5"/>
      <c r="O273" s="5"/>
      <c r="P273" s="5"/>
    </row>
    <row r="274" spans="1:16" x14ac:dyDescent="0.2">
      <c r="A274" s="5" t="s">
        <v>682</v>
      </c>
      <c r="B274" s="5" t="s">
        <v>683</v>
      </c>
      <c r="C274" s="5">
        <v>1</v>
      </c>
      <c r="D274" s="5">
        <v>89.1</v>
      </c>
      <c r="E274" s="5">
        <v>15.263999999999999</v>
      </c>
      <c r="F274" s="5" t="s">
        <v>130</v>
      </c>
      <c r="G274" s="5" t="s">
        <v>65</v>
      </c>
      <c r="H274" s="5" t="s">
        <v>246</v>
      </c>
      <c r="I274" s="5" t="s">
        <v>254</v>
      </c>
      <c r="J274" s="5" t="s">
        <v>255</v>
      </c>
      <c r="K274" s="5" t="s">
        <v>65</v>
      </c>
      <c r="L274" s="5">
        <v>1</v>
      </c>
      <c r="M274" s="5">
        <v>1</v>
      </c>
      <c r="N274" s="5"/>
      <c r="O274" s="5"/>
      <c r="P274" s="5"/>
    </row>
    <row r="275" spans="1:16" x14ac:dyDescent="0.2">
      <c r="A275" s="5" t="s">
        <v>684</v>
      </c>
      <c r="B275" s="5" t="s">
        <v>685</v>
      </c>
      <c r="C275" s="5">
        <v>1</v>
      </c>
      <c r="D275" s="5">
        <v>89.1</v>
      </c>
      <c r="E275" s="5">
        <v>15.263999999999999</v>
      </c>
      <c r="F275" s="5" t="s">
        <v>130</v>
      </c>
      <c r="G275" s="5" t="s">
        <v>65</v>
      </c>
      <c r="H275" s="5" t="s">
        <v>246</v>
      </c>
      <c r="I275" s="5" t="s">
        <v>254</v>
      </c>
      <c r="J275" s="5" t="s">
        <v>305</v>
      </c>
      <c r="K275" s="5" t="s">
        <v>65</v>
      </c>
      <c r="L275" s="5">
        <v>1</v>
      </c>
      <c r="M275" s="5">
        <v>1</v>
      </c>
      <c r="N275" s="5"/>
      <c r="O275" s="5"/>
      <c r="P275" s="5"/>
    </row>
    <row r="276" spans="1:16" x14ac:dyDescent="0.2">
      <c r="A276" s="5" t="s">
        <v>686</v>
      </c>
      <c r="B276" s="5" t="s">
        <v>687</v>
      </c>
      <c r="C276" s="5">
        <v>1</v>
      </c>
      <c r="D276" s="5">
        <v>87.36</v>
      </c>
      <c r="E276" s="5">
        <v>14.19</v>
      </c>
      <c r="F276" s="5" t="s">
        <v>130</v>
      </c>
      <c r="G276" s="5" t="s">
        <v>65</v>
      </c>
      <c r="H276" s="5" t="s">
        <v>246</v>
      </c>
      <c r="I276" s="5" t="s">
        <v>254</v>
      </c>
      <c r="J276" s="5" t="s">
        <v>258</v>
      </c>
      <c r="K276" s="5" t="s">
        <v>65</v>
      </c>
      <c r="L276" s="5">
        <v>1</v>
      </c>
      <c r="M276" s="5">
        <v>1</v>
      </c>
      <c r="N276" s="5"/>
      <c r="O276" s="5"/>
      <c r="P276" s="5"/>
    </row>
    <row r="277" spans="1:16" x14ac:dyDescent="0.2">
      <c r="A277" s="5" t="s">
        <v>688</v>
      </c>
      <c r="B277" s="5" t="s">
        <v>689</v>
      </c>
      <c r="C277" s="5">
        <v>1</v>
      </c>
      <c r="D277" s="5">
        <v>88.8</v>
      </c>
      <c r="E277" s="5">
        <v>14.19</v>
      </c>
      <c r="F277" s="5" t="s">
        <v>130</v>
      </c>
      <c r="G277" s="5" t="s">
        <v>65</v>
      </c>
      <c r="H277" s="5" t="s">
        <v>246</v>
      </c>
      <c r="I277" s="5" t="s">
        <v>254</v>
      </c>
      <c r="J277" s="5" t="s">
        <v>258</v>
      </c>
      <c r="K277" s="5" t="s">
        <v>65</v>
      </c>
      <c r="L277" s="5">
        <v>1</v>
      </c>
      <c r="M277" s="5">
        <v>1</v>
      </c>
      <c r="N277" s="5"/>
      <c r="O277" s="5"/>
      <c r="P277" s="5"/>
    </row>
    <row r="278" spans="1:16" x14ac:dyDescent="0.2">
      <c r="A278" s="5" t="s">
        <v>690</v>
      </c>
      <c r="B278" s="5" t="s">
        <v>691</v>
      </c>
      <c r="C278" s="5">
        <v>1</v>
      </c>
      <c r="D278" s="5">
        <v>81</v>
      </c>
      <c r="E278" s="5">
        <v>14.19</v>
      </c>
      <c r="F278" s="5" t="s">
        <v>130</v>
      </c>
      <c r="G278" s="5" t="s">
        <v>65</v>
      </c>
      <c r="H278" s="5" t="s">
        <v>246</v>
      </c>
      <c r="I278" s="5" t="s">
        <v>254</v>
      </c>
      <c r="J278" s="5" t="s">
        <v>258</v>
      </c>
      <c r="K278" s="5" t="s">
        <v>65</v>
      </c>
      <c r="L278" s="5">
        <v>1</v>
      </c>
      <c r="M278" s="5">
        <v>1</v>
      </c>
      <c r="N278" s="5"/>
      <c r="O278" s="5"/>
      <c r="P278" s="5"/>
    </row>
    <row r="279" spans="1:16" x14ac:dyDescent="0.2">
      <c r="A279" s="5" t="s">
        <v>692</v>
      </c>
      <c r="B279" s="5" t="s">
        <v>693</v>
      </c>
      <c r="C279" s="5">
        <v>1</v>
      </c>
      <c r="D279" s="5">
        <v>89.1</v>
      </c>
      <c r="E279" s="5">
        <v>15.263999999999999</v>
      </c>
      <c r="F279" s="5" t="s">
        <v>130</v>
      </c>
      <c r="G279" s="5" t="s">
        <v>65</v>
      </c>
      <c r="H279" s="5" t="s">
        <v>246</v>
      </c>
      <c r="I279" s="5" t="s">
        <v>254</v>
      </c>
      <c r="J279" s="5" t="s">
        <v>258</v>
      </c>
      <c r="K279" s="5" t="s">
        <v>65</v>
      </c>
      <c r="L279" s="5">
        <v>1</v>
      </c>
      <c r="M279" s="5">
        <v>1</v>
      </c>
      <c r="N279" s="5"/>
      <c r="O279" s="5"/>
      <c r="P279" s="5"/>
    </row>
    <row r="280" spans="1:16" x14ac:dyDescent="0.2">
      <c r="A280" s="5" t="s">
        <v>694</v>
      </c>
      <c r="B280" s="5" t="s">
        <v>695</v>
      </c>
      <c r="C280" s="5">
        <v>1</v>
      </c>
      <c r="D280" s="5">
        <v>88.8</v>
      </c>
      <c r="E280" s="5">
        <v>14.19</v>
      </c>
      <c r="F280" s="5" t="s">
        <v>130</v>
      </c>
      <c r="G280" s="5" t="s">
        <v>65</v>
      </c>
      <c r="H280" s="5" t="s">
        <v>246</v>
      </c>
      <c r="I280" s="5" t="s">
        <v>254</v>
      </c>
      <c r="J280" s="5" t="s">
        <v>255</v>
      </c>
      <c r="K280" s="5" t="s">
        <v>65</v>
      </c>
      <c r="L280" s="5">
        <v>1</v>
      </c>
      <c r="M280" s="5">
        <v>1</v>
      </c>
      <c r="N280" s="5"/>
      <c r="O280" s="5"/>
      <c r="P280" s="5"/>
    </row>
    <row r="281" spans="1:16" x14ac:dyDescent="0.2">
      <c r="A281" s="5" t="s">
        <v>696</v>
      </c>
      <c r="B281" s="5" t="s">
        <v>697</v>
      </c>
      <c r="C281" s="5">
        <v>1</v>
      </c>
      <c r="D281" s="5">
        <v>81</v>
      </c>
      <c r="E281" s="5">
        <v>14.19</v>
      </c>
      <c r="F281" s="5" t="s">
        <v>130</v>
      </c>
      <c r="G281" s="5" t="s">
        <v>65</v>
      </c>
      <c r="H281" s="5" t="s">
        <v>246</v>
      </c>
      <c r="I281" s="5" t="s">
        <v>254</v>
      </c>
      <c r="J281" s="5" t="s">
        <v>255</v>
      </c>
      <c r="K281" s="5" t="s">
        <v>65</v>
      </c>
      <c r="L281" s="5">
        <v>1</v>
      </c>
      <c r="M281" s="5">
        <v>1</v>
      </c>
      <c r="N281" s="5"/>
      <c r="O281" s="5"/>
      <c r="P281" s="5"/>
    </row>
    <row r="282" spans="1:16" x14ac:dyDescent="0.2">
      <c r="A282" s="5" t="s">
        <v>698</v>
      </c>
      <c r="B282" s="5" t="s">
        <v>699</v>
      </c>
      <c r="C282" s="5">
        <v>1</v>
      </c>
      <c r="D282" s="5">
        <v>89.1</v>
      </c>
      <c r="E282" s="5">
        <v>15.263999999999999</v>
      </c>
      <c r="F282" s="5" t="s">
        <v>130</v>
      </c>
      <c r="G282" s="5" t="s">
        <v>65</v>
      </c>
      <c r="H282" s="5" t="s">
        <v>246</v>
      </c>
      <c r="I282" s="5" t="s">
        <v>254</v>
      </c>
      <c r="J282" s="5" t="s">
        <v>255</v>
      </c>
      <c r="K282" s="5" t="s">
        <v>65</v>
      </c>
      <c r="L282" s="5">
        <v>1</v>
      </c>
      <c r="M282" s="5">
        <v>1</v>
      </c>
      <c r="N282" s="5"/>
      <c r="O282" s="5"/>
      <c r="P282" s="5"/>
    </row>
    <row r="283" spans="1:16" x14ac:dyDescent="0.2">
      <c r="A283" s="5" t="s">
        <v>700</v>
      </c>
      <c r="B283" s="5" t="s">
        <v>701</v>
      </c>
      <c r="C283" s="5">
        <v>1</v>
      </c>
      <c r="D283" s="5">
        <v>87.36</v>
      </c>
      <c r="E283" s="5">
        <v>14.19</v>
      </c>
      <c r="F283" s="5" t="s">
        <v>130</v>
      </c>
      <c r="G283" s="5" t="s">
        <v>65</v>
      </c>
      <c r="H283" s="5" t="s">
        <v>246</v>
      </c>
      <c r="I283" s="5" t="s">
        <v>254</v>
      </c>
      <c r="J283" s="5" t="s">
        <v>258</v>
      </c>
      <c r="K283" s="5" t="s">
        <v>65</v>
      </c>
      <c r="L283" s="5">
        <v>1</v>
      </c>
      <c r="M283" s="5">
        <v>1</v>
      </c>
      <c r="N283" s="5"/>
      <c r="O283" s="5"/>
      <c r="P283" s="5"/>
    </row>
    <row r="284" spans="1:16" x14ac:dyDescent="0.2">
      <c r="A284" s="5" t="s">
        <v>702</v>
      </c>
      <c r="B284" s="5" t="s">
        <v>703</v>
      </c>
      <c r="C284" s="5">
        <v>1</v>
      </c>
      <c r="D284" s="5">
        <v>88.8</v>
      </c>
      <c r="E284" s="5">
        <v>14.19</v>
      </c>
      <c r="F284" s="5" t="s">
        <v>130</v>
      </c>
      <c r="G284" s="5" t="s">
        <v>65</v>
      </c>
      <c r="H284" s="5" t="s">
        <v>246</v>
      </c>
      <c r="I284" s="5" t="s">
        <v>254</v>
      </c>
      <c r="J284" s="5" t="s">
        <v>258</v>
      </c>
      <c r="K284" s="5" t="s">
        <v>65</v>
      </c>
      <c r="L284" s="5">
        <v>1</v>
      </c>
      <c r="M284" s="5">
        <v>1</v>
      </c>
      <c r="N284" s="5"/>
      <c r="O284" s="5"/>
      <c r="P284" s="5"/>
    </row>
    <row r="285" spans="1:16" x14ac:dyDescent="0.2">
      <c r="A285" s="5" t="s">
        <v>704</v>
      </c>
      <c r="B285" s="5" t="s">
        <v>705</v>
      </c>
      <c r="C285" s="5">
        <v>1</v>
      </c>
      <c r="D285" s="5">
        <v>81</v>
      </c>
      <c r="E285" s="5">
        <v>14.19</v>
      </c>
      <c r="F285" s="5" t="s">
        <v>130</v>
      </c>
      <c r="G285" s="5" t="s">
        <v>65</v>
      </c>
      <c r="H285" s="5" t="s">
        <v>246</v>
      </c>
      <c r="I285" s="5" t="s">
        <v>254</v>
      </c>
      <c r="J285" s="5" t="s">
        <v>258</v>
      </c>
      <c r="K285" s="5" t="s">
        <v>65</v>
      </c>
      <c r="L285" s="5">
        <v>1</v>
      </c>
      <c r="M285" s="5">
        <v>1</v>
      </c>
      <c r="N285" s="5"/>
      <c r="O285" s="5"/>
      <c r="P285" s="5"/>
    </row>
    <row r="286" spans="1:16" x14ac:dyDescent="0.2">
      <c r="A286" s="5" t="s">
        <v>706</v>
      </c>
      <c r="B286" s="5" t="s">
        <v>707</v>
      </c>
      <c r="C286" s="5">
        <v>1</v>
      </c>
      <c r="D286" s="5">
        <v>89.1</v>
      </c>
      <c r="E286" s="5">
        <v>15.263999999999999</v>
      </c>
      <c r="F286" s="5" t="s">
        <v>130</v>
      </c>
      <c r="G286" s="5" t="s">
        <v>65</v>
      </c>
      <c r="H286" s="5" t="s">
        <v>246</v>
      </c>
      <c r="I286" s="5" t="s">
        <v>254</v>
      </c>
      <c r="J286" s="5" t="s">
        <v>258</v>
      </c>
      <c r="K286" s="5" t="s">
        <v>65</v>
      </c>
      <c r="L286" s="5">
        <v>1</v>
      </c>
      <c r="M286" s="5">
        <v>1</v>
      </c>
      <c r="N286" s="5"/>
      <c r="O286" s="5"/>
      <c r="P286" s="5"/>
    </row>
    <row r="287" spans="1:16" x14ac:dyDescent="0.2">
      <c r="A287" s="5" t="s">
        <v>708</v>
      </c>
      <c r="B287" s="5" t="s">
        <v>709</v>
      </c>
      <c r="C287" s="5">
        <v>1</v>
      </c>
      <c r="D287" s="5">
        <v>88.8</v>
      </c>
      <c r="E287" s="5">
        <v>14.19</v>
      </c>
      <c r="F287" s="5" t="s">
        <v>130</v>
      </c>
      <c r="G287" s="5" t="s">
        <v>65</v>
      </c>
      <c r="H287" s="5" t="s">
        <v>246</v>
      </c>
      <c r="I287" s="5" t="s">
        <v>254</v>
      </c>
      <c r="J287" s="5" t="s">
        <v>255</v>
      </c>
      <c r="K287" s="5" t="s">
        <v>65</v>
      </c>
      <c r="L287" s="5">
        <v>1</v>
      </c>
      <c r="M287" s="5">
        <v>1</v>
      </c>
      <c r="N287" s="5"/>
      <c r="O287" s="5"/>
      <c r="P287" s="5"/>
    </row>
    <row r="288" spans="1:16" x14ac:dyDescent="0.2">
      <c r="A288" s="5" t="s">
        <v>710</v>
      </c>
      <c r="B288" s="5" t="s">
        <v>711</v>
      </c>
      <c r="C288" s="5">
        <v>1</v>
      </c>
      <c r="D288" s="5">
        <v>81</v>
      </c>
      <c r="E288" s="5">
        <v>14.19</v>
      </c>
      <c r="F288" s="5" t="s">
        <v>130</v>
      </c>
      <c r="G288" s="5" t="s">
        <v>65</v>
      </c>
      <c r="H288" s="5" t="s">
        <v>246</v>
      </c>
      <c r="I288" s="5" t="s">
        <v>254</v>
      </c>
      <c r="J288" s="5" t="s">
        <v>255</v>
      </c>
      <c r="K288" s="5" t="s">
        <v>65</v>
      </c>
      <c r="L288" s="5">
        <v>1</v>
      </c>
      <c r="M288" s="5">
        <v>1</v>
      </c>
      <c r="N288" s="5"/>
      <c r="O288" s="5"/>
      <c r="P288" s="5"/>
    </row>
    <row r="289" spans="1:16" x14ac:dyDescent="0.2">
      <c r="A289" s="5" t="s">
        <v>712</v>
      </c>
      <c r="B289" s="5" t="s">
        <v>713</v>
      </c>
      <c r="C289" s="5">
        <v>1</v>
      </c>
      <c r="D289" s="5">
        <v>89.1</v>
      </c>
      <c r="E289" s="5">
        <v>15.263999999999999</v>
      </c>
      <c r="F289" s="5" t="s">
        <v>130</v>
      </c>
      <c r="G289" s="5" t="s">
        <v>65</v>
      </c>
      <c r="H289" s="5" t="s">
        <v>246</v>
      </c>
      <c r="I289" s="5" t="s">
        <v>254</v>
      </c>
      <c r="J289" s="5" t="s">
        <v>255</v>
      </c>
      <c r="K289" s="5" t="s">
        <v>65</v>
      </c>
      <c r="L289" s="5">
        <v>1</v>
      </c>
      <c r="M289" s="5">
        <v>1</v>
      </c>
      <c r="N289" s="5"/>
      <c r="O289" s="5"/>
      <c r="P289" s="5"/>
    </row>
    <row r="290" spans="1:16" x14ac:dyDescent="0.2">
      <c r="A290" s="5" t="s">
        <v>714</v>
      </c>
      <c r="B290" s="5" t="s">
        <v>715</v>
      </c>
      <c r="C290" s="5">
        <v>1</v>
      </c>
      <c r="D290" s="5">
        <v>88.8</v>
      </c>
      <c r="E290" s="5">
        <v>14.19</v>
      </c>
      <c r="F290" s="5" t="s">
        <v>130</v>
      </c>
      <c r="G290" s="5" t="s">
        <v>65</v>
      </c>
      <c r="H290" s="5" t="s">
        <v>246</v>
      </c>
      <c r="I290" s="5" t="s">
        <v>254</v>
      </c>
      <c r="J290" s="5" t="s">
        <v>258</v>
      </c>
      <c r="K290" s="5" t="s">
        <v>65</v>
      </c>
      <c r="L290" s="5">
        <v>1</v>
      </c>
      <c r="M290" s="5">
        <v>1</v>
      </c>
      <c r="N290" s="5"/>
      <c r="O290" s="5"/>
      <c r="P290" s="5"/>
    </row>
    <row r="291" spans="1:16" x14ac:dyDescent="0.2">
      <c r="A291" s="5" t="s">
        <v>716</v>
      </c>
      <c r="B291" s="5" t="s">
        <v>717</v>
      </c>
      <c r="C291" s="5">
        <v>1</v>
      </c>
      <c r="D291" s="5">
        <v>87.36</v>
      </c>
      <c r="E291" s="5">
        <v>14.19</v>
      </c>
      <c r="F291" s="5" t="s">
        <v>130</v>
      </c>
      <c r="G291" s="5" t="s">
        <v>65</v>
      </c>
      <c r="H291" s="5" t="s">
        <v>246</v>
      </c>
      <c r="I291" s="5" t="s">
        <v>254</v>
      </c>
      <c r="J291" s="5" t="s">
        <v>258</v>
      </c>
      <c r="K291" s="5" t="s">
        <v>65</v>
      </c>
      <c r="L291" s="5">
        <v>1</v>
      </c>
      <c r="M291" s="5">
        <v>1</v>
      </c>
      <c r="N291" s="5"/>
      <c r="O291" s="5"/>
      <c r="P291" s="5"/>
    </row>
    <row r="292" spans="1:16" x14ac:dyDescent="0.2">
      <c r="A292" s="5" t="s">
        <v>718</v>
      </c>
      <c r="B292" s="5" t="s">
        <v>719</v>
      </c>
      <c r="C292" s="5">
        <v>1</v>
      </c>
      <c r="D292" s="5">
        <v>88.8</v>
      </c>
      <c r="E292" s="5">
        <v>14.19</v>
      </c>
      <c r="F292" s="5" t="s">
        <v>130</v>
      </c>
      <c r="G292" s="5" t="s">
        <v>65</v>
      </c>
      <c r="H292" s="5" t="s">
        <v>246</v>
      </c>
      <c r="I292" s="5" t="s">
        <v>254</v>
      </c>
      <c r="J292" s="5" t="s">
        <v>258</v>
      </c>
      <c r="K292" s="5" t="s">
        <v>65</v>
      </c>
      <c r="L292" s="5">
        <v>1</v>
      </c>
      <c r="M292" s="5">
        <v>1</v>
      </c>
      <c r="N292" s="5"/>
      <c r="O292" s="5"/>
      <c r="P292" s="5"/>
    </row>
    <row r="293" spans="1:16" x14ac:dyDescent="0.2">
      <c r="A293" s="5" t="s">
        <v>720</v>
      </c>
      <c r="B293" s="5" t="s">
        <v>721</v>
      </c>
      <c r="C293" s="5">
        <v>1</v>
      </c>
      <c r="D293" s="5">
        <v>81</v>
      </c>
      <c r="E293" s="5">
        <v>14.19</v>
      </c>
      <c r="F293" s="5" t="s">
        <v>130</v>
      </c>
      <c r="G293" s="5" t="s">
        <v>65</v>
      </c>
      <c r="H293" s="5" t="s">
        <v>246</v>
      </c>
      <c r="I293" s="5" t="s">
        <v>254</v>
      </c>
      <c r="J293" s="5" t="s">
        <v>258</v>
      </c>
      <c r="K293" s="5" t="s">
        <v>65</v>
      </c>
      <c r="L293" s="5">
        <v>1</v>
      </c>
      <c r="M293" s="5">
        <v>1</v>
      </c>
      <c r="N293" s="5"/>
      <c r="O293" s="5"/>
      <c r="P293" s="5"/>
    </row>
    <row r="294" spans="1:16" x14ac:dyDescent="0.2">
      <c r="A294" s="5" t="s">
        <v>722</v>
      </c>
      <c r="B294" s="5" t="s">
        <v>723</v>
      </c>
      <c r="C294" s="5">
        <v>1</v>
      </c>
      <c r="D294" s="5">
        <v>89.1</v>
      </c>
      <c r="E294" s="5">
        <v>15.263999999999999</v>
      </c>
      <c r="F294" s="5" t="s">
        <v>130</v>
      </c>
      <c r="G294" s="5" t="s">
        <v>65</v>
      </c>
      <c r="H294" s="5" t="s">
        <v>246</v>
      </c>
      <c r="I294" s="5" t="s">
        <v>254</v>
      </c>
      <c r="J294" s="5" t="s">
        <v>258</v>
      </c>
      <c r="K294" s="5" t="s">
        <v>65</v>
      </c>
      <c r="L294" s="5">
        <v>1</v>
      </c>
      <c r="M294" s="5">
        <v>1</v>
      </c>
      <c r="N294" s="5"/>
      <c r="O294" s="5"/>
      <c r="P294" s="5"/>
    </row>
    <row r="295" spans="1:16" x14ac:dyDescent="0.2">
      <c r="A295" s="5" t="s">
        <v>724</v>
      </c>
      <c r="B295" s="5" t="s">
        <v>725</v>
      </c>
      <c r="C295" s="5">
        <v>1</v>
      </c>
      <c r="D295" s="5">
        <v>88.8</v>
      </c>
      <c r="E295" s="5">
        <v>14.19</v>
      </c>
      <c r="F295" s="5" t="s">
        <v>130</v>
      </c>
      <c r="G295" s="5" t="s">
        <v>65</v>
      </c>
      <c r="H295" s="5" t="s">
        <v>246</v>
      </c>
      <c r="I295" s="5" t="s">
        <v>254</v>
      </c>
      <c r="J295" s="5" t="s">
        <v>255</v>
      </c>
      <c r="K295" s="5" t="s">
        <v>65</v>
      </c>
      <c r="L295" s="5">
        <v>1</v>
      </c>
      <c r="M295" s="5">
        <v>1</v>
      </c>
      <c r="N295" s="5"/>
      <c r="O295" s="5"/>
      <c r="P295" s="5"/>
    </row>
    <row r="296" spans="1:16" x14ac:dyDescent="0.2">
      <c r="A296" s="5" t="s">
        <v>726</v>
      </c>
      <c r="B296" s="5" t="s">
        <v>727</v>
      </c>
      <c r="C296" s="5">
        <v>1</v>
      </c>
      <c r="D296" s="5">
        <v>81</v>
      </c>
      <c r="E296" s="5">
        <v>14.19</v>
      </c>
      <c r="F296" s="5" t="s">
        <v>130</v>
      </c>
      <c r="G296" s="5" t="s">
        <v>65</v>
      </c>
      <c r="H296" s="5" t="s">
        <v>246</v>
      </c>
      <c r="I296" s="5" t="s">
        <v>254</v>
      </c>
      <c r="J296" s="5" t="s">
        <v>255</v>
      </c>
      <c r="K296" s="5" t="s">
        <v>65</v>
      </c>
      <c r="L296" s="5">
        <v>1</v>
      </c>
      <c r="M296" s="5">
        <v>1</v>
      </c>
      <c r="N296" s="5"/>
      <c r="O296" s="5"/>
      <c r="P296" s="5"/>
    </row>
    <row r="297" spans="1:16" x14ac:dyDescent="0.2">
      <c r="A297" s="5" t="s">
        <v>728</v>
      </c>
      <c r="B297" s="5" t="s">
        <v>729</v>
      </c>
      <c r="C297" s="5">
        <v>1</v>
      </c>
      <c r="D297" s="5">
        <v>89.1</v>
      </c>
      <c r="E297" s="5">
        <v>15.263999999999999</v>
      </c>
      <c r="F297" s="5" t="s">
        <v>130</v>
      </c>
      <c r="G297" s="5" t="s">
        <v>65</v>
      </c>
      <c r="H297" s="5" t="s">
        <v>246</v>
      </c>
      <c r="I297" s="5" t="s">
        <v>254</v>
      </c>
      <c r="J297" s="5" t="s">
        <v>255</v>
      </c>
      <c r="K297" s="5" t="s">
        <v>65</v>
      </c>
      <c r="L297" s="5">
        <v>1</v>
      </c>
      <c r="M297" s="5">
        <v>1</v>
      </c>
      <c r="N297" s="5"/>
      <c r="O297" s="5"/>
      <c r="P297" s="5"/>
    </row>
    <row r="298" spans="1:16" x14ac:dyDescent="0.2">
      <c r="A298" s="5" t="s">
        <v>730</v>
      </c>
      <c r="B298" s="5" t="s">
        <v>731</v>
      </c>
      <c r="C298" s="5">
        <v>1</v>
      </c>
      <c r="D298" s="5">
        <v>89.1</v>
      </c>
      <c r="E298" s="5">
        <v>15.263999999999999</v>
      </c>
      <c r="F298" s="5" t="s">
        <v>130</v>
      </c>
      <c r="G298" s="5" t="s">
        <v>65</v>
      </c>
      <c r="H298" s="5" t="s">
        <v>246</v>
      </c>
      <c r="I298" s="5" t="s">
        <v>254</v>
      </c>
      <c r="J298" s="5" t="s">
        <v>305</v>
      </c>
      <c r="K298" s="5" t="s">
        <v>65</v>
      </c>
      <c r="L298" s="5">
        <v>1</v>
      </c>
      <c r="M298" s="5">
        <v>1</v>
      </c>
      <c r="N298" s="5"/>
      <c r="O298" s="5"/>
      <c r="P298" s="5"/>
    </row>
    <row r="299" spans="1:16" x14ac:dyDescent="0.2">
      <c r="A299" s="5" t="s">
        <v>732</v>
      </c>
      <c r="B299" s="5" t="s">
        <v>733</v>
      </c>
      <c r="C299" s="5">
        <v>1</v>
      </c>
      <c r="D299" s="5">
        <v>88.8</v>
      </c>
      <c r="E299" s="5">
        <v>14.19</v>
      </c>
      <c r="F299" s="5" t="s">
        <v>130</v>
      </c>
      <c r="G299" s="5" t="s">
        <v>65</v>
      </c>
      <c r="H299" s="5" t="s">
        <v>246</v>
      </c>
      <c r="I299" s="5" t="s">
        <v>254</v>
      </c>
      <c r="J299" s="5" t="s">
        <v>258</v>
      </c>
      <c r="K299" s="5" t="s">
        <v>65</v>
      </c>
      <c r="L299" s="5">
        <v>1</v>
      </c>
      <c r="M299" s="5">
        <v>1</v>
      </c>
      <c r="N299" s="5"/>
      <c r="O299" s="5"/>
      <c r="P299" s="5"/>
    </row>
    <row r="300" spans="1:16" x14ac:dyDescent="0.2">
      <c r="A300" s="5" t="s">
        <v>734</v>
      </c>
      <c r="B300" s="5" t="s">
        <v>735</v>
      </c>
      <c r="C300" s="5">
        <v>1</v>
      </c>
      <c r="D300" s="5">
        <v>88.8</v>
      </c>
      <c r="E300" s="5">
        <v>14.19</v>
      </c>
      <c r="F300" s="5" t="s">
        <v>130</v>
      </c>
      <c r="G300" s="5" t="s">
        <v>65</v>
      </c>
      <c r="H300" s="5" t="s">
        <v>246</v>
      </c>
      <c r="I300" s="5" t="s">
        <v>254</v>
      </c>
      <c r="J300" s="5" t="s">
        <v>258</v>
      </c>
      <c r="K300" s="5" t="s">
        <v>65</v>
      </c>
      <c r="L300" s="5">
        <v>1</v>
      </c>
      <c r="M300" s="5">
        <v>1</v>
      </c>
      <c r="N300" s="5"/>
      <c r="O300" s="5"/>
      <c r="P300" s="5"/>
    </row>
    <row r="301" spans="1:16" x14ac:dyDescent="0.2">
      <c r="A301" s="5" t="s">
        <v>736</v>
      </c>
      <c r="B301" s="5" t="s">
        <v>737</v>
      </c>
      <c r="C301" s="5">
        <v>1</v>
      </c>
      <c r="D301" s="5">
        <v>81</v>
      </c>
      <c r="E301" s="5">
        <v>14.19</v>
      </c>
      <c r="F301" s="5" t="s">
        <v>130</v>
      </c>
      <c r="G301" s="5" t="s">
        <v>65</v>
      </c>
      <c r="H301" s="5" t="s">
        <v>246</v>
      </c>
      <c r="I301" s="5" t="s">
        <v>254</v>
      </c>
      <c r="J301" s="5" t="s">
        <v>258</v>
      </c>
      <c r="K301" s="5" t="s">
        <v>65</v>
      </c>
      <c r="L301" s="5">
        <v>1</v>
      </c>
      <c r="M301" s="5">
        <v>1</v>
      </c>
      <c r="N301" s="5"/>
      <c r="O301" s="5"/>
      <c r="P301" s="5"/>
    </row>
    <row r="302" spans="1:16" x14ac:dyDescent="0.2">
      <c r="A302" s="5" t="s">
        <v>738</v>
      </c>
      <c r="B302" s="5" t="s">
        <v>739</v>
      </c>
      <c r="C302" s="5">
        <v>1</v>
      </c>
      <c r="D302" s="5">
        <v>89.1</v>
      </c>
      <c r="E302" s="5">
        <v>15.263999999999999</v>
      </c>
      <c r="F302" s="5" t="s">
        <v>130</v>
      </c>
      <c r="G302" s="5" t="s">
        <v>65</v>
      </c>
      <c r="H302" s="5" t="s">
        <v>246</v>
      </c>
      <c r="I302" s="5" t="s">
        <v>254</v>
      </c>
      <c r="J302" s="5" t="s">
        <v>258</v>
      </c>
      <c r="K302" s="5" t="s">
        <v>65</v>
      </c>
      <c r="L302" s="5">
        <v>1</v>
      </c>
      <c r="M302" s="5">
        <v>1</v>
      </c>
      <c r="N302" s="5"/>
      <c r="O302" s="5"/>
      <c r="P302" s="5"/>
    </row>
    <row r="303" spans="1:16" x14ac:dyDescent="0.2">
      <c r="A303" s="5" t="s">
        <v>740</v>
      </c>
      <c r="B303" s="5" t="s">
        <v>741</v>
      </c>
      <c r="C303" s="5">
        <v>1</v>
      </c>
      <c r="D303" s="5">
        <v>88.8</v>
      </c>
      <c r="E303" s="5">
        <v>14.19</v>
      </c>
      <c r="F303" s="5" t="s">
        <v>130</v>
      </c>
      <c r="G303" s="5" t="s">
        <v>65</v>
      </c>
      <c r="H303" s="5" t="s">
        <v>246</v>
      </c>
      <c r="I303" s="5" t="s">
        <v>254</v>
      </c>
      <c r="J303" s="5" t="s">
        <v>255</v>
      </c>
      <c r="K303" s="5" t="s">
        <v>65</v>
      </c>
      <c r="L303" s="5">
        <v>1</v>
      </c>
      <c r="M303" s="5">
        <v>1</v>
      </c>
      <c r="N303" s="5"/>
      <c r="O303" s="5"/>
      <c r="P303" s="5"/>
    </row>
    <row r="304" spans="1:16" x14ac:dyDescent="0.2">
      <c r="A304" s="5" t="s">
        <v>742</v>
      </c>
      <c r="B304" s="5" t="s">
        <v>743</v>
      </c>
      <c r="C304" s="5">
        <v>1</v>
      </c>
      <c r="D304" s="5">
        <v>81</v>
      </c>
      <c r="E304" s="5">
        <v>14.19</v>
      </c>
      <c r="F304" s="5" t="s">
        <v>130</v>
      </c>
      <c r="G304" s="5" t="s">
        <v>65</v>
      </c>
      <c r="H304" s="5" t="s">
        <v>246</v>
      </c>
      <c r="I304" s="5" t="s">
        <v>254</v>
      </c>
      <c r="J304" s="5" t="s">
        <v>255</v>
      </c>
      <c r="K304" s="5" t="s">
        <v>65</v>
      </c>
      <c r="L304" s="5">
        <v>1</v>
      </c>
      <c r="M304" s="5">
        <v>1</v>
      </c>
      <c r="N304" s="5"/>
      <c r="O304" s="5"/>
      <c r="P304" s="5"/>
    </row>
    <row r="305" spans="1:16" x14ac:dyDescent="0.2">
      <c r="A305" s="5" t="s">
        <v>744</v>
      </c>
      <c r="B305" s="5" t="s">
        <v>745</v>
      </c>
      <c r="C305" s="5">
        <v>1</v>
      </c>
      <c r="D305" s="5">
        <v>89.1</v>
      </c>
      <c r="E305" s="5">
        <v>15.263999999999999</v>
      </c>
      <c r="F305" s="5" t="s">
        <v>130</v>
      </c>
      <c r="G305" s="5" t="s">
        <v>65</v>
      </c>
      <c r="H305" s="5" t="s">
        <v>246</v>
      </c>
      <c r="I305" s="5" t="s">
        <v>254</v>
      </c>
      <c r="J305" s="5" t="s">
        <v>255</v>
      </c>
      <c r="K305" s="5" t="s">
        <v>65</v>
      </c>
      <c r="L305" s="5">
        <v>1</v>
      </c>
      <c r="M305" s="5">
        <v>1</v>
      </c>
      <c r="N305" s="5"/>
      <c r="O305" s="5"/>
      <c r="P305" s="5"/>
    </row>
    <row r="306" spans="1:16" x14ac:dyDescent="0.2">
      <c r="A306" s="5" t="s">
        <v>746</v>
      </c>
      <c r="B306" s="5" t="s">
        <v>747</v>
      </c>
      <c r="C306" s="5">
        <v>1</v>
      </c>
      <c r="D306" s="5">
        <v>89.1</v>
      </c>
      <c r="E306" s="5">
        <v>15.263999999999999</v>
      </c>
      <c r="F306" s="5" t="s">
        <v>130</v>
      </c>
      <c r="G306" s="5" t="s">
        <v>65</v>
      </c>
      <c r="H306" s="5" t="s">
        <v>246</v>
      </c>
      <c r="I306" s="5" t="s">
        <v>254</v>
      </c>
      <c r="J306" s="5" t="s">
        <v>305</v>
      </c>
      <c r="K306" s="5" t="s">
        <v>65</v>
      </c>
      <c r="L306" s="5">
        <v>1</v>
      </c>
      <c r="M306" s="5">
        <v>1</v>
      </c>
      <c r="N306" s="5"/>
      <c r="O306" s="5"/>
      <c r="P306" s="5"/>
    </row>
    <row r="307" spans="1:16" x14ac:dyDescent="0.2">
      <c r="A307" s="5" t="s">
        <v>748</v>
      </c>
      <c r="B307" s="5" t="s">
        <v>749</v>
      </c>
      <c r="C307" s="5">
        <v>1</v>
      </c>
      <c r="D307" s="5">
        <v>88.8</v>
      </c>
      <c r="E307" s="5">
        <v>14.19</v>
      </c>
      <c r="F307" s="5" t="s">
        <v>130</v>
      </c>
      <c r="G307" s="5" t="s">
        <v>65</v>
      </c>
      <c r="H307" s="5" t="s">
        <v>246</v>
      </c>
      <c r="I307" s="5" t="s">
        <v>254</v>
      </c>
      <c r="J307" s="5" t="s">
        <v>258</v>
      </c>
      <c r="K307" s="5" t="s">
        <v>65</v>
      </c>
      <c r="L307" s="5">
        <v>1</v>
      </c>
      <c r="M307" s="5">
        <v>1</v>
      </c>
      <c r="N307" s="5"/>
      <c r="O307" s="5"/>
      <c r="P307" s="5"/>
    </row>
    <row r="308" spans="1:16" x14ac:dyDescent="0.2">
      <c r="A308" s="5" t="s">
        <v>750</v>
      </c>
      <c r="B308" s="5" t="s">
        <v>751</v>
      </c>
      <c r="C308" s="5">
        <v>1</v>
      </c>
      <c r="D308" s="5">
        <v>81</v>
      </c>
      <c r="E308" s="5">
        <v>14.19</v>
      </c>
      <c r="F308" s="5" t="s">
        <v>130</v>
      </c>
      <c r="G308" s="5" t="s">
        <v>65</v>
      </c>
      <c r="H308" s="5" t="s">
        <v>246</v>
      </c>
      <c r="I308" s="5" t="s">
        <v>254</v>
      </c>
      <c r="J308" s="5" t="s">
        <v>258</v>
      </c>
      <c r="K308" s="5" t="s">
        <v>65</v>
      </c>
      <c r="L308" s="5">
        <v>1</v>
      </c>
      <c r="M308" s="5">
        <v>1</v>
      </c>
      <c r="N308" s="5"/>
      <c r="O308" s="5"/>
      <c r="P308" s="5"/>
    </row>
    <row r="309" spans="1:16" x14ac:dyDescent="0.2">
      <c r="A309" s="5" t="s">
        <v>752</v>
      </c>
      <c r="B309" s="5" t="s">
        <v>753</v>
      </c>
      <c r="C309" s="5">
        <v>1</v>
      </c>
      <c r="D309" s="5">
        <v>89.1</v>
      </c>
      <c r="E309" s="5">
        <v>15.263999999999999</v>
      </c>
      <c r="F309" s="5" t="s">
        <v>130</v>
      </c>
      <c r="G309" s="5" t="s">
        <v>65</v>
      </c>
      <c r="H309" s="5" t="s">
        <v>246</v>
      </c>
      <c r="I309" s="5" t="s">
        <v>254</v>
      </c>
      <c r="J309" s="5" t="s">
        <v>258</v>
      </c>
      <c r="K309" s="5" t="s">
        <v>65</v>
      </c>
      <c r="L309" s="5">
        <v>1</v>
      </c>
      <c r="M309" s="5">
        <v>1</v>
      </c>
      <c r="N309" s="5"/>
      <c r="O309" s="5"/>
      <c r="P309" s="5"/>
    </row>
    <row r="310" spans="1:16" x14ac:dyDescent="0.2">
      <c r="A310" s="5" t="s">
        <v>754</v>
      </c>
      <c r="B310" s="5" t="s">
        <v>755</v>
      </c>
      <c r="C310" s="5">
        <v>1</v>
      </c>
      <c r="D310" s="5">
        <v>88.8</v>
      </c>
      <c r="E310" s="5">
        <v>14.19</v>
      </c>
      <c r="F310" s="5" t="s">
        <v>130</v>
      </c>
      <c r="G310" s="5" t="s">
        <v>65</v>
      </c>
      <c r="H310" s="5" t="s">
        <v>246</v>
      </c>
      <c r="I310" s="5" t="s">
        <v>254</v>
      </c>
      <c r="J310" s="5" t="s">
        <v>255</v>
      </c>
      <c r="K310" s="5" t="s">
        <v>65</v>
      </c>
      <c r="L310" s="5">
        <v>1</v>
      </c>
      <c r="M310" s="5">
        <v>1</v>
      </c>
      <c r="N310" s="5"/>
      <c r="O310" s="5"/>
      <c r="P310" s="5"/>
    </row>
    <row r="311" spans="1:16" x14ac:dyDescent="0.2">
      <c r="A311" s="5" t="s">
        <v>756</v>
      </c>
      <c r="B311" s="5" t="s">
        <v>757</v>
      </c>
      <c r="C311" s="5">
        <v>1</v>
      </c>
      <c r="D311" s="5">
        <v>81</v>
      </c>
      <c r="E311" s="5">
        <v>14.19</v>
      </c>
      <c r="F311" s="5" t="s">
        <v>130</v>
      </c>
      <c r="G311" s="5" t="s">
        <v>65</v>
      </c>
      <c r="H311" s="5" t="s">
        <v>246</v>
      </c>
      <c r="I311" s="5" t="s">
        <v>254</v>
      </c>
      <c r="J311" s="5" t="s">
        <v>255</v>
      </c>
      <c r="K311" s="5" t="s">
        <v>65</v>
      </c>
      <c r="L311" s="5">
        <v>1</v>
      </c>
      <c r="M311" s="5">
        <v>1</v>
      </c>
      <c r="N311" s="5"/>
      <c r="O311" s="5"/>
      <c r="P311" s="5"/>
    </row>
    <row r="312" spans="1:16" x14ac:dyDescent="0.2">
      <c r="A312" s="5" t="s">
        <v>758</v>
      </c>
      <c r="B312" s="5" t="s">
        <v>759</v>
      </c>
      <c r="C312" s="5">
        <v>1</v>
      </c>
      <c r="D312" s="5">
        <v>89.1</v>
      </c>
      <c r="E312" s="5">
        <v>15.263999999999999</v>
      </c>
      <c r="F312" s="5" t="s">
        <v>130</v>
      </c>
      <c r="G312" s="5" t="s">
        <v>65</v>
      </c>
      <c r="H312" s="5" t="s">
        <v>246</v>
      </c>
      <c r="I312" s="5" t="s">
        <v>254</v>
      </c>
      <c r="J312" s="5" t="s">
        <v>255</v>
      </c>
      <c r="K312" s="5" t="s">
        <v>65</v>
      </c>
      <c r="L312" s="5">
        <v>1</v>
      </c>
      <c r="M312" s="5">
        <v>1</v>
      </c>
      <c r="N312" s="5"/>
      <c r="O312" s="5"/>
      <c r="P312" s="5"/>
    </row>
    <row r="313" spans="1:16" x14ac:dyDescent="0.2">
      <c r="A313" s="5" t="s">
        <v>760</v>
      </c>
      <c r="B313" s="5" t="s">
        <v>761</v>
      </c>
      <c r="C313" s="5">
        <v>1</v>
      </c>
      <c r="D313" s="5">
        <v>89.1</v>
      </c>
      <c r="E313" s="5">
        <v>15.263999999999999</v>
      </c>
      <c r="F313" s="5" t="s">
        <v>130</v>
      </c>
      <c r="G313" s="5" t="s">
        <v>65</v>
      </c>
      <c r="H313" s="5" t="s">
        <v>246</v>
      </c>
      <c r="I313" s="5" t="s">
        <v>254</v>
      </c>
      <c r="J313" s="5" t="s">
        <v>305</v>
      </c>
      <c r="K313" s="5" t="s">
        <v>65</v>
      </c>
      <c r="L313" s="5">
        <v>1</v>
      </c>
      <c r="M313" s="5">
        <v>1</v>
      </c>
      <c r="N313" s="5"/>
      <c r="O313" s="5"/>
      <c r="P313" s="5"/>
    </row>
    <row r="314" spans="1:16" x14ac:dyDescent="0.2">
      <c r="A314" s="5" t="s">
        <v>762</v>
      </c>
      <c r="B314" s="5" t="s">
        <v>763</v>
      </c>
      <c r="C314" s="5">
        <v>1</v>
      </c>
      <c r="D314" s="5">
        <v>88.8</v>
      </c>
      <c r="E314" s="5">
        <v>14.19</v>
      </c>
      <c r="F314" s="5" t="s">
        <v>130</v>
      </c>
      <c r="G314" s="5" t="s">
        <v>65</v>
      </c>
      <c r="H314" s="5" t="s">
        <v>246</v>
      </c>
      <c r="I314" s="5" t="s">
        <v>254</v>
      </c>
      <c r="J314" s="5" t="s">
        <v>258</v>
      </c>
      <c r="K314" s="5" t="s">
        <v>65</v>
      </c>
      <c r="L314" s="5">
        <v>1</v>
      </c>
      <c r="M314" s="5">
        <v>1</v>
      </c>
      <c r="N314" s="5"/>
      <c r="O314" s="5"/>
      <c r="P314" s="5"/>
    </row>
    <row r="315" spans="1:16" x14ac:dyDescent="0.2">
      <c r="A315" s="5" t="s">
        <v>764</v>
      </c>
      <c r="B315" s="5" t="s">
        <v>765</v>
      </c>
      <c r="C315" s="5">
        <v>1</v>
      </c>
      <c r="D315" s="5">
        <v>81</v>
      </c>
      <c r="E315" s="5">
        <v>14.19</v>
      </c>
      <c r="F315" s="5" t="s">
        <v>130</v>
      </c>
      <c r="G315" s="5" t="s">
        <v>65</v>
      </c>
      <c r="H315" s="5" t="s">
        <v>246</v>
      </c>
      <c r="I315" s="5" t="s">
        <v>254</v>
      </c>
      <c r="J315" s="5" t="s">
        <v>258</v>
      </c>
      <c r="K315" s="5" t="s">
        <v>65</v>
      </c>
      <c r="L315" s="5">
        <v>1</v>
      </c>
      <c r="M315" s="5">
        <v>1</v>
      </c>
      <c r="N315" s="5"/>
      <c r="O315" s="5"/>
      <c r="P315" s="5"/>
    </row>
    <row r="316" spans="1:16" x14ac:dyDescent="0.2">
      <c r="A316" s="5" t="s">
        <v>766</v>
      </c>
      <c r="B316" s="5" t="s">
        <v>767</v>
      </c>
      <c r="C316" s="5">
        <v>1</v>
      </c>
      <c r="D316" s="5">
        <v>89.1</v>
      </c>
      <c r="E316" s="5">
        <v>15.263999999999999</v>
      </c>
      <c r="F316" s="5" t="s">
        <v>130</v>
      </c>
      <c r="G316" s="5" t="s">
        <v>65</v>
      </c>
      <c r="H316" s="5" t="s">
        <v>246</v>
      </c>
      <c r="I316" s="5" t="s">
        <v>254</v>
      </c>
      <c r="J316" s="5" t="s">
        <v>258</v>
      </c>
      <c r="K316" s="5" t="s">
        <v>65</v>
      </c>
      <c r="L316" s="5">
        <v>1</v>
      </c>
      <c r="M316" s="5">
        <v>1</v>
      </c>
      <c r="N316" s="5"/>
      <c r="O316" s="5"/>
      <c r="P316" s="5"/>
    </row>
    <row r="317" spans="1:16" x14ac:dyDescent="0.2">
      <c r="A317" s="5" t="s">
        <v>768</v>
      </c>
      <c r="B317" s="5" t="s">
        <v>769</v>
      </c>
      <c r="C317" s="5">
        <v>1</v>
      </c>
      <c r="D317" s="5">
        <v>88.8</v>
      </c>
      <c r="E317" s="5">
        <v>14.19</v>
      </c>
      <c r="F317" s="5" t="s">
        <v>130</v>
      </c>
      <c r="G317" s="5" t="s">
        <v>65</v>
      </c>
      <c r="H317" s="5" t="s">
        <v>246</v>
      </c>
      <c r="I317" s="5" t="s">
        <v>254</v>
      </c>
      <c r="J317" s="5" t="s">
        <v>255</v>
      </c>
      <c r="K317" s="5" t="s">
        <v>65</v>
      </c>
      <c r="L317" s="5">
        <v>1</v>
      </c>
      <c r="M317" s="5">
        <v>1</v>
      </c>
      <c r="N317" s="5"/>
      <c r="O317" s="5"/>
      <c r="P317" s="5"/>
    </row>
    <row r="318" spans="1:16" x14ac:dyDescent="0.2">
      <c r="A318" s="5" t="s">
        <v>770</v>
      </c>
      <c r="B318" s="5" t="s">
        <v>771</v>
      </c>
      <c r="C318" s="5">
        <v>1</v>
      </c>
      <c r="D318" s="5">
        <v>81</v>
      </c>
      <c r="E318" s="5">
        <v>14.19</v>
      </c>
      <c r="F318" s="5" t="s">
        <v>130</v>
      </c>
      <c r="G318" s="5" t="s">
        <v>65</v>
      </c>
      <c r="H318" s="5" t="s">
        <v>246</v>
      </c>
      <c r="I318" s="5" t="s">
        <v>254</v>
      </c>
      <c r="J318" s="5" t="s">
        <v>255</v>
      </c>
      <c r="K318" s="5" t="s">
        <v>65</v>
      </c>
      <c r="L318" s="5">
        <v>1</v>
      </c>
      <c r="M318" s="5">
        <v>1</v>
      </c>
      <c r="N318" s="5"/>
      <c r="O318" s="5"/>
      <c r="P318" s="5"/>
    </row>
    <row r="319" spans="1:16" x14ac:dyDescent="0.2">
      <c r="A319" s="5" t="s">
        <v>772</v>
      </c>
      <c r="B319" s="5" t="s">
        <v>773</v>
      </c>
      <c r="C319" s="5">
        <v>1</v>
      </c>
      <c r="D319" s="5">
        <v>89.1</v>
      </c>
      <c r="E319" s="5">
        <v>15.263999999999999</v>
      </c>
      <c r="F319" s="5" t="s">
        <v>130</v>
      </c>
      <c r="G319" s="5" t="s">
        <v>65</v>
      </c>
      <c r="H319" s="5" t="s">
        <v>246</v>
      </c>
      <c r="I319" s="5" t="s">
        <v>254</v>
      </c>
      <c r="J319" s="5" t="s">
        <v>255</v>
      </c>
      <c r="K319" s="5" t="s">
        <v>65</v>
      </c>
      <c r="L319" s="5">
        <v>1</v>
      </c>
      <c r="M319" s="5">
        <v>1</v>
      </c>
      <c r="N319" s="5"/>
      <c r="O319" s="5"/>
      <c r="P319" s="5"/>
    </row>
    <row r="320" spans="1:16" x14ac:dyDescent="0.2">
      <c r="A320" s="5" t="s">
        <v>774</v>
      </c>
      <c r="B320" s="5" t="s">
        <v>775</v>
      </c>
      <c r="C320" s="5">
        <v>1</v>
      </c>
      <c r="D320" s="5">
        <v>88.8</v>
      </c>
      <c r="E320" s="5">
        <v>14.19</v>
      </c>
      <c r="F320" s="5" t="s">
        <v>130</v>
      </c>
      <c r="G320" s="5" t="s">
        <v>65</v>
      </c>
      <c r="H320" s="5" t="s">
        <v>246</v>
      </c>
      <c r="I320" s="5" t="s">
        <v>254</v>
      </c>
      <c r="J320" s="5" t="s">
        <v>258</v>
      </c>
      <c r="K320" s="5" t="s">
        <v>65</v>
      </c>
      <c r="L320" s="5">
        <v>1</v>
      </c>
      <c r="M320" s="5">
        <v>1</v>
      </c>
      <c r="N320" s="5"/>
      <c r="O320" s="5"/>
      <c r="P320" s="5"/>
    </row>
    <row r="321" spans="1:16" x14ac:dyDescent="0.2">
      <c r="A321" s="5" t="s">
        <v>776</v>
      </c>
      <c r="B321" s="5" t="s">
        <v>777</v>
      </c>
      <c r="C321" s="5">
        <v>1</v>
      </c>
      <c r="D321" s="5">
        <v>81</v>
      </c>
      <c r="E321" s="5">
        <v>14.19</v>
      </c>
      <c r="F321" s="5" t="s">
        <v>130</v>
      </c>
      <c r="G321" s="5" t="s">
        <v>65</v>
      </c>
      <c r="H321" s="5" t="s">
        <v>246</v>
      </c>
      <c r="I321" s="5" t="s">
        <v>254</v>
      </c>
      <c r="J321" s="5" t="s">
        <v>258</v>
      </c>
      <c r="K321" s="5" t="s">
        <v>65</v>
      </c>
      <c r="L321" s="5">
        <v>1</v>
      </c>
      <c r="M321" s="5">
        <v>1</v>
      </c>
      <c r="N321" s="5"/>
      <c r="O321" s="5"/>
      <c r="P321" s="5"/>
    </row>
    <row r="322" spans="1:16" x14ac:dyDescent="0.2">
      <c r="A322" s="5" t="s">
        <v>778</v>
      </c>
      <c r="B322" s="5" t="s">
        <v>779</v>
      </c>
      <c r="C322" s="5">
        <v>1</v>
      </c>
      <c r="D322" s="5">
        <v>88.8</v>
      </c>
      <c r="E322" s="5">
        <v>14.19</v>
      </c>
      <c r="F322" s="5" t="s">
        <v>130</v>
      </c>
      <c r="G322" s="5" t="s">
        <v>65</v>
      </c>
      <c r="H322" s="5" t="s">
        <v>246</v>
      </c>
      <c r="I322" s="5" t="s">
        <v>254</v>
      </c>
      <c r="J322" s="5" t="s">
        <v>255</v>
      </c>
      <c r="K322" s="5" t="s">
        <v>65</v>
      </c>
      <c r="L322" s="5">
        <v>1</v>
      </c>
      <c r="M322" s="5">
        <v>1</v>
      </c>
      <c r="N322" s="5"/>
      <c r="O322" s="5"/>
      <c r="P322" s="5"/>
    </row>
    <row r="323" spans="1:16" x14ac:dyDescent="0.2">
      <c r="A323" s="5" t="s">
        <v>780</v>
      </c>
      <c r="B323" s="5" t="s">
        <v>781</v>
      </c>
      <c r="C323" s="5">
        <v>1</v>
      </c>
      <c r="D323" s="5">
        <v>81</v>
      </c>
      <c r="E323" s="5">
        <v>14.19</v>
      </c>
      <c r="F323" s="5" t="s">
        <v>130</v>
      </c>
      <c r="G323" s="5" t="s">
        <v>65</v>
      </c>
      <c r="H323" s="5" t="s">
        <v>246</v>
      </c>
      <c r="I323" s="5" t="s">
        <v>254</v>
      </c>
      <c r="J323" s="5" t="s">
        <v>255</v>
      </c>
      <c r="K323" s="5" t="s">
        <v>65</v>
      </c>
      <c r="L323" s="5">
        <v>1</v>
      </c>
      <c r="M323" s="5">
        <v>1</v>
      </c>
      <c r="N323" s="5"/>
      <c r="O323" s="5"/>
      <c r="P323" s="5"/>
    </row>
    <row r="324" spans="1:16" x14ac:dyDescent="0.2">
      <c r="A324" s="5" t="s">
        <v>782</v>
      </c>
      <c r="B324" s="5" t="s">
        <v>783</v>
      </c>
      <c r="C324" s="5">
        <v>1</v>
      </c>
      <c r="D324" s="5">
        <v>88.8</v>
      </c>
      <c r="E324" s="5">
        <v>14.19</v>
      </c>
      <c r="F324" s="5" t="s">
        <v>130</v>
      </c>
      <c r="G324" s="5" t="s">
        <v>65</v>
      </c>
      <c r="H324" s="5" t="s">
        <v>246</v>
      </c>
      <c r="I324" s="5" t="s">
        <v>254</v>
      </c>
      <c r="J324" s="5" t="s">
        <v>258</v>
      </c>
      <c r="K324" s="5" t="s">
        <v>65</v>
      </c>
      <c r="L324" s="5">
        <v>1</v>
      </c>
      <c r="M324" s="5">
        <v>1</v>
      </c>
      <c r="N324" s="5"/>
      <c r="O324" s="5"/>
      <c r="P324" s="5"/>
    </row>
    <row r="325" spans="1:16" x14ac:dyDescent="0.2">
      <c r="A325" s="5" t="s">
        <v>784</v>
      </c>
      <c r="B325" s="5" t="s">
        <v>785</v>
      </c>
      <c r="C325" s="5">
        <v>1</v>
      </c>
      <c r="D325" s="5">
        <v>81</v>
      </c>
      <c r="E325" s="5">
        <v>14.19</v>
      </c>
      <c r="F325" s="5" t="s">
        <v>130</v>
      </c>
      <c r="G325" s="5" t="s">
        <v>65</v>
      </c>
      <c r="H325" s="5" t="s">
        <v>246</v>
      </c>
      <c r="I325" s="5" t="s">
        <v>254</v>
      </c>
      <c r="J325" s="5" t="s">
        <v>258</v>
      </c>
      <c r="K325" s="5" t="s">
        <v>65</v>
      </c>
      <c r="L325" s="5">
        <v>1</v>
      </c>
      <c r="M325" s="5">
        <v>1</v>
      </c>
      <c r="N325" s="5"/>
      <c r="O325" s="5"/>
      <c r="P325" s="5"/>
    </row>
    <row r="326" spans="1:16" x14ac:dyDescent="0.2">
      <c r="A326" s="5" t="s">
        <v>786</v>
      </c>
      <c r="B326" s="5" t="s">
        <v>787</v>
      </c>
      <c r="C326" s="5">
        <v>1</v>
      </c>
      <c r="D326" s="5">
        <v>88.8</v>
      </c>
      <c r="E326" s="5">
        <v>14.19</v>
      </c>
      <c r="F326" s="5" t="s">
        <v>130</v>
      </c>
      <c r="G326" s="5" t="s">
        <v>65</v>
      </c>
      <c r="H326" s="5" t="s">
        <v>246</v>
      </c>
      <c r="I326" s="5" t="s">
        <v>254</v>
      </c>
      <c r="J326" s="5" t="s">
        <v>255</v>
      </c>
      <c r="K326" s="5" t="s">
        <v>65</v>
      </c>
      <c r="L326" s="5">
        <v>1</v>
      </c>
      <c r="M326" s="5">
        <v>1</v>
      </c>
      <c r="N326" s="5"/>
      <c r="O326" s="5"/>
      <c r="P326" s="5"/>
    </row>
    <row r="327" spans="1:16" x14ac:dyDescent="0.2">
      <c r="A327" s="5" t="s">
        <v>788</v>
      </c>
      <c r="B327" s="5" t="s">
        <v>789</v>
      </c>
      <c r="C327" s="5">
        <v>1</v>
      </c>
      <c r="D327" s="5">
        <v>81</v>
      </c>
      <c r="E327" s="5">
        <v>14.19</v>
      </c>
      <c r="F327" s="5" t="s">
        <v>130</v>
      </c>
      <c r="G327" s="5" t="s">
        <v>65</v>
      </c>
      <c r="H327" s="5" t="s">
        <v>246</v>
      </c>
      <c r="I327" s="5" t="s">
        <v>254</v>
      </c>
      <c r="J327" s="5" t="s">
        <v>255</v>
      </c>
      <c r="K327" s="5" t="s">
        <v>65</v>
      </c>
      <c r="L327" s="5">
        <v>1</v>
      </c>
      <c r="M327" s="5">
        <v>1</v>
      </c>
      <c r="N327" s="5"/>
      <c r="O327" s="5"/>
      <c r="P327" s="5"/>
    </row>
    <row r="328" spans="1:16" x14ac:dyDescent="0.2">
      <c r="A328" s="5" t="s">
        <v>790</v>
      </c>
      <c r="B328" s="5" t="s">
        <v>791</v>
      </c>
      <c r="C328" s="5">
        <v>1</v>
      </c>
      <c r="D328" s="5">
        <v>88.8</v>
      </c>
      <c r="E328" s="5">
        <v>14.19</v>
      </c>
      <c r="F328" s="5" t="s">
        <v>130</v>
      </c>
      <c r="G328" s="5" t="s">
        <v>65</v>
      </c>
      <c r="H328" s="5" t="s">
        <v>246</v>
      </c>
      <c r="I328" s="5" t="s">
        <v>254</v>
      </c>
      <c r="J328" s="5" t="s">
        <v>258</v>
      </c>
      <c r="K328" s="5" t="s">
        <v>65</v>
      </c>
      <c r="L328" s="5">
        <v>1</v>
      </c>
      <c r="M328" s="5">
        <v>1</v>
      </c>
      <c r="N328" s="5"/>
      <c r="O328" s="5"/>
      <c r="P328" s="5"/>
    </row>
    <row r="329" spans="1:16" x14ac:dyDescent="0.2">
      <c r="A329" s="5" t="s">
        <v>792</v>
      </c>
      <c r="B329" s="5" t="s">
        <v>793</v>
      </c>
      <c r="C329" s="5">
        <v>1</v>
      </c>
      <c r="D329" s="5">
        <v>81</v>
      </c>
      <c r="E329" s="5">
        <v>14.19</v>
      </c>
      <c r="F329" s="5" t="s">
        <v>130</v>
      </c>
      <c r="G329" s="5" t="s">
        <v>65</v>
      </c>
      <c r="H329" s="5" t="s">
        <v>246</v>
      </c>
      <c r="I329" s="5" t="s">
        <v>254</v>
      </c>
      <c r="J329" s="5" t="s">
        <v>258</v>
      </c>
      <c r="K329" s="5" t="s">
        <v>65</v>
      </c>
      <c r="L329" s="5">
        <v>1</v>
      </c>
      <c r="M329" s="5">
        <v>1</v>
      </c>
      <c r="N329" s="5"/>
      <c r="O329" s="5"/>
      <c r="P329" s="5"/>
    </row>
    <row r="330" spans="1:16" x14ac:dyDescent="0.2">
      <c r="A330" s="5" t="s">
        <v>794</v>
      </c>
      <c r="B330" s="5" t="s">
        <v>795</v>
      </c>
      <c r="C330" s="5">
        <v>1</v>
      </c>
      <c r="D330" s="5">
        <v>88.8</v>
      </c>
      <c r="E330" s="5">
        <v>14.19</v>
      </c>
      <c r="F330" s="5" t="s">
        <v>130</v>
      </c>
      <c r="G330" s="5" t="s">
        <v>65</v>
      </c>
      <c r="H330" s="5" t="s">
        <v>246</v>
      </c>
      <c r="I330" s="5" t="s">
        <v>254</v>
      </c>
      <c r="J330" s="5" t="s">
        <v>255</v>
      </c>
      <c r="K330" s="5" t="s">
        <v>65</v>
      </c>
      <c r="L330" s="5">
        <v>1</v>
      </c>
      <c r="M330" s="5">
        <v>1</v>
      </c>
      <c r="N330" s="5"/>
      <c r="O330" s="5"/>
      <c r="P330" s="5"/>
    </row>
    <row r="331" spans="1:16" x14ac:dyDescent="0.2">
      <c r="A331" s="5" t="s">
        <v>796</v>
      </c>
      <c r="B331" s="5" t="s">
        <v>797</v>
      </c>
      <c r="C331" s="5">
        <v>1</v>
      </c>
      <c r="D331" s="5">
        <v>81</v>
      </c>
      <c r="E331" s="5">
        <v>14.19</v>
      </c>
      <c r="F331" s="5" t="s">
        <v>130</v>
      </c>
      <c r="G331" s="5" t="s">
        <v>65</v>
      </c>
      <c r="H331" s="5" t="s">
        <v>246</v>
      </c>
      <c r="I331" s="5" t="s">
        <v>254</v>
      </c>
      <c r="J331" s="5" t="s">
        <v>255</v>
      </c>
      <c r="K331" s="5" t="s">
        <v>65</v>
      </c>
      <c r="L331" s="5">
        <v>1</v>
      </c>
      <c r="M331" s="5">
        <v>1</v>
      </c>
      <c r="N331" s="5"/>
      <c r="O331" s="5"/>
      <c r="P331" s="5"/>
    </row>
    <row r="332" spans="1:16" x14ac:dyDescent="0.2">
      <c r="A332" s="5" t="s">
        <v>798</v>
      </c>
      <c r="B332" s="5" t="s">
        <v>799</v>
      </c>
      <c r="C332" s="5">
        <v>1</v>
      </c>
      <c r="D332" s="5">
        <v>88.8</v>
      </c>
      <c r="E332" s="5">
        <v>14.19</v>
      </c>
      <c r="F332" s="5" t="s">
        <v>130</v>
      </c>
      <c r="G332" s="5" t="s">
        <v>65</v>
      </c>
      <c r="H332" s="5" t="s">
        <v>246</v>
      </c>
      <c r="I332" s="5" t="s">
        <v>254</v>
      </c>
      <c r="J332" s="5" t="s">
        <v>258</v>
      </c>
      <c r="K332" s="5" t="s">
        <v>65</v>
      </c>
      <c r="L332" s="5">
        <v>1</v>
      </c>
      <c r="M332" s="5">
        <v>1</v>
      </c>
      <c r="N332" s="5"/>
      <c r="O332" s="5"/>
      <c r="P332" s="5"/>
    </row>
    <row r="333" spans="1:16" x14ac:dyDescent="0.2">
      <c r="A333" s="5" t="s">
        <v>800</v>
      </c>
      <c r="B333" s="5" t="s">
        <v>801</v>
      </c>
      <c r="C333" s="5">
        <v>1</v>
      </c>
      <c r="D333" s="5">
        <v>81</v>
      </c>
      <c r="E333" s="5">
        <v>14.19</v>
      </c>
      <c r="F333" s="5" t="s">
        <v>130</v>
      </c>
      <c r="G333" s="5" t="s">
        <v>65</v>
      </c>
      <c r="H333" s="5" t="s">
        <v>246</v>
      </c>
      <c r="I333" s="5" t="s">
        <v>254</v>
      </c>
      <c r="J333" s="5" t="s">
        <v>258</v>
      </c>
      <c r="K333" s="5" t="s">
        <v>65</v>
      </c>
      <c r="L333" s="5">
        <v>1</v>
      </c>
      <c r="M333" s="5">
        <v>1</v>
      </c>
      <c r="N333" s="5"/>
      <c r="O333" s="5"/>
      <c r="P333" s="5"/>
    </row>
    <row r="334" spans="1:16" x14ac:dyDescent="0.2">
      <c r="A334" s="5" t="s">
        <v>802</v>
      </c>
      <c r="B334" s="5" t="s">
        <v>803</v>
      </c>
      <c r="C334" s="5">
        <v>1</v>
      </c>
      <c r="D334" s="5">
        <v>88.8</v>
      </c>
      <c r="E334" s="5">
        <v>14.19</v>
      </c>
      <c r="F334" s="5" t="s">
        <v>130</v>
      </c>
      <c r="G334" s="5" t="s">
        <v>65</v>
      </c>
      <c r="H334" s="5" t="s">
        <v>246</v>
      </c>
      <c r="I334" s="5" t="s">
        <v>254</v>
      </c>
      <c r="J334" s="5" t="s">
        <v>255</v>
      </c>
      <c r="K334" s="5" t="s">
        <v>65</v>
      </c>
      <c r="L334" s="5">
        <v>1</v>
      </c>
      <c r="M334" s="5">
        <v>1</v>
      </c>
      <c r="N334" s="5"/>
      <c r="O334" s="5"/>
      <c r="P334" s="5"/>
    </row>
    <row r="335" spans="1:16" x14ac:dyDescent="0.2">
      <c r="A335" s="5" t="s">
        <v>804</v>
      </c>
      <c r="B335" s="5" t="s">
        <v>805</v>
      </c>
      <c r="C335" s="5">
        <v>1</v>
      </c>
      <c r="D335" s="5">
        <v>81</v>
      </c>
      <c r="E335" s="5">
        <v>14.19</v>
      </c>
      <c r="F335" s="5" t="s">
        <v>130</v>
      </c>
      <c r="G335" s="5" t="s">
        <v>65</v>
      </c>
      <c r="H335" s="5" t="s">
        <v>246</v>
      </c>
      <c r="I335" s="5" t="s">
        <v>254</v>
      </c>
      <c r="J335" s="5" t="s">
        <v>255</v>
      </c>
      <c r="K335" s="5" t="s">
        <v>65</v>
      </c>
      <c r="L335" s="5">
        <v>1</v>
      </c>
      <c r="M335" s="5">
        <v>1</v>
      </c>
      <c r="N335" s="5"/>
      <c r="O335" s="5"/>
      <c r="P335" s="5"/>
    </row>
    <row r="336" spans="1:16" x14ac:dyDescent="0.2">
      <c r="A336" s="5" t="s">
        <v>806</v>
      </c>
      <c r="B336" s="5" t="s">
        <v>807</v>
      </c>
      <c r="C336" s="5">
        <v>1</v>
      </c>
      <c r="D336" s="5">
        <v>88.8</v>
      </c>
      <c r="E336" s="5">
        <v>14.19</v>
      </c>
      <c r="F336" s="5" t="s">
        <v>130</v>
      </c>
      <c r="G336" s="5" t="s">
        <v>65</v>
      </c>
      <c r="H336" s="5" t="s">
        <v>246</v>
      </c>
      <c r="I336" s="5" t="s">
        <v>254</v>
      </c>
      <c r="J336" s="5" t="s">
        <v>258</v>
      </c>
      <c r="K336" s="5" t="s">
        <v>65</v>
      </c>
      <c r="L336" s="5">
        <v>1</v>
      </c>
      <c r="M336" s="5">
        <v>1</v>
      </c>
      <c r="N336" s="5"/>
      <c r="O336" s="5"/>
      <c r="P336" s="5"/>
    </row>
    <row r="337" spans="1:16" x14ac:dyDescent="0.2">
      <c r="A337" s="5" t="s">
        <v>808</v>
      </c>
      <c r="B337" s="5" t="s">
        <v>809</v>
      </c>
      <c r="C337" s="5">
        <v>1</v>
      </c>
      <c r="D337" s="5">
        <v>81</v>
      </c>
      <c r="E337" s="5">
        <v>14.19</v>
      </c>
      <c r="F337" s="5" t="s">
        <v>130</v>
      </c>
      <c r="G337" s="5" t="s">
        <v>65</v>
      </c>
      <c r="H337" s="5" t="s">
        <v>246</v>
      </c>
      <c r="I337" s="5" t="s">
        <v>254</v>
      </c>
      <c r="J337" s="5" t="s">
        <v>258</v>
      </c>
      <c r="K337" s="5" t="s">
        <v>65</v>
      </c>
      <c r="L337" s="5">
        <v>1</v>
      </c>
      <c r="M337" s="5">
        <v>1</v>
      </c>
      <c r="N337" s="5"/>
      <c r="O337" s="5"/>
      <c r="P337" s="5"/>
    </row>
    <row r="338" spans="1:16" x14ac:dyDescent="0.2">
      <c r="A338" s="5" t="s">
        <v>810</v>
      </c>
      <c r="B338" s="5" t="s">
        <v>811</v>
      </c>
      <c r="C338" s="5">
        <v>1</v>
      </c>
      <c r="D338" s="5">
        <v>89.1</v>
      </c>
      <c r="E338" s="5">
        <v>15.263999999999999</v>
      </c>
      <c r="F338" s="5" t="s">
        <v>130</v>
      </c>
      <c r="G338" s="5" t="s">
        <v>65</v>
      </c>
      <c r="H338" s="5" t="s">
        <v>246</v>
      </c>
      <c r="I338" s="5" t="s">
        <v>254</v>
      </c>
      <c r="J338" s="5" t="s">
        <v>258</v>
      </c>
      <c r="K338" s="5" t="s">
        <v>65</v>
      </c>
      <c r="L338" s="5">
        <v>1</v>
      </c>
      <c r="M338" s="5">
        <v>1</v>
      </c>
      <c r="N338" s="5"/>
      <c r="O338" s="5"/>
      <c r="P338" s="5"/>
    </row>
    <row r="339" spans="1:16" x14ac:dyDescent="0.2">
      <c r="A339" s="5" t="s">
        <v>812</v>
      </c>
      <c r="B339" s="5" t="s">
        <v>813</v>
      </c>
      <c r="C339" s="5">
        <v>1</v>
      </c>
      <c r="D339" s="5">
        <v>88.8</v>
      </c>
      <c r="E339" s="5">
        <v>14.19</v>
      </c>
      <c r="F339" s="5" t="s">
        <v>130</v>
      </c>
      <c r="G339" s="5" t="s">
        <v>65</v>
      </c>
      <c r="H339" s="5" t="s">
        <v>246</v>
      </c>
      <c r="I339" s="5" t="s">
        <v>254</v>
      </c>
      <c r="J339" s="5" t="s">
        <v>255</v>
      </c>
      <c r="K339" s="5" t="s">
        <v>65</v>
      </c>
      <c r="L339" s="5">
        <v>1</v>
      </c>
      <c r="M339" s="5">
        <v>1</v>
      </c>
      <c r="N339" s="5"/>
      <c r="O339" s="5"/>
      <c r="P339" s="5"/>
    </row>
    <row r="340" spans="1:16" x14ac:dyDescent="0.2">
      <c r="A340" s="5" t="s">
        <v>814</v>
      </c>
      <c r="B340" s="5" t="s">
        <v>815</v>
      </c>
      <c r="C340" s="5">
        <v>1</v>
      </c>
      <c r="D340" s="5">
        <v>81</v>
      </c>
      <c r="E340" s="5">
        <v>14.19</v>
      </c>
      <c r="F340" s="5" t="s">
        <v>130</v>
      </c>
      <c r="G340" s="5" t="s">
        <v>65</v>
      </c>
      <c r="H340" s="5" t="s">
        <v>246</v>
      </c>
      <c r="I340" s="5" t="s">
        <v>254</v>
      </c>
      <c r="J340" s="5" t="s">
        <v>255</v>
      </c>
      <c r="K340" s="5" t="s">
        <v>65</v>
      </c>
      <c r="L340" s="5">
        <v>1</v>
      </c>
      <c r="M340" s="5">
        <v>1</v>
      </c>
      <c r="N340" s="5"/>
      <c r="O340" s="5"/>
      <c r="P340" s="5"/>
    </row>
    <row r="341" spans="1:16" x14ac:dyDescent="0.2">
      <c r="A341" s="5" t="s">
        <v>816</v>
      </c>
      <c r="B341" s="5" t="s">
        <v>817</v>
      </c>
      <c r="C341" s="5">
        <v>1</v>
      </c>
      <c r="D341" s="5">
        <v>89.1</v>
      </c>
      <c r="E341" s="5">
        <v>15.263999999999999</v>
      </c>
      <c r="F341" s="5" t="s">
        <v>130</v>
      </c>
      <c r="G341" s="5" t="s">
        <v>65</v>
      </c>
      <c r="H341" s="5" t="s">
        <v>246</v>
      </c>
      <c r="I341" s="5" t="s">
        <v>254</v>
      </c>
      <c r="J341" s="5" t="s">
        <v>255</v>
      </c>
      <c r="K341" s="5" t="s">
        <v>65</v>
      </c>
      <c r="L341" s="5">
        <v>1</v>
      </c>
      <c r="M341" s="5">
        <v>1</v>
      </c>
      <c r="N341" s="5"/>
      <c r="O341" s="5"/>
      <c r="P341" s="5"/>
    </row>
    <row r="342" spans="1:16" x14ac:dyDescent="0.2">
      <c r="A342" s="5" t="s">
        <v>818</v>
      </c>
      <c r="B342" s="5" t="s">
        <v>819</v>
      </c>
      <c r="C342" s="5">
        <v>1</v>
      </c>
      <c r="D342" s="5">
        <v>81</v>
      </c>
      <c r="E342" s="5">
        <v>14.19</v>
      </c>
      <c r="F342" s="5" t="s">
        <v>130</v>
      </c>
      <c r="G342" s="5" t="s">
        <v>65</v>
      </c>
      <c r="H342" s="5" t="s">
        <v>246</v>
      </c>
      <c r="I342" s="5" t="s">
        <v>254</v>
      </c>
      <c r="J342" s="5" t="s">
        <v>258</v>
      </c>
      <c r="K342" s="5" t="s">
        <v>65</v>
      </c>
      <c r="L342" s="5">
        <v>1</v>
      </c>
      <c r="M342" s="5">
        <v>1</v>
      </c>
      <c r="N342" s="5"/>
      <c r="O342" s="5"/>
      <c r="P342" s="5"/>
    </row>
    <row r="343" spans="1:16" x14ac:dyDescent="0.2">
      <c r="A343" s="5" t="s">
        <v>820</v>
      </c>
      <c r="B343" s="5" t="s">
        <v>821</v>
      </c>
      <c r="C343" s="5">
        <v>1</v>
      </c>
      <c r="D343" s="5">
        <v>89.1</v>
      </c>
      <c r="E343" s="5">
        <v>15.263999999999999</v>
      </c>
      <c r="F343" s="5" t="s">
        <v>130</v>
      </c>
      <c r="G343" s="5" t="s">
        <v>65</v>
      </c>
      <c r="H343" s="5" t="s">
        <v>246</v>
      </c>
      <c r="I343" s="5" t="s">
        <v>254</v>
      </c>
      <c r="J343" s="5" t="s">
        <v>258</v>
      </c>
      <c r="K343" s="5" t="s">
        <v>65</v>
      </c>
      <c r="L343" s="5">
        <v>1</v>
      </c>
      <c r="M343" s="5">
        <v>1</v>
      </c>
      <c r="N343" s="5"/>
      <c r="O343" s="5"/>
      <c r="P343" s="5"/>
    </row>
    <row r="344" spans="1:16" x14ac:dyDescent="0.2">
      <c r="A344" s="5" t="s">
        <v>822</v>
      </c>
      <c r="B344" s="5" t="s">
        <v>823</v>
      </c>
      <c r="C344" s="5">
        <v>1</v>
      </c>
      <c r="D344" s="5">
        <v>81</v>
      </c>
      <c r="E344" s="5">
        <v>14.19</v>
      </c>
      <c r="F344" s="5" t="s">
        <v>130</v>
      </c>
      <c r="G344" s="5" t="s">
        <v>65</v>
      </c>
      <c r="H344" s="5" t="s">
        <v>246</v>
      </c>
      <c r="I344" s="5" t="s">
        <v>254</v>
      </c>
      <c r="J344" s="5" t="s">
        <v>255</v>
      </c>
      <c r="K344" s="5" t="s">
        <v>65</v>
      </c>
      <c r="L344" s="5">
        <v>1</v>
      </c>
      <c r="M344" s="5">
        <v>1</v>
      </c>
      <c r="N344" s="5"/>
      <c r="O344" s="5"/>
      <c r="P344" s="5"/>
    </row>
    <row r="345" spans="1:16" x14ac:dyDescent="0.2">
      <c r="A345" s="5" t="s">
        <v>824</v>
      </c>
      <c r="B345" s="5" t="s">
        <v>825</v>
      </c>
      <c r="C345" s="5">
        <v>1</v>
      </c>
      <c r="D345" s="5">
        <v>89.1</v>
      </c>
      <c r="E345" s="5">
        <v>15.263999999999999</v>
      </c>
      <c r="F345" s="5" t="s">
        <v>130</v>
      </c>
      <c r="G345" s="5" t="s">
        <v>65</v>
      </c>
      <c r="H345" s="5" t="s">
        <v>246</v>
      </c>
      <c r="I345" s="5" t="s">
        <v>254</v>
      </c>
      <c r="J345" s="5" t="s">
        <v>255</v>
      </c>
      <c r="K345" s="5" t="s">
        <v>65</v>
      </c>
      <c r="L345" s="5">
        <v>1</v>
      </c>
      <c r="M345" s="5">
        <v>1</v>
      </c>
      <c r="N345" s="5"/>
      <c r="O345" s="5"/>
      <c r="P345" s="5"/>
    </row>
    <row r="346" spans="1:16" x14ac:dyDescent="0.2">
      <c r="A346" s="5" t="s">
        <v>826</v>
      </c>
      <c r="B346" s="5" t="s">
        <v>827</v>
      </c>
      <c r="C346" s="5">
        <v>1</v>
      </c>
      <c r="D346" s="5">
        <v>89.1</v>
      </c>
      <c r="E346" s="5">
        <v>15.263999999999999</v>
      </c>
      <c r="F346" s="5" t="s">
        <v>130</v>
      </c>
      <c r="G346" s="5" t="s">
        <v>65</v>
      </c>
      <c r="H346" s="5" t="s">
        <v>246</v>
      </c>
      <c r="I346" s="5" t="s">
        <v>254</v>
      </c>
      <c r="J346" s="5" t="s">
        <v>305</v>
      </c>
      <c r="K346" s="5" t="s">
        <v>65</v>
      </c>
      <c r="L346" s="5">
        <v>1</v>
      </c>
      <c r="M346" s="5">
        <v>1</v>
      </c>
      <c r="N346" s="5"/>
      <c r="O346" s="5"/>
      <c r="P346" s="5"/>
    </row>
    <row r="347" spans="1:16" x14ac:dyDescent="0.2">
      <c r="A347" s="5" t="s">
        <v>828</v>
      </c>
      <c r="B347" s="5" t="s">
        <v>829</v>
      </c>
      <c r="C347" s="5">
        <v>1</v>
      </c>
      <c r="D347" s="5">
        <v>89.1</v>
      </c>
      <c r="E347" s="5">
        <v>15.263999999999999</v>
      </c>
      <c r="F347" s="5" t="s">
        <v>130</v>
      </c>
      <c r="G347" s="5" t="s">
        <v>65</v>
      </c>
      <c r="H347" s="5" t="s">
        <v>246</v>
      </c>
      <c r="I347" s="5" t="s">
        <v>254</v>
      </c>
      <c r="J347" s="5" t="s">
        <v>258</v>
      </c>
      <c r="K347" s="5" t="s">
        <v>65</v>
      </c>
      <c r="L347" s="5">
        <v>1</v>
      </c>
      <c r="M347" s="5">
        <v>1</v>
      </c>
      <c r="N347" s="5"/>
      <c r="O347" s="5"/>
      <c r="P347" s="5"/>
    </row>
    <row r="348" spans="1:16" x14ac:dyDescent="0.2">
      <c r="A348" s="5" t="s">
        <v>830</v>
      </c>
      <c r="B348" s="5" t="s">
        <v>831</v>
      </c>
      <c r="C348" s="5">
        <v>1</v>
      </c>
      <c r="D348" s="5">
        <v>89.1</v>
      </c>
      <c r="E348" s="5">
        <v>15.263999999999999</v>
      </c>
      <c r="F348" s="5" t="s">
        <v>130</v>
      </c>
      <c r="G348" s="5" t="s">
        <v>65</v>
      </c>
      <c r="H348" s="5" t="s">
        <v>246</v>
      </c>
      <c r="I348" s="5" t="s">
        <v>254</v>
      </c>
      <c r="J348" s="5" t="s">
        <v>255</v>
      </c>
      <c r="K348" s="5" t="s">
        <v>65</v>
      </c>
      <c r="L348" s="5">
        <v>1</v>
      </c>
      <c r="M348" s="5">
        <v>1</v>
      </c>
      <c r="N348" s="5"/>
      <c r="O348" s="5"/>
      <c r="P348" s="5"/>
    </row>
    <row r="349" spans="1:16" x14ac:dyDescent="0.2">
      <c r="A349" s="5" t="s">
        <v>832</v>
      </c>
      <c r="B349" s="5" t="s">
        <v>833</v>
      </c>
      <c r="C349" s="5">
        <v>1</v>
      </c>
      <c r="D349" s="5">
        <v>81</v>
      </c>
      <c r="E349" s="5">
        <v>14.19</v>
      </c>
      <c r="F349" s="5" t="s">
        <v>130</v>
      </c>
      <c r="G349" s="5" t="s">
        <v>65</v>
      </c>
      <c r="H349" s="5" t="s">
        <v>246</v>
      </c>
      <c r="I349" s="5" t="s">
        <v>254</v>
      </c>
      <c r="J349" s="5" t="s">
        <v>258</v>
      </c>
      <c r="K349" s="5" t="s">
        <v>65</v>
      </c>
      <c r="L349" s="5">
        <v>1</v>
      </c>
      <c r="M349" s="5">
        <v>1</v>
      </c>
      <c r="N349" s="5"/>
      <c r="O349" s="5"/>
      <c r="P349" s="5"/>
    </row>
    <row r="350" spans="1:16" x14ac:dyDescent="0.2">
      <c r="A350" s="5" t="s">
        <v>834</v>
      </c>
      <c r="B350" s="5" t="s">
        <v>833</v>
      </c>
      <c r="C350" s="5">
        <v>1</v>
      </c>
      <c r="D350" s="5">
        <v>89.1</v>
      </c>
      <c r="E350" s="5">
        <v>15.263999999999999</v>
      </c>
      <c r="F350" s="5" t="s">
        <v>130</v>
      </c>
      <c r="G350" s="5" t="s">
        <v>65</v>
      </c>
      <c r="H350" s="5" t="s">
        <v>246</v>
      </c>
      <c r="I350" s="5" t="s">
        <v>254</v>
      </c>
      <c r="J350" s="5" t="s">
        <v>258</v>
      </c>
      <c r="K350" s="5" t="s">
        <v>65</v>
      </c>
      <c r="L350" s="5">
        <v>1</v>
      </c>
      <c r="M350" s="5">
        <v>1</v>
      </c>
      <c r="N350" s="5"/>
      <c r="O350" s="5"/>
      <c r="P350" s="5"/>
    </row>
    <row r="351" spans="1:16" x14ac:dyDescent="0.2">
      <c r="A351" s="5" t="s">
        <v>835</v>
      </c>
      <c r="B351" s="5" t="s">
        <v>836</v>
      </c>
      <c r="C351" s="5">
        <v>1</v>
      </c>
      <c r="D351" s="5">
        <v>81</v>
      </c>
      <c r="E351" s="5">
        <v>14.19</v>
      </c>
      <c r="F351" s="5" t="s">
        <v>130</v>
      </c>
      <c r="G351" s="5" t="s">
        <v>65</v>
      </c>
      <c r="H351" s="5" t="s">
        <v>246</v>
      </c>
      <c r="I351" s="5" t="s">
        <v>254</v>
      </c>
      <c r="J351" s="5" t="s">
        <v>255</v>
      </c>
      <c r="K351" s="5" t="s">
        <v>65</v>
      </c>
      <c r="L351" s="5">
        <v>1</v>
      </c>
      <c r="M351" s="5">
        <v>1</v>
      </c>
      <c r="N351" s="5"/>
      <c r="O351" s="5"/>
      <c r="P351" s="5"/>
    </row>
    <row r="352" spans="1:16" x14ac:dyDescent="0.2">
      <c r="A352" s="5" t="s">
        <v>837</v>
      </c>
      <c r="B352" s="5" t="s">
        <v>836</v>
      </c>
      <c r="C352" s="5">
        <v>1</v>
      </c>
      <c r="D352" s="5">
        <v>89.1</v>
      </c>
      <c r="E352" s="5">
        <v>15.263999999999999</v>
      </c>
      <c r="F352" s="5" t="s">
        <v>130</v>
      </c>
      <c r="G352" s="5" t="s">
        <v>65</v>
      </c>
      <c r="H352" s="5" t="s">
        <v>246</v>
      </c>
      <c r="I352" s="5" t="s">
        <v>254</v>
      </c>
      <c r="J352" s="5" t="s">
        <v>255</v>
      </c>
      <c r="K352" s="5" t="s">
        <v>65</v>
      </c>
      <c r="L352" s="5">
        <v>1</v>
      </c>
      <c r="M352" s="5">
        <v>1</v>
      </c>
      <c r="N352" s="5"/>
      <c r="O352" s="5"/>
      <c r="P352" s="5"/>
    </row>
    <row r="353" spans="1:16" x14ac:dyDescent="0.2">
      <c r="A353" s="5" t="s">
        <v>838</v>
      </c>
      <c r="B353" s="5" t="s">
        <v>839</v>
      </c>
      <c r="C353" s="5">
        <v>1</v>
      </c>
      <c r="D353" s="5">
        <v>81</v>
      </c>
      <c r="E353" s="5">
        <v>14.19</v>
      </c>
      <c r="F353" s="5" t="s">
        <v>130</v>
      </c>
      <c r="G353" s="5" t="s">
        <v>65</v>
      </c>
      <c r="H353" s="5" t="s">
        <v>246</v>
      </c>
      <c r="I353" s="5" t="s">
        <v>254</v>
      </c>
      <c r="J353" s="5" t="s">
        <v>258</v>
      </c>
      <c r="K353" s="5" t="s">
        <v>65</v>
      </c>
      <c r="L353" s="5">
        <v>1</v>
      </c>
      <c r="M353" s="5">
        <v>1</v>
      </c>
      <c r="N353" s="5"/>
      <c r="O353" s="5"/>
      <c r="P353" s="5"/>
    </row>
    <row r="354" spans="1:16" x14ac:dyDescent="0.2">
      <c r="A354" s="5" t="s">
        <v>840</v>
      </c>
      <c r="B354" s="5" t="s">
        <v>841</v>
      </c>
      <c r="C354" s="5">
        <v>1</v>
      </c>
      <c r="D354" s="5">
        <v>89.1</v>
      </c>
      <c r="E354" s="5">
        <v>15.263999999999999</v>
      </c>
      <c r="F354" s="5" t="s">
        <v>130</v>
      </c>
      <c r="G354" s="5" t="s">
        <v>65</v>
      </c>
      <c r="H354" s="5" t="s">
        <v>246</v>
      </c>
      <c r="I354" s="5" t="s">
        <v>254</v>
      </c>
      <c r="J354" s="5" t="s">
        <v>258</v>
      </c>
      <c r="K354" s="5" t="s">
        <v>65</v>
      </c>
      <c r="L354" s="5">
        <v>1</v>
      </c>
      <c r="M354" s="5">
        <v>1</v>
      </c>
      <c r="N354" s="5"/>
      <c r="O354" s="5"/>
      <c r="P354" s="5"/>
    </row>
    <row r="355" spans="1:16" x14ac:dyDescent="0.2">
      <c r="A355" s="5" t="s">
        <v>842</v>
      </c>
      <c r="B355" s="5" t="s">
        <v>843</v>
      </c>
      <c r="C355" s="5">
        <v>1</v>
      </c>
      <c r="D355" s="5">
        <v>81</v>
      </c>
      <c r="E355" s="5">
        <v>14.19</v>
      </c>
      <c r="F355" s="5" t="s">
        <v>130</v>
      </c>
      <c r="G355" s="5" t="s">
        <v>65</v>
      </c>
      <c r="H355" s="5" t="s">
        <v>246</v>
      </c>
      <c r="I355" s="5" t="s">
        <v>254</v>
      </c>
      <c r="J355" s="5" t="s">
        <v>255</v>
      </c>
      <c r="K355" s="5" t="s">
        <v>65</v>
      </c>
      <c r="L355" s="5">
        <v>1</v>
      </c>
      <c r="M355" s="5">
        <v>1</v>
      </c>
      <c r="N355" s="5"/>
      <c r="O355" s="5"/>
      <c r="P355" s="5"/>
    </row>
    <row r="356" spans="1:16" x14ac:dyDescent="0.2">
      <c r="A356" s="5" t="s">
        <v>844</v>
      </c>
      <c r="B356" s="5" t="s">
        <v>845</v>
      </c>
      <c r="C356" s="5">
        <v>1</v>
      </c>
      <c r="D356" s="5">
        <v>89.1</v>
      </c>
      <c r="E356" s="5">
        <v>15.263999999999999</v>
      </c>
      <c r="F356" s="5" t="s">
        <v>130</v>
      </c>
      <c r="G356" s="5" t="s">
        <v>65</v>
      </c>
      <c r="H356" s="5" t="s">
        <v>246</v>
      </c>
      <c r="I356" s="5" t="s">
        <v>254</v>
      </c>
      <c r="J356" s="5" t="s">
        <v>255</v>
      </c>
      <c r="K356" s="5" t="s">
        <v>65</v>
      </c>
      <c r="L356" s="5">
        <v>1</v>
      </c>
      <c r="M356" s="5">
        <v>1</v>
      </c>
      <c r="N356" s="5"/>
      <c r="O356" s="5"/>
      <c r="P356" s="5"/>
    </row>
    <row r="357" spans="1:16" x14ac:dyDescent="0.2">
      <c r="A357" s="5" t="s">
        <v>846</v>
      </c>
      <c r="B357" s="5" t="s">
        <v>847</v>
      </c>
      <c r="C357" s="5">
        <v>1</v>
      </c>
      <c r="D357" s="5">
        <v>89.1</v>
      </c>
      <c r="E357" s="5">
        <v>15.263999999999999</v>
      </c>
      <c r="F357" s="5" t="s">
        <v>130</v>
      </c>
      <c r="G357" s="5" t="s">
        <v>65</v>
      </c>
      <c r="H357" s="5" t="s">
        <v>246</v>
      </c>
      <c r="I357" s="5" t="s">
        <v>254</v>
      </c>
      <c r="J357" s="5" t="s">
        <v>258</v>
      </c>
      <c r="K357" s="5" t="s">
        <v>65</v>
      </c>
      <c r="L357" s="5">
        <v>1</v>
      </c>
      <c r="M357" s="5">
        <v>1</v>
      </c>
      <c r="N357" s="5"/>
      <c r="O357" s="5"/>
      <c r="P357" s="5"/>
    </row>
    <row r="358" spans="1:16" x14ac:dyDescent="0.2">
      <c r="A358" s="5" t="s">
        <v>848</v>
      </c>
      <c r="B358" s="5" t="s">
        <v>849</v>
      </c>
      <c r="C358" s="5">
        <v>1</v>
      </c>
      <c r="D358" s="5">
        <v>89.1</v>
      </c>
      <c r="E358" s="5">
        <v>15.263999999999999</v>
      </c>
      <c r="F358" s="5" t="s">
        <v>130</v>
      </c>
      <c r="G358" s="5" t="s">
        <v>65</v>
      </c>
      <c r="H358" s="5" t="s">
        <v>246</v>
      </c>
      <c r="I358" s="5" t="s">
        <v>254</v>
      </c>
      <c r="J358" s="5" t="s">
        <v>255</v>
      </c>
      <c r="K358" s="5" t="s">
        <v>65</v>
      </c>
      <c r="L358" s="5">
        <v>1</v>
      </c>
      <c r="M358" s="5">
        <v>1</v>
      </c>
      <c r="N358" s="5"/>
      <c r="O358" s="5"/>
      <c r="P358" s="5"/>
    </row>
    <row r="359" spans="1:16" x14ac:dyDescent="0.2">
      <c r="A359" s="5" t="s">
        <v>850</v>
      </c>
      <c r="B359" s="5" t="s">
        <v>851</v>
      </c>
      <c r="C359" s="5">
        <v>1</v>
      </c>
      <c r="D359" s="5">
        <v>89.1</v>
      </c>
      <c r="E359" s="5">
        <v>15.263999999999999</v>
      </c>
      <c r="F359" s="5" t="s">
        <v>130</v>
      </c>
      <c r="G359" s="5" t="s">
        <v>65</v>
      </c>
      <c r="H359" s="5" t="s">
        <v>246</v>
      </c>
      <c r="I359" s="5" t="s">
        <v>254</v>
      </c>
      <c r="J359" s="5" t="s">
        <v>258</v>
      </c>
      <c r="K359" s="5" t="s">
        <v>65</v>
      </c>
      <c r="L359" s="5">
        <v>1</v>
      </c>
      <c r="M359" s="5">
        <v>1</v>
      </c>
      <c r="N359" s="5"/>
      <c r="O359" s="5"/>
      <c r="P359" s="5"/>
    </row>
    <row r="360" spans="1:16" x14ac:dyDescent="0.2">
      <c r="A360" s="5" t="s">
        <v>852</v>
      </c>
      <c r="B360" s="5" t="s">
        <v>853</v>
      </c>
      <c r="C360" s="5">
        <v>1</v>
      </c>
      <c r="D360" s="5">
        <v>89.1</v>
      </c>
      <c r="E360" s="5">
        <v>15.263999999999999</v>
      </c>
      <c r="F360" s="5" t="s">
        <v>130</v>
      </c>
      <c r="G360" s="5" t="s">
        <v>65</v>
      </c>
      <c r="H360" s="5" t="s">
        <v>246</v>
      </c>
      <c r="I360" s="5" t="s">
        <v>254</v>
      </c>
      <c r="J360" s="5" t="s">
        <v>255</v>
      </c>
      <c r="K360" s="5" t="s">
        <v>65</v>
      </c>
      <c r="L360" s="5">
        <v>1</v>
      </c>
      <c r="M360" s="5">
        <v>1</v>
      </c>
      <c r="N360" s="5"/>
      <c r="O360" s="5"/>
      <c r="P360" s="5"/>
    </row>
    <row r="361" spans="1:16" x14ac:dyDescent="0.2">
      <c r="A361" s="5" t="s">
        <v>854</v>
      </c>
      <c r="B361" s="5" t="s">
        <v>855</v>
      </c>
      <c r="C361" s="5">
        <v>1</v>
      </c>
      <c r="D361" s="5">
        <v>89.1</v>
      </c>
      <c r="E361" s="5">
        <v>15.263999999999999</v>
      </c>
      <c r="F361" s="5" t="s">
        <v>130</v>
      </c>
      <c r="G361" s="5" t="s">
        <v>856</v>
      </c>
      <c r="H361" s="5" t="s">
        <v>246</v>
      </c>
      <c r="I361" s="5" t="s">
        <v>254</v>
      </c>
      <c r="J361" s="5" t="s">
        <v>258</v>
      </c>
      <c r="K361" s="5" t="s">
        <v>65</v>
      </c>
      <c r="L361" s="5">
        <v>1</v>
      </c>
      <c r="M361" s="5">
        <v>1</v>
      </c>
      <c r="N361" s="5"/>
      <c r="O361" s="5"/>
      <c r="P361" s="5"/>
    </row>
    <row r="362" spans="1:16" x14ac:dyDescent="0.2">
      <c r="A362" s="5" t="s">
        <v>857</v>
      </c>
      <c r="B362" s="5" t="s">
        <v>858</v>
      </c>
      <c r="C362" s="5">
        <v>1</v>
      </c>
      <c r="D362" s="5">
        <v>89.1</v>
      </c>
      <c r="E362" s="5">
        <v>15.263999999999999</v>
      </c>
      <c r="F362" s="5" t="s">
        <v>130</v>
      </c>
      <c r="G362" s="5" t="s">
        <v>856</v>
      </c>
      <c r="H362" s="5" t="s">
        <v>246</v>
      </c>
      <c r="I362" s="5" t="s">
        <v>254</v>
      </c>
      <c r="J362" s="5" t="s">
        <v>255</v>
      </c>
      <c r="K362" s="5" t="s">
        <v>65</v>
      </c>
      <c r="L362" s="5">
        <v>1</v>
      </c>
      <c r="M362" s="5">
        <v>1</v>
      </c>
      <c r="N362" s="5"/>
      <c r="O362" s="5"/>
      <c r="P362" s="5"/>
    </row>
    <row r="363" spans="1:16" x14ac:dyDescent="0.2">
      <c r="A363" s="5" t="s">
        <v>859</v>
      </c>
      <c r="B363" s="5" t="s">
        <v>860</v>
      </c>
      <c r="C363" s="5">
        <v>1</v>
      </c>
      <c r="D363" s="5">
        <v>89.1</v>
      </c>
      <c r="E363" s="5">
        <v>15.263999999999999</v>
      </c>
      <c r="F363" s="5" t="s">
        <v>130</v>
      </c>
      <c r="G363" s="5" t="s">
        <v>856</v>
      </c>
      <c r="H363" s="5" t="s">
        <v>246</v>
      </c>
      <c r="I363" s="5" t="s">
        <v>254</v>
      </c>
      <c r="J363" s="5" t="s">
        <v>258</v>
      </c>
      <c r="K363" s="5" t="s">
        <v>65</v>
      </c>
      <c r="L363" s="5">
        <v>1</v>
      </c>
      <c r="M363" s="5">
        <v>1</v>
      </c>
      <c r="N363" s="5"/>
      <c r="O363" s="5"/>
      <c r="P363" s="5"/>
    </row>
    <row r="364" spans="1:16" x14ac:dyDescent="0.2">
      <c r="A364" s="5" t="s">
        <v>861</v>
      </c>
      <c r="B364" s="5" t="s">
        <v>862</v>
      </c>
      <c r="C364" s="5">
        <v>1</v>
      </c>
      <c r="D364" s="5">
        <v>89.1</v>
      </c>
      <c r="E364" s="5">
        <v>15.263999999999999</v>
      </c>
      <c r="F364" s="5" t="s">
        <v>130</v>
      </c>
      <c r="G364" s="5" t="s">
        <v>856</v>
      </c>
      <c r="H364" s="5" t="s">
        <v>246</v>
      </c>
      <c r="I364" s="5" t="s">
        <v>254</v>
      </c>
      <c r="J364" s="5" t="s">
        <v>255</v>
      </c>
      <c r="K364" s="5" t="s">
        <v>65</v>
      </c>
      <c r="L364" s="5">
        <v>1</v>
      </c>
      <c r="M364" s="5">
        <v>1</v>
      </c>
      <c r="N364" s="5"/>
      <c r="O364" s="5"/>
      <c r="P364" s="5"/>
    </row>
    <row r="365" spans="1:16" x14ac:dyDescent="0.2">
      <c r="A365" s="5" t="s">
        <v>863</v>
      </c>
      <c r="B365" s="5" t="s">
        <v>864</v>
      </c>
      <c r="C365" s="5">
        <v>1</v>
      </c>
      <c r="D365" s="5">
        <v>89.1</v>
      </c>
      <c r="E365" s="5">
        <v>15.263999999999999</v>
      </c>
      <c r="F365" s="5" t="s">
        <v>130</v>
      </c>
      <c r="G365" s="5" t="s">
        <v>856</v>
      </c>
      <c r="H365" s="5" t="s">
        <v>246</v>
      </c>
      <c r="I365" s="5" t="s">
        <v>254</v>
      </c>
      <c r="J365" s="5" t="s">
        <v>258</v>
      </c>
      <c r="K365" s="5" t="s">
        <v>65</v>
      </c>
      <c r="L365" s="5">
        <v>1</v>
      </c>
      <c r="M365" s="5">
        <v>1</v>
      </c>
      <c r="N365" s="5"/>
      <c r="O365" s="5"/>
      <c r="P365" s="5"/>
    </row>
    <row r="366" spans="1:16" x14ac:dyDescent="0.2">
      <c r="A366" s="5" t="s">
        <v>865</v>
      </c>
      <c r="B366" s="5" t="s">
        <v>866</v>
      </c>
      <c r="C366" s="5">
        <v>1</v>
      </c>
      <c r="D366" s="5">
        <v>89.1</v>
      </c>
      <c r="E366" s="5">
        <v>15.263999999999999</v>
      </c>
      <c r="F366" s="5" t="s">
        <v>130</v>
      </c>
      <c r="G366" s="5" t="s">
        <v>856</v>
      </c>
      <c r="H366" s="5" t="s">
        <v>246</v>
      </c>
      <c r="I366" s="5" t="s">
        <v>254</v>
      </c>
      <c r="J366" s="5" t="s">
        <v>255</v>
      </c>
      <c r="K366" s="5" t="s">
        <v>65</v>
      </c>
      <c r="L366" s="5">
        <v>1</v>
      </c>
      <c r="M366" s="5">
        <v>1</v>
      </c>
      <c r="N366" s="5"/>
      <c r="O366" s="5"/>
      <c r="P366" s="5"/>
    </row>
    <row r="367" spans="1:16" x14ac:dyDescent="0.2">
      <c r="A367" s="5" t="s">
        <v>867</v>
      </c>
      <c r="B367" s="5" t="s">
        <v>868</v>
      </c>
      <c r="C367" s="5">
        <v>1</v>
      </c>
      <c r="D367" s="5">
        <v>89.1</v>
      </c>
      <c r="E367" s="5">
        <v>15.263999999999999</v>
      </c>
      <c r="F367" s="5" t="s">
        <v>130</v>
      </c>
      <c r="G367" s="5" t="s">
        <v>856</v>
      </c>
      <c r="H367" s="5" t="s">
        <v>246</v>
      </c>
      <c r="I367" s="5" t="s">
        <v>254</v>
      </c>
      <c r="J367" s="5" t="s">
        <v>258</v>
      </c>
      <c r="K367" s="5" t="s">
        <v>65</v>
      </c>
      <c r="L367" s="5">
        <v>1</v>
      </c>
      <c r="M367" s="5">
        <v>1</v>
      </c>
      <c r="N367" s="5"/>
      <c r="O367" s="5"/>
      <c r="P367" s="5"/>
    </row>
    <row r="368" spans="1:16" x14ac:dyDescent="0.2">
      <c r="A368" s="5" t="s">
        <v>869</v>
      </c>
      <c r="B368" s="5" t="s">
        <v>870</v>
      </c>
      <c r="C368" s="5">
        <v>1</v>
      </c>
      <c r="D368" s="5">
        <v>89.1</v>
      </c>
      <c r="E368" s="5">
        <v>15.263999999999999</v>
      </c>
      <c r="F368" s="5" t="s">
        <v>130</v>
      </c>
      <c r="G368" s="5" t="s">
        <v>856</v>
      </c>
      <c r="H368" s="5" t="s">
        <v>246</v>
      </c>
      <c r="I368" s="5" t="s">
        <v>254</v>
      </c>
      <c r="J368" s="5" t="s">
        <v>255</v>
      </c>
      <c r="K368" s="5" t="s">
        <v>65</v>
      </c>
      <c r="L368" s="5">
        <v>1</v>
      </c>
      <c r="M368" s="5">
        <v>1</v>
      </c>
      <c r="N368" s="5"/>
      <c r="O368" s="5"/>
      <c r="P368" s="5"/>
    </row>
    <row r="369" spans="1:16" x14ac:dyDescent="0.2">
      <c r="A369" s="5" t="s">
        <v>871</v>
      </c>
      <c r="B369" s="5" t="s">
        <v>872</v>
      </c>
      <c r="C369" s="5">
        <v>1</v>
      </c>
      <c r="D369" s="5">
        <v>89.1</v>
      </c>
      <c r="E369" s="5">
        <v>15.263999999999999</v>
      </c>
      <c r="F369" s="5" t="s">
        <v>130</v>
      </c>
      <c r="G369" s="5" t="s">
        <v>856</v>
      </c>
      <c r="H369" s="5" t="s">
        <v>246</v>
      </c>
      <c r="I369" s="5" t="s">
        <v>254</v>
      </c>
      <c r="J369" s="5" t="s">
        <v>305</v>
      </c>
      <c r="K369" s="5" t="s">
        <v>65</v>
      </c>
      <c r="L369" s="5">
        <v>1</v>
      </c>
      <c r="M369" s="5">
        <v>1</v>
      </c>
      <c r="N369" s="5"/>
      <c r="O369" s="5"/>
      <c r="P369" s="5"/>
    </row>
    <row r="370" spans="1:16" x14ac:dyDescent="0.2">
      <c r="A370" s="5" t="s">
        <v>873</v>
      </c>
      <c r="B370" s="5" t="s">
        <v>874</v>
      </c>
      <c r="C370" s="5">
        <v>1</v>
      </c>
      <c r="D370" s="5">
        <v>89.1</v>
      </c>
      <c r="E370" s="5">
        <v>15.263999999999999</v>
      </c>
      <c r="F370" s="5" t="s">
        <v>130</v>
      </c>
      <c r="G370" s="5" t="s">
        <v>65</v>
      </c>
      <c r="H370" s="5" t="s">
        <v>246</v>
      </c>
      <c r="I370" s="5" t="s">
        <v>254</v>
      </c>
      <c r="J370" s="5" t="s">
        <v>258</v>
      </c>
      <c r="K370" s="5" t="s">
        <v>65</v>
      </c>
      <c r="L370" s="5">
        <v>1</v>
      </c>
      <c r="M370" s="5">
        <v>1</v>
      </c>
      <c r="N370" s="5"/>
      <c r="O370" s="5"/>
      <c r="P370" s="5"/>
    </row>
    <row r="371" spans="1:16" x14ac:dyDescent="0.2">
      <c r="A371" s="5" t="s">
        <v>875</v>
      </c>
      <c r="B371" s="5" t="s">
        <v>876</v>
      </c>
      <c r="C371" s="5">
        <v>1</v>
      </c>
      <c r="D371" s="5">
        <v>89.1</v>
      </c>
      <c r="E371" s="5">
        <v>15.263999999999999</v>
      </c>
      <c r="F371" s="5" t="s">
        <v>130</v>
      </c>
      <c r="G371" s="5" t="s">
        <v>65</v>
      </c>
      <c r="H371" s="5" t="s">
        <v>246</v>
      </c>
      <c r="I371" s="5" t="s">
        <v>254</v>
      </c>
      <c r="J371" s="5" t="s">
        <v>255</v>
      </c>
      <c r="K371" s="5" t="s">
        <v>65</v>
      </c>
      <c r="L371" s="5">
        <v>1</v>
      </c>
      <c r="M371" s="5">
        <v>1</v>
      </c>
      <c r="N371" s="5"/>
      <c r="O371" s="5"/>
      <c r="P371" s="5"/>
    </row>
    <row r="372" spans="1:16" x14ac:dyDescent="0.2">
      <c r="A372" s="5" t="s">
        <v>877</v>
      </c>
      <c r="B372" s="5" t="s">
        <v>878</v>
      </c>
      <c r="C372" s="5">
        <v>1</v>
      </c>
      <c r="D372" s="5">
        <v>89.1</v>
      </c>
      <c r="E372" s="5">
        <v>15.263999999999999</v>
      </c>
      <c r="F372" s="5" t="s">
        <v>130</v>
      </c>
      <c r="G372" s="5" t="s">
        <v>65</v>
      </c>
      <c r="H372" s="5" t="s">
        <v>246</v>
      </c>
      <c r="I372" s="5" t="s">
        <v>254</v>
      </c>
      <c r="J372" s="5" t="s">
        <v>258</v>
      </c>
      <c r="K372" s="5" t="s">
        <v>65</v>
      </c>
      <c r="L372" s="5">
        <v>1</v>
      </c>
      <c r="M372" s="5">
        <v>1</v>
      </c>
      <c r="N372" s="5"/>
      <c r="O372" s="5"/>
      <c r="P372" s="5"/>
    </row>
    <row r="373" spans="1:16" x14ac:dyDescent="0.2">
      <c r="A373" s="5" t="s">
        <v>879</v>
      </c>
      <c r="B373" s="5" t="s">
        <v>880</v>
      </c>
      <c r="C373" s="5">
        <v>1</v>
      </c>
      <c r="D373" s="5">
        <v>89.1</v>
      </c>
      <c r="E373" s="5">
        <v>15.263999999999999</v>
      </c>
      <c r="F373" s="5" t="s">
        <v>130</v>
      </c>
      <c r="G373" s="5" t="s">
        <v>65</v>
      </c>
      <c r="H373" s="5" t="s">
        <v>246</v>
      </c>
      <c r="I373" s="5" t="s">
        <v>254</v>
      </c>
      <c r="J373" s="5" t="s">
        <v>255</v>
      </c>
      <c r="K373" s="5" t="s">
        <v>65</v>
      </c>
      <c r="L373" s="5">
        <v>1</v>
      </c>
      <c r="M373" s="5">
        <v>1</v>
      </c>
      <c r="N373" s="5"/>
      <c r="O373" s="5"/>
      <c r="P373" s="5"/>
    </row>
    <row r="374" spans="1:16" x14ac:dyDescent="0.2">
      <c r="A374" s="5" t="s">
        <v>881</v>
      </c>
      <c r="B374" s="5" t="s">
        <v>882</v>
      </c>
      <c r="C374" s="5">
        <v>1</v>
      </c>
      <c r="D374" s="5">
        <v>89.1</v>
      </c>
      <c r="E374" s="5">
        <v>15.263999999999999</v>
      </c>
      <c r="F374" s="5" t="s">
        <v>130</v>
      </c>
      <c r="G374" s="5" t="s">
        <v>856</v>
      </c>
      <c r="H374" s="5" t="s">
        <v>246</v>
      </c>
      <c r="I374" s="5" t="s">
        <v>254</v>
      </c>
      <c r="J374" s="5" t="s">
        <v>258</v>
      </c>
      <c r="K374" s="5" t="s">
        <v>65</v>
      </c>
      <c r="L374" s="5">
        <v>1</v>
      </c>
      <c r="M374" s="5">
        <v>1</v>
      </c>
      <c r="N374" s="5"/>
      <c r="O374" s="5"/>
      <c r="P374" s="5"/>
    </row>
    <row r="375" spans="1:16" x14ac:dyDescent="0.2">
      <c r="A375" s="5" t="s">
        <v>883</v>
      </c>
      <c r="B375" s="5" t="s">
        <v>884</v>
      </c>
      <c r="C375" s="5">
        <v>1</v>
      </c>
      <c r="D375" s="5">
        <v>89.1</v>
      </c>
      <c r="E375" s="5">
        <v>15.263999999999999</v>
      </c>
      <c r="F375" s="5" t="s">
        <v>130</v>
      </c>
      <c r="G375" s="5" t="s">
        <v>856</v>
      </c>
      <c r="H375" s="5" t="s">
        <v>246</v>
      </c>
      <c r="I375" s="5" t="s">
        <v>254</v>
      </c>
      <c r="J375" s="5" t="s">
        <v>255</v>
      </c>
      <c r="K375" s="5" t="s">
        <v>65</v>
      </c>
      <c r="L375" s="5">
        <v>1</v>
      </c>
      <c r="M375" s="5">
        <v>1</v>
      </c>
      <c r="N375" s="5"/>
      <c r="O375" s="5"/>
      <c r="P375" s="5"/>
    </row>
    <row r="376" spans="1:16" x14ac:dyDescent="0.2">
      <c r="A376" s="5" t="s">
        <v>885</v>
      </c>
      <c r="B376" s="5" t="s">
        <v>886</v>
      </c>
      <c r="C376" s="5">
        <v>1</v>
      </c>
      <c r="D376" s="5">
        <v>48</v>
      </c>
      <c r="E376" s="5">
        <v>20.83</v>
      </c>
      <c r="F376" s="5" t="s">
        <v>130</v>
      </c>
      <c r="G376" s="5" t="s">
        <v>887</v>
      </c>
      <c r="H376" s="5" t="s">
        <v>246</v>
      </c>
      <c r="I376" s="5" t="s">
        <v>254</v>
      </c>
      <c r="J376" s="5" t="s">
        <v>258</v>
      </c>
      <c r="K376" s="5" t="s">
        <v>133</v>
      </c>
      <c r="L376" s="5">
        <v>1</v>
      </c>
      <c r="M376" s="5"/>
      <c r="N376" s="5"/>
      <c r="O376" s="5"/>
      <c r="P376" s="5"/>
    </row>
    <row r="377" spans="1:16" x14ac:dyDescent="0.2">
      <c r="A377" s="5" t="s">
        <v>888</v>
      </c>
      <c r="B377" s="5" t="s">
        <v>889</v>
      </c>
      <c r="C377" s="5">
        <v>1</v>
      </c>
      <c r="D377" s="5">
        <v>48</v>
      </c>
      <c r="E377" s="5">
        <v>20.83</v>
      </c>
      <c r="F377" s="5" t="s">
        <v>130</v>
      </c>
      <c r="G377" s="5" t="s">
        <v>887</v>
      </c>
      <c r="H377" s="5" t="s">
        <v>246</v>
      </c>
      <c r="I377" s="5" t="s">
        <v>254</v>
      </c>
      <c r="J377" s="5" t="s">
        <v>255</v>
      </c>
      <c r="K377" s="5" t="s">
        <v>133</v>
      </c>
      <c r="L377" s="5">
        <v>1</v>
      </c>
      <c r="M377" s="5"/>
      <c r="N377" s="5"/>
      <c r="O377" s="5"/>
      <c r="P377" s="5"/>
    </row>
    <row r="378" spans="1:16" x14ac:dyDescent="0.2">
      <c r="A378" s="5" t="s">
        <v>890</v>
      </c>
      <c r="B378" s="5" t="s">
        <v>891</v>
      </c>
      <c r="C378" s="5">
        <v>1</v>
      </c>
      <c r="D378" s="5">
        <v>48</v>
      </c>
      <c r="E378" s="5">
        <v>20.83</v>
      </c>
      <c r="F378" s="5" t="s">
        <v>130</v>
      </c>
      <c r="G378" s="5" t="s">
        <v>887</v>
      </c>
      <c r="H378" s="5" t="s">
        <v>246</v>
      </c>
      <c r="I378" s="5" t="s">
        <v>254</v>
      </c>
      <c r="J378" s="5" t="s">
        <v>258</v>
      </c>
      <c r="K378" s="5" t="s">
        <v>133</v>
      </c>
      <c r="L378" s="5">
        <v>1</v>
      </c>
      <c r="M378" s="5"/>
      <c r="N378" s="5"/>
      <c r="O378" s="5"/>
      <c r="P378" s="5"/>
    </row>
    <row r="379" spans="1:16" x14ac:dyDescent="0.2">
      <c r="A379" s="5" t="s">
        <v>892</v>
      </c>
      <c r="B379" s="5" t="s">
        <v>893</v>
      </c>
      <c r="C379" s="5">
        <v>1</v>
      </c>
      <c r="D379" s="5">
        <v>48</v>
      </c>
      <c r="E379" s="5">
        <v>20.83</v>
      </c>
      <c r="F379" s="5" t="s">
        <v>130</v>
      </c>
      <c r="G379" s="5" t="s">
        <v>887</v>
      </c>
      <c r="H379" s="5" t="s">
        <v>246</v>
      </c>
      <c r="I379" s="5" t="s">
        <v>254</v>
      </c>
      <c r="J379" s="5" t="s">
        <v>258</v>
      </c>
      <c r="K379" s="5" t="s">
        <v>133</v>
      </c>
      <c r="L379" s="5">
        <v>1</v>
      </c>
      <c r="M379" s="5"/>
      <c r="N379" s="5"/>
      <c r="O379" s="5"/>
      <c r="P379" s="5"/>
    </row>
    <row r="380" spans="1:16" x14ac:dyDescent="0.2">
      <c r="A380" s="5" t="s">
        <v>894</v>
      </c>
      <c r="B380" s="5" t="s">
        <v>895</v>
      </c>
      <c r="C380" s="5">
        <v>1</v>
      </c>
      <c r="D380" s="5">
        <v>59.4</v>
      </c>
      <c r="E380" s="5">
        <v>14.31</v>
      </c>
      <c r="F380" s="5" t="s">
        <v>130</v>
      </c>
      <c r="G380" s="5" t="s">
        <v>896</v>
      </c>
      <c r="H380" s="5" t="s">
        <v>246</v>
      </c>
      <c r="I380" s="5" t="s">
        <v>254</v>
      </c>
      <c r="J380" s="5" t="s">
        <v>258</v>
      </c>
      <c r="K380" s="5" t="s">
        <v>897</v>
      </c>
      <c r="L380" s="5">
        <v>1</v>
      </c>
      <c r="M380" s="5">
        <v>2</v>
      </c>
      <c r="N380" s="5"/>
      <c r="O380" s="5"/>
      <c r="P380" s="5"/>
    </row>
    <row r="381" spans="1:16" x14ac:dyDescent="0.2">
      <c r="A381" s="5" t="s">
        <v>898</v>
      </c>
      <c r="B381" s="5" t="s">
        <v>899</v>
      </c>
      <c r="C381" s="5">
        <v>1</v>
      </c>
      <c r="D381" s="5">
        <v>59.4</v>
      </c>
      <c r="E381" s="5">
        <v>14.31</v>
      </c>
      <c r="F381" s="5" t="s">
        <v>130</v>
      </c>
      <c r="G381" s="5" t="s">
        <v>896</v>
      </c>
      <c r="H381" s="5" t="s">
        <v>246</v>
      </c>
      <c r="I381" s="5" t="s">
        <v>254</v>
      </c>
      <c r="J381" s="5" t="s">
        <v>255</v>
      </c>
      <c r="K381" s="5" t="s">
        <v>897</v>
      </c>
      <c r="L381" s="5">
        <v>1</v>
      </c>
      <c r="M381" s="5">
        <v>2</v>
      </c>
      <c r="N381" s="5"/>
      <c r="O381" s="5"/>
      <c r="P381" s="5"/>
    </row>
    <row r="382" spans="1:16" x14ac:dyDescent="0.2">
      <c r="A382" s="5" t="s">
        <v>900</v>
      </c>
      <c r="B382" s="5" t="s">
        <v>901</v>
      </c>
      <c r="C382" s="5">
        <v>1</v>
      </c>
      <c r="D382" s="5">
        <v>59.4</v>
      </c>
      <c r="E382" s="5">
        <v>14.31</v>
      </c>
      <c r="F382" s="5" t="s">
        <v>130</v>
      </c>
      <c r="G382" s="5" t="s">
        <v>896</v>
      </c>
      <c r="H382" s="5" t="s">
        <v>246</v>
      </c>
      <c r="I382" s="5" t="s">
        <v>254</v>
      </c>
      <c r="J382" s="5" t="s">
        <v>258</v>
      </c>
      <c r="K382" s="5" t="s">
        <v>897</v>
      </c>
      <c r="L382" s="5">
        <v>1</v>
      </c>
      <c r="M382" s="5">
        <v>2</v>
      </c>
      <c r="N382" s="5"/>
      <c r="O382" s="5"/>
      <c r="P382" s="5"/>
    </row>
    <row r="383" spans="1:16" x14ac:dyDescent="0.2">
      <c r="A383" s="5" t="s">
        <v>902</v>
      </c>
      <c r="B383" s="5" t="s">
        <v>903</v>
      </c>
      <c r="C383" s="5">
        <v>1</v>
      </c>
      <c r="D383" s="5">
        <v>59.4</v>
      </c>
      <c r="E383" s="5">
        <v>14.31</v>
      </c>
      <c r="F383" s="5" t="s">
        <v>130</v>
      </c>
      <c r="G383" s="5" t="s">
        <v>896</v>
      </c>
      <c r="H383" s="5" t="s">
        <v>246</v>
      </c>
      <c r="I383" s="5" t="s">
        <v>254</v>
      </c>
      <c r="J383" s="5" t="s">
        <v>255</v>
      </c>
      <c r="K383" s="5" t="s">
        <v>897</v>
      </c>
      <c r="L383" s="5">
        <v>1</v>
      </c>
      <c r="M383" s="5">
        <v>2</v>
      </c>
      <c r="N383" s="5"/>
      <c r="O383" s="5"/>
      <c r="P383" s="5"/>
    </row>
    <row r="384" spans="1:16" x14ac:dyDescent="0.2">
      <c r="A384" s="5" t="s">
        <v>904</v>
      </c>
      <c r="B384" s="5" t="s">
        <v>905</v>
      </c>
      <c r="C384" s="5">
        <v>1</v>
      </c>
      <c r="D384" s="5">
        <v>64.319999999999993</v>
      </c>
      <c r="E384" s="5">
        <v>18.66</v>
      </c>
      <c r="F384" s="5" t="s">
        <v>130</v>
      </c>
      <c r="G384" s="5" t="s">
        <v>906</v>
      </c>
      <c r="H384" s="5" t="s">
        <v>246</v>
      </c>
      <c r="I384" s="5" t="s">
        <v>254</v>
      </c>
      <c r="J384" s="5" t="s">
        <v>258</v>
      </c>
      <c r="K384" s="5" t="s">
        <v>133</v>
      </c>
      <c r="L384" s="5">
        <v>1</v>
      </c>
      <c r="M384" s="5"/>
      <c r="N384" s="5"/>
      <c r="O384" s="5"/>
      <c r="P384" s="5"/>
    </row>
    <row r="385" spans="1:16" x14ac:dyDescent="0.2">
      <c r="A385" s="5" t="s">
        <v>907</v>
      </c>
      <c r="B385" s="5" t="s">
        <v>908</v>
      </c>
      <c r="C385" s="5">
        <v>1</v>
      </c>
      <c r="D385" s="5">
        <v>64.319999999999993</v>
      </c>
      <c r="E385" s="5">
        <v>18.66</v>
      </c>
      <c r="F385" s="5" t="s">
        <v>130</v>
      </c>
      <c r="G385" s="5" t="s">
        <v>906</v>
      </c>
      <c r="H385" s="5" t="s">
        <v>246</v>
      </c>
      <c r="I385" s="5" t="s">
        <v>254</v>
      </c>
      <c r="J385" s="5" t="s">
        <v>258</v>
      </c>
      <c r="K385" s="5" t="s">
        <v>133</v>
      </c>
      <c r="L385" s="5">
        <v>1</v>
      </c>
      <c r="M385" s="5"/>
      <c r="N385" s="5"/>
      <c r="O385" s="5"/>
      <c r="P385" s="5"/>
    </row>
    <row r="386" spans="1:16" x14ac:dyDescent="0.2">
      <c r="A386" s="5" t="s">
        <v>909</v>
      </c>
      <c r="B386" s="5" t="s">
        <v>910</v>
      </c>
      <c r="C386" s="5">
        <v>1</v>
      </c>
      <c r="D386" s="5">
        <v>64.319999999999993</v>
      </c>
      <c r="E386" s="5">
        <v>18.66</v>
      </c>
      <c r="F386" s="5" t="s">
        <v>130</v>
      </c>
      <c r="G386" s="5" t="s">
        <v>906</v>
      </c>
      <c r="H386" s="5" t="s">
        <v>246</v>
      </c>
      <c r="I386" s="5" t="s">
        <v>254</v>
      </c>
      <c r="J386" s="5" t="s">
        <v>258</v>
      </c>
      <c r="K386" s="5" t="s">
        <v>133</v>
      </c>
      <c r="L386" s="5">
        <v>1</v>
      </c>
      <c r="M386" s="5"/>
      <c r="N386" s="5"/>
      <c r="O386" s="5"/>
      <c r="P386" s="5"/>
    </row>
    <row r="387" spans="1:16" x14ac:dyDescent="0.2">
      <c r="A387" s="5" t="s">
        <v>911</v>
      </c>
      <c r="B387" s="5" t="s">
        <v>912</v>
      </c>
      <c r="C387" s="5">
        <v>1</v>
      </c>
      <c r="D387" s="5">
        <v>69.84</v>
      </c>
      <c r="E387" s="5">
        <v>15.25</v>
      </c>
      <c r="F387" s="5" t="s">
        <v>130</v>
      </c>
      <c r="G387" s="5" t="s">
        <v>913</v>
      </c>
      <c r="H387" s="5" t="s">
        <v>246</v>
      </c>
      <c r="I387" s="5" t="s">
        <v>254</v>
      </c>
      <c r="J387" s="5" t="s">
        <v>258</v>
      </c>
      <c r="K387" s="5" t="s">
        <v>133</v>
      </c>
      <c r="L387" s="5">
        <v>1</v>
      </c>
      <c r="M387" s="5"/>
      <c r="N387" s="5"/>
      <c r="O387" s="5"/>
      <c r="P387" s="5"/>
    </row>
    <row r="388" spans="1:16" x14ac:dyDescent="0.2">
      <c r="A388" s="5" t="s">
        <v>914</v>
      </c>
      <c r="B388" s="5" t="s">
        <v>915</v>
      </c>
      <c r="C388" s="5">
        <v>1</v>
      </c>
      <c r="D388" s="5">
        <v>93.12</v>
      </c>
      <c r="E388" s="5">
        <v>15.25</v>
      </c>
      <c r="F388" s="5" t="s">
        <v>130</v>
      </c>
      <c r="G388" s="5" t="s">
        <v>913</v>
      </c>
      <c r="H388" s="5" t="s">
        <v>246</v>
      </c>
      <c r="I388" s="5" t="s">
        <v>254</v>
      </c>
      <c r="J388" s="5" t="s">
        <v>258</v>
      </c>
      <c r="K388" s="5" t="s">
        <v>133</v>
      </c>
      <c r="L388" s="5">
        <v>1</v>
      </c>
      <c r="M388" s="5"/>
      <c r="N388" s="5"/>
      <c r="O388" s="5"/>
      <c r="P388" s="5"/>
    </row>
    <row r="389" spans="1:16" x14ac:dyDescent="0.2">
      <c r="A389" s="5" t="s">
        <v>916</v>
      </c>
      <c r="B389" s="5" t="s">
        <v>917</v>
      </c>
      <c r="C389" s="5">
        <v>1</v>
      </c>
      <c r="D389" s="5">
        <v>93.12</v>
      </c>
      <c r="E389" s="5">
        <v>15.25</v>
      </c>
      <c r="F389" s="5" t="s">
        <v>130</v>
      </c>
      <c r="G389" s="5" t="s">
        <v>913</v>
      </c>
      <c r="H389" s="5" t="s">
        <v>246</v>
      </c>
      <c r="I389" s="5" t="s">
        <v>254</v>
      </c>
      <c r="J389" s="5" t="s">
        <v>255</v>
      </c>
      <c r="K389" s="5" t="s">
        <v>133</v>
      </c>
      <c r="L389" s="5">
        <v>1</v>
      </c>
      <c r="M389" s="5"/>
      <c r="N389" s="5"/>
      <c r="O389" s="5"/>
      <c r="P389" s="5"/>
    </row>
    <row r="390" spans="1:16" x14ac:dyDescent="0.2">
      <c r="A390" s="5" t="s">
        <v>918</v>
      </c>
      <c r="B390" s="5" t="s">
        <v>919</v>
      </c>
      <c r="C390" s="5">
        <v>1</v>
      </c>
      <c r="D390" s="5">
        <v>93.12</v>
      </c>
      <c r="E390" s="5">
        <v>15.25</v>
      </c>
      <c r="F390" s="5" t="s">
        <v>130</v>
      </c>
      <c r="G390" s="5" t="s">
        <v>913</v>
      </c>
      <c r="H390" s="5" t="s">
        <v>246</v>
      </c>
      <c r="I390" s="5" t="s">
        <v>254</v>
      </c>
      <c r="J390" s="5" t="s">
        <v>258</v>
      </c>
      <c r="K390" s="5" t="s">
        <v>133</v>
      </c>
      <c r="L390" s="5">
        <v>1</v>
      </c>
      <c r="M390" s="5"/>
      <c r="N390" s="5"/>
      <c r="O390" s="5"/>
      <c r="P390" s="5"/>
    </row>
    <row r="391" spans="1:16" x14ac:dyDescent="0.2">
      <c r="A391" s="5" t="s">
        <v>920</v>
      </c>
      <c r="B391" s="5" t="s">
        <v>921</v>
      </c>
      <c r="C391" s="5">
        <v>1</v>
      </c>
      <c r="D391" s="5">
        <v>92.64</v>
      </c>
      <c r="E391" s="5">
        <v>15.65</v>
      </c>
      <c r="F391" s="5" t="s">
        <v>130</v>
      </c>
      <c r="G391" s="5" t="s">
        <v>922</v>
      </c>
      <c r="H391" s="5" t="s">
        <v>246</v>
      </c>
      <c r="I391" s="5" t="s">
        <v>254</v>
      </c>
      <c r="J391" s="5" t="s">
        <v>258</v>
      </c>
      <c r="K391" s="5" t="s">
        <v>133</v>
      </c>
      <c r="L391" s="5">
        <v>1</v>
      </c>
      <c r="M391" s="5"/>
      <c r="N391" s="5"/>
      <c r="O391" s="5"/>
      <c r="P391" s="5"/>
    </row>
    <row r="392" spans="1:16" x14ac:dyDescent="0.2">
      <c r="A392" s="5" t="s">
        <v>923</v>
      </c>
      <c r="B392" s="5" t="s">
        <v>924</v>
      </c>
      <c r="C392" s="5">
        <v>1</v>
      </c>
      <c r="D392" s="5">
        <v>92.64</v>
      </c>
      <c r="E392" s="5">
        <v>15.65</v>
      </c>
      <c r="F392" s="5" t="s">
        <v>130</v>
      </c>
      <c r="G392" s="5" t="s">
        <v>922</v>
      </c>
      <c r="H392" s="5" t="s">
        <v>246</v>
      </c>
      <c r="I392" s="5" t="s">
        <v>254</v>
      </c>
      <c r="J392" s="5" t="s">
        <v>258</v>
      </c>
      <c r="K392" s="5" t="s">
        <v>133</v>
      </c>
      <c r="L392" s="5">
        <v>1</v>
      </c>
      <c r="M392" s="5"/>
      <c r="N392" s="5"/>
      <c r="O392" s="5"/>
      <c r="P392" s="5"/>
    </row>
    <row r="393" spans="1:16" x14ac:dyDescent="0.2">
      <c r="A393" s="5" t="s">
        <v>925</v>
      </c>
      <c r="B393" s="5" t="s">
        <v>926</v>
      </c>
      <c r="C393" s="5">
        <v>1</v>
      </c>
      <c r="D393" s="5">
        <v>10.08</v>
      </c>
      <c r="E393" s="5">
        <v>15.65</v>
      </c>
      <c r="F393" s="5" t="s">
        <v>130</v>
      </c>
      <c r="G393" s="5" t="s">
        <v>922</v>
      </c>
      <c r="H393" s="5" t="s">
        <v>246</v>
      </c>
      <c r="I393" s="5" t="s">
        <v>254</v>
      </c>
      <c r="J393" s="5" t="s">
        <v>258</v>
      </c>
      <c r="K393" s="5" t="s">
        <v>133</v>
      </c>
      <c r="L393" s="5">
        <v>1</v>
      </c>
      <c r="M393" s="5"/>
      <c r="N393" s="5"/>
      <c r="O393" s="5"/>
      <c r="P393" s="5"/>
    </row>
    <row r="394" spans="1:16" x14ac:dyDescent="0.2">
      <c r="A394" s="5" t="s">
        <v>927</v>
      </c>
      <c r="B394" s="5" t="s">
        <v>928</v>
      </c>
      <c r="C394" s="5">
        <v>1</v>
      </c>
      <c r="D394" s="5">
        <v>92.64</v>
      </c>
      <c r="E394" s="5">
        <v>15.65</v>
      </c>
      <c r="F394" s="5" t="s">
        <v>130</v>
      </c>
      <c r="G394" s="5" t="s">
        <v>922</v>
      </c>
      <c r="H394" s="5" t="s">
        <v>246</v>
      </c>
      <c r="I394" s="5" t="s">
        <v>254</v>
      </c>
      <c r="J394" s="5" t="s">
        <v>258</v>
      </c>
      <c r="K394" s="5" t="s">
        <v>133</v>
      </c>
      <c r="L394" s="5">
        <v>1</v>
      </c>
      <c r="M394" s="5"/>
      <c r="N394" s="5"/>
      <c r="O394" s="5"/>
      <c r="P394" s="5"/>
    </row>
    <row r="395" spans="1:16" x14ac:dyDescent="0.2">
      <c r="A395" s="5" t="s">
        <v>929</v>
      </c>
      <c r="B395" s="5" t="s">
        <v>930</v>
      </c>
      <c r="C395" s="5">
        <v>2</v>
      </c>
      <c r="D395" s="5">
        <v>102</v>
      </c>
      <c r="E395" s="5">
        <v>13.92</v>
      </c>
      <c r="F395" s="5" t="s">
        <v>130</v>
      </c>
      <c r="G395" s="5" t="s">
        <v>931</v>
      </c>
      <c r="H395" s="5" t="s">
        <v>246</v>
      </c>
      <c r="I395" s="5" t="s">
        <v>932</v>
      </c>
      <c r="J395" s="5" t="s">
        <v>255</v>
      </c>
      <c r="K395" s="5" t="s">
        <v>133</v>
      </c>
      <c r="L395" s="5">
        <v>2</v>
      </c>
      <c r="M395" s="5"/>
      <c r="N395" s="5"/>
      <c r="O395" s="5"/>
      <c r="P395" s="5"/>
    </row>
    <row r="396" spans="1:16" x14ac:dyDescent="0.2">
      <c r="A396" s="5" t="s">
        <v>933</v>
      </c>
      <c r="B396" s="5" t="s">
        <v>934</v>
      </c>
      <c r="C396" s="5">
        <v>2</v>
      </c>
      <c r="D396" s="5">
        <v>68.040000000000006</v>
      </c>
      <c r="E396" s="5">
        <v>17.93</v>
      </c>
      <c r="F396" s="5" t="s">
        <v>130</v>
      </c>
      <c r="G396" s="5" t="s">
        <v>935</v>
      </c>
      <c r="H396" s="5" t="s">
        <v>246</v>
      </c>
      <c r="I396" s="5" t="s">
        <v>932</v>
      </c>
      <c r="J396" s="5" t="s">
        <v>255</v>
      </c>
      <c r="K396" s="5" t="s">
        <v>936</v>
      </c>
      <c r="L396" s="5">
        <v>2</v>
      </c>
      <c r="M396" s="5">
        <v>4</v>
      </c>
      <c r="N396" s="5"/>
      <c r="O396" s="5"/>
      <c r="P396" s="5"/>
    </row>
    <row r="397" spans="1:16" x14ac:dyDescent="0.2">
      <c r="A397" s="5" t="s">
        <v>937</v>
      </c>
      <c r="B397" s="5" t="s">
        <v>938</v>
      </c>
      <c r="C397" s="5">
        <v>2</v>
      </c>
      <c r="D397" s="5">
        <v>63.18</v>
      </c>
      <c r="E397" s="5">
        <v>17.93</v>
      </c>
      <c r="F397" s="5" t="s">
        <v>130</v>
      </c>
      <c r="G397" s="5" t="s">
        <v>935</v>
      </c>
      <c r="H397" s="5" t="s">
        <v>246</v>
      </c>
      <c r="I397" s="5" t="s">
        <v>932</v>
      </c>
      <c r="J397" s="5" t="s">
        <v>258</v>
      </c>
      <c r="K397" s="5" t="s">
        <v>936</v>
      </c>
      <c r="L397" s="5">
        <v>2</v>
      </c>
      <c r="M397" s="5">
        <v>4</v>
      </c>
      <c r="N397" s="5"/>
      <c r="O397" s="5"/>
      <c r="P397" s="5"/>
    </row>
    <row r="398" spans="1:16" x14ac:dyDescent="0.2">
      <c r="A398" s="5" t="s">
        <v>939</v>
      </c>
      <c r="B398" s="5" t="s">
        <v>940</v>
      </c>
      <c r="C398" s="5">
        <v>2</v>
      </c>
      <c r="D398" s="5">
        <v>77.760000000000005</v>
      </c>
      <c r="E398" s="5">
        <v>17.93</v>
      </c>
      <c r="F398" s="5" t="s">
        <v>130</v>
      </c>
      <c r="G398" s="5" t="s">
        <v>935</v>
      </c>
      <c r="H398" s="5" t="s">
        <v>246</v>
      </c>
      <c r="I398" s="5" t="s">
        <v>932</v>
      </c>
      <c r="J398" s="5" t="s">
        <v>258</v>
      </c>
      <c r="K398" s="5" t="s">
        <v>936</v>
      </c>
      <c r="L398" s="5">
        <v>2</v>
      </c>
      <c r="M398" s="5">
        <v>4</v>
      </c>
      <c r="N398" s="5"/>
      <c r="O398" s="5"/>
      <c r="P398" s="5"/>
    </row>
    <row r="399" spans="1:16" x14ac:dyDescent="0.2">
      <c r="A399" s="5" t="s">
        <v>941</v>
      </c>
      <c r="B399" s="5" t="s">
        <v>942</v>
      </c>
      <c r="C399" s="5">
        <v>2</v>
      </c>
      <c r="D399" s="5">
        <v>77.760000000000005</v>
      </c>
      <c r="E399" s="5">
        <v>17.93</v>
      </c>
      <c r="F399" s="5" t="s">
        <v>130</v>
      </c>
      <c r="G399" s="5" t="s">
        <v>935</v>
      </c>
      <c r="H399" s="5" t="s">
        <v>246</v>
      </c>
      <c r="I399" s="5" t="s">
        <v>932</v>
      </c>
      <c r="J399" s="5" t="s">
        <v>258</v>
      </c>
      <c r="K399" s="5" t="s">
        <v>936</v>
      </c>
      <c r="L399" s="5">
        <v>2</v>
      </c>
      <c r="M399" s="5">
        <v>4</v>
      </c>
      <c r="N399" s="5"/>
      <c r="O399" s="5"/>
      <c r="P399" s="5"/>
    </row>
    <row r="400" spans="1:16" x14ac:dyDescent="0.2">
      <c r="A400" s="5" t="s">
        <v>943</v>
      </c>
      <c r="B400" s="5" t="s">
        <v>944</v>
      </c>
      <c r="C400" s="5">
        <v>2</v>
      </c>
      <c r="D400" s="5">
        <v>59.2</v>
      </c>
      <c r="E400" s="5">
        <v>17.93</v>
      </c>
      <c r="F400" s="5" t="s">
        <v>130</v>
      </c>
      <c r="G400" s="5" t="s">
        <v>935</v>
      </c>
      <c r="H400" s="5" t="s">
        <v>246</v>
      </c>
      <c r="I400" s="5" t="s">
        <v>932</v>
      </c>
      <c r="J400" s="5" t="s">
        <v>258</v>
      </c>
      <c r="K400" s="5" t="s">
        <v>936</v>
      </c>
      <c r="L400" s="5">
        <v>2</v>
      </c>
      <c r="M400" s="5">
        <v>4</v>
      </c>
      <c r="N400" s="5"/>
      <c r="O400" s="5"/>
      <c r="P400" s="5"/>
    </row>
    <row r="401" spans="1:16" x14ac:dyDescent="0.2">
      <c r="A401" s="5" t="s">
        <v>945</v>
      </c>
      <c r="B401" s="5" t="s">
        <v>946</v>
      </c>
      <c r="C401" s="5">
        <v>2</v>
      </c>
      <c r="D401" s="5">
        <v>59.2</v>
      </c>
      <c r="E401" s="5">
        <v>17.93</v>
      </c>
      <c r="F401" s="5" t="s">
        <v>130</v>
      </c>
      <c r="G401" s="5" t="s">
        <v>935</v>
      </c>
      <c r="H401" s="5" t="s">
        <v>246</v>
      </c>
      <c r="I401" s="5" t="s">
        <v>932</v>
      </c>
      <c r="J401" s="5" t="s">
        <v>255</v>
      </c>
      <c r="K401" s="5" t="s">
        <v>936</v>
      </c>
      <c r="L401" s="5">
        <v>2</v>
      </c>
      <c r="M401" s="5">
        <v>4</v>
      </c>
      <c r="N401" s="5"/>
      <c r="O401" s="5"/>
      <c r="P401" s="5"/>
    </row>
    <row r="402" spans="1:16" x14ac:dyDescent="0.2">
      <c r="A402" s="5" t="s">
        <v>947</v>
      </c>
      <c r="B402" s="5" t="s">
        <v>948</v>
      </c>
      <c r="C402" s="5">
        <v>2</v>
      </c>
      <c r="D402" s="5">
        <v>59.2</v>
      </c>
      <c r="E402" s="5">
        <v>17.93</v>
      </c>
      <c r="F402" s="5" t="s">
        <v>130</v>
      </c>
      <c r="G402" s="5" t="s">
        <v>935</v>
      </c>
      <c r="H402" s="5" t="s">
        <v>246</v>
      </c>
      <c r="I402" s="5" t="s">
        <v>932</v>
      </c>
      <c r="J402" s="5" t="s">
        <v>258</v>
      </c>
      <c r="K402" s="5" t="s">
        <v>936</v>
      </c>
      <c r="L402" s="5">
        <v>2</v>
      </c>
      <c r="M402" s="5">
        <v>4</v>
      </c>
      <c r="N402" s="5"/>
      <c r="O402" s="5"/>
      <c r="P402" s="5"/>
    </row>
    <row r="403" spans="1:16" x14ac:dyDescent="0.2">
      <c r="A403" s="5" t="s">
        <v>949</v>
      </c>
      <c r="B403" s="5" t="s">
        <v>950</v>
      </c>
      <c r="C403" s="5">
        <v>2</v>
      </c>
      <c r="D403" s="5">
        <v>59.2</v>
      </c>
      <c r="E403" s="5">
        <v>17.93</v>
      </c>
      <c r="F403" s="5" t="s">
        <v>130</v>
      </c>
      <c r="G403" s="5" t="s">
        <v>935</v>
      </c>
      <c r="H403" s="5" t="s">
        <v>246</v>
      </c>
      <c r="I403" s="5" t="s">
        <v>932</v>
      </c>
      <c r="J403" s="5" t="s">
        <v>255</v>
      </c>
      <c r="K403" s="5" t="s">
        <v>936</v>
      </c>
      <c r="L403" s="5">
        <v>2</v>
      </c>
      <c r="M403" s="5">
        <v>4</v>
      </c>
      <c r="N403" s="5"/>
      <c r="O403" s="5"/>
      <c r="P403" s="5"/>
    </row>
    <row r="404" spans="1:16" x14ac:dyDescent="0.2">
      <c r="A404" s="5" t="s">
        <v>951</v>
      </c>
      <c r="B404" s="5" t="s">
        <v>952</v>
      </c>
      <c r="C404" s="5">
        <v>2</v>
      </c>
      <c r="D404" s="5">
        <v>59.2</v>
      </c>
      <c r="E404" s="5">
        <v>17.93</v>
      </c>
      <c r="F404" s="5" t="s">
        <v>130</v>
      </c>
      <c r="G404" s="5" t="s">
        <v>935</v>
      </c>
      <c r="H404" s="5" t="s">
        <v>246</v>
      </c>
      <c r="I404" s="5" t="s">
        <v>932</v>
      </c>
      <c r="J404" s="5" t="s">
        <v>258</v>
      </c>
      <c r="K404" s="5" t="s">
        <v>936</v>
      </c>
      <c r="L404" s="5">
        <v>2</v>
      </c>
      <c r="M404" s="5">
        <v>4</v>
      </c>
      <c r="N404" s="5"/>
      <c r="O404" s="5"/>
      <c r="P404" s="5"/>
    </row>
    <row r="405" spans="1:16" x14ac:dyDescent="0.2">
      <c r="A405" s="5" t="s">
        <v>953</v>
      </c>
      <c r="B405" s="5" t="s">
        <v>954</v>
      </c>
      <c r="C405" s="5">
        <v>2</v>
      </c>
      <c r="D405" s="5">
        <v>59.2</v>
      </c>
      <c r="E405" s="5">
        <v>17.93</v>
      </c>
      <c r="F405" s="5" t="s">
        <v>130</v>
      </c>
      <c r="G405" s="5" t="s">
        <v>935</v>
      </c>
      <c r="H405" s="5" t="s">
        <v>246</v>
      </c>
      <c r="I405" s="5" t="s">
        <v>932</v>
      </c>
      <c r="J405" s="5" t="s">
        <v>255</v>
      </c>
      <c r="K405" s="5" t="s">
        <v>936</v>
      </c>
      <c r="L405" s="5">
        <v>2</v>
      </c>
      <c r="M405" s="5">
        <v>4</v>
      </c>
      <c r="N405" s="5"/>
      <c r="O405" s="5"/>
      <c r="P405" s="5"/>
    </row>
    <row r="406" spans="1:16" x14ac:dyDescent="0.2">
      <c r="A406" s="5" t="s">
        <v>955</v>
      </c>
      <c r="B406" s="5" t="s">
        <v>956</v>
      </c>
      <c r="C406" s="5">
        <v>2</v>
      </c>
      <c r="D406" s="5">
        <v>59.2</v>
      </c>
      <c r="E406" s="5">
        <v>17.93</v>
      </c>
      <c r="F406" s="5" t="s">
        <v>130</v>
      </c>
      <c r="G406" s="5" t="s">
        <v>935</v>
      </c>
      <c r="H406" s="5" t="s">
        <v>246</v>
      </c>
      <c r="I406" s="5" t="s">
        <v>932</v>
      </c>
      <c r="J406" s="5" t="s">
        <v>258</v>
      </c>
      <c r="K406" s="5" t="s">
        <v>936</v>
      </c>
      <c r="L406" s="5">
        <v>2</v>
      </c>
      <c r="M406" s="5">
        <v>4</v>
      </c>
      <c r="N406" s="5"/>
      <c r="O406" s="5"/>
      <c r="P406" s="5"/>
    </row>
    <row r="407" spans="1:16" x14ac:dyDescent="0.2">
      <c r="A407" s="5" t="s">
        <v>957</v>
      </c>
      <c r="B407" s="5" t="s">
        <v>958</v>
      </c>
      <c r="C407" s="5">
        <v>2</v>
      </c>
      <c r="D407" s="5">
        <v>59.2</v>
      </c>
      <c r="E407" s="5">
        <v>17.93</v>
      </c>
      <c r="F407" s="5" t="s">
        <v>130</v>
      </c>
      <c r="G407" s="5" t="s">
        <v>935</v>
      </c>
      <c r="H407" s="5" t="s">
        <v>246</v>
      </c>
      <c r="I407" s="5" t="s">
        <v>932</v>
      </c>
      <c r="J407" s="5" t="s">
        <v>255</v>
      </c>
      <c r="K407" s="5" t="s">
        <v>936</v>
      </c>
      <c r="L407" s="5">
        <v>2</v>
      </c>
      <c r="M407" s="5">
        <v>4</v>
      </c>
      <c r="N407" s="5"/>
      <c r="O407" s="5"/>
      <c r="P407" s="5"/>
    </row>
    <row r="408" spans="1:16" x14ac:dyDescent="0.2">
      <c r="A408" s="5" t="s">
        <v>959</v>
      </c>
      <c r="B408" s="5" t="s">
        <v>960</v>
      </c>
      <c r="C408" s="5">
        <v>2</v>
      </c>
      <c r="D408" s="5">
        <v>59.2</v>
      </c>
      <c r="E408" s="5">
        <v>17.93</v>
      </c>
      <c r="F408" s="5" t="s">
        <v>130</v>
      </c>
      <c r="G408" s="5" t="s">
        <v>935</v>
      </c>
      <c r="H408" s="5" t="s">
        <v>246</v>
      </c>
      <c r="I408" s="5" t="s">
        <v>932</v>
      </c>
      <c r="J408" s="5" t="s">
        <v>258</v>
      </c>
      <c r="K408" s="5" t="s">
        <v>936</v>
      </c>
      <c r="L408" s="5">
        <v>2</v>
      </c>
      <c r="M408" s="5">
        <v>4</v>
      </c>
      <c r="N408" s="5"/>
      <c r="O408" s="5"/>
      <c r="P408" s="5"/>
    </row>
    <row r="409" spans="1:16" x14ac:dyDescent="0.2">
      <c r="A409" s="5" t="s">
        <v>961</v>
      </c>
      <c r="B409" s="5" t="s">
        <v>962</v>
      </c>
      <c r="C409" s="5">
        <v>2</v>
      </c>
      <c r="D409" s="5">
        <v>59.2</v>
      </c>
      <c r="E409" s="5">
        <v>17.93</v>
      </c>
      <c r="F409" s="5" t="s">
        <v>130</v>
      </c>
      <c r="G409" s="5" t="s">
        <v>935</v>
      </c>
      <c r="H409" s="5" t="s">
        <v>246</v>
      </c>
      <c r="I409" s="5" t="s">
        <v>932</v>
      </c>
      <c r="J409" s="5" t="s">
        <v>255</v>
      </c>
      <c r="K409" s="5" t="s">
        <v>936</v>
      </c>
      <c r="L409" s="5">
        <v>2</v>
      </c>
      <c r="M409" s="5">
        <v>4</v>
      </c>
      <c r="N409" s="5"/>
      <c r="O409" s="5"/>
      <c r="P409" s="5"/>
    </row>
    <row r="410" spans="1:16" x14ac:dyDescent="0.2">
      <c r="A410" s="5" t="s">
        <v>963</v>
      </c>
      <c r="B410" s="5" t="s">
        <v>964</v>
      </c>
      <c r="C410" s="5">
        <v>2</v>
      </c>
      <c r="D410" s="5">
        <v>59.2</v>
      </c>
      <c r="E410" s="5">
        <v>17.93</v>
      </c>
      <c r="F410" s="5" t="s">
        <v>130</v>
      </c>
      <c r="G410" s="5" t="s">
        <v>935</v>
      </c>
      <c r="H410" s="5" t="s">
        <v>246</v>
      </c>
      <c r="I410" s="5" t="s">
        <v>932</v>
      </c>
      <c r="J410" s="5" t="s">
        <v>258</v>
      </c>
      <c r="K410" s="5" t="s">
        <v>936</v>
      </c>
      <c r="L410" s="5">
        <v>2</v>
      </c>
      <c r="M410" s="5">
        <v>4</v>
      </c>
      <c r="N410" s="5"/>
      <c r="O410" s="5"/>
      <c r="P410" s="5"/>
    </row>
    <row r="411" spans="1:16" x14ac:dyDescent="0.2">
      <c r="A411" s="5" t="s">
        <v>965</v>
      </c>
      <c r="B411" s="5" t="s">
        <v>966</v>
      </c>
      <c r="C411" s="5">
        <v>2</v>
      </c>
      <c r="D411" s="5">
        <v>59.2</v>
      </c>
      <c r="E411" s="5">
        <v>17.93</v>
      </c>
      <c r="F411" s="5" t="s">
        <v>130</v>
      </c>
      <c r="G411" s="5" t="s">
        <v>935</v>
      </c>
      <c r="H411" s="5" t="s">
        <v>246</v>
      </c>
      <c r="I411" s="5" t="s">
        <v>932</v>
      </c>
      <c r="J411" s="5" t="s">
        <v>255</v>
      </c>
      <c r="K411" s="5" t="s">
        <v>936</v>
      </c>
      <c r="L411" s="5">
        <v>2</v>
      </c>
      <c r="M411" s="5">
        <v>4</v>
      </c>
      <c r="N411" s="5"/>
      <c r="O411" s="5"/>
      <c r="P411" s="5"/>
    </row>
    <row r="412" spans="1:16" x14ac:dyDescent="0.2">
      <c r="A412" s="5" t="s">
        <v>967</v>
      </c>
      <c r="B412" s="5" t="s">
        <v>968</v>
      </c>
      <c r="C412" s="5">
        <v>2</v>
      </c>
      <c r="D412" s="5">
        <v>59.2</v>
      </c>
      <c r="E412" s="5">
        <v>17.93</v>
      </c>
      <c r="F412" s="5" t="s">
        <v>130</v>
      </c>
      <c r="G412" s="5" t="s">
        <v>935</v>
      </c>
      <c r="H412" s="5" t="s">
        <v>246</v>
      </c>
      <c r="I412" s="5" t="s">
        <v>932</v>
      </c>
      <c r="J412" s="5" t="s">
        <v>258</v>
      </c>
      <c r="K412" s="5" t="s">
        <v>936</v>
      </c>
      <c r="L412" s="5">
        <v>2</v>
      </c>
      <c r="M412" s="5">
        <v>4</v>
      </c>
      <c r="N412" s="5"/>
      <c r="O412" s="5"/>
      <c r="P412" s="5"/>
    </row>
    <row r="413" spans="1:16" x14ac:dyDescent="0.2">
      <c r="A413" s="5" t="s">
        <v>969</v>
      </c>
      <c r="B413" s="5" t="s">
        <v>970</v>
      </c>
      <c r="C413" s="5">
        <v>2</v>
      </c>
      <c r="D413" s="5">
        <v>59.2</v>
      </c>
      <c r="E413" s="5">
        <v>17.93</v>
      </c>
      <c r="F413" s="5" t="s">
        <v>130</v>
      </c>
      <c r="G413" s="5" t="s">
        <v>935</v>
      </c>
      <c r="H413" s="5" t="s">
        <v>246</v>
      </c>
      <c r="I413" s="5" t="s">
        <v>932</v>
      </c>
      <c r="J413" s="5" t="s">
        <v>255</v>
      </c>
      <c r="K413" s="5" t="s">
        <v>936</v>
      </c>
      <c r="L413" s="5">
        <v>2</v>
      </c>
      <c r="M413" s="5">
        <v>4</v>
      </c>
      <c r="N413" s="5"/>
      <c r="O413" s="5"/>
      <c r="P413" s="5"/>
    </row>
    <row r="414" spans="1:16" x14ac:dyDescent="0.2">
      <c r="A414" s="5" t="s">
        <v>971</v>
      </c>
      <c r="B414" s="5" t="s">
        <v>972</v>
      </c>
      <c r="C414" s="5">
        <v>2</v>
      </c>
      <c r="D414" s="5">
        <v>59.2</v>
      </c>
      <c r="E414" s="5">
        <v>17.93</v>
      </c>
      <c r="F414" s="5" t="s">
        <v>130</v>
      </c>
      <c r="G414" s="5" t="s">
        <v>935</v>
      </c>
      <c r="H414" s="5" t="s">
        <v>246</v>
      </c>
      <c r="I414" s="5" t="s">
        <v>932</v>
      </c>
      <c r="J414" s="5" t="s">
        <v>258</v>
      </c>
      <c r="K414" s="5" t="s">
        <v>936</v>
      </c>
      <c r="L414" s="5">
        <v>2</v>
      </c>
      <c r="M414" s="5">
        <v>4</v>
      </c>
      <c r="N414" s="5"/>
      <c r="O414" s="5"/>
      <c r="P414" s="5"/>
    </row>
    <row r="415" spans="1:16" x14ac:dyDescent="0.2">
      <c r="A415" s="5" t="s">
        <v>973</v>
      </c>
      <c r="B415" s="5" t="s">
        <v>974</v>
      </c>
      <c r="C415" s="5">
        <v>2</v>
      </c>
      <c r="D415" s="5">
        <v>59.2</v>
      </c>
      <c r="E415" s="5">
        <v>17.93</v>
      </c>
      <c r="F415" s="5" t="s">
        <v>130</v>
      </c>
      <c r="G415" s="5" t="s">
        <v>935</v>
      </c>
      <c r="H415" s="5" t="s">
        <v>246</v>
      </c>
      <c r="I415" s="5" t="s">
        <v>932</v>
      </c>
      <c r="J415" s="5" t="s">
        <v>255</v>
      </c>
      <c r="K415" s="5" t="s">
        <v>936</v>
      </c>
      <c r="L415" s="5">
        <v>2</v>
      </c>
      <c r="M415" s="5">
        <v>4</v>
      </c>
      <c r="N415" s="5"/>
      <c r="O415" s="5"/>
      <c r="P415" s="5"/>
    </row>
    <row r="416" spans="1:16" x14ac:dyDescent="0.2">
      <c r="A416" s="5" t="s">
        <v>975</v>
      </c>
      <c r="B416" s="5" t="s">
        <v>976</v>
      </c>
      <c r="C416" s="5">
        <v>2</v>
      </c>
      <c r="D416" s="5">
        <v>59.2</v>
      </c>
      <c r="E416" s="5">
        <v>17.93</v>
      </c>
      <c r="F416" s="5" t="s">
        <v>130</v>
      </c>
      <c r="G416" s="5" t="s">
        <v>935</v>
      </c>
      <c r="H416" s="5" t="s">
        <v>246</v>
      </c>
      <c r="I416" s="5" t="s">
        <v>932</v>
      </c>
      <c r="J416" s="5" t="s">
        <v>258</v>
      </c>
      <c r="K416" s="5" t="s">
        <v>936</v>
      </c>
      <c r="L416" s="5">
        <v>2</v>
      </c>
      <c r="M416" s="5">
        <v>4</v>
      </c>
      <c r="N416" s="5"/>
      <c r="O416" s="5"/>
      <c r="P416" s="5"/>
    </row>
    <row r="417" spans="1:16" x14ac:dyDescent="0.2">
      <c r="A417" s="5" t="s">
        <v>977</v>
      </c>
      <c r="B417" s="5" t="s">
        <v>978</v>
      </c>
      <c r="C417" s="5">
        <v>2</v>
      </c>
      <c r="D417" s="5">
        <v>59.2</v>
      </c>
      <c r="E417" s="5">
        <v>17.93</v>
      </c>
      <c r="F417" s="5" t="s">
        <v>130</v>
      </c>
      <c r="G417" s="5" t="s">
        <v>935</v>
      </c>
      <c r="H417" s="5" t="s">
        <v>246</v>
      </c>
      <c r="I417" s="5" t="s">
        <v>932</v>
      </c>
      <c r="J417" s="5" t="s">
        <v>255</v>
      </c>
      <c r="K417" s="5" t="s">
        <v>936</v>
      </c>
      <c r="L417" s="5">
        <v>2</v>
      </c>
      <c r="M417" s="5">
        <v>4</v>
      </c>
      <c r="N417" s="5"/>
      <c r="O417" s="5"/>
      <c r="P417" s="5"/>
    </row>
    <row r="418" spans="1:16" x14ac:dyDescent="0.2">
      <c r="A418" s="5" t="s">
        <v>979</v>
      </c>
      <c r="B418" s="5" t="s">
        <v>980</v>
      </c>
      <c r="C418" s="5">
        <v>2</v>
      </c>
      <c r="D418" s="5">
        <v>59.2</v>
      </c>
      <c r="E418" s="5">
        <v>17.93</v>
      </c>
      <c r="F418" s="5" t="s">
        <v>130</v>
      </c>
      <c r="G418" s="5" t="s">
        <v>935</v>
      </c>
      <c r="H418" s="5" t="s">
        <v>246</v>
      </c>
      <c r="I418" s="5" t="s">
        <v>932</v>
      </c>
      <c r="J418" s="5" t="s">
        <v>258</v>
      </c>
      <c r="K418" s="5" t="s">
        <v>936</v>
      </c>
      <c r="L418" s="5">
        <v>2</v>
      </c>
      <c r="M418" s="5">
        <v>4</v>
      </c>
      <c r="N418" s="5"/>
      <c r="O418" s="5"/>
      <c r="P418" s="5"/>
    </row>
    <row r="419" spans="1:16" x14ac:dyDescent="0.2">
      <c r="A419" s="5" t="s">
        <v>981</v>
      </c>
      <c r="B419" s="5" t="s">
        <v>982</v>
      </c>
      <c r="C419" s="5">
        <v>2</v>
      </c>
      <c r="D419" s="5">
        <v>59.2</v>
      </c>
      <c r="E419" s="5">
        <v>17.93</v>
      </c>
      <c r="F419" s="5" t="s">
        <v>130</v>
      </c>
      <c r="G419" s="5" t="s">
        <v>935</v>
      </c>
      <c r="H419" s="5" t="s">
        <v>246</v>
      </c>
      <c r="I419" s="5" t="s">
        <v>932</v>
      </c>
      <c r="J419" s="5" t="s">
        <v>255</v>
      </c>
      <c r="K419" s="5" t="s">
        <v>936</v>
      </c>
      <c r="L419" s="5">
        <v>2</v>
      </c>
      <c r="M419" s="5">
        <v>4</v>
      </c>
      <c r="N419" s="5"/>
      <c r="O419" s="5"/>
      <c r="P419" s="5"/>
    </row>
    <row r="420" spans="1:16" x14ac:dyDescent="0.2">
      <c r="A420" s="5" t="s">
        <v>983</v>
      </c>
      <c r="B420" s="5" t="s">
        <v>984</v>
      </c>
      <c r="C420" s="5">
        <v>2</v>
      </c>
      <c r="D420" s="5">
        <v>59.2</v>
      </c>
      <c r="E420" s="5">
        <v>17.93</v>
      </c>
      <c r="F420" s="5" t="s">
        <v>130</v>
      </c>
      <c r="G420" s="5" t="s">
        <v>935</v>
      </c>
      <c r="H420" s="5" t="s">
        <v>246</v>
      </c>
      <c r="I420" s="5" t="s">
        <v>932</v>
      </c>
      <c r="J420" s="5" t="s">
        <v>258</v>
      </c>
      <c r="K420" s="5" t="s">
        <v>936</v>
      </c>
      <c r="L420" s="5">
        <v>2</v>
      </c>
      <c r="M420" s="5">
        <v>4</v>
      </c>
      <c r="N420" s="5"/>
      <c r="O420" s="5"/>
      <c r="P420" s="5"/>
    </row>
    <row r="421" spans="1:16" x14ac:dyDescent="0.2">
      <c r="A421" s="5" t="s">
        <v>985</v>
      </c>
      <c r="B421" s="5" t="s">
        <v>986</v>
      </c>
      <c r="C421" s="5">
        <v>2</v>
      </c>
      <c r="D421" s="5">
        <v>59.2</v>
      </c>
      <c r="E421" s="5">
        <v>17.93</v>
      </c>
      <c r="F421" s="5" t="s">
        <v>130</v>
      </c>
      <c r="G421" s="5" t="s">
        <v>935</v>
      </c>
      <c r="H421" s="5" t="s">
        <v>246</v>
      </c>
      <c r="I421" s="5" t="s">
        <v>932</v>
      </c>
      <c r="J421" s="5" t="s">
        <v>255</v>
      </c>
      <c r="K421" s="5" t="s">
        <v>936</v>
      </c>
      <c r="L421" s="5">
        <v>2</v>
      </c>
      <c r="M421" s="5">
        <v>4</v>
      </c>
      <c r="N421" s="5"/>
      <c r="O421" s="5"/>
      <c r="P421" s="5"/>
    </row>
    <row r="422" spans="1:16" x14ac:dyDescent="0.2">
      <c r="A422" s="5" t="s">
        <v>987</v>
      </c>
      <c r="B422" s="5" t="s">
        <v>988</v>
      </c>
      <c r="C422" s="5">
        <v>2</v>
      </c>
      <c r="D422" s="5">
        <v>59.2</v>
      </c>
      <c r="E422" s="5">
        <v>17.93</v>
      </c>
      <c r="F422" s="5" t="s">
        <v>130</v>
      </c>
      <c r="G422" s="5" t="s">
        <v>935</v>
      </c>
      <c r="H422" s="5" t="s">
        <v>246</v>
      </c>
      <c r="I422" s="5" t="s">
        <v>932</v>
      </c>
      <c r="J422" s="5" t="s">
        <v>258</v>
      </c>
      <c r="K422" s="5" t="s">
        <v>936</v>
      </c>
      <c r="L422" s="5">
        <v>2</v>
      </c>
      <c r="M422" s="5">
        <v>4</v>
      </c>
      <c r="N422" s="5"/>
      <c r="O422" s="5"/>
      <c r="P422" s="5"/>
    </row>
    <row r="423" spans="1:16" x14ac:dyDescent="0.2">
      <c r="A423" s="5" t="s">
        <v>989</v>
      </c>
      <c r="B423" s="5" t="s">
        <v>990</v>
      </c>
      <c r="C423" s="5">
        <v>2</v>
      </c>
      <c r="D423" s="5">
        <v>59.2</v>
      </c>
      <c r="E423" s="5">
        <v>17.93</v>
      </c>
      <c r="F423" s="5" t="s">
        <v>130</v>
      </c>
      <c r="G423" s="5" t="s">
        <v>935</v>
      </c>
      <c r="H423" s="5" t="s">
        <v>246</v>
      </c>
      <c r="I423" s="5" t="s">
        <v>932</v>
      </c>
      <c r="J423" s="5" t="s">
        <v>255</v>
      </c>
      <c r="K423" s="5" t="s">
        <v>936</v>
      </c>
      <c r="L423" s="5">
        <v>2</v>
      </c>
      <c r="M423" s="5">
        <v>4</v>
      </c>
      <c r="N423" s="5"/>
      <c r="O423" s="5"/>
      <c r="P423" s="5"/>
    </row>
    <row r="424" spans="1:16" x14ac:dyDescent="0.2">
      <c r="A424" s="5" t="s">
        <v>991</v>
      </c>
      <c r="B424" s="5" t="s">
        <v>992</v>
      </c>
      <c r="C424" s="5">
        <v>2</v>
      </c>
      <c r="D424" s="5">
        <v>59.2</v>
      </c>
      <c r="E424" s="5">
        <v>17.93</v>
      </c>
      <c r="F424" s="5" t="s">
        <v>130</v>
      </c>
      <c r="G424" s="5" t="s">
        <v>935</v>
      </c>
      <c r="H424" s="5" t="s">
        <v>246</v>
      </c>
      <c r="I424" s="5" t="s">
        <v>932</v>
      </c>
      <c r="J424" s="5" t="s">
        <v>258</v>
      </c>
      <c r="K424" s="5" t="s">
        <v>936</v>
      </c>
      <c r="L424" s="5">
        <v>2</v>
      </c>
      <c r="M424" s="5">
        <v>4</v>
      </c>
      <c r="N424" s="5"/>
      <c r="O424" s="5"/>
      <c r="P424" s="5"/>
    </row>
    <row r="425" spans="1:16" x14ac:dyDescent="0.2">
      <c r="A425" s="5" t="s">
        <v>993</v>
      </c>
      <c r="B425" s="5" t="s">
        <v>994</v>
      </c>
      <c r="C425" s="5">
        <v>2</v>
      </c>
      <c r="D425" s="5">
        <v>59.2</v>
      </c>
      <c r="E425" s="5">
        <v>17.93</v>
      </c>
      <c r="F425" s="5" t="s">
        <v>130</v>
      </c>
      <c r="G425" s="5" t="s">
        <v>935</v>
      </c>
      <c r="H425" s="5" t="s">
        <v>246</v>
      </c>
      <c r="I425" s="5" t="s">
        <v>932</v>
      </c>
      <c r="J425" s="5" t="s">
        <v>255</v>
      </c>
      <c r="K425" s="5" t="s">
        <v>936</v>
      </c>
      <c r="L425" s="5">
        <v>2</v>
      </c>
      <c r="M425" s="5">
        <v>4</v>
      </c>
      <c r="N425" s="5"/>
      <c r="O425" s="5"/>
      <c r="P425" s="5"/>
    </row>
    <row r="426" spans="1:16" x14ac:dyDescent="0.2">
      <c r="A426" s="5" t="s">
        <v>995</v>
      </c>
      <c r="B426" s="5" t="s">
        <v>996</v>
      </c>
      <c r="C426" s="5">
        <v>2</v>
      </c>
      <c r="D426" s="5">
        <v>59.2</v>
      </c>
      <c r="E426" s="5">
        <v>17.93</v>
      </c>
      <c r="F426" s="5" t="s">
        <v>130</v>
      </c>
      <c r="G426" s="5" t="s">
        <v>935</v>
      </c>
      <c r="H426" s="5" t="s">
        <v>246</v>
      </c>
      <c r="I426" s="5" t="s">
        <v>932</v>
      </c>
      <c r="J426" s="5" t="s">
        <v>258</v>
      </c>
      <c r="K426" s="5" t="s">
        <v>936</v>
      </c>
      <c r="L426" s="5">
        <v>2</v>
      </c>
      <c r="M426" s="5">
        <v>4</v>
      </c>
      <c r="N426" s="5"/>
      <c r="O426" s="5"/>
      <c r="P426" s="5"/>
    </row>
    <row r="427" spans="1:16" x14ac:dyDescent="0.2">
      <c r="A427" s="5" t="s">
        <v>997</v>
      </c>
      <c r="B427" s="5" t="s">
        <v>998</v>
      </c>
      <c r="C427" s="5">
        <v>2</v>
      </c>
      <c r="D427" s="5">
        <v>59.2</v>
      </c>
      <c r="E427" s="5">
        <v>17.93</v>
      </c>
      <c r="F427" s="5" t="s">
        <v>130</v>
      </c>
      <c r="G427" s="5" t="s">
        <v>935</v>
      </c>
      <c r="H427" s="5" t="s">
        <v>246</v>
      </c>
      <c r="I427" s="5" t="s">
        <v>932</v>
      </c>
      <c r="J427" s="5" t="s">
        <v>255</v>
      </c>
      <c r="K427" s="5" t="s">
        <v>936</v>
      </c>
      <c r="L427" s="5">
        <v>2</v>
      </c>
      <c r="M427" s="5">
        <v>4</v>
      </c>
      <c r="N427" s="5"/>
      <c r="O427" s="5"/>
      <c r="P427" s="5"/>
    </row>
    <row r="428" spans="1:16" x14ac:dyDescent="0.2">
      <c r="A428" s="5" t="s">
        <v>999</v>
      </c>
      <c r="B428" s="5" t="s">
        <v>1000</v>
      </c>
      <c r="C428" s="5">
        <v>2</v>
      </c>
      <c r="D428" s="5">
        <v>59.2</v>
      </c>
      <c r="E428" s="5">
        <v>17.93</v>
      </c>
      <c r="F428" s="5" t="s">
        <v>130</v>
      </c>
      <c r="G428" s="5" t="s">
        <v>935</v>
      </c>
      <c r="H428" s="5" t="s">
        <v>246</v>
      </c>
      <c r="I428" s="5" t="s">
        <v>932</v>
      </c>
      <c r="J428" s="5" t="s">
        <v>258</v>
      </c>
      <c r="K428" s="5" t="s">
        <v>936</v>
      </c>
      <c r="L428" s="5">
        <v>2</v>
      </c>
      <c r="M428" s="5">
        <v>4</v>
      </c>
      <c r="N428" s="5"/>
      <c r="O428" s="5"/>
      <c r="P428" s="5"/>
    </row>
    <row r="429" spans="1:16" x14ac:dyDescent="0.2">
      <c r="A429" s="5" t="s">
        <v>1001</v>
      </c>
      <c r="B429" s="5" t="s">
        <v>1002</v>
      </c>
      <c r="C429" s="5">
        <v>2</v>
      </c>
      <c r="D429" s="5">
        <v>59.2</v>
      </c>
      <c r="E429" s="5">
        <v>17.93</v>
      </c>
      <c r="F429" s="5" t="s">
        <v>130</v>
      </c>
      <c r="G429" s="5" t="s">
        <v>935</v>
      </c>
      <c r="H429" s="5" t="s">
        <v>246</v>
      </c>
      <c r="I429" s="5" t="s">
        <v>932</v>
      </c>
      <c r="J429" s="5" t="s">
        <v>255</v>
      </c>
      <c r="K429" s="5" t="s">
        <v>936</v>
      </c>
      <c r="L429" s="5">
        <v>2</v>
      </c>
      <c r="M429" s="5">
        <v>4</v>
      </c>
      <c r="N429" s="5"/>
      <c r="O429" s="5"/>
      <c r="P429" s="5"/>
    </row>
    <row r="430" spans="1:16" x14ac:dyDescent="0.2">
      <c r="A430" s="5" t="s">
        <v>1003</v>
      </c>
      <c r="B430" s="5" t="s">
        <v>1004</v>
      </c>
      <c r="C430" s="5">
        <v>2</v>
      </c>
      <c r="D430" s="5">
        <v>59.2</v>
      </c>
      <c r="E430" s="5">
        <v>17.93</v>
      </c>
      <c r="F430" s="5" t="s">
        <v>130</v>
      </c>
      <c r="G430" s="5" t="s">
        <v>935</v>
      </c>
      <c r="H430" s="5" t="s">
        <v>246</v>
      </c>
      <c r="I430" s="5" t="s">
        <v>932</v>
      </c>
      <c r="J430" s="5" t="s">
        <v>258</v>
      </c>
      <c r="K430" s="5" t="s">
        <v>936</v>
      </c>
      <c r="L430" s="5">
        <v>2</v>
      </c>
      <c r="M430" s="5">
        <v>4</v>
      </c>
      <c r="N430" s="5"/>
      <c r="O430" s="5"/>
      <c r="P430" s="5"/>
    </row>
    <row r="431" spans="1:16" x14ac:dyDescent="0.2">
      <c r="A431" s="5" t="s">
        <v>1005</v>
      </c>
      <c r="B431" s="5" t="s">
        <v>1006</v>
      </c>
      <c r="C431" s="5">
        <v>2</v>
      </c>
      <c r="D431" s="5">
        <v>59.2</v>
      </c>
      <c r="E431" s="5">
        <v>17.93</v>
      </c>
      <c r="F431" s="5" t="s">
        <v>130</v>
      </c>
      <c r="G431" s="5" t="s">
        <v>935</v>
      </c>
      <c r="H431" s="5" t="s">
        <v>246</v>
      </c>
      <c r="I431" s="5" t="s">
        <v>932</v>
      </c>
      <c r="J431" s="5" t="s">
        <v>255</v>
      </c>
      <c r="K431" s="5" t="s">
        <v>936</v>
      </c>
      <c r="L431" s="5">
        <v>2</v>
      </c>
      <c r="M431" s="5">
        <v>4</v>
      </c>
      <c r="N431" s="5"/>
      <c r="O431" s="5"/>
      <c r="P431" s="5"/>
    </row>
    <row r="432" spans="1:16" x14ac:dyDescent="0.2">
      <c r="A432" s="5" t="s">
        <v>1007</v>
      </c>
      <c r="B432" s="5" t="s">
        <v>1008</v>
      </c>
      <c r="C432" s="5">
        <v>2</v>
      </c>
      <c r="D432" s="5">
        <v>64.8</v>
      </c>
      <c r="E432" s="5">
        <v>19.04</v>
      </c>
      <c r="F432" s="5" t="s">
        <v>130</v>
      </c>
      <c r="G432" s="5" t="s">
        <v>1009</v>
      </c>
      <c r="H432" s="5" t="s">
        <v>246</v>
      </c>
      <c r="I432" s="5" t="s">
        <v>932</v>
      </c>
      <c r="J432" s="5" t="s">
        <v>258</v>
      </c>
      <c r="K432" s="5" t="s">
        <v>133</v>
      </c>
      <c r="L432" s="5">
        <v>2</v>
      </c>
      <c r="M432" s="5"/>
      <c r="N432" s="5"/>
      <c r="O432" s="5"/>
      <c r="P432" s="5"/>
    </row>
    <row r="433" spans="1:16" x14ac:dyDescent="0.2">
      <c r="A433" s="5" t="s">
        <v>1010</v>
      </c>
      <c r="B433" s="5" t="s">
        <v>1011</v>
      </c>
      <c r="C433" s="5">
        <v>2</v>
      </c>
      <c r="D433" s="5">
        <v>43.2</v>
      </c>
      <c r="E433" s="5">
        <v>19.04</v>
      </c>
      <c r="F433" s="5" t="s">
        <v>130</v>
      </c>
      <c r="G433" s="5" t="s">
        <v>1009</v>
      </c>
      <c r="H433" s="5" t="s">
        <v>246</v>
      </c>
      <c r="I433" s="5" t="s">
        <v>932</v>
      </c>
      <c r="J433" s="5" t="s">
        <v>258</v>
      </c>
      <c r="K433" s="5" t="s">
        <v>133</v>
      </c>
      <c r="L433" s="5">
        <v>2</v>
      </c>
      <c r="M433" s="5"/>
      <c r="N433" s="5"/>
      <c r="O433" s="5"/>
      <c r="P433" s="5"/>
    </row>
    <row r="434" spans="1:16" x14ac:dyDescent="0.2">
      <c r="A434" s="5" t="s">
        <v>1012</v>
      </c>
      <c r="B434" s="5" t="s">
        <v>1011</v>
      </c>
      <c r="C434" s="5">
        <v>2</v>
      </c>
      <c r="D434" s="5">
        <v>50.4</v>
      </c>
      <c r="E434" s="5">
        <v>19.04</v>
      </c>
      <c r="F434" s="5" t="s">
        <v>130</v>
      </c>
      <c r="G434" s="5" t="s">
        <v>1009</v>
      </c>
      <c r="H434" s="5" t="s">
        <v>246</v>
      </c>
      <c r="I434" s="5" t="s">
        <v>932</v>
      </c>
      <c r="J434" s="5" t="s">
        <v>258</v>
      </c>
      <c r="K434" s="5" t="s">
        <v>133</v>
      </c>
      <c r="L434" s="5">
        <v>2</v>
      </c>
      <c r="M434" s="5"/>
      <c r="N434" s="5"/>
      <c r="O434" s="5"/>
      <c r="P434" s="5"/>
    </row>
    <row r="435" spans="1:16" x14ac:dyDescent="0.2">
      <c r="A435" s="5" t="s">
        <v>1013</v>
      </c>
      <c r="B435" s="5" t="s">
        <v>1014</v>
      </c>
      <c r="C435" s="5">
        <v>2</v>
      </c>
      <c r="D435" s="5">
        <v>64.8</v>
      </c>
      <c r="E435" s="5">
        <v>19.04</v>
      </c>
      <c r="F435" s="5" t="s">
        <v>130</v>
      </c>
      <c r="G435" s="5" t="s">
        <v>1009</v>
      </c>
      <c r="H435" s="5" t="s">
        <v>246</v>
      </c>
      <c r="I435" s="5" t="s">
        <v>932</v>
      </c>
      <c r="J435" s="5" t="s">
        <v>258</v>
      </c>
      <c r="K435" s="5" t="s">
        <v>133</v>
      </c>
      <c r="L435" s="5">
        <v>2</v>
      </c>
      <c r="M435" s="5"/>
      <c r="N435" s="5"/>
      <c r="O435" s="5"/>
      <c r="P435" s="5"/>
    </row>
    <row r="436" spans="1:16" x14ac:dyDescent="0.2">
      <c r="A436" s="5" t="s">
        <v>1015</v>
      </c>
      <c r="B436" s="5" t="s">
        <v>1016</v>
      </c>
      <c r="C436" s="5">
        <v>2</v>
      </c>
      <c r="D436" s="5">
        <v>64.8</v>
      </c>
      <c r="E436" s="5">
        <v>15.43</v>
      </c>
      <c r="F436" s="5" t="s">
        <v>130</v>
      </c>
      <c r="G436" s="5" t="s">
        <v>1009</v>
      </c>
      <c r="H436" s="5" t="s">
        <v>246</v>
      </c>
      <c r="I436" s="5" t="s">
        <v>932</v>
      </c>
      <c r="J436" s="5" t="s">
        <v>258</v>
      </c>
      <c r="K436" s="5" t="s">
        <v>133</v>
      </c>
      <c r="L436" s="5">
        <v>2</v>
      </c>
      <c r="M436" s="5"/>
      <c r="N436" s="5"/>
      <c r="O436" s="5"/>
      <c r="P436" s="5"/>
    </row>
    <row r="437" spans="1:16" x14ac:dyDescent="0.2">
      <c r="A437" s="5" t="s">
        <v>1017</v>
      </c>
      <c r="B437" s="5" t="s">
        <v>1018</v>
      </c>
      <c r="C437" s="5">
        <v>2</v>
      </c>
      <c r="D437" s="5">
        <v>64.8</v>
      </c>
      <c r="E437" s="5">
        <v>15.43</v>
      </c>
      <c r="F437" s="5" t="s">
        <v>130</v>
      </c>
      <c r="G437" s="5" t="s">
        <v>1009</v>
      </c>
      <c r="H437" s="5" t="s">
        <v>246</v>
      </c>
      <c r="I437" s="5" t="s">
        <v>932</v>
      </c>
      <c r="J437" s="5" t="s">
        <v>255</v>
      </c>
      <c r="K437" s="5" t="s">
        <v>133</v>
      </c>
      <c r="L437" s="5">
        <v>2</v>
      </c>
      <c r="M437" s="5"/>
      <c r="N437" s="5"/>
      <c r="O437" s="5"/>
      <c r="P437" s="5"/>
    </row>
    <row r="438" spans="1:16" x14ac:dyDescent="0.2">
      <c r="A438" s="5" t="s">
        <v>1019</v>
      </c>
      <c r="B438" s="5" t="s">
        <v>1020</v>
      </c>
      <c r="C438" s="5">
        <v>2</v>
      </c>
      <c r="D438" s="5">
        <v>43.2</v>
      </c>
      <c r="E438" s="5">
        <v>19.04</v>
      </c>
      <c r="F438" s="5" t="s">
        <v>130</v>
      </c>
      <c r="G438" s="5" t="s">
        <v>1009</v>
      </c>
      <c r="H438" s="5" t="s">
        <v>246</v>
      </c>
      <c r="I438" s="5" t="s">
        <v>932</v>
      </c>
      <c r="J438" s="5" t="s">
        <v>258</v>
      </c>
      <c r="K438" s="5" t="s">
        <v>133</v>
      </c>
      <c r="L438" s="5">
        <v>2</v>
      </c>
      <c r="M438" s="5"/>
      <c r="N438" s="5"/>
      <c r="O438" s="5"/>
      <c r="P438" s="5"/>
    </row>
    <row r="439" spans="1:16" x14ac:dyDescent="0.2">
      <c r="A439" s="5" t="s">
        <v>1021</v>
      </c>
      <c r="B439" s="5" t="s">
        <v>1020</v>
      </c>
      <c r="C439" s="5">
        <v>2</v>
      </c>
      <c r="D439" s="5">
        <v>50.4</v>
      </c>
      <c r="E439" s="5">
        <v>19.04</v>
      </c>
      <c r="F439" s="5" t="s">
        <v>130</v>
      </c>
      <c r="G439" s="5" t="s">
        <v>1009</v>
      </c>
      <c r="H439" s="5" t="s">
        <v>246</v>
      </c>
      <c r="I439" s="5" t="s">
        <v>932</v>
      </c>
      <c r="J439" s="5" t="s">
        <v>258</v>
      </c>
      <c r="K439" s="5" t="s">
        <v>133</v>
      </c>
      <c r="L439" s="5">
        <v>2</v>
      </c>
      <c r="M439" s="5"/>
      <c r="N439" s="5"/>
      <c r="O439" s="5"/>
      <c r="P439" s="5"/>
    </row>
    <row r="440" spans="1:16" x14ac:dyDescent="0.2">
      <c r="A440" s="5" t="s">
        <v>1022</v>
      </c>
      <c r="B440" s="5" t="s">
        <v>1023</v>
      </c>
      <c r="C440" s="5">
        <v>2</v>
      </c>
      <c r="D440" s="5">
        <v>64.8</v>
      </c>
      <c r="E440" s="5">
        <v>19.04</v>
      </c>
      <c r="F440" s="5" t="s">
        <v>130</v>
      </c>
      <c r="G440" s="5" t="s">
        <v>1009</v>
      </c>
      <c r="H440" s="5" t="s">
        <v>246</v>
      </c>
      <c r="I440" s="5" t="s">
        <v>932</v>
      </c>
      <c r="J440" s="5" t="s">
        <v>258</v>
      </c>
      <c r="K440" s="5" t="s">
        <v>133</v>
      </c>
      <c r="L440" s="5">
        <v>2</v>
      </c>
      <c r="M440" s="5"/>
      <c r="N440" s="5"/>
      <c r="O440" s="5"/>
      <c r="P440" s="5"/>
    </row>
    <row r="441" spans="1:16" x14ac:dyDescent="0.2">
      <c r="A441" s="5" t="s">
        <v>1024</v>
      </c>
      <c r="B441" s="5" t="s">
        <v>1025</v>
      </c>
      <c r="C441" s="5">
        <v>2</v>
      </c>
      <c r="D441" s="5">
        <v>43.2</v>
      </c>
      <c r="E441" s="5">
        <v>19.04</v>
      </c>
      <c r="F441" s="5" t="s">
        <v>130</v>
      </c>
      <c r="G441" s="5" t="s">
        <v>1009</v>
      </c>
      <c r="H441" s="5" t="s">
        <v>246</v>
      </c>
      <c r="I441" s="5" t="s">
        <v>932</v>
      </c>
      <c r="J441" s="5" t="s">
        <v>258</v>
      </c>
      <c r="K441" s="5" t="s">
        <v>133</v>
      </c>
      <c r="L441" s="5">
        <v>2</v>
      </c>
      <c r="M441" s="5"/>
      <c r="N441" s="5"/>
      <c r="O441" s="5"/>
      <c r="P441" s="5"/>
    </row>
    <row r="442" spans="1:16" x14ac:dyDescent="0.2">
      <c r="A442" s="5" t="s">
        <v>1026</v>
      </c>
      <c r="B442" s="5" t="s">
        <v>1025</v>
      </c>
      <c r="C442" s="5">
        <v>2</v>
      </c>
      <c r="D442" s="5">
        <v>50.4</v>
      </c>
      <c r="E442" s="5">
        <v>19.04</v>
      </c>
      <c r="F442" s="5" t="s">
        <v>130</v>
      </c>
      <c r="G442" s="5" t="s">
        <v>1009</v>
      </c>
      <c r="H442" s="5" t="s">
        <v>246</v>
      </c>
      <c r="I442" s="5" t="s">
        <v>932</v>
      </c>
      <c r="J442" s="5" t="s">
        <v>258</v>
      </c>
      <c r="K442" s="5" t="s">
        <v>133</v>
      </c>
      <c r="L442" s="5">
        <v>2</v>
      </c>
      <c r="M442" s="5"/>
      <c r="N442" s="5"/>
      <c r="O442" s="5"/>
      <c r="P442" s="5"/>
    </row>
    <row r="443" spans="1:16" x14ac:dyDescent="0.2">
      <c r="A443" s="5" t="s">
        <v>1027</v>
      </c>
      <c r="B443" s="5" t="s">
        <v>1028</v>
      </c>
      <c r="C443" s="5">
        <v>2</v>
      </c>
      <c r="D443" s="5">
        <v>64.8</v>
      </c>
      <c r="E443" s="5">
        <v>19.04</v>
      </c>
      <c r="F443" s="5" t="s">
        <v>130</v>
      </c>
      <c r="G443" s="5" t="s">
        <v>1009</v>
      </c>
      <c r="H443" s="5" t="s">
        <v>246</v>
      </c>
      <c r="I443" s="5" t="s">
        <v>932</v>
      </c>
      <c r="J443" s="5" t="s">
        <v>258</v>
      </c>
      <c r="K443" s="5" t="s">
        <v>133</v>
      </c>
      <c r="L443" s="5">
        <v>2</v>
      </c>
      <c r="M443" s="5"/>
      <c r="N443" s="5"/>
      <c r="O443" s="5"/>
      <c r="P443" s="5"/>
    </row>
    <row r="444" spans="1:16" x14ac:dyDescent="0.2">
      <c r="A444" s="5" t="s">
        <v>1029</v>
      </c>
      <c r="B444" s="5" t="s">
        <v>1030</v>
      </c>
      <c r="C444" s="5">
        <v>2</v>
      </c>
      <c r="D444" s="5">
        <v>64.8</v>
      </c>
      <c r="E444" s="5">
        <v>19.04</v>
      </c>
      <c r="F444" s="5" t="s">
        <v>130</v>
      </c>
      <c r="G444" s="5" t="s">
        <v>1009</v>
      </c>
      <c r="H444" s="5" t="s">
        <v>246</v>
      </c>
      <c r="I444" s="5" t="s">
        <v>932</v>
      </c>
      <c r="J444" s="5" t="s">
        <v>255</v>
      </c>
      <c r="K444" s="5" t="s">
        <v>133</v>
      </c>
      <c r="L444" s="5">
        <v>2</v>
      </c>
      <c r="M444" s="5"/>
      <c r="N444" s="5"/>
      <c r="O444" s="5"/>
      <c r="P444" s="5"/>
    </row>
    <row r="445" spans="1:16" x14ac:dyDescent="0.2">
      <c r="A445" s="5" t="s">
        <v>1031</v>
      </c>
      <c r="B445" s="5" t="s">
        <v>1032</v>
      </c>
      <c r="C445" s="5">
        <v>2</v>
      </c>
      <c r="D445" s="5">
        <v>43.2</v>
      </c>
      <c r="E445" s="5">
        <v>19.04</v>
      </c>
      <c r="F445" s="5" t="s">
        <v>130</v>
      </c>
      <c r="G445" s="5" t="s">
        <v>1009</v>
      </c>
      <c r="H445" s="5" t="s">
        <v>246</v>
      </c>
      <c r="I445" s="5" t="s">
        <v>932</v>
      </c>
      <c r="J445" s="5" t="s">
        <v>258</v>
      </c>
      <c r="K445" s="5" t="s">
        <v>133</v>
      </c>
      <c r="L445" s="5">
        <v>2</v>
      </c>
      <c r="M445" s="5"/>
      <c r="N445" s="5"/>
      <c r="O445" s="5"/>
      <c r="P445" s="5"/>
    </row>
    <row r="446" spans="1:16" x14ac:dyDescent="0.2">
      <c r="A446" s="5" t="s">
        <v>1033</v>
      </c>
      <c r="B446" s="5" t="s">
        <v>1032</v>
      </c>
      <c r="C446" s="5">
        <v>2</v>
      </c>
      <c r="D446" s="5">
        <v>50.4</v>
      </c>
      <c r="E446" s="5">
        <v>19.04</v>
      </c>
      <c r="F446" s="5" t="s">
        <v>130</v>
      </c>
      <c r="G446" s="5" t="s">
        <v>1009</v>
      </c>
      <c r="H446" s="5" t="s">
        <v>246</v>
      </c>
      <c r="I446" s="5" t="s">
        <v>932</v>
      </c>
      <c r="J446" s="5" t="s">
        <v>258</v>
      </c>
      <c r="K446" s="5" t="s">
        <v>133</v>
      </c>
      <c r="L446" s="5">
        <v>2</v>
      </c>
      <c r="M446" s="5"/>
      <c r="N446" s="5"/>
      <c r="O446" s="5"/>
      <c r="P446" s="5"/>
    </row>
    <row r="447" spans="1:16" x14ac:dyDescent="0.2">
      <c r="A447" s="5" t="s">
        <v>1034</v>
      </c>
      <c r="B447" s="5" t="s">
        <v>1035</v>
      </c>
      <c r="C447" s="5">
        <v>2</v>
      </c>
      <c r="D447" s="5">
        <v>64.8</v>
      </c>
      <c r="E447" s="5">
        <v>19.04</v>
      </c>
      <c r="F447" s="5" t="s">
        <v>130</v>
      </c>
      <c r="G447" s="5" t="s">
        <v>1009</v>
      </c>
      <c r="H447" s="5" t="s">
        <v>246</v>
      </c>
      <c r="I447" s="5" t="s">
        <v>932</v>
      </c>
      <c r="J447" s="5" t="s">
        <v>258</v>
      </c>
      <c r="K447" s="5" t="s">
        <v>133</v>
      </c>
      <c r="L447" s="5">
        <v>2</v>
      </c>
      <c r="M447" s="5"/>
      <c r="N447" s="5"/>
      <c r="O447" s="5"/>
      <c r="P447" s="5"/>
    </row>
    <row r="448" spans="1:16" x14ac:dyDescent="0.2">
      <c r="A448" s="5" t="s">
        <v>1036</v>
      </c>
      <c r="B448" s="5" t="s">
        <v>1037</v>
      </c>
      <c r="C448" s="5">
        <v>2</v>
      </c>
      <c r="D448" s="5">
        <v>50.4</v>
      </c>
      <c r="E448" s="5">
        <v>19.04</v>
      </c>
      <c r="F448" s="5" t="s">
        <v>130</v>
      </c>
      <c r="G448" s="5" t="s">
        <v>1009</v>
      </c>
      <c r="H448" s="5" t="s">
        <v>246</v>
      </c>
      <c r="I448" s="5" t="s">
        <v>932</v>
      </c>
      <c r="J448" s="5" t="s">
        <v>255</v>
      </c>
      <c r="K448" s="5" t="s">
        <v>133</v>
      </c>
      <c r="L448" s="5">
        <v>2</v>
      </c>
      <c r="M448" s="5"/>
      <c r="N448" s="5"/>
      <c r="O448" s="5"/>
      <c r="P448" s="5"/>
    </row>
    <row r="449" spans="1:16" x14ac:dyDescent="0.2">
      <c r="A449" s="5" t="s">
        <v>1038</v>
      </c>
      <c r="B449" s="5" t="s">
        <v>1039</v>
      </c>
      <c r="C449" s="5">
        <v>2</v>
      </c>
      <c r="D449" s="5">
        <v>43.2</v>
      </c>
      <c r="E449" s="5">
        <v>19.04</v>
      </c>
      <c r="F449" s="5" t="s">
        <v>130</v>
      </c>
      <c r="G449" s="5" t="s">
        <v>1009</v>
      </c>
      <c r="H449" s="5" t="s">
        <v>246</v>
      </c>
      <c r="I449" s="5" t="s">
        <v>932</v>
      </c>
      <c r="J449" s="5" t="s">
        <v>258</v>
      </c>
      <c r="K449" s="5" t="s">
        <v>133</v>
      </c>
      <c r="L449" s="5">
        <v>2</v>
      </c>
      <c r="M449" s="5"/>
      <c r="N449" s="5"/>
      <c r="O449" s="5"/>
      <c r="P449" s="5"/>
    </row>
    <row r="450" spans="1:16" x14ac:dyDescent="0.2">
      <c r="A450" s="5" t="s">
        <v>1040</v>
      </c>
      <c r="B450" s="5" t="s">
        <v>1039</v>
      </c>
      <c r="C450" s="5">
        <v>2</v>
      </c>
      <c r="D450" s="5">
        <v>50.4</v>
      </c>
      <c r="E450" s="5">
        <v>19.04</v>
      </c>
      <c r="F450" s="5" t="s">
        <v>130</v>
      </c>
      <c r="G450" s="5" t="s">
        <v>1009</v>
      </c>
      <c r="H450" s="5" t="s">
        <v>246</v>
      </c>
      <c r="I450" s="5" t="s">
        <v>932</v>
      </c>
      <c r="J450" s="5" t="s">
        <v>258</v>
      </c>
      <c r="K450" s="5" t="s">
        <v>133</v>
      </c>
      <c r="L450" s="5">
        <v>2</v>
      </c>
      <c r="M450" s="5"/>
      <c r="N450" s="5"/>
      <c r="O450" s="5"/>
      <c r="P450" s="5"/>
    </row>
    <row r="451" spans="1:16" x14ac:dyDescent="0.2">
      <c r="A451" s="5" t="s">
        <v>1041</v>
      </c>
      <c r="B451" s="5" t="s">
        <v>1042</v>
      </c>
      <c r="C451" s="5">
        <v>2</v>
      </c>
      <c r="D451" s="5">
        <v>43.2</v>
      </c>
      <c r="E451" s="5">
        <v>19.04</v>
      </c>
      <c r="F451" s="5" t="s">
        <v>130</v>
      </c>
      <c r="G451" s="5" t="s">
        <v>1009</v>
      </c>
      <c r="H451" s="5" t="s">
        <v>246</v>
      </c>
      <c r="I451" s="5" t="s">
        <v>932</v>
      </c>
      <c r="J451" s="5" t="s">
        <v>258</v>
      </c>
      <c r="K451" s="5" t="s">
        <v>133</v>
      </c>
      <c r="L451" s="5">
        <v>2</v>
      </c>
      <c r="M451" s="5"/>
      <c r="N451" s="5"/>
      <c r="O451" s="5"/>
      <c r="P451" s="5"/>
    </row>
    <row r="452" spans="1:16" x14ac:dyDescent="0.2">
      <c r="A452" s="5" t="s">
        <v>1043</v>
      </c>
      <c r="B452" s="5" t="s">
        <v>1042</v>
      </c>
      <c r="C452" s="5">
        <v>2</v>
      </c>
      <c r="D452" s="5">
        <v>50.4</v>
      </c>
      <c r="E452" s="5">
        <v>19.04</v>
      </c>
      <c r="F452" s="5" t="s">
        <v>130</v>
      </c>
      <c r="G452" s="5" t="s">
        <v>1009</v>
      </c>
      <c r="H452" s="5" t="s">
        <v>246</v>
      </c>
      <c r="I452" s="5" t="s">
        <v>932</v>
      </c>
      <c r="J452" s="5" t="s">
        <v>258</v>
      </c>
      <c r="K452" s="5" t="s">
        <v>133</v>
      </c>
      <c r="L452" s="5">
        <v>2</v>
      </c>
      <c r="M452" s="5"/>
      <c r="N452" s="5"/>
      <c r="O452" s="5"/>
      <c r="P452" s="5"/>
    </row>
    <row r="453" spans="1:16" x14ac:dyDescent="0.2">
      <c r="A453" s="5" t="s">
        <v>1044</v>
      </c>
      <c r="B453" s="5" t="s">
        <v>1045</v>
      </c>
      <c r="C453" s="5">
        <v>2</v>
      </c>
      <c r="D453" s="5">
        <v>64.8</v>
      </c>
      <c r="E453" s="5">
        <v>19.04</v>
      </c>
      <c r="F453" s="5" t="s">
        <v>130</v>
      </c>
      <c r="G453" s="5" t="s">
        <v>1009</v>
      </c>
      <c r="H453" s="5" t="s">
        <v>246</v>
      </c>
      <c r="I453" s="5" t="s">
        <v>932</v>
      </c>
      <c r="J453" s="5" t="s">
        <v>258</v>
      </c>
      <c r="K453" s="5" t="s">
        <v>133</v>
      </c>
      <c r="L453" s="5">
        <v>2</v>
      </c>
      <c r="M453" s="5"/>
      <c r="N453" s="5"/>
      <c r="O453" s="5"/>
      <c r="P453" s="5"/>
    </row>
    <row r="454" spans="1:16" x14ac:dyDescent="0.2">
      <c r="A454" s="5" t="s">
        <v>1046</v>
      </c>
      <c r="B454" s="5" t="s">
        <v>1047</v>
      </c>
      <c r="C454" s="5">
        <v>2</v>
      </c>
      <c r="D454" s="5">
        <v>43.2</v>
      </c>
      <c r="E454" s="5">
        <v>19.04</v>
      </c>
      <c r="F454" s="5" t="s">
        <v>130</v>
      </c>
      <c r="G454" s="5" t="s">
        <v>1009</v>
      </c>
      <c r="H454" s="5" t="s">
        <v>246</v>
      </c>
      <c r="I454" s="5" t="s">
        <v>932</v>
      </c>
      <c r="J454" s="5" t="s">
        <v>255</v>
      </c>
      <c r="K454" s="5" t="s">
        <v>133</v>
      </c>
      <c r="L454" s="5">
        <v>2</v>
      </c>
      <c r="M454" s="5"/>
      <c r="N454" s="5"/>
      <c r="O454" s="5"/>
      <c r="P454" s="5"/>
    </row>
    <row r="455" spans="1:16" x14ac:dyDescent="0.2">
      <c r="A455" s="5" t="s">
        <v>1048</v>
      </c>
      <c r="B455" s="5" t="s">
        <v>1047</v>
      </c>
      <c r="C455" s="5">
        <v>2</v>
      </c>
      <c r="D455" s="5">
        <v>50.4</v>
      </c>
      <c r="E455" s="5">
        <v>19.04</v>
      </c>
      <c r="F455" s="5" t="s">
        <v>130</v>
      </c>
      <c r="G455" s="5" t="s">
        <v>1009</v>
      </c>
      <c r="H455" s="5" t="s">
        <v>246</v>
      </c>
      <c r="I455" s="5" t="s">
        <v>932</v>
      </c>
      <c r="J455" s="5" t="s">
        <v>255</v>
      </c>
      <c r="K455" s="5" t="s">
        <v>133</v>
      </c>
      <c r="L455" s="5">
        <v>2</v>
      </c>
      <c r="M455" s="5"/>
      <c r="N455" s="5"/>
      <c r="O455" s="5"/>
      <c r="P455" s="5"/>
    </row>
    <row r="456" spans="1:16" x14ac:dyDescent="0.2">
      <c r="A456" s="5" t="s">
        <v>1049</v>
      </c>
      <c r="B456" s="5" t="s">
        <v>1050</v>
      </c>
      <c r="C456" s="5">
        <v>2</v>
      </c>
      <c r="D456" s="5">
        <v>64.8</v>
      </c>
      <c r="E456" s="5">
        <v>19.04</v>
      </c>
      <c r="F456" s="5" t="s">
        <v>130</v>
      </c>
      <c r="G456" s="5" t="s">
        <v>1009</v>
      </c>
      <c r="H456" s="5" t="s">
        <v>246</v>
      </c>
      <c r="I456" s="5" t="s">
        <v>932</v>
      </c>
      <c r="J456" s="5" t="s">
        <v>255</v>
      </c>
      <c r="K456" s="5" t="s">
        <v>133</v>
      </c>
      <c r="L456" s="5">
        <v>2</v>
      </c>
      <c r="M456" s="5"/>
      <c r="N456" s="5"/>
      <c r="O456" s="5"/>
      <c r="P456" s="5"/>
    </row>
    <row r="457" spans="1:16" x14ac:dyDescent="0.2">
      <c r="A457" s="5" t="s">
        <v>1051</v>
      </c>
      <c r="B457" s="5" t="s">
        <v>1052</v>
      </c>
      <c r="C457" s="5">
        <v>2</v>
      </c>
      <c r="D457" s="5">
        <v>50.4</v>
      </c>
      <c r="E457" s="5">
        <v>19.04</v>
      </c>
      <c r="F457" s="5" t="s">
        <v>130</v>
      </c>
      <c r="G457" s="5" t="s">
        <v>1009</v>
      </c>
      <c r="H457" s="5" t="s">
        <v>246</v>
      </c>
      <c r="I457" s="5" t="s">
        <v>932</v>
      </c>
      <c r="J457" s="5" t="s">
        <v>258</v>
      </c>
      <c r="K457" s="5" t="s">
        <v>133</v>
      </c>
      <c r="L457" s="5">
        <v>2</v>
      </c>
      <c r="M457" s="5"/>
      <c r="N457" s="5"/>
      <c r="O457" s="5"/>
      <c r="P457" s="5"/>
    </row>
    <row r="458" spans="1:16" x14ac:dyDescent="0.2">
      <c r="A458" s="5" t="s">
        <v>1053</v>
      </c>
      <c r="B458" s="5" t="s">
        <v>1054</v>
      </c>
      <c r="C458" s="5">
        <v>2</v>
      </c>
      <c r="D458" s="5">
        <v>64.8</v>
      </c>
      <c r="E458" s="5">
        <v>19.04</v>
      </c>
      <c r="F458" s="5" t="s">
        <v>130</v>
      </c>
      <c r="G458" s="5" t="s">
        <v>1009</v>
      </c>
      <c r="H458" s="5" t="s">
        <v>246</v>
      </c>
      <c r="I458" s="5" t="s">
        <v>932</v>
      </c>
      <c r="J458" s="5" t="s">
        <v>258</v>
      </c>
      <c r="K458" s="5" t="s">
        <v>133</v>
      </c>
      <c r="L458" s="5">
        <v>2</v>
      </c>
      <c r="M458" s="5"/>
      <c r="N458" s="5"/>
      <c r="O458" s="5"/>
      <c r="P458" s="5"/>
    </row>
    <row r="459" spans="1:16" x14ac:dyDescent="0.2">
      <c r="A459" s="5" t="s">
        <v>1055</v>
      </c>
      <c r="B459" s="5" t="s">
        <v>1056</v>
      </c>
      <c r="C459" s="5">
        <v>2</v>
      </c>
      <c r="D459" s="5">
        <v>50.4</v>
      </c>
      <c r="E459" s="5">
        <v>19.04</v>
      </c>
      <c r="F459" s="5" t="s">
        <v>130</v>
      </c>
      <c r="G459" s="5" t="s">
        <v>1009</v>
      </c>
      <c r="H459" s="5" t="s">
        <v>246</v>
      </c>
      <c r="I459" s="5" t="s">
        <v>932</v>
      </c>
      <c r="J459" s="5" t="s">
        <v>255</v>
      </c>
      <c r="K459" s="5" t="s">
        <v>133</v>
      </c>
      <c r="L459" s="5">
        <v>2</v>
      </c>
      <c r="M459" s="5"/>
      <c r="N459" s="5"/>
      <c r="O459" s="5"/>
      <c r="P459" s="5"/>
    </row>
    <row r="460" spans="1:16" x14ac:dyDescent="0.2">
      <c r="A460" s="5" t="s">
        <v>1057</v>
      </c>
      <c r="B460" s="5" t="s">
        <v>1056</v>
      </c>
      <c r="C460" s="5">
        <v>2</v>
      </c>
      <c r="D460" s="5">
        <v>64.8</v>
      </c>
      <c r="E460" s="5">
        <v>19.04</v>
      </c>
      <c r="F460" s="5" t="s">
        <v>130</v>
      </c>
      <c r="G460" s="5" t="s">
        <v>1009</v>
      </c>
      <c r="H460" s="5" t="s">
        <v>246</v>
      </c>
      <c r="I460" s="5" t="s">
        <v>932</v>
      </c>
      <c r="J460" s="5" t="s">
        <v>255</v>
      </c>
      <c r="K460" s="5" t="s">
        <v>133</v>
      </c>
      <c r="L460" s="5">
        <v>2</v>
      </c>
      <c r="M460" s="5"/>
      <c r="N460" s="5"/>
      <c r="O460" s="5"/>
      <c r="P460" s="5"/>
    </row>
    <row r="461" spans="1:16" x14ac:dyDescent="0.2">
      <c r="A461" s="5" t="s">
        <v>1058</v>
      </c>
      <c r="B461" s="5" t="s">
        <v>1059</v>
      </c>
      <c r="C461" s="5">
        <v>2</v>
      </c>
      <c r="D461" s="5">
        <v>41.52</v>
      </c>
      <c r="E461" s="5">
        <v>19.04</v>
      </c>
      <c r="F461" s="5" t="s">
        <v>130</v>
      </c>
      <c r="G461" s="5" t="s">
        <v>1060</v>
      </c>
      <c r="H461" s="5" t="s">
        <v>246</v>
      </c>
      <c r="I461" s="5" t="s">
        <v>932</v>
      </c>
      <c r="J461" s="5" t="s">
        <v>258</v>
      </c>
      <c r="K461" s="5" t="s">
        <v>133</v>
      </c>
      <c r="L461" s="5">
        <v>2</v>
      </c>
      <c r="M461" s="5"/>
      <c r="N461" s="5"/>
      <c r="O461" s="5"/>
      <c r="P461" s="5"/>
    </row>
    <row r="462" spans="1:16" x14ac:dyDescent="0.2">
      <c r="A462" s="5" t="s">
        <v>1061</v>
      </c>
      <c r="B462" s="5" t="s">
        <v>1062</v>
      </c>
      <c r="C462" s="5">
        <v>2</v>
      </c>
      <c r="D462" s="5">
        <v>43.2</v>
      </c>
      <c r="E462" s="5">
        <v>19.04</v>
      </c>
      <c r="F462" s="5" t="s">
        <v>130</v>
      </c>
      <c r="G462" s="5" t="s">
        <v>1009</v>
      </c>
      <c r="H462" s="5" t="s">
        <v>246</v>
      </c>
      <c r="I462" s="5" t="s">
        <v>932</v>
      </c>
      <c r="J462" s="5" t="s">
        <v>258</v>
      </c>
      <c r="K462" s="5" t="s">
        <v>133</v>
      </c>
      <c r="L462" s="5">
        <v>2</v>
      </c>
      <c r="M462" s="5"/>
      <c r="N462" s="5"/>
      <c r="O462" s="5"/>
      <c r="P462" s="5"/>
    </row>
    <row r="463" spans="1:16" x14ac:dyDescent="0.2">
      <c r="A463" s="5" t="s">
        <v>1063</v>
      </c>
      <c r="B463" s="5" t="s">
        <v>1062</v>
      </c>
      <c r="C463" s="5">
        <v>2</v>
      </c>
      <c r="D463" s="5">
        <v>50.4</v>
      </c>
      <c r="E463" s="5">
        <v>19.04</v>
      </c>
      <c r="F463" s="5" t="s">
        <v>130</v>
      </c>
      <c r="G463" s="5" t="s">
        <v>1009</v>
      </c>
      <c r="H463" s="5" t="s">
        <v>246</v>
      </c>
      <c r="I463" s="5" t="s">
        <v>932</v>
      </c>
      <c r="J463" s="5" t="s">
        <v>258</v>
      </c>
      <c r="K463" s="5" t="s">
        <v>133</v>
      </c>
      <c r="L463" s="5">
        <v>2</v>
      </c>
      <c r="M463" s="5"/>
      <c r="N463" s="5"/>
      <c r="O463" s="5"/>
      <c r="P463" s="5"/>
    </row>
    <row r="464" spans="1:16" x14ac:dyDescent="0.2">
      <c r="A464" s="5" t="s">
        <v>1064</v>
      </c>
      <c r="B464" s="5" t="s">
        <v>1065</v>
      </c>
      <c r="C464" s="5">
        <v>2</v>
      </c>
      <c r="D464" s="5">
        <v>64.8</v>
      </c>
      <c r="E464" s="5">
        <v>19.04</v>
      </c>
      <c r="F464" s="5" t="s">
        <v>130</v>
      </c>
      <c r="G464" s="5" t="s">
        <v>1009</v>
      </c>
      <c r="H464" s="5" t="s">
        <v>246</v>
      </c>
      <c r="I464" s="5" t="s">
        <v>932</v>
      </c>
      <c r="J464" s="5" t="s">
        <v>258</v>
      </c>
      <c r="K464" s="5" t="s">
        <v>133</v>
      </c>
      <c r="L464" s="5">
        <v>2</v>
      </c>
      <c r="M464" s="5"/>
      <c r="N464" s="5"/>
      <c r="O464" s="5"/>
      <c r="P464" s="5"/>
    </row>
    <row r="465" spans="1:16" x14ac:dyDescent="0.2">
      <c r="A465" s="5" t="s">
        <v>1066</v>
      </c>
      <c r="B465" s="5" t="s">
        <v>1067</v>
      </c>
      <c r="C465" s="5">
        <v>2</v>
      </c>
      <c r="D465" s="5">
        <v>64.8</v>
      </c>
      <c r="E465" s="5">
        <v>19.04</v>
      </c>
      <c r="F465" s="5" t="s">
        <v>130</v>
      </c>
      <c r="G465" s="5" t="s">
        <v>1009</v>
      </c>
      <c r="H465" s="5" t="s">
        <v>246</v>
      </c>
      <c r="I465" s="5" t="s">
        <v>932</v>
      </c>
      <c r="J465" s="5" t="s">
        <v>255</v>
      </c>
      <c r="K465" s="5" t="s">
        <v>133</v>
      </c>
      <c r="L465" s="5">
        <v>2</v>
      </c>
      <c r="M465" s="5"/>
      <c r="N465" s="5"/>
      <c r="O465" s="5"/>
      <c r="P465" s="5"/>
    </row>
    <row r="466" spans="1:16" x14ac:dyDescent="0.2">
      <c r="A466" s="5" t="s">
        <v>1068</v>
      </c>
      <c r="B466" s="5" t="s">
        <v>1069</v>
      </c>
      <c r="C466" s="5">
        <v>2</v>
      </c>
      <c r="D466" s="5">
        <v>43.2</v>
      </c>
      <c r="E466" s="5">
        <v>19.04</v>
      </c>
      <c r="F466" s="5" t="s">
        <v>130</v>
      </c>
      <c r="G466" s="5" t="s">
        <v>1009</v>
      </c>
      <c r="H466" s="5" t="s">
        <v>246</v>
      </c>
      <c r="I466" s="5" t="s">
        <v>932</v>
      </c>
      <c r="J466" s="5" t="s">
        <v>258</v>
      </c>
      <c r="K466" s="5" t="s">
        <v>133</v>
      </c>
      <c r="L466" s="5">
        <v>2</v>
      </c>
      <c r="M466" s="5"/>
      <c r="N466" s="5"/>
      <c r="O466" s="5"/>
      <c r="P466" s="5"/>
    </row>
    <row r="467" spans="1:16" x14ac:dyDescent="0.2">
      <c r="A467" s="5" t="s">
        <v>1070</v>
      </c>
      <c r="B467" s="5" t="s">
        <v>1069</v>
      </c>
      <c r="C467" s="5">
        <v>2</v>
      </c>
      <c r="D467" s="5">
        <v>50.4</v>
      </c>
      <c r="E467" s="5">
        <v>19.04</v>
      </c>
      <c r="F467" s="5" t="s">
        <v>130</v>
      </c>
      <c r="G467" s="5" t="s">
        <v>1009</v>
      </c>
      <c r="H467" s="5" t="s">
        <v>246</v>
      </c>
      <c r="I467" s="5" t="s">
        <v>932</v>
      </c>
      <c r="J467" s="5" t="s">
        <v>258</v>
      </c>
      <c r="K467" s="5" t="s">
        <v>133</v>
      </c>
      <c r="L467" s="5">
        <v>2</v>
      </c>
      <c r="M467" s="5"/>
      <c r="N467" s="5"/>
      <c r="O467" s="5"/>
      <c r="P467" s="5"/>
    </row>
    <row r="468" spans="1:16" x14ac:dyDescent="0.2">
      <c r="A468" s="5" t="s">
        <v>1071</v>
      </c>
      <c r="B468" s="5" t="s">
        <v>1072</v>
      </c>
      <c r="C468" s="5">
        <v>2</v>
      </c>
      <c r="D468" s="5">
        <v>41.52</v>
      </c>
      <c r="E468" s="5">
        <v>19.04</v>
      </c>
      <c r="F468" s="5" t="s">
        <v>130</v>
      </c>
      <c r="G468" s="5" t="s">
        <v>1060</v>
      </c>
      <c r="H468" s="5" t="s">
        <v>246</v>
      </c>
      <c r="I468" s="5" t="s">
        <v>932</v>
      </c>
      <c r="J468" s="5" t="s">
        <v>258</v>
      </c>
      <c r="K468" s="5" t="s">
        <v>133</v>
      </c>
      <c r="L468" s="5">
        <v>2</v>
      </c>
      <c r="M468" s="5"/>
      <c r="N468" s="5"/>
      <c r="O468" s="5"/>
      <c r="P468" s="5"/>
    </row>
    <row r="469" spans="1:16" x14ac:dyDescent="0.2">
      <c r="A469" s="5" t="s">
        <v>1073</v>
      </c>
      <c r="B469" s="5" t="s">
        <v>1074</v>
      </c>
      <c r="C469" s="5">
        <v>2</v>
      </c>
      <c r="D469" s="5">
        <v>50.4</v>
      </c>
      <c r="E469" s="5">
        <v>19.04</v>
      </c>
      <c r="F469" s="5" t="s">
        <v>130</v>
      </c>
      <c r="G469" s="5" t="s">
        <v>1009</v>
      </c>
      <c r="H469" s="5" t="s">
        <v>246</v>
      </c>
      <c r="I469" s="5" t="s">
        <v>932</v>
      </c>
      <c r="J469" s="5" t="s">
        <v>258</v>
      </c>
      <c r="K469" s="5" t="s">
        <v>133</v>
      </c>
      <c r="L469" s="5">
        <v>2</v>
      </c>
      <c r="M469" s="5"/>
      <c r="N469" s="5"/>
      <c r="O469" s="5"/>
      <c r="P469" s="5"/>
    </row>
    <row r="470" spans="1:16" x14ac:dyDescent="0.2">
      <c r="A470" s="5" t="s">
        <v>1075</v>
      </c>
      <c r="B470" s="5" t="s">
        <v>1076</v>
      </c>
      <c r="C470" s="5">
        <v>2</v>
      </c>
      <c r="D470" s="5">
        <v>64.8</v>
      </c>
      <c r="E470" s="5">
        <v>19.04</v>
      </c>
      <c r="F470" s="5" t="s">
        <v>130</v>
      </c>
      <c r="G470" s="5" t="s">
        <v>1009</v>
      </c>
      <c r="H470" s="5" t="s">
        <v>246</v>
      </c>
      <c r="I470" s="5" t="s">
        <v>932</v>
      </c>
      <c r="J470" s="5" t="s">
        <v>258</v>
      </c>
      <c r="K470" s="5" t="s">
        <v>133</v>
      </c>
      <c r="L470" s="5">
        <v>2</v>
      </c>
      <c r="M470" s="5"/>
      <c r="N470" s="5"/>
      <c r="O470" s="5"/>
      <c r="P470" s="5"/>
    </row>
    <row r="471" spans="1:16" x14ac:dyDescent="0.2">
      <c r="A471" s="5" t="s">
        <v>1077</v>
      </c>
      <c r="B471" s="5" t="s">
        <v>1078</v>
      </c>
      <c r="C471" s="5">
        <v>2</v>
      </c>
      <c r="D471" s="5">
        <v>64.8</v>
      </c>
      <c r="E471" s="5">
        <v>19.04</v>
      </c>
      <c r="F471" s="5" t="s">
        <v>130</v>
      </c>
      <c r="G471" s="5" t="s">
        <v>1009</v>
      </c>
      <c r="H471" s="5" t="s">
        <v>246</v>
      </c>
      <c r="I471" s="5" t="s">
        <v>932</v>
      </c>
      <c r="J471" s="5" t="s">
        <v>255</v>
      </c>
      <c r="K471" s="5" t="s">
        <v>133</v>
      </c>
      <c r="L471" s="5">
        <v>2</v>
      </c>
      <c r="M471" s="5"/>
      <c r="N471" s="5"/>
      <c r="O471" s="5"/>
      <c r="P471" s="5"/>
    </row>
    <row r="472" spans="1:16" x14ac:dyDescent="0.2">
      <c r="A472" s="5" t="s">
        <v>1079</v>
      </c>
      <c r="B472" s="5" t="s">
        <v>1080</v>
      </c>
      <c r="C472" s="5">
        <v>2</v>
      </c>
      <c r="D472" s="5">
        <v>64.8</v>
      </c>
      <c r="E472" s="5">
        <v>19.04</v>
      </c>
      <c r="F472" s="5" t="s">
        <v>130</v>
      </c>
      <c r="G472" s="5" t="s">
        <v>1009</v>
      </c>
      <c r="H472" s="5" t="s">
        <v>246</v>
      </c>
      <c r="I472" s="5" t="s">
        <v>932</v>
      </c>
      <c r="J472" s="5" t="s">
        <v>258</v>
      </c>
      <c r="K472" s="5" t="s">
        <v>133</v>
      </c>
      <c r="L472" s="5">
        <v>2</v>
      </c>
      <c r="M472" s="5"/>
      <c r="N472" s="5"/>
      <c r="O472" s="5"/>
      <c r="P472" s="5"/>
    </row>
    <row r="473" spans="1:16" x14ac:dyDescent="0.2">
      <c r="A473" s="5" t="s">
        <v>1081</v>
      </c>
      <c r="B473" s="5" t="s">
        <v>1082</v>
      </c>
      <c r="C473" s="5">
        <v>2</v>
      </c>
      <c r="D473" s="5">
        <v>64.8</v>
      </c>
      <c r="E473" s="5">
        <v>19.04</v>
      </c>
      <c r="F473" s="5" t="s">
        <v>130</v>
      </c>
      <c r="G473" s="5" t="s">
        <v>1009</v>
      </c>
      <c r="H473" s="5" t="s">
        <v>246</v>
      </c>
      <c r="I473" s="5" t="s">
        <v>932</v>
      </c>
      <c r="J473" s="5" t="s">
        <v>258</v>
      </c>
      <c r="K473" s="5" t="s">
        <v>133</v>
      </c>
      <c r="L473" s="5">
        <v>2</v>
      </c>
      <c r="M473" s="5"/>
      <c r="N473" s="5"/>
      <c r="O473" s="5"/>
      <c r="P473" s="5"/>
    </row>
    <row r="474" spans="1:16" x14ac:dyDescent="0.2">
      <c r="A474" s="5" t="s">
        <v>1083</v>
      </c>
      <c r="B474" s="5" t="s">
        <v>1084</v>
      </c>
      <c r="C474" s="5">
        <v>2</v>
      </c>
      <c r="D474" s="5">
        <v>64.8</v>
      </c>
      <c r="E474" s="5">
        <v>19.04</v>
      </c>
      <c r="F474" s="5" t="s">
        <v>130</v>
      </c>
      <c r="G474" s="5" t="s">
        <v>1009</v>
      </c>
      <c r="H474" s="5" t="s">
        <v>246</v>
      </c>
      <c r="I474" s="5" t="s">
        <v>932</v>
      </c>
      <c r="J474" s="5" t="s">
        <v>258</v>
      </c>
      <c r="K474" s="5" t="s">
        <v>133</v>
      </c>
      <c r="L474" s="5">
        <v>2</v>
      </c>
      <c r="M474" s="5"/>
      <c r="N474" s="5"/>
      <c r="O474" s="5"/>
      <c r="P474" s="5"/>
    </row>
    <row r="475" spans="1:16" x14ac:dyDescent="0.2">
      <c r="A475" s="5" t="s">
        <v>1085</v>
      </c>
      <c r="B475" s="5" t="s">
        <v>1086</v>
      </c>
      <c r="C475" s="5">
        <v>2</v>
      </c>
      <c r="D475" s="5">
        <v>64.8</v>
      </c>
      <c r="E475" s="5">
        <v>19.04</v>
      </c>
      <c r="F475" s="5" t="s">
        <v>130</v>
      </c>
      <c r="G475" s="5" t="s">
        <v>1009</v>
      </c>
      <c r="H475" s="5" t="s">
        <v>246</v>
      </c>
      <c r="I475" s="5" t="s">
        <v>932</v>
      </c>
      <c r="J475" s="5" t="s">
        <v>255</v>
      </c>
      <c r="K475" s="5" t="s">
        <v>133</v>
      </c>
      <c r="L475" s="5">
        <v>2</v>
      </c>
      <c r="M475" s="5"/>
      <c r="N475" s="5"/>
      <c r="O475" s="5"/>
      <c r="P475" s="5"/>
    </row>
    <row r="476" spans="1:16" x14ac:dyDescent="0.2">
      <c r="A476" s="5" t="s">
        <v>1087</v>
      </c>
      <c r="B476" s="5" t="s">
        <v>1088</v>
      </c>
      <c r="C476" s="5">
        <v>2</v>
      </c>
      <c r="D476" s="5">
        <v>64.8</v>
      </c>
      <c r="E476" s="5">
        <v>19.04</v>
      </c>
      <c r="F476" s="5" t="s">
        <v>130</v>
      </c>
      <c r="G476" s="5" t="s">
        <v>1009</v>
      </c>
      <c r="H476" s="5" t="s">
        <v>246</v>
      </c>
      <c r="I476" s="5" t="s">
        <v>932</v>
      </c>
      <c r="J476" s="5" t="s">
        <v>258</v>
      </c>
      <c r="K476" s="5" t="s">
        <v>133</v>
      </c>
      <c r="L476" s="5">
        <v>2</v>
      </c>
      <c r="M476" s="5"/>
      <c r="N476" s="5"/>
      <c r="O476" s="5"/>
      <c r="P476" s="5"/>
    </row>
    <row r="477" spans="1:16" x14ac:dyDescent="0.2">
      <c r="A477" s="5" t="s">
        <v>1089</v>
      </c>
      <c r="B477" s="5" t="s">
        <v>1090</v>
      </c>
      <c r="C477" s="5">
        <v>2</v>
      </c>
      <c r="D477" s="5">
        <v>64.8</v>
      </c>
      <c r="E477" s="5">
        <v>19.04</v>
      </c>
      <c r="F477" s="5" t="s">
        <v>130</v>
      </c>
      <c r="G477" s="5" t="s">
        <v>1009</v>
      </c>
      <c r="H477" s="5" t="s">
        <v>246</v>
      </c>
      <c r="I477" s="5" t="s">
        <v>932</v>
      </c>
      <c r="J477" s="5" t="s">
        <v>255</v>
      </c>
      <c r="K477" s="5" t="s">
        <v>133</v>
      </c>
      <c r="L477" s="5">
        <v>2</v>
      </c>
      <c r="M477" s="5"/>
      <c r="N477" s="5"/>
      <c r="O477" s="5"/>
      <c r="P477" s="5"/>
    </row>
    <row r="478" spans="1:16" x14ac:dyDescent="0.2">
      <c r="A478" s="5" t="s">
        <v>1091</v>
      </c>
      <c r="B478" s="5" t="s">
        <v>1092</v>
      </c>
      <c r="C478" s="5">
        <v>2</v>
      </c>
      <c r="D478" s="5">
        <v>64.8</v>
      </c>
      <c r="E478" s="5">
        <v>19.04</v>
      </c>
      <c r="F478" s="5" t="s">
        <v>130</v>
      </c>
      <c r="G478" s="5" t="s">
        <v>1009</v>
      </c>
      <c r="H478" s="5" t="s">
        <v>246</v>
      </c>
      <c r="I478" s="5" t="s">
        <v>932</v>
      </c>
      <c r="J478" s="5" t="s">
        <v>258</v>
      </c>
      <c r="K478" s="5" t="s">
        <v>133</v>
      </c>
      <c r="L478" s="5">
        <v>2</v>
      </c>
      <c r="M478" s="5"/>
      <c r="N478" s="5"/>
      <c r="O478" s="5"/>
      <c r="P478" s="5"/>
    </row>
    <row r="479" spans="1:16" x14ac:dyDescent="0.2">
      <c r="A479" s="5" t="s">
        <v>1093</v>
      </c>
      <c r="B479" s="5" t="s">
        <v>1094</v>
      </c>
      <c r="C479" s="5">
        <v>2</v>
      </c>
      <c r="D479" s="5">
        <v>64.8</v>
      </c>
      <c r="E479" s="5">
        <v>19.04</v>
      </c>
      <c r="F479" s="5" t="s">
        <v>130</v>
      </c>
      <c r="G479" s="5" t="s">
        <v>1009</v>
      </c>
      <c r="H479" s="5" t="s">
        <v>246</v>
      </c>
      <c r="I479" s="5" t="s">
        <v>932</v>
      </c>
      <c r="J479" s="5" t="s">
        <v>255</v>
      </c>
      <c r="K479" s="5" t="s">
        <v>133</v>
      </c>
      <c r="L479" s="5">
        <v>2</v>
      </c>
      <c r="M479" s="5"/>
      <c r="N479" s="5"/>
      <c r="O479" s="5"/>
      <c r="P479" s="5"/>
    </row>
    <row r="480" spans="1:16" x14ac:dyDescent="0.2">
      <c r="A480" s="5" t="s">
        <v>1095</v>
      </c>
      <c r="B480" s="5" t="s">
        <v>1096</v>
      </c>
      <c r="C480" s="5">
        <v>2</v>
      </c>
      <c r="D480" s="5">
        <v>64.8</v>
      </c>
      <c r="E480" s="5">
        <v>19.04</v>
      </c>
      <c r="F480" s="5" t="s">
        <v>130</v>
      </c>
      <c r="G480" s="5" t="s">
        <v>1009</v>
      </c>
      <c r="H480" s="5" t="s">
        <v>246</v>
      </c>
      <c r="I480" s="5" t="s">
        <v>932</v>
      </c>
      <c r="J480" s="5" t="s">
        <v>258</v>
      </c>
      <c r="K480" s="5" t="s">
        <v>133</v>
      </c>
      <c r="L480" s="5">
        <v>2</v>
      </c>
      <c r="M480" s="5"/>
      <c r="N480" s="5"/>
      <c r="O480" s="5"/>
      <c r="P480" s="5"/>
    </row>
    <row r="481" spans="1:16" x14ac:dyDescent="0.2">
      <c r="A481" s="5" t="s">
        <v>1097</v>
      </c>
      <c r="B481" s="5" t="s">
        <v>1098</v>
      </c>
      <c r="C481" s="5">
        <v>2</v>
      </c>
      <c r="D481" s="5">
        <v>64.8</v>
      </c>
      <c r="E481" s="5">
        <v>19.04</v>
      </c>
      <c r="F481" s="5" t="s">
        <v>130</v>
      </c>
      <c r="G481" s="5" t="s">
        <v>1009</v>
      </c>
      <c r="H481" s="5" t="s">
        <v>246</v>
      </c>
      <c r="I481" s="5" t="s">
        <v>932</v>
      </c>
      <c r="J481" s="5" t="s">
        <v>255</v>
      </c>
      <c r="K481" s="5" t="s">
        <v>133</v>
      </c>
      <c r="L481" s="5">
        <v>2</v>
      </c>
      <c r="M481" s="5"/>
      <c r="N481" s="5"/>
      <c r="O481" s="5"/>
      <c r="P481" s="5"/>
    </row>
    <row r="482" spans="1:16" x14ac:dyDescent="0.2">
      <c r="A482" s="5" t="s">
        <v>1099</v>
      </c>
      <c r="B482" s="5" t="s">
        <v>1100</v>
      </c>
      <c r="C482" s="5">
        <v>2</v>
      </c>
      <c r="D482" s="5">
        <v>74.88</v>
      </c>
      <c r="E482" s="5">
        <v>18.03</v>
      </c>
      <c r="F482" s="5" t="s">
        <v>130</v>
      </c>
      <c r="G482" s="5" t="s">
        <v>1101</v>
      </c>
      <c r="H482" s="5" t="s">
        <v>246</v>
      </c>
      <c r="I482" s="5" t="s">
        <v>932</v>
      </c>
      <c r="J482" s="5" t="s">
        <v>258</v>
      </c>
      <c r="K482" s="5" t="s">
        <v>133</v>
      </c>
      <c r="L482" s="5">
        <v>2</v>
      </c>
      <c r="M482" s="5"/>
      <c r="N482" s="5"/>
      <c r="O482" s="5"/>
      <c r="P482" s="5"/>
    </row>
    <row r="483" spans="1:16" x14ac:dyDescent="0.2">
      <c r="A483" s="5" t="s">
        <v>1102</v>
      </c>
      <c r="B483" s="5" t="s">
        <v>1103</v>
      </c>
      <c r="C483" s="5">
        <v>2</v>
      </c>
      <c r="D483" s="5">
        <v>74.88</v>
      </c>
      <c r="E483" s="5">
        <v>18.03</v>
      </c>
      <c r="F483" s="5" t="s">
        <v>130</v>
      </c>
      <c r="G483" s="5" t="s">
        <v>1101</v>
      </c>
      <c r="H483" s="5" t="s">
        <v>246</v>
      </c>
      <c r="I483" s="5" t="s">
        <v>932</v>
      </c>
      <c r="J483" s="5" t="s">
        <v>258</v>
      </c>
      <c r="K483" s="5" t="s">
        <v>133</v>
      </c>
      <c r="L483" s="5">
        <v>2</v>
      </c>
      <c r="M483" s="5"/>
      <c r="N483" s="5"/>
      <c r="O483" s="5"/>
      <c r="P483" s="5"/>
    </row>
    <row r="484" spans="1:16" x14ac:dyDescent="0.2">
      <c r="A484" s="5" t="s">
        <v>1104</v>
      </c>
      <c r="B484" s="5" t="s">
        <v>1105</v>
      </c>
      <c r="C484" s="5">
        <v>2</v>
      </c>
      <c r="D484" s="5">
        <v>74.88</v>
      </c>
      <c r="E484" s="5">
        <v>18.03</v>
      </c>
      <c r="F484" s="5" t="s">
        <v>130</v>
      </c>
      <c r="G484" s="5" t="s">
        <v>1101</v>
      </c>
      <c r="H484" s="5" t="s">
        <v>246</v>
      </c>
      <c r="I484" s="5" t="s">
        <v>932</v>
      </c>
      <c r="J484" s="5" t="s">
        <v>258</v>
      </c>
      <c r="K484" s="5" t="s">
        <v>133</v>
      </c>
      <c r="L484" s="5">
        <v>2</v>
      </c>
      <c r="M484" s="5"/>
      <c r="N484" s="5"/>
      <c r="O484" s="5"/>
      <c r="P484" s="5"/>
    </row>
    <row r="485" spans="1:16" x14ac:dyDescent="0.2">
      <c r="A485" s="5" t="s">
        <v>1106</v>
      </c>
      <c r="B485" s="5" t="s">
        <v>1107</v>
      </c>
      <c r="C485" s="5">
        <v>2</v>
      </c>
      <c r="D485" s="5">
        <v>74.88</v>
      </c>
      <c r="E485" s="5">
        <v>18.03</v>
      </c>
      <c r="F485" s="5" t="s">
        <v>130</v>
      </c>
      <c r="G485" s="5" t="s">
        <v>1101</v>
      </c>
      <c r="H485" s="5" t="s">
        <v>246</v>
      </c>
      <c r="I485" s="5" t="s">
        <v>932</v>
      </c>
      <c r="J485" s="5" t="s">
        <v>258</v>
      </c>
      <c r="K485" s="5" t="s">
        <v>133</v>
      </c>
      <c r="L485" s="5">
        <v>2</v>
      </c>
      <c r="M485" s="5"/>
      <c r="N485" s="5"/>
      <c r="O485" s="5"/>
      <c r="P485" s="5"/>
    </row>
    <row r="486" spans="1:16" x14ac:dyDescent="0.2">
      <c r="A486" s="5" t="s">
        <v>1108</v>
      </c>
      <c r="B486" s="5" t="s">
        <v>1109</v>
      </c>
      <c r="C486" s="5">
        <v>2</v>
      </c>
      <c r="D486" s="5">
        <v>74.88</v>
      </c>
      <c r="E486" s="5">
        <v>18.03</v>
      </c>
      <c r="F486" s="5" t="s">
        <v>130</v>
      </c>
      <c r="G486" s="5" t="s">
        <v>1101</v>
      </c>
      <c r="H486" s="5" t="s">
        <v>246</v>
      </c>
      <c r="I486" s="5" t="s">
        <v>932</v>
      </c>
      <c r="J486" s="5" t="s">
        <v>258</v>
      </c>
      <c r="K486" s="5" t="s">
        <v>133</v>
      </c>
      <c r="L486" s="5">
        <v>2</v>
      </c>
      <c r="M486" s="5"/>
      <c r="N486" s="5"/>
      <c r="O486" s="5"/>
      <c r="P486" s="5"/>
    </row>
    <row r="487" spans="1:16" x14ac:dyDescent="0.2">
      <c r="A487" s="5" t="s">
        <v>1110</v>
      </c>
      <c r="B487" s="5" t="s">
        <v>1111</v>
      </c>
      <c r="C487" s="5">
        <v>2</v>
      </c>
      <c r="D487" s="5">
        <v>74.88</v>
      </c>
      <c r="E487" s="5">
        <v>18.03</v>
      </c>
      <c r="F487" s="5" t="s">
        <v>130</v>
      </c>
      <c r="G487" s="5" t="s">
        <v>1101</v>
      </c>
      <c r="H487" s="5" t="s">
        <v>246</v>
      </c>
      <c r="I487" s="5" t="s">
        <v>932</v>
      </c>
      <c r="J487" s="5" t="s">
        <v>255</v>
      </c>
      <c r="K487" s="5" t="s">
        <v>133</v>
      </c>
      <c r="L487" s="5">
        <v>2</v>
      </c>
      <c r="M487" s="5"/>
      <c r="N487" s="5"/>
      <c r="O487" s="5"/>
      <c r="P487" s="5"/>
    </row>
    <row r="488" spans="1:16" x14ac:dyDescent="0.2">
      <c r="A488" s="5" t="s">
        <v>1112</v>
      </c>
      <c r="B488" s="5" t="s">
        <v>1113</v>
      </c>
      <c r="C488" s="5">
        <v>2</v>
      </c>
      <c r="D488" s="5">
        <v>49.92</v>
      </c>
      <c r="E488" s="5">
        <v>15.22</v>
      </c>
      <c r="F488" s="5" t="s">
        <v>130</v>
      </c>
      <c r="G488" s="5" t="s">
        <v>1060</v>
      </c>
      <c r="H488" s="5" t="s">
        <v>246</v>
      </c>
      <c r="I488" s="5" t="s">
        <v>932</v>
      </c>
      <c r="J488" s="5" t="s">
        <v>258</v>
      </c>
      <c r="K488" s="5" t="s">
        <v>133</v>
      </c>
      <c r="L488" s="5">
        <v>2</v>
      </c>
      <c r="M488" s="5"/>
      <c r="N488" s="5"/>
      <c r="O488" s="5"/>
      <c r="P488" s="5"/>
    </row>
    <row r="489" spans="1:16" x14ac:dyDescent="0.2">
      <c r="A489" s="5" t="s">
        <v>1114</v>
      </c>
      <c r="B489" s="5" t="s">
        <v>1115</v>
      </c>
      <c r="C489" s="5">
        <v>2</v>
      </c>
      <c r="D489" s="5">
        <v>49.92</v>
      </c>
      <c r="E489" s="5">
        <v>15.22</v>
      </c>
      <c r="F489" s="5" t="s">
        <v>130</v>
      </c>
      <c r="G489" s="5" t="s">
        <v>1060</v>
      </c>
      <c r="H489" s="5" t="s">
        <v>246</v>
      </c>
      <c r="I489" s="5" t="s">
        <v>932</v>
      </c>
      <c r="J489" s="5" t="s">
        <v>255</v>
      </c>
      <c r="K489" s="5" t="s">
        <v>133</v>
      </c>
      <c r="L489" s="5">
        <v>2</v>
      </c>
      <c r="M489" s="5"/>
      <c r="N489" s="5"/>
      <c r="O489" s="5"/>
      <c r="P489" s="5"/>
    </row>
    <row r="490" spans="1:16" x14ac:dyDescent="0.2">
      <c r="A490" s="5" t="s">
        <v>1116</v>
      </c>
      <c r="B490" s="5" t="s">
        <v>1117</v>
      </c>
      <c r="C490" s="5">
        <v>2</v>
      </c>
      <c r="D490" s="5">
        <v>41.52</v>
      </c>
      <c r="E490" s="5">
        <v>15.22</v>
      </c>
      <c r="F490" s="5" t="s">
        <v>130</v>
      </c>
      <c r="G490" s="5" t="s">
        <v>1060</v>
      </c>
      <c r="H490" s="5" t="s">
        <v>246</v>
      </c>
      <c r="I490" s="5" t="s">
        <v>932</v>
      </c>
      <c r="J490" s="5" t="s">
        <v>258</v>
      </c>
      <c r="K490" s="5" t="s">
        <v>133</v>
      </c>
      <c r="L490" s="5">
        <v>2</v>
      </c>
      <c r="M490" s="5"/>
      <c r="N490" s="5"/>
      <c r="O490" s="5"/>
      <c r="P490" s="5"/>
    </row>
    <row r="491" spans="1:16" x14ac:dyDescent="0.2">
      <c r="A491" s="5" t="s">
        <v>1118</v>
      </c>
      <c r="B491" s="5" t="s">
        <v>1117</v>
      </c>
      <c r="C491" s="5">
        <v>2</v>
      </c>
      <c r="D491" s="5">
        <v>34.4</v>
      </c>
      <c r="E491" s="5">
        <v>15.22</v>
      </c>
      <c r="F491" s="5" t="s">
        <v>130</v>
      </c>
      <c r="G491" s="5" t="s">
        <v>1060</v>
      </c>
      <c r="H491" s="5" t="s">
        <v>246</v>
      </c>
      <c r="I491" s="5" t="s">
        <v>932</v>
      </c>
      <c r="J491" s="5" t="s">
        <v>258</v>
      </c>
      <c r="K491" s="5" t="s">
        <v>133</v>
      </c>
      <c r="L491" s="5">
        <v>2</v>
      </c>
      <c r="M491" s="5"/>
      <c r="N491" s="5"/>
      <c r="O491" s="5"/>
      <c r="P491" s="5"/>
    </row>
    <row r="492" spans="1:16" x14ac:dyDescent="0.2">
      <c r="A492" s="5" t="s">
        <v>1119</v>
      </c>
      <c r="B492" s="5" t="s">
        <v>1120</v>
      </c>
      <c r="C492" s="5">
        <v>2</v>
      </c>
      <c r="D492" s="5">
        <v>49.92</v>
      </c>
      <c r="E492" s="5">
        <v>15.22</v>
      </c>
      <c r="F492" s="5" t="s">
        <v>130</v>
      </c>
      <c r="G492" s="5" t="s">
        <v>1060</v>
      </c>
      <c r="H492" s="5" t="s">
        <v>246</v>
      </c>
      <c r="I492" s="5" t="s">
        <v>932</v>
      </c>
      <c r="J492" s="5" t="s">
        <v>258</v>
      </c>
      <c r="K492" s="5" t="s">
        <v>133</v>
      </c>
      <c r="L492" s="5">
        <v>2</v>
      </c>
      <c r="M492" s="5"/>
      <c r="N492" s="5"/>
      <c r="O492" s="5"/>
      <c r="P492" s="5"/>
    </row>
    <row r="493" spans="1:16" x14ac:dyDescent="0.2">
      <c r="A493" s="5" t="s">
        <v>1121</v>
      </c>
      <c r="B493" s="5" t="s">
        <v>1122</v>
      </c>
      <c r="C493" s="5">
        <v>2</v>
      </c>
      <c r="D493" s="5">
        <v>34.4</v>
      </c>
      <c r="E493" s="5">
        <v>15.22</v>
      </c>
      <c r="F493" s="5" t="s">
        <v>130</v>
      </c>
      <c r="G493" s="5" t="s">
        <v>1060</v>
      </c>
      <c r="H493" s="5" t="s">
        <v>246</v>
      </c>
      <c r="I493" s="5" t="s">
        <v>932</v>
      </c>
      <c r="J493" s="5" t="s">
        <v>255</v>
      </c>
      <c r="K493" s="5" t="s">
        <v>133</v>
      </c>
      <c r="L493" s="5">
        <v>2</v>
      </c>
      <c r="M493" s="5"/>
      <c r="N493" s="5"/>
      <c r="O493" s="5"/>
      <c r="P493" s="5"/>
    </row>
    <row r="494" spans="1:16" x14ac:dyDescent="0.2">
      <c r="A494" s="5" t="s">
        <v>1123</v>
      </c>
      <c r="B494" s="5" t="s">
        <v>1120</v>
      </c>
      <c r="C494" s="5">
        <v>2</v>
      </c>
      <c r="D494" s="5">
        <v>49.92</v>
      </c>
      <c r="E494" s="5">
        <v>15.22</v>
      </c>
      <c r="F494" s="5" t="s">
        <v>130</v>
      </c>
      <c r="G494" s="5" t="s">
        <v>1060</v>
      </c>
      <c r="H494" s="5" t="s">
        <v>246</v>
      </c>
      <c r="I494" s="5" t="s">
        <v>932</v>
      </c>
      <c r="J494" s="5" t="s">
        <v>255</v>
      </c>
      <c r="K494" s="5" t="s">
        <v>133</v>
      </c>
      <c r="L494" s="5">
        <v>2</v>
      </c>
      <c r="M494" s="5"/>
      <c r="N494" s="5"/>
      <c r="O494" s="5"/>
      <c r="P494" s="5"/>
    </row>
    <row r="495" spans="1:16" x14ac:dyDescent="0.2">
      <c r="A495" s="5" t="s">
        <v>1124</v>
      </c>
      <c r="B495" s="5" t="s">
        <v>1059</v>
      </c>
      <c r="C495" s="5">
        <v>2</v>
      </c>
      <c r="D495" s="5">
        <v>34.4</v>
      </c>
      <c r="E495" s="5">
        <v>15.22</v>
      </c>
      <c r="F495" s="5" t="s">
        <v>130</v>
      </c>
      <c r="G495" s="5" t="s">
        <v>1060</v>
      </c>
      <c r="H495" s="5" t="s">
        <v>246</v>
      </c>
      <c r="I495" s="5" t="s">
        <v>932</v>
      </c>
      <c r="J495" s="5" t="s">
        <v>258</v>
      </c>
      <c r="K495" s="5" t="s">
        <v>133</v>
      </c>
      <c r="L495" s="5">
        <v>2</v>
      </c>
      <c r="M495" s="5"/>
      <c r="N495" s="5"/>
      <c r="O495" s="5"/>
      <c r="P495" s="5"/>
    </row>
    <row r="496" spans="1:16" x14ac:dyDescent="0.2">
      <c r="A496" s="5" t="s">
        <v>1125</v>
      </c>
      <c r="B496" s="5" t="s">
        <v>1059</v>
      </c>
      <c r="C496" s="5">
        <v>2</v>
      </c>
      <c r="D496" s="5">
        <v>49.92</v>
      </c>
      <c r="E496" s="5">
        <v>15.22</v>
      </c>
      <c r="F496" s="5" t="s">
        <v>130</v>
      </c>
      <c r="G496" s="5" t="s">
        <v>1060</v>
      </c>
      <c r="H496" s="5" t="s">
        <v>246</v>
      </c>
      <c r="I496" s="5" t="s">
        <v>932</v>
      </c>
      <c r="J496" s="5" t="s">
        <v>258</v>
      </c>
      <c r="K496" s="5" t="s">
        <v>133</v>
      </c>
      <c r="L496" s="5">
        <v>2</v>
      </c>
      <c r="M496" s="5"/>
      <c r="N496" s="5"/>
      <c r="O496" s="5"/>
      <c r="P496" s="5"/>
    </row>
    <row r="497" spans="1:16" x14ac:dyDescent="0.2">
      <c r="A497" s="5" t="s">
        <v>1126</v>
      </c>
      <c r="B497" s="5" t="s">
        <v>1059</v>
      </c>
      <c r="C497" s="5">
        <v>2</v>
      </c>
      <c r="D497" s="5">
        <v>34.4</v>
      </c>
      <c r="E497" s="5">
        <v>15.22</v>
      </c>
      <c r="F497" s="5" t="s">
        <v>130</v>
      </c>
      <c r="G497" s="5" t="s">
        <v>1060</v>
      </c>
      <c r="H497" s="5" t="s">
        <v>246</v>
      </c>
      <c r="I497" s="5" t="s">
        <v>932</v>
      </c>
      <c r="J497" s="5" t="s">
        <v>255</v>
      </c>
      <c r="K497" s="5" t="s">
        <v>133</v>
      </c>
      <c r="L497" s="5">
        <v>2</v>
      </c>
      <c r="M497" s="5"/>
      <c r="N497" s="5"/>
      <c r="O497" s="5"/>
      <c r="P497" s="5"/>
    </row>
    <row r="498" spans="1:16" x14ac:dyDescent="0.2">
      <c r="A498" s="5" t="s">
        <v>1127</v>
      </c>
      <c r="B498" s="5" t="s">
        <v>1059</v>
      </c>
      <c r="C498" s="5">
        <v>2</v>
      </c>
      <c r="D498" s="5">
        <v>49.92</v>
      </c>
      <c r="E498" s="5">
        <v>15.22</v>
      </c>
      <c r="F498" s="5" t="s">
        <v>130</v>
      </c>
      <c r="G498" s="5" t="s">
        <v>1060</v>
      </c>
      <c r="H498" s="5" t="s">
        <v>246</v>
      </c>
      <c r="I498" s="5" t="s">
        <v>932</v>
      </c>
      <c r="J498" s="5" t="s">
        <v>255</v>
      </c>
      <c r="K498" s="5" t="s">
        <v>133</v>
      </c>
      <c r="L498" s="5">
        <v>2</v>
      </c>
      <c r="M498" s="5"/>
      <c r="N498" s="5"/>
      <c r="O498" s="5"/>
      <c r="P498" s="5"/>
    </row>
    <row r="499" spans="1:16" x14ac:dyDescent="0.2">
      <c r="A499" s="5" t="s">
        <v>1128</v>
      </c>
      <c r="B499" s="5" t="s">
        <v>1129</v>
      </c>
      <c r="C499" s="5">
        <v>2</v>
      </c>
      <c r="D499" s="5">
        <v>34.4</v>
      </c>
      <c r="E499" s="5">
        <v>15.22</v>
      </c>
      <c r="F499" s="5" t="s">
        <v>130</v>
      </c>
      <c r="G499" s="5" t="s">
        <v>1060</v>
      </c>
      <c r="H499" s="5" t="s">
        <v>246</v>
      </c>
      <c r="I499" s="5" t="s">
        <v>932</v>
      </c>
      <c r="J499" s="5" t="s">
        <v>258</v>
      </c>
      <c r="K499" s="5" t="s">
        <v>133</v>
      </c>
      <c r="L499" s="5">
        <v>2</v>
      </c>
      <c r="M499" s="5"/>
      <c r="N499" s="5"/>
      <c r="O499" s="5"/>
      <c r="P499" s="5"/>
    </row>
    <row r="500" spans="1:16" x14ac:dyDescent="0.2">
      <c r="A500" s="5" t="s">
        <v>1130</v>
      </c>
      <c r="B500" s="5" t="s">
        <v>1131</v>
      </c>
      <c r="C500" s="5">
        <v>2</v>
      </c>
      <c r="D500" s="5">
        <v>49.92</v>
      </c>
      <c r="E500" s="5">
        <v>15.22</v>
      </c>
      <c r="F500" s="5" t="s">
        <v>130</v>
      </c>
      <c r="G500" s="5" t="s">
        <v>1060</v>
      </c>
      <c r="H500" s="5" t="s">
        <v>246</v>
      </c>
      <c r="I500" s="5" t="s">
        <v>932</v>
      </c>
      <c r="J500" s="5" t="s">
        <v>258</v>
      </c>
      <c r="K500" s="5" t="s">
        <v>133</v>
      </c>
      <c r="L500" s="5">
        <v>2</v>
      </c>
      <c r="M500" s="5"/>
      <c r="N500" s="5"/>
      <c r="O500" s="5"/>
      <c r="P500" s="5"/>
    </row>
    <row r="501" spans="1:16" x14ac:dyDescent="0.2">
      <c r="A501" s="5" t="s">
        <v>1132</v>
      </c>
      <c r="B501" s="5" t="s">
        <v>1133</v>
      </c>
      <c r="C501" s="5">
        <v>2</v>
      </c>
      <c r="D501" s="5">
        <v>49.92</v>
      </c>
      <c r="E501" s="5">
        <v>15.22</v>
      </c>
      <c r="F501" s="5" t="s">
        <v>130</v>
      </c>
      <c r="G501" s="5" t="s">
        <v>1060</v>
      </c>
      <c r="H501" s="5" t="s">
        <v>246</v>
      </c>
      <c r="I501" s="5" t="s">
        <v>932</v>
      </c>
      <c r="J501" s="5" t="s">
        <v>255</v>
      </c>
      <c r="K501" s="5" t="s">
        <v>133</v>
      </c>
      <c r="L501" s="5">
        <v>2</v>
      </c>
      <c r="M501" s="5"/>
      <c r="N501" s="5"/>
      <c r="O501" s="5"/>
      <c r="P501" s="5"/>
    </row>
    <row r="502" spans="1:16" x14ac:dyDescent="0.2">
      <c r="A502" s="5" t="s">
        <v>1134</v>
      </c>
      <c r="B502" s="5" t="s">
        <v>1135</v>
      </c>
      <c r="C502" s="5">
        <v>2</v>
      </c>
      <c r="D502" s="5">
        <v>34.4</v>
      </c>
      <c r="E502" s="5">
        <v>15.22</v>
      </c>
      <c r="F502" s="5" t="s">
        <v>130</v>
      </c>
      <c r="G502" s="5" t="s">
        <v>1060</v>
      </c>
      <c r="H502" s="5" t="s">
        <v>246</v>
      </c>
      <c r="I502" s="5" t="s">
        <v>932</v>
      </c>
      <c r="J502" s="5" t="s">
        <v>258</v>
      </c>
      <c r="K502" s="5" t="s">
        <v>133</v>
      </c>
      <c r="L502" s="5">
        <v>2</v>
      </c>
      <c r="M502" s="5"/>
      <c r="N502" s="5"/>
      <c r="O502" s="5"/>
      <c r="P502" s="5"/>
    </row>
    <row r="503" spans="1:16" x14ac:dyDescent="0.2">
      <c r="A503" s="5" t="s">
        <v>1136</v>
      </c>
      <c r="B503" s="5" t="s">
        <v>1137</v>
      </c>
      <c r="C503" s="5">
        <v>2</v>
      </c>
      <c r="D503" s="5">
        <v>49.92</v>
      </c>
      <c r="E503" s="5">
        <v>15.22</v>
      </c>
      <c r="F503" s="5" t="s">
        <v>130</v>
      </c>
      <c r="G503" s="5" t="s">
        <v>1060</v>
      </c>
      <c r="H503" s="5" t="s">
        <v>246</v>
      </c>
      <c r="I503" s="5" t="s">
        <v>932</v>
      </c>
      <c r="J503" s="5" t="s">
        <v>258</v>
      </c>
      <c r="K503" s="5" t="s">
        <v>133</v>
      </c>
      <c r="L503" s="5">
        <v>2</v>
      </c>
      <c r="M503" s="5"/>
      <c r="N503" s="5"/>
      <c r="O503" s="5"/>
      <c r="P503" s="5"/>
    </row>
    <row r="504" spans="1:16" x14ac:dyDescent="0.2">
      <c r="A504" s="5" t="s">
        <v>1138</v>
      </c>
      <c r="B504" s="5" t="s">
        <v>1139</v>
      </c>
      <c r="C504" s="5">
        <v>2</v>
      </c>
      <c r="D504" s="5">
        <v>49.92</v>
      </c>
      <c r="E504" s="5">
        <v>15.22</v>
      </c>
      <c r="F504" s="5" t="s">
        <v>130</v>
      </c>
      <c r="G504" s="5" t="s">
        <v>1060</v>
      </c>
      <c r="H504" s="5" t="s">
        <v>246</v>
      </c>
      <c r="I504" s="5" t="s">
        <v>932</v>
      </c>
      <c r="J504" s="5" t="s">
        <v>255</v>
      </c>
      <c r="K504" s="5" t="s">
        <v>133</v>
      </c>
      <c r="L504" s="5">
        <v>2</v>
      </c>
      <c r="M504" s="5"/>
      <c r="N504" s="5"/>
      <c r="O504" s="5"/>
      <c r="P504" s="5"/>
    </row>
    <row r="505" spans="1:16" x14ac:dyDescent="0.2">
      <c r="A505" s="5" t="s">
        <v>1140</v>
      </c>
      <c r="B505" s="5" t="s">
        <v>1141</v>
      </c>
      <c r="C505" s="5">
        <v>2</v>
      </c>
      <c r="D505" s="5">
        <v>41.52</v>
      </c>
      <c r="E505" s="5">
        <v>15.22</v>
      </c>
      <c r="F505" s="5" t="s">
        <v>130</v>
      </c>
      <c r="G505" s="5" t="s">
        <v>1060</v>
      </c>
      <c r="H505" s="5" t="s">
        <v>246</v>
      </c>
      <c r="I505" s="5" t="s">
        <v>932</v>
      </c>
      <c r="J505" s="5" t="s">
        <v>258</v>
      </c>
      <c r="K505" s="5" t="s">
        <v>133</v>
      </c>
      <c r="L505" s="5">
        <v>2</v>
      </c>
      <c r="M505" s="5"/>
      <c r="N505" s="5"/>
      <c r="O505" s="5"/>
      <c r="P505" s="5"/>
    </row>
    <row r="506" spans="1:16" x14ac:dyDescent="0.2">
      <c r="A506" s="5" t="s">
        <v>1142</v>
      </c>
      <c r="B506" s="5" t="s">
        <v>1141</v>
      </c>
      <c r="C506" s="5">
        <v>2</v>
      </c>
      <c r="D506" s="5">
        <v>34.4</v>
      </c>
      <c r="E506" s="5">
        <v>15.22</v>
      </c>
      <c r="F506" s="5" t="s">
        <v>130</v>
      </c>
      <c r="G506" s="5" t="s">
        <v>1060</v>
      </c>
      <c r="H506" s="5" t="s">
        <v>246</v>
      </c>
      <c r="I506" s="5" t="s">
        <v>932</v>
      </c>
      <c r="J506" s="5" t="s">
        <v>258</v>
      </c>
      <c r="K506" s="5" t="s">
        <v>133</v>
      </c>
      <c r="L506" s="5">
        <v>2</v>
      </c>
      <c r="M506" s="5"/>
      <c r="N506" s="5"/>
      <c r="O506" s="5"/>
      <c r="P506" s="5"/>
    </row>
    <row r="507" spans="1:16" x14ac:dyDescent="0.2">
      <c r="A507" s="5" t="s">
        <v>1143</v>
      </c>
      <c r="B507" s="5" t="s">
        <v>1144</v>
      </c>
      <c r="C507" s="5">
        <v>2</v>
      </c>
      <c r="D507" s="5">
        <v>49.92</v>
      </c>
      <c r="E507" s="5">
        <v>15.22</v>
      </c>
      <c r="F507" s="5" t="s">
        <v>130</v>
      </c>
      <c r="G507" s="5" t="s">
        <v>1060</v>
      </c>
      <c r="H507" s="5" t="s">
        <v>246</v>
      </c>
      <c r="I507" s="5" t="s">
        <v>932</v>
      </c>
      <c r="J507" s="5" t="s">
        <v>258</v>
      </c>
      <c r="K507" s="5" t="s">
        <v>133</v>
      </c>
      <c r="L507" s="5">
        <v>2</v>
      </c>
      <c r="M507" s="5"/>
      <c r="N507" s="5"/>
      <c r="O507" s="5"/>
      <c r="P507" s="5"/>
    </row>
    <row r="508" spans="1:16" x14ac:dyDescent="0.2">
      <c r="A508" s="5" t="s">
        <v>1145</v>
      </c>
      <c r="B508" s="5" t="s">
        <v>1146</v>
      </c>
      <c r="C508" s="5">
        <v>2</v>
      </c>
      <c r="D508" s="5">
        <v>34.4</v>
      </c>
      <c r="E508" s="5">
        <v>15.22</v>
      </c>
      <c r="F508" s="5" t="s">
        <v>130</v>
      </c>
      <c r="G508" s="5" t="s">
        <v>1060</v>
      </c>
      <c r="H508" s="5" t="s">
        <v>246</v>
      </c>
      <c r="I508" s="5" t="s">
        <v>932</v>
      </c>
      <c r="J508" s="5" t="s">
        <v>255</v>
      </c>
      <c r="K508" s="5" t="s">
        <v>133</v>
      </c>
      <c r="L508" s="5">
        <v>2</v>
      </c>
      <c r="M508" s="5"/>
      <c r="N508" s="5"/>
      <c r="O508" s="5"/>
      <c r="P508" s="5"/>
    </row>
    <row r="509" spans="1:16" x14ac:dyDescent="0.2">
      <c r="A509" s="5" t="s">
        <v>1147</v>
      </c>
      <c r="B509" s="5" t="s">
        <v>1148</v>
      </c>
      <c r="C509" s="5">
        <v>2</v>
      </c>
      <c r="D509" s="5">
        <v>49.92</v>
      </c>
      <c r="E509" s="5">
        <v>15.22</v>
      </c>
      <c r="F509" s="5" t="s">
        <v>130</v>
      </c>
      <c r="G509" s="5" t="s">
        <v>1060</v>
      </c>
      <c r="H509" s="5" t="s">
        <v>246</v>
      </c>
      <c r="I509" s="5" t="s">
        <v>932</v>
      </c>
      <c r="J509" s="5" t="s">
        <v>255</v>
      </c>
      <c r="K509" s="5" t="s">
        <v>133</v>
      </c>
      <c r="L509" s="5">
        <v>2</v>
      </c>
      <c r="M509" s="5"/>
      <c r="N509" s="5"/>
      <c r="O509" s="5"/>
      <c r="P509" s="5"/>
    </row>
    <row r="510" spans="1:16" x14ac:dyDescent="0.2">
      <c r="A510" s="5" t="s">
        <v>1149</v>
      </c>
      <c r="B510" s="5" t="s">
        <v>1150</v>
      </c>
      <c r="C510" s="5">
        <v>2</v>
      </c>
      <c r="D510" s="5">
        <v>41.52</v>
      </c>
      <c r="E510" s="5">
        <v>15.22</v>
      </c>
      <c r="F510" s="5" t="s">
        <v>130</v>
      </c>
      <c r="G510" s="5" t="s">
        <v>1060</v>
      </c>
      <c r="H510" s="5" t="s">
        <v>246</v>
      </c>
      <c r="I510" s="5" t="s">
        <v>932</v>
      </c>
      <c r="J510" s="5" t="s">
        <v>258</v>
      </c>
      <c r="K510" s="5" t="s">
        <v>133</v>
      </c>
      <c r="L510" s="5">
        <v>2</v>
      </c>
      <c r="M510" s="5"/>
      <c r="N510" s="5"/>
      <c r="O510" s="5"/>
      <c r="P510" s="5"/>
    </row>
    <row r="511" spans="1:16" x14ac:dyDescent="0.2">
      <c r="A511" s="5" t="s">
        <v>1151</v>
      </c>
      <c r="B511" s="5" t="s">
        <v>1150</v>
      </c>
      <c r="C511" s="5">
        <v>2</v>
      </c>
      <c r="D511" s="5">
        <v>34.4</v>
      </c>
      <c r="E511" s="5">
        <v>15.22</v>
      </c>
      <c r="F511" s="5" t="s">
        <v>130</v>
      </c>
      <c r="G511" s="5" t="s">
        <v>1060</v>
      </c>
      <c r="H511" s="5" t="s">
        <v>246</v>
      </c>
      <c r="I511" s="5" t="s">
        <v>932</v>
      </c>
      <c r="J511" s="5" t="s">
        <v>258</v>
      </c>
      <c r="K511" s="5" t="s">
        <v>133</v>
      </c>
      <c r="L511" s="5">
        <v>2</v>
      </c>
      <c r="M511" s="5"/>
      <c r="N511" s="5"/>
      <c r="O511" s="5"/>
      <c r="P511" s="5"/>
    </row>
    <row r="512" spans="1:16" x14ac:dyDescent="0.2">
      <c r="A512" s="5" t="s">
        <v>1152</v>
      </c>
      <c r="B512" s="5" t="s">
        <v>1153</v>
      </c>
      <c r="C512" s="5">
        <v>2</v>
      </c>
      <c r="D512" s="5">
        <v>34.4</v>
      </c>
      <c r="E512" s="5">
        <v>15.22</v>
      </c>
      <c r="F512" s="5" t="s">
        <v>130</v>
      </c>
      <c r="G512" s="5" t="s">
        <v>1060</v>
      </c>
      <c r="H512" s="5" t="s">
        <v>246</v>
      </c>
      <c r="I512" s="5" t="s">
        <v>932</v>
      </c>
      <c r="J512" s="5" t="s">
        <v>258</v>
      </c>
      <c r="K512" s="5" t="s">
        <v>133</v>
      </c>
      <c r="L512" s="5">
        <v>2</v>
      </c>
      <c r="M512" s="5"/>
      <c r="N512" s="5"/>
      <c r="O512" s="5"/>
      <c r="P512" s="5"/>
    </row>
    <row r="513" spans="1:16" x14ac:dyDescent="0.2">
      <c r="A513" s="5" t="s">
        <v>1154</v>
      </c>
      <c r="B513" s="5" t="s">
        <v>1155</v>
      </c>
      <c r="C513" s="5">
        <v>2</v>
      </c>
      <c r="D513" s="5">
        <v>49.92</v>
      </c>
      <c r="E513" s="5">
        <v>15.22</v>
      </c>
      <c r="F513" s="5" t="s">
        <v>130</v>
      </c>
      <c r="G513" s="5" t="s">
        <v>1060</v>
      </c>
      <c r="H513" s="5" t="s">
        <v>246</v>
      </c>
      <c r="I513" s="5" t="s">
        <v>932</v>
      </c>
      <c r="J513" s="5" t="s">
        <v>258</v>
      </c>
      <c r="K513" s="5" t="s">
        <v>133</v>
      </c>
      <c r="L513" s="5">
        <v>2</v>
      </c>
      <c r="M513" s="5"/>
      <c r="N513" s="5"/>
      <c r="O513" s="5"/>
      <c r="P513" s="5"/>
    </row>
    <row r="514" spans="1:16" x14ac:dyDescent="0.2">
      <c r="A514" s="5" t="s">
        <v>1156</v>
      </c>
      <c r="B514" s="5" t="s">
        <v>1157</v>
      </c>
      <c r="C514" s="5">
        <v>2</v>
      </c>
      <c r="D514" s="5">
        <v>49.92</v>
      </c>
      <c r="E514" s="5">
        <v>15.22</v>
      </c>
      <c r="F514" s="5" t="s">
        <v>130</v>
      </c>
      <c r="G514" s="5" t="s">
        <v>1060</v>
      </c>
      <c r="H514" s="5" t="s">
        <v>246</v>
      </c>
      <c r="I514" s="5" t="s">
        <v>932</v>
      </c>
      <c r="J514" s="5" t="s">
        <v>255</v>
      </c>
      <c r="K514" s="5" t="s">
        <v>133</v>
      </c>
      <c r="L514" s="5">
        <v>2</v>
      </c>
      <c r="M514" s="5"/>
      <c r="N514" s="5"/>
      <c r="O514" s="5"/>
      <c r="P514" s="5"/>
    </row>
    <row r="515" spans="1:16" x14ac:dyDescent="0.2">
      <c r="A515" s="5" t="s">
        <v>1158</v>
      </c>
      <c r="B515" s="5" t="s">
        <v>1072</v>
      </c>
      <c r="C515" s="5">
        <v>2</v>
      </c>
      <c r="D515" s="5">
        <v>34.4</v>
      </c>
      <c r="E515" s="5">
        <v>15.22</v>
      </c>
      <c r="F515" s="5" t="s">
        <v>130</v>
      </c>
      <c r="G515" s="5" t="s">
        <v>1060</v>
      </c>
      <c r="H515" s="5" t="s">
        <v>246</v>
      </c>
      <c r="I515" s="5" t="s">
        <v>932</v>
      </c>
      <c r="J515" s="5" t="s">
        <v>258</v>
      </c>
      <c r="K515" s="5" t="s">
        <v>133</v>
      </c>
      <c r="L515" s="5">
        <v>2</v>
      </c>
      <c r="M515" s="5"/>
      <c r="N515" s="5"/>
      <c r="O515" s="5"/>
      <c r="P515" s="5"/>
    </row>
    <row r="516" spans="1:16" x14ac:dyDescent="0.2">
      <c r="A516" s="5" t="s">
        <v>1159</v>
      </c>
      <c r="B516" s="5" t="s">
        <v>1160</v>
      </c>
      <c r="C516" s="5">
        <v>2</v>
      </c>
      <c r="D516" s="5">
        <v>41.52</v>
      </c>
      <c r="E516" s="5">
        <v>15.22</v>
      </c>
      <c r="F516" s="5" t="s">
        <v>130</v>
      </c>
      <c r="G516" s="5" t="s">
        <v>1060</v>
      </c>
      <c r="H516" s="5" t="s">
        <v>246</v>
      </c>
      <c r="I516" s="5" t="s">
        <v>932</v>
      </c>
      <c r="J516" s="5" t="s">
        <v>258</v>
      </c>
      <c r="K516" s="5" t="s">
        <v>133</v>
      </c>
      <c r="L516" s="5">
        <v>2</v>
      </c>
      <c r="M516" s="5"/>
      <c r="N516" s="5"/>
      <c r="O516" s="5"/>
      <c r="P516" s="5"/>
    </row>
    <row r="517" spans="1:16" x14ac:dyDescent="0.2">
      <c r="A517" s="5" t="s">
        <v>1161</v>
      </c>
      <c r="B517" s="5" t="s">
        <v>1160</v>
      </c>
      <c r="C517" s="5">
        <v>2</v>
      </c>
      <c r="D517" s="5">
        <v>34.4</v>
      </c>
      <c r="E517" s="5">
        <v>15.22</v>
      </c>
      <c r="F517" s="5" t="s">
        <v>130</v>
      </c>
      <c r="G517" s="5" t="s">
        <v>1060</v>
      </c>
      <c r="H517" s="5" t="s">
        <v>246</v>
      </c>
      <c r="I517" s="5" t="s">
        <v>932</v>
      </c>
      <c r="J517" s="5" t="s">
        <v>258</v>
      </c>
      <c r="K517" s="5" t="s">
        <v>133</v>
      </c>
      <c r="L517" s="5">
        <v>2</v>
      </c>
      <c r="M517" s="5"/>
      <c r="N517" s="5"/>
      <c r="O517" s="5"/>
      <c r="P517" s="5"/>
    </row>
    <row r="518" spans="1:16" x14ac:dyDescent="0.2">
      <c r="A518" s="5" t="s">
        <v>1162</v>
      </c>
      <c r="B518" s="5" t="s">
        <v>1160</v>
      </c>
      <c r="C518" s="5">
        <v>2</v>
      </c>
      <c r="D518" s="5">
        <v>49.92</v>
      </c>
      <c r="E518" s="5">
        <v>15.22</v>
      </c>
      <c r="F518" s="5" t="s">
        <v>130</v>
      </c>
      <c r="G518" s="5" t="s">
        <v>1060</v>
      </c>
      <c r="H518" s="5" t="s">
        <v>246</v>
      </c>
      <c r="I518" s="5" t="s">
        <v>932</v>
      </c>
      <c r="J518" s="5" t="s">
        <v>258</v>
      </c>
      <c r="K518" s="5" t="s">
        <v>133</v>
      </c>
      <c r="L518" s="5">
        <v>2</v>
      </c>
      <c r="M518" s="5"/>
      <c r="N518" s="5"/>
      <c r="O518" s="5"/>
      <c r="P518" s="5"/>
    </row>
    <row r="519" spans="1:16" x14ac:dyDescent="0.2">
      <c r="A519" s="5" t="s">
        <v>1163</v>
      </c>
      <c r="B519" s="5" t="s">
        <v>1160</v>
      </c>
      <c r="C519" s="5">
        <v>2</v>
      </c>
      <c r="D519" s="5">
        <v>41.52</v>
      </c>
      <c r="E519" s="5">
        <v>15.22</v>
      </c>
      <c r="F519" s="5" t="s">
        <v>130</v>
      </c>
      <c r="G519" s="5" t="s">
        <v>1060</v>
      </c>
      <c r="H519" s="5" t="s">
        <v>246</v>
      </c>
      <c r="I519" s="5" t="s">
        <v>932</v>
      </c>
      <c r="J519" s="5" t="s">
        <v>255</v>
      </c>
      <c r="K519" s="5" t="s">
        <v>133</v>
      </c>
      <c r="L519" s="5">
        <v>2</v>
      </c>
      <c r="M519" s="5"/>
      <c r="N519" s="5"/>
      <c r="O519" s="5"/>
      <c r="P519" s="5"/>
    </row>
    <row r="520" spans="1:16" x14ac:dyDescent="0.2">
      <c r="A520" s="5" t="s">
        <v>1164</v>
      </c>
      <c r="B520" s="5" t="s">
        <v>1160</v>
      </c>
      <c r="C520" s="5">
        <v>2</v>
      </c>
      <c r="D520" s="5">
        <v>49.92</v>
      </c>
      <c r="E520" s="5">
        <v>15.22</v>
      </c>
      <c r="F520" s="5" t="s">
        <v>130</v>
      </c>
      <c r="G520" s="5" t="s">
        <v>1060</v>
      </c>
      <c r="H520" s="5" t="s">
        <v>246</v>
      </c>
      <c r="I520" s="5" t="s">
        <v>932</v>
      </c>
      <c r="J520" s="5" t="s">
        <v>255</v>
      </c>
      <c r="K520" s="5" t="s">
        <v>133</v>
      </c>
      <c r="L520" s="5">
        <v>2</v>
      </c>
      <c r="M520" s="5"/>
      <c r="N520" s="5"/>
      <c r="O520" s="5"/>
      <c r="P520" s="5"/>
    </row>
    <row r="521" spans="1:16" x14ac:dyDescent="0.2">
      <c r="A521" s="5" t="s">
        <v>1165</v>
      </c>
      <c r="B521" s="5" t="s">
        <v>1166</v>
      </c>
      <c r="C521" s="5">
        <v>2</v>
      </c>
      <c r="D521" s="5">
        <v>34.4</v>
      </c>
      <c r="E521" s="5">
        <v>15.22</v>
      </c>
      <c r="F521" s="5" t="s">
        <v>130</v>
      </c>
      <c r="G521" s="5" t="s">
        <v>1060</v>
      </c>
      <c r="H521" s="5" t="s">
        <v>246</v>
      </c>
      <c r="I521" s="5" t="s">
        <v>932</v>
      </c>
      <c r="J521" s="5" t="s">
        <v>258</v>
      </c>
      <c r="K521" s="5" t="s">
        <v>133</v>
      </c>
      <c r="L521" s="5">
        <v>2</v>
      </c>
      <c r="M521" s="5"/>
      <c r="N521" s="5"/>
      <c r="O521" s="5"/>
      <c r="P521" s="5"/>
    </row>
    <row r="522" spans="1:16" x14ac:dyDescent="0.2">
      <c r="A522" s="5" t="s">
        <v>1167</v>
      </c>
      <c r="B522" s="5" t="s">
        <v>1168</v>
      </c>
      <c r="C522" s="5">
        <v>2</v>
      </c>
      <c r="D522" s="5">
        <v>49.92</v>
      </c>
      <c r="E522" s="5">
        <v>15.22</v>
      </c>
      <c r="F522" s="5" t="s">
        <v>130</v>
      </c>
      <c r="G522" s="5" t="s">
        <v>1060</v>
      </c>
      <c r="H522" s="5" t="s">
        <v>246</v>
      </c>
      <c r="I522" s="5" t="s">
        <v>932</v>
      </c>
      <c r="J522" s="5" t="s">
        <v>258</v>
      </c>
      <c r="K522" s="5" t="s">
        <v>133</v>
      </c>
      <c r="L522" s="5">
        <v>2</v>
      </c>
      <c r="M522" s="5"/>
      <c r="N522" s="5"/>
      <c r="O522" s="5"/>
      <c r="P522" s="5"/>
    </row>
    <row r="523" spans="1:16" x14ac:dyDescent="0.2">
      <c r="A523" s="5" t="s">
        <v>1169</v>
      </c>
      <c r="B523" s="5" t="s">
        <v>1170</v>
      </c>
      <c r="C523" s="5">
        <v>2</v>
      </c>
      <c r="D523" s="5">
        <v>49.92</v>
      </c>
      <c r="E523" s="5">
        <v>15.22</v>
      </c>
      <c r="F523" s="5" t="s">
        <v>130</v>
      </c>
      <c r="G523" s="5" t="s">
        <v>1060</v>
      </c>
      <c r="H523" s="5" t="s">
        <v>246</v>
      </c>
      <c r="I523" s="5" t="s">
        <v>932</v>
      </c>
      <c r="J523" s="5" t="s">
        <v>255</v>
      </c>
      <c r="K523" s="5" t="s">
        <v>133</v>
      </c>
      <c r="L523" s="5">
        <v>2</v>
      </c>
      <c r="M523" s="5"/>
      <c r="N523" s="5"/>
      <c r="O523" s="5"/>
      <c r="P523" s="5"/>
    </row>
    <row r="524" spans="1:16" x14ac:dyDescent="0.2">
      <c r="A524" s="5" t="s">
        <v>1171</v>
      </c>
      <c r="B524" s="5" t="s">
        <v>1172</v>
      </c>
      <c r="C524" s="5">
        <v>2</v>
      </c>
      <c r="D524" s="5">
        <v>34.4</v>
      </c>
      <c r="E524" s="5">
        <v>15.22</v>
      </c>
      <c r="F524" s="5" t="s">
        <v>130</v>
      </c>
      <c r="G524" s="5" t="s">
        <v>1060</v>
      </c>
      <c r="H524" s="5" t="s">
        <v>246</v>
      </c>
      <c r="I524" s="5" t="s">
        <v>932</v>
      </c>
      <c r="J524" s="5" t="s">
        <v>258</v>
      </c>
      <c r="K524" s="5" t="s">
        <v>133</v>
      </c>
      <c r="L524" s="5">
        <v>2</v>
      </c>
      <c r="M524" s="5"/>
      <c r="N524" s="5"/>
      <c r="O524" s="5"/>
      <c r="P524" s="5"/>
    </row>
    <row r="525" spans="1:16" x14ac:dyDescent="0.2">
      <c r="A525" s="5" t="s">
        <v>1173</v>
      </c>
      <c r="B525" s="5" t="s">
        <v>1174</v>
      </c>
      <c r="C525" s="5">
        <v>2</v>
      </c>
      <c r="D525" s="5">
        <v>34.4</v>
      </c>
      <c r="E525" s="5">
        <v>15.22</v>
      </c>
      <c r="F525" s="5" t="s">
        <v>130</v>
      </c>
      <c r="G525" s="5" t="s">
        <v>1060</v>
      </c>
      <c r="H525" s="5" t="s">
        <v>246</v>
      </c>
      <c r="I525" s="5" t="s">
        <v>932</v>
      </c>
      <c r="J525" s="5" t="s">
        <v>258</v>
      </c>
      <c r="K525" s="5" t="s">
        <v>133</v>
      </c>
      <c r="L525" s="5">
        <v>2</v>
      </c>
      <c r="M525" s="5"/>
      <c r="N525" s="5"/>
      <c r="O525" s="5"/>
      <c r="P525" s="5"/>
    </row>
    <row r="526" spans="1:16" x14ac:dyDescent="0.2">
      <c r="A526" s="5" t="s">
        <v>1175</v>
      </c>
      <c r="B526" s="5" t="s">
        <v>1176</v>
      </c>
      <c r="C526" s="5">
        <v>2</v>
      </c>
      <c r="D526" s="5">
        <v>49.92</v>
      </c>
      <c r="E526" s="5">
        <v>15.22</v>
      </c>
      <c r="F526" s="5" t="s">
        <v>130</v>
      </c>
      <c r="G526" s="5" t="s">
        <v>1060</v>
      </c>
      <c r="H526" s="5" t="s">
        <v>246</v>
      </c>
      <c r="I526" s="5" t="s">
        <v>932</v>
      </c>
      <c r="J526" s="5" t="s">
        <v>258</v>
      </c>
      <c r="K526" s="5" t="s">
        <v>133</v>
      </c>
      <c r="L526" s="5">
        <v>2</v>
      </c>
      <c r="M526" s="5"/>
      <c r="N526" s="5"/>
      <c r="O526" s="5"/>
      <c r="P526" s="5"/>
    </row>
    <row r="527" spans="1:16" x14ac:dyDescent="0.2">
      <c r="A527" s="5" t="s">
        <v>1177</v>
      </c>
      <c r="B527" s="5" t="s">
        <v>1178</v>
      </c>
      <c r="C527" s="5">
        <v>2</v>
      </c>
      <c r="D527" s="5">
        <v>49.92</v>
      </c>
      <c r="E527" s="5">
        <v>15.22</v>
      </c>
      <c r="F527" s="5" t="s">
        <v>130</v>
      </c>
      <c r="G527" s="5" t="s">
        <v>1060</v>
      </c>
      <c r="H527" s="5" t="s">
        <v>246</v>
      </c>
      <c r="I527" s="5" t="s">
        <v>932</v>
      </c>
      <c r="J527" s="5" t="s">
        <v>255</v>
      </c>
      <c r="K527" s="5" t="s">
        <v>133</v>
      </c>
      <c r="L527" s="5">
        <v>2</v>
      </c>
      <c r="M527" s="5"/>
      <c r="N527" s="5"/>
      <c r="O527" s="5"/>
      <c r="P527" s="5"/>
    </row>
    <row r="528" spans="1:16" x14ac:dyDescent="0.2">
      <c r="A528" s="5" t="s">
        <v>1179</v>
      </c>
      <c r="B528" s="5" t="s">
        <v>1180</v>
      </c>
      <c r="C528" s="5">
        <v>2</v>
      </c>
      <c r="D528" s="5">
        <v>49.92</v>
      </c>
      <c r="E528" s="5">
        <v>15.22</v>
      </c>
      <c r="F528" s="5" t="s">
        <v>130</v>
      </c>
      <c r="G528" s="5" t="s">
        <v>1060</v>
      </c>
      <c r="H528" s="5" t="s">
        <v>246</v>
      </c>
      <c r="I528" s="5" t="s">
        <v>932</v>
      </c>
      <c r="J528" s="5" t="s">
        <v>258</v>
      </c>
      <c r="K528" s="5" t="s">
        <v>133</v>
      </c>
      <c r="L528" s="5">
        <v>2</v>
      </c>
      <c r="M528" s="5"/>
      <c r="N528" s="5"/>
      <c r="O528" s="5"/>
      <c r="P528" s="5"/>
    </row>
    <row r="529" spans="1:16" x14ac:dyDescent="0.2">
      <c r="A529" s="5" t="s">
        <v>1181</v>
      </c>
      <c r="B529" s="5" t="s">
        <v>1182</v>
      </c>
      <c r="C529" s="5">
        <v>2</v>
      </c>
      <c r="D529" s="5">
        <v>49.92</v>
      </c>
      <c r="E529" s="5">
        <v>15.22</v>
      </c>
      <c r="F529" s="5" t="s">
        <v>130</v>
      </c>
      <c r="G529" s="5" t="s">
        <v>1060</v>
      </c>
      <c r="H529" s="5" t="s">
        <v>246</v>
      </c>
      <c r="I529" s="5" t="s">
        <v>932</v>
      </c>
      <c r="J529" s="5" t="s">
        <v>255</v>
      </c>
      <c r="K529" s="5" t="s">
        <v>133</v>
      </c>
      <c r="L529" s="5">
        <v>2</v>
      </c>
      <c r="M529" s="5"/>
      <c r="N529" s="5"/>
      <c r="O529" s="5"/>
      <c r="P529" s="5"/>
    </row>
    <row r="530" spans="1:16" x14ac:dyDescent="0.2">
      <c r="A530" s="5" t="s">
        <v>1183</v>
      </c>
      <c r="B530" s="5" t="s">
        <v>1184</v>
      </c>
      <c r="C530" s="5">
        <v>2</v>
      </c>
      <c r="D530" s="5">
        <v>49.92</v>
      </c>
      <c r="E530" s="5">
        <v>15.22</v>
      </c>
      <c r="F530" s="5" t="s">
        <v>130</v>
      </c>
      <c r="G530" s="5" t="s">
        <v>1060</v>
      </c>
      <c r="H530" s="5" t="s">
        <v>246</v>
      </c>
      <c r="I530" s="5" t="s">
        <v>932</v>
      </c>
      <c r="J530" s="5" t="s">
        <v>258</v>
      </c>
      <c r="K530" s="5" t="s">
        <v>133</v>
      </c>
      <c r="L530" s="5">
        <v>2</v>
      </c>
      <c r="M530" s="5"/>
      <c r="N530" s="5"/>
      <c r="O530" s="5"/>
      <c r="P530" s="5"/>
    </row>
    <row r="531" spans="1:16" x14ac:dyDescent="0.2">
      <c r="A531" s="5" t="s">
        <v>1185</v>
      </c>
      <c r="B531" s="5" t="s">
        <v>1186</v>
      </c>
      <c r="C531" s="5">
        <v>2</v>
      </c>
      <c r="D531" s="5">
        <v>49.92</v>
      </c>
      <c r="E531" s="5">
        <v>15.22</v>
      </c>
      <c r="F531" s="5" t="s">
        <v>130</v>
      </c>
      <c r="G531" s="5" t="s">
        <v>1060</v>
      </c>
      <c r="H531" s="5" t="s">
        <v>246</v>
      </c>
      <c r="I531" s="5" t="s">
        <v>932</v>
      </c>
      <c r="J531" s="5" t="s">
        <v>255</v>
      </c>
      <c r="K531" s="5" t="s">
        <v>133</v>
      </c>
      <c r="L531" s="5">
        <v>2</v>
      </c>
      <c r="M531" s="5"/>
      <c r="N531" s="5"/>
      <c r="O531" s="5"/>
      <c r="P531" s="5"/>
    </row>
    <row r="532" spans="1:16" x14ac:dyDescent="0.2">
      <c r="A532" s="5" t="s">
        <v>1187</v>
      </c>
      <c r="B532" s="5" t="s">
        <v>1188</v>
      </c>
      <c r="C532" s="5">
        <v>2</v>
      </c>
      <c r="D532" s="5">
        <v>49.92</v>
      </c>
      <c r="E532" s="5">
        <v>15.22</v>
      </c>
      <c r="F532" s="5" t="s">
        <v>130</v>
      </c>
      <c r="G532" s="5" t="s">
        <v>1060</v>
      </c>
      <c r="H532" s="5" t="s">
        <v>246</v>
      </c>
      <c r="I532" s="5" t="s">
        <v>932</v>
      </c>
      <c r="J532" s="5" t="s">
        <v>258</v>
      </c>
      <c r="K532" s="5" t="s">
        <v>133</v>
      </c>
      <c r="L532" s="5">
        <v>2</v>
      </c>
      <c r="M532" s="5"/>
      <c r="N532" s="5"/>
      <c r="O532" s="5"/>
      <c r="P532" s="5"/>
    </row>
    <row r="533" spans="1:16" x14ac:dyDescent="0.2">
      <c r="A533" s="5" t="s">
        <v>1189</v>
      </c>
      <c r="B533" s="5" t="s">
        <v>1190</v>
      </c>
      <c r="C533" s="5">
        <v>2</v>
      </c>
      <c r="D533" s="5">
        <v>49.92</v>
      </c>
      <c r="E533" s="5">
        <v>15.22</v>
      </c>
      <c r="F533" s="5" t="s">
        <v>130</v>
      </c>
      <c r="G533" s="5" t="s">
        <v>1060</v>
      </c>
      <c r="H533" s="5" t="s">
        <v>246</v>
      </c>
      <c r="I533" s="5" t="s">
        <v>932</v>
      </c>
      <c r="J533" s="5" t="s">
        <v>258</v>
      </c>
      <c r="K533" s="5" t="s">
        <v>133</v>
      </c>
      <c r="L533" s="5">
        <v>2</v>
      </c>
      <c r="M533" s="5"/>
      <c r="N533" s="5"/>
      <c r="O533" s="5"/>
      <c r="P533" s="5"/>
    </row>
    <row r="534" spans="1:16" x14ac:dyDescent="0.2">
      <c r="A534" s="5" t="s">
        <v>1191</v>
      </c>
      <c r="B534" s="5" t="s">
        <v>1192</v>
      </c>
      <c r="C534" s="5">
        <v>2</v>
      </c>
      <c r="D534" s="5">
        <v>49.92</v>
      </c>
      <c r="E534" s="5">
        <v>15.22</v>
      </c>
      <c r="F534" s="5" t="s">
        <v>130</v>
      </c>
      <c r="G534" s="5" t="s">
        <v>1060</v>
      </c>
      <c r="H534" s="5" t="s">
        <v>246</v>
      </c>
      <c r="I534" s="5" t="s">
        <v>932</v>
      </c>
      <c r="J534" s="5" t="s">
        <v>255</v>
      </c>
      <c r="K534" s="5" t="s">
        <v>133</v>
      </c>
      <c r="L534" s="5">
        <v>2</v>
      </c>
      <c r="M534" s="5"/>
      <c r="N534" s="5"/>
      <c r="O534" s="5"/>
      <c r="P534" s="5"/>
    </row>
    <row r="535" spans="1:16" x14ac:dyDescent="0.2">
      <c r="A535" s="5" t="s">
        <v>1193</v>
      </c>
      <c r="B535" s="5" t="s">
        <v>1194</v>
      </c>
      <c r="C535" s="5">
        <v>2</v>
      </c>
      <c r="D535" s="5">
        <v>49.92</v>
      </c>
      <c r="E535" s="5">
        <v>15.22</v>
      </c>
      <c r="F535" s="5" t="s">
        <v>130</v>
      </c>
      <c r="G535" s="5" t="s">
        <v>1060</v>
      </c>
      <c r="H535" s="5" t="s">
        <v>246</v>
      </c>
      <c r="I535" s="5" t="s">
        <v>932</v>
      </c>
      <c r="J535" s="5" t="s">
        <v>258</v>
      </c>
      <c r="K535" s="5" t="s">
        <v>133</v>
      </c>
      <c r="L535" s="5">
        <v>2</v>
      </c>
      <c r="M535" s="5"/>
      <c r="N535" s="5"/>
      <c r="O535" s="5"/>
      <c r="P535" s="5"/>
    </row>
    <row r="536" spans="1:16" x14ac:dyDescent="0.2">
      <c r="A536" s="5" t="s">
        <v>1195</v>
      </c>
      <c r="B536" s="5" t="s">
        <v>1196</v>
      </c>
      <c r="C536" s="5">
        <v>2</v>
      </c>
      <c r="D536" s="5">
        <v>49.92</v>
      </c>
      <c r="E536" s="5">
        <v>15.22</v>
      </c>
      <c r="F536" s="5" t="s">
        <v>130</v>
      </c>
      <c r="G536" s="5" t="s">
        <v>1060</v>
      </c>
      <c r="H536" s="5" t="s">
        <v>246</v>
      </c>
      <c r="I536" s="5" t="s">
        <v>932</v>
      </c>
      <c r="J536" s="5" t="s">
        <v>255</v>
      </c>
      <c r="K536" s="5" t="s">
        <v>133</v>
      </c>
      <c r="L536" s="5">
        <v>2</v>
      </c>
      <c r="M536" s="5"/>
      <c r="N536" s="5"/>
      <c r="O536" s="5"/>
      <c r="P536" s="5"/>
    </row>
    <row r="537" spans="1:16" x14ac:dyDescent="0.2">
      <c r="A537" s="5" t="s">
        <v>1197</v>
      </c>
      <c r="B537" s="5" t="s">
        <v>1198</v>
      </c>
      <c r="C537" s="5">
        <v>2</v>
      </c>
      <c r="D537" s="5">
        <v>54.72</v>
      </c>
      <c r="E537" s="5">
        <v>16.63</v>
      </c>
      <c r="F537" s="5" t="s">
        <v>130</v>
      </c>
      <c r="G537" s="5" t="s">
        <v>66</v>
      </c>
      <c r="H537" s="5" t="s">
        <v>246</v>
      </c>
      <c r="I537" s="5" t="s">
        <v>932</v>
      </c>
      <c r="J537" s="5" t="s">
        <v>258</v>
      </c>
      <c r="K537" s="5" t="s">
        <v>66</v>
      </c>
      <c r="L537" s="5">
        <v>2</v>
      </c>
      <c r="M537" s="5">
        <v>3</v>
      </c>
      <c r="N537" s="5"/>
      <c r="O537" s="5"/>
      <c r="P537" s="5"/>
    </row>
    <row r="538" spans="1:16" x14ac:dyDescent="0.2">
      <c r="A538" s="5" t="s">
        <v>1199</v>
      </c>
      <c r="B538" s="5" t="s">
        <v>1200</v>
      </c>
      <c r="C538" s="5">
        <v>2</v>
      </c>
      <c r="D538" s="5">
        <v>65.599999999999994</v>
      </c>
      <c r="E538" s="5">
        <v>14.634</v>
      </c>
      <c r="F538" s="5" t="s">
        <v>130</v>
      </c>
      <c r="G538" s="5" t="s">
        <v>66</v>
      </c>
      <c r="H538" s="5" t="s">
        <v>246</v>
      </c>
      <c r="I538" s="5" t="s">
        <v>932</v>
      </c>
      <c r="J538" s="5" t="s">
        <v>258</v>
      </c>
      <c r="K538" s="5" t="s">
        <v>66</v>
      </c>
      <c r="L538" s="5">
        <v>2</v>
      </c>
      <c r="M538" s="5">
        <v>3</v>
      </c>
      <c r="N538" s="5"/>
      <c r="O538" s="5"/>
      <c r="P538" s="5"/>
    </row>
    <row r="539" spans="1:16" x14ac:dyDescent="0.2">
      <c r="A539" s="5" t="s">
        <v>1201</v>
      </c>
      <c r="B539" s="5" t="s">
        <v>1202</v>
      </c>
      <c r="C539" s="5">
        <v>2</v>
      </c>
      <c r="D539" s="5">
        <v>54.72</v>
      </c>
      <c r="E539" s="5">
        <v>16.63</v>
      </c>
      <c r="F539" s="5" t="s">
        <v>130</v>
      </c>
      <c r="G539" s="5" t="s">
        <v>66</v>
      </c>
      <c r="H539" s="5" t="s">
        <v>246</v>
      </c>
      <c r="I539" s="5" t="s">
        <v>932</v>
      </c>
      <c r="J539" s="5" t="s">
        <v>255</v>
      </c>
      <c r="K539" s="5" t="s">
        <v>66</v>
      </c>
      <c r="L539" s="5">
        <v>2</v>
      </c>
      <c r="M539" s="5">
        <v>3</v>
      </c>
      <c r="N539" s="5"/>
      <c r="O539" s="5"/>
      <c r="P539" s="5"/>
    </row>
    <row r="540" spans="1:16" x14ac:dyDescent="0.2">
      <c r="A540" s="5" t="s">
        <v>1203</v>
      </c>
      <c r="B540" s="5" t="s">
        <v>1204</v>
      </c>
      <c r="C540" s="5">
        <v>2</v>
      </c>
      <c r="D540" s="5">
        <v>65.599999999999994</v>
      </c>
      <c r="E540" s="5">
        <v>14.634</v>
      </c>
      <c r="F540" s="5" t="s">
        <v>130</v>
      </c>
      <c r="G540" s="5" t="s">
        <v>66</v>
      </c>
      <c r="H540" s="5" t="s">
        <v>246</v>
      </c>
      <c r="I540" s="5" t="s">
        <v>932</v>
      </c>
      <c r="J540" s="5" t="s">
        <v>255</v>
      </c>
      <c r="K540" s="5" t="s">
        <v>66</v>
      </c>
      <c r="L540" s="5">
        <v>2</v>
      </c>
      <c r="M540" s="5">
        <v>3</v>
      </c>
      <c r="N540" s="5"/>
      <c r="O540" s="5"/>
      <c r="P540" s="5"/>
    </row>
    <row r="541" spans="1:16" x14ac:dyDescent="0.2">
      <c r="A541" s="5" t="s">
        <v>1205</v>
      </c>
      <c r="B541" s="5" t="s">
        <v>1206</v>
      </c>
      <c r="C541" s="5">
        <v>2</v>
      </c>
      <c r="D541" s="5">
        <v>65.599999999999994</v>
      </c>
      <c r="E541" s="5">
        <v>14.634</v>
      </c>
      <c r="F541" s="5" t="s">
        <v>130</v>
      </c>
      <c r="G541" s="5" t="s">
        <v>66</v>
      </c>
      <c r="H541" s="5" t="s">
        <v>246</v>
      </c>
      <c r="I541" s="5" t="s">
        <v>932</v>
      </c>
      <c r="J541" s="5" t="s">
        <v>305</v>
      </c>
      <c r="K541" s="5" t="s">
        <v>66</v>
      </c>
      <c r="L541" s="5">
        <v>2</v>
      </c>
      <c r="M541" s="5">
        <v>3</v>
      </c>
      <c r="N541" s="5"/>
      <c r="O541" s="5"/>
      <c r="P541" s="5"/>
    </row>
    <row r="542" spans="1:16" x14ac:dyDescent="0.2">
      <c r="A542" s="5" t="s">
        <v>1207</v>
      </c>
      <c r="B542" s="5" t="s">
        <v>1208</v>
      </c>
      <c r="C542" s="5">
        <v>2</v>
      </c>
      <c r="D542" s="5">
        <v>54.72</v>
      </c>
      <c r="E542" s="5">
        <v>16.63</v>
      </c>
      <c r="F542" s="5" t="s">
        <v>130</v>
      </c>
      <c r="G542" s="5" t="s">
        <v>66</v>
      </c>
      <c r="H542" s="5" t="s">
        <v>246</v>
      </c>
      <c r="I542" s="5" t="s">
        <v>932</v>
      </c>
      <c r="J542" s="5" t="s">
        <v>258</v>
      </c>
      <c r="K542" s="5" t="s">
        <v>66</v>
      </c>
      <c r="L542" s="5">
        <v>2</v>
      </c>
      <c r="M542" s="5">
        <v>3</v>
      </c>
      <c r="N542" s="5"/>
      <c r="O542" s="5"/>
      <c r="P542" s="5"/>
    </row>
    <row r="543" spans="1:16" x14ac:dyDescent="0.2">
      <c r="A543" s="5" t="s">
        <v>1209</v>
      </c>
      <c r="B543" s="5" t="s">
        <v>1210</v>
      </c>
      <c r="C543" s="5">
        <v>2</v>
      </c>
      <c r="D543" s="5">
        <v>65.599999999999994</v>
      </c>
      <c r="E543" s="5">
        <v>14.634</v>
      </c>
      <c r="F543" s="5" t="s">
        <v>130</v>
      </c>
      <c r="G543" s="5" t="s">
        <v>66</v>
      </c>
      <c r="H543" s="5" t="s">
        <v>246</v>
      </c>
      <c r="I543" s="5" t="s">
        <v>932</v>
      </c>
      <c r="J543" s="5" t="s">
        <v>258</v>
      </c>
      <c r="K543" s="5" t="s">
        <v>66</v>
      </c>
      <c r="L543" s="5">
        <v>2</v>
      </c>
      <c r="M543" s="5">
        <v>3</v>
      </c>
      <c r="N543" s="5"/>
      <c r="O543" s="5"/>
      <c r="P543" s="5"/>
    </row>
    <row r="544" spans="1:16" x14ac:dyDescent="0.2">
      <c r="A544" s="5" t="s">
        <v>1211</v>
      </c>
      <c r="B544" s="5" t="s">
        <v>1212</v>
      </c>
      <c r="C544" s="5">
        <v>2</v>
      </c>
      <c r="D544" s="5">
        <v>54.72</v>
      </c>
      <c r="E544" s="5">
        <v>16.63</v>
      </c>
      <c r="F544" s="5" t="s">
        <v>130</v>
      </c>
      <c r="G544" s="5" t="s">
        <v>66</v>
      </c>
      <c r="H544" s="5" t="s">
        <v>246</v>
      </c>
      <c r="I544" s="5" t="s">
        <v>932</v>
      </c>
      <c r="J544" s="5" t="s">
        <v>255</v>
      </c>
      <c r="K544" s="5" t="s">
        <v>66</v>
      </c>
      <c r="L544" s="5">
        <v>2</v>
      </c>
      <c r="M544" s="5">
        <v>3</v>
      </c>
      <c r="N544" s="5"/>
      <c r="O544" s="5"/>
      <c r="P544" s="5"/>
    </row>
    <row r="545" spans="1:16" x14ac:dyDescent="0.2">
      <c r="A545" s="5" t="s">
        <v>1213</v>
      </c>
      <c r="B545" s="5" t="s">
        <v>1214</v>
      </c>
      <c r="C545" s="5">
        <v>2</v>
      </c>
      <c r="D545" s="5">
        <v>65.599999999999994</v>
      </c>
      <c r="E545" s="5">
        <v>14.634</v>
      </c>
      <c r="F545" s="5" t="s">
        <v>130</v>
      </c>
      <c r="G545" s="5" t="s">
        <v>66</v>
      </c>
      <c r="H545" s="5" t="s">
        <v>246</v>
      </c>
      <c r="I545" s="5" t="s">
        <v>932</v>
      </c>
      <c r="J545" s="5" t="s">
        <v>255</v>
      </c>
      <c r="K545" s="5" t="s">
        <v>66</v>
      </c>
      <c r="L545" s="5">
        <v>2</v>
      </c>
      <c r="M545" s="5">
        <v>3</v>
      </c>
      <c r="N545" s="5"/>
      <c r="O545" s="5"/>
      <c r="P545" s="5"/>
    </row>
    <row r="546" spans="1:16" x14ac:dyDescent="0.2">
      <c r="A546" s="5" t="s">
        <v>1215</v>
      </c>
      <c r="B546" s="5" t="s">
        <v>1216</v>
      </c>
      <c r="C546" s="5">
        <v>2</v>
      </c>
      <c r="D546" s="5">
        <v>65.599999999999994</v>
      </c>
      <c r="E546" s="5">
        <v>14.634</v>
      </c>
      <c r="F546" s="5" t="s">
        <v>130</v>
      </c>
      <c r="G546" s="5" t="s">
        <v>66</v>
      </c>
      <c r="H546" s="5" t="s">
        <v>246</v>
      </c>
      <c r="I546" s="5" t="s">
        <v>932</v>
      </c>
      <c r="J546" s="5" t="s">
        <v>305</v>
      </c>
      <c r="K546" s="5" t="s">
        <v>66</v>
      </c>
      <c r="L546" s="5">
        <v>2</v>
      </c>
      <c r="M546" s="5">
        <v>3</v>
      </c>
      <c r="N546" s="5"/>
      <c r="O546" s="5"/>
      <c r="P546" s="5"/>
    </row>
    <row r="547" spans="1:16" x14ac:dyDescent="0.2">
      <c r="A547" s="5" t="s">
        <v>1217</v>
      </c>
      <c r="B547" s="5" t="s">
        <v>1218</v>
      </c>
      <c r="C547" s="5">
        <v>2</v>
      </c>
      <c r="D547" s="5">
        <v>54.72</v>
      </c>
      <c r="E547" s="5">
        <v>16.63</v>
      </c>
      <c r="F547" s="5" t="s">
        <v>130</v>
      </c>
      <c r="G547" s="5" t="s">
        <v>66</v>
      </c>
      <c r="H547" s="5" t="s">
        <v>246</v>
      </c>
      <c r="I547" s="5" t="s">
        <v>932</v>
      </c>
      <c r="J547" s="5" t="s">
        <v>258</v>
      </c>
      <c r="K547" s="5" t="s">
        <v>66</v>
      </c>
      <c r="L547" s="5">
        <v>2</v>
      </c>
      <c r="M547" s="5">
        <v>3</v>
      </c>
      <c r="N547" s="5"/>
      <c r="O547" s="5"/>
      <c r="P547" s="5"/>
    </row>
    <row r="548" spans="1:16" x14ac:dyDescent="0.2">
      <c r="A548" s="5" t="s">
        <v>1219</v>
      </c>
      <c r="B548" s="5" t="s">
        <v>1220</v>
      </c>
      <c r="C548" s="5">
        <v>2</v>
      </c>
      <c r="D548" s="5">
        <v>65.599999999999994</v>
      </c>
      <c r="E548" s="5">
        <v>14.634</v>
      </c>
      <c r="F548" s="5" t="s">
        <v>130</v>
      </c>
      <c r="G548" s="5" t="s">
        <v>66</v>
      </c>
      <c r="H548" s="5" t="s">
        <v>246</v>
      </c>
      <c r="I548" s="5" t="s">
        <v>932</v>
      </c>
      <c r="J548" s="5" t="s">
        <v>258</v>
      </c>
      <c r="K548" s="5" t="s">
        <v>66</v>
      </c>
      <c r="L548" s="5">
        <v>2</v>
      </c>
      <c r="M548" s="5">
        <v>3</v>
      </c>
      <c r="N548" s="5"/>
      <c r="O548" s="5"/>
      <c r="P548" s="5"/>
    </row>
    <row r="549" spans="1:16" x14ac:dyDescent="0.2">
      <c r="A549" s="5" t="s">
        <v>1221</v>
      </c>
      <c r="B549" s="5" t="s">
        <v>1222</v>
      </c>
      <c r="C549" s="5">
        <v>2</v>
      </c>
      <c r="D549" s="5">
        <v>54.72</v>
      </c>
      <c r="E549" s="5">
        <v>16.63</v>
      </c>
      <c r="F549" s="5" t="s">
        <v>130</v>
      </c>
      <c r="G549" s="5" t="s">
        <v>66</v>
      </c>
      <c r="H549" s="5" t="s">
        <v>246</v>
      </c>
      <c r="I549" s="5" t="s">
        <v>932</v>
      </c>
      <c r="J549" s="5" t="s">
        <v>255</v>
      </c>
      <c r="K549" s="5" t="s">
        <v>66</v>
      </c>
      <c r="L549" s="5">
        <v>2</v>
      </c>
      <c r="M549" s="5">
        <v>3</v>
      </c>
      <c r="N549" s="5"/>
      <c r="O549" s="5"/>
      <c r="P549" s="5"/>
    </row>
    <row r="550" spans="1:16" x14ac:dyDescent="0.2">
      <c r="A550" s="5" t="s">
        <v>1223</v>
      </c>
      <c r="B550" s="5" t="s">
        <v>1224</v>
      </c>
      <c r="C550" s="5">
        <v>2</v>
      </c>
      <c r="D550" s="5">
        <v>65.599999999999994</v>
      </c>
      <c r="E550" s="5">
        <v>14.634</v>
      </c>
      <c r="F550" s="5" t="s">
        <v>130</v>
      </c>
      <c r="G550" s="5" t="s">
        <v>66</v>
      </c>
      <c r="H550" s="5" t="s">
        <v>246</v>
      </c>
      <c r="I550" s="5" t="s">
        <v>932</v>
      </c>
      <c r="J550" s="5" t="s">
        <v>255</v>
      </c>
      <c r="K550" s="5" t="s">
        <v>66</v>
      </c>
      <c r="L550" s="5">
        <v>2</v>
      </c>
      <c r="M550" s="5">
        <v>3</v>
      </c>
      <c r="N550" s="5"/>
      <c r="O550" s="5"/>
      <c r="P550" s="5"/>
    </row>
    <row r="551" spans="1:16" x14ac:dyDescent="0.2">
      <c r="A551" s="5" t="s">
        <v>1225</v>
      </c>
      <c r="B551" s="5" t="s">
        <v>1226</v>
      </c>
      <c r="C551" s="5">
        <v>2</v>
      </c>
      <c r="D551" s="5">
        <v>65.599999999999994</v>
      </c>
      <c r="E551" s="5">
        <v>14.634</v>
      </c>
      <c r="F551" s="5" t="s">
        <v>130</v>
      </c>
      <c r="G551" s="5" t="s">
        <v>66</v>
      </c>
      <c r="H551" s="5" t="s">
        <v>246</v>
      </c>
      <c r="I551" s="5" t="s">
        <v>932</v>
      </c>
      <c r="J551" s="5" t="s">
        <v>305</v>
      </c>
      <c r="K551" s="5" t="s">
        <v>66</v>
      </c>
      <c r="L551" s="5">
        <v>2</v>
      </c>
      <c r="M551" s="5">
        <v>3</v>
      </c>
      <c r="N551" s="5"/>
      <c r="O551" s="5"/>
      <c r="P551" s="5"/>
    </row>
    <row r="552" spans="1:16" x14ac:dyDescent="0.2">
      <c r="A552" s="5" t="s">
        <v>1227</v>
      </c>
      <c r="B552" s="5" t="s">
        <v>1228</v>
      </c>
      <c r="C552" s="5">
        <v>2</v>
      </c>
      <c r="D552" s="5">
        <v>54.72</v>
      </c>
      <c r="E552" s="5">
        <v>16.63</v>
      </c>
      <c r="F552" s="5" t="s">
        <v>130</v>
      </c>
      <c r="G552" s="5" t="s">
        <v>66</v>
      </c>
      <c r="H552" s="5" t="s">
        <v>246</v>
      </c>
      <c r="I552" s="5" t="s">
        <v>932</v>
      </c>
      <c r="J552" s="5" t="s">
        <v>258</v>
      </c>
      <c r="K552" s="5" t="s">
        <v>66</v>
      </c>
      <c r="L552" s="5">
        <v>2</v>
      </c>
      <c r="M552" s="5">
        <v>3</v>
      </c>
      <c r="N552" s="5"/>
      <c r="O552" s="5"/>
      <c r="P552" s="5"/>
    </row>
    <row r="553" spans="1:16" x14ac:dyDescent="0.2">
      <c r="A553" s="5" t="s">
        <v>1229</v>
      </c>
      <c r="B553" s="5" t="s">
        <v>1230</v>
      </c>
      <c r="C553" s="5">
        <v>2</v>
      </c>
      <c r="D553" s="5">
        <v>65.599999999999994</v>
      </c>
      <c r="E553" s="5">
        <v>14.634</v>
      </c>
      <c r="F553" s="5" t="s">
        <v>130</v>
      </c>
      <c r="G553" s="5" t="s">
        <v>66</v>
      </c>
      <c r="H553" s="5" t="s">
        <v>246</v>
      </c>
      <c r="I553" s="5" t="s">
        <v>932</v>
      </c>
      <c r="J553" s="5" t="s">
        <v>258</v>
      </c>
      <c r="K553" s="5" t="s">
        <v>66</v>
      </c>
      <c r="L553" s="5">
        <v>2</v>
      </c>
      <c r="M553" s="5">
        <v>3</v>
      </c>
      <c r="N553" s="5"/>
      <c r="O553" s="5"/>
      <c r="P553" s="5"/>
    </row>
    <row r="554" spans="1:16" x14ac:dyDescent="0.2">
      <c r="A554" s="5" t="s">
        <v>1231</v>
      </c>
      <c r="B554" s="5" t="s">
        <v>1232</v>
      </c>
      <c r="C554" s="5">
        <v>2</v>
      </c>
      <c r="D554" s="5">
        <v>54.72</v>
      </c>
      <c r="E554" s="5">
        <v>16.63</v>
      </c>
      <c r="F554" s="5" t="s">
        <v>130</v>
      </c>
      <c r="G554" s="5" t="s">
        <v>66</v>
      </c>
      <c r="H554" s="5" t="s">
        <v>246</v>
      </c>
      <c r="I554" s="5" t="s">
        <v>932</v>
      </c>
      <c r="J554" s="5" t="s">
        <v>255</v>
      </c>
      <c r="K554" s="5" t="s">
        <v>66</v>
      </c>
      <c r="L554" s="5">
        <v>2</v>
      </c>
      <c r="M554" s="5">
        <v>3</v>
      </c>
      <c r="N554" s="5"/>
      <c r="O554" s="5"/>
      <c r="P554" s="5"/>
    </row>
    <row r="555" spans="1:16" x14ac:dyDescent="0.2">
      <c r="A555" s="5" t="s">
        <v>1233</v>
      </c>
      <c r="B555" s="5" t="s">
        <v>1234</v>
      </c>
      <c r="C555" s="5">
        <v>2</v>
      </c>
      <c r="D555" s="5">
        <v>65.599999999999994</v>
      </c>
      <c r="E555" s="5">
        <v>14.634</v>
      </c>
      <c r="F555" s="5" t="s">
        <v>130</v>
      </c>
      <c r="G555" s="5" t="s">
        <v>66</v>
      </c>
      <c r="H555" s="5" t="s">
        <v>246</v>
      </c>
      <c r="I555" s="5" t="s">
        <v>932</v>
      </c>
      <c r="J555" s="5" t="s">
        <v>255</v>
      </c>
      <c r="K555" s="5" t="s">
        <v>66</v>
      </c>
      <c r="L555" s="5">
        <v>2</v>
      </c>
      <c r="M555" s="5">
        <v>3</v>
      </c>
      <c r="N555" s="5"/>
      <c r="O555" s="5"/>
      <c r="P555" s="5"/>
    </row>
    <row r="556" spans="1:16" x14ac:dyDescent="0.2">
      <c r="A556" s="5" t="s">
        <v>1235</v>
      </c>
      <c r="B556" s="5" t="s">
        <v>1236</v>
      </c>
      <c r="C556" s="5">
        <v>2</v>
      </c>
      <c r="D556" s="5">
        <v>65.599999999999994</v>
      </c>
      <c r="E556" s="5">
        <v>14.634</v>
      </c>
      <c r="F556" s="5" t="s">
        <v>130</v>
      </c>
      <c r="G556" s="5" t="s">
        <v>66</v>
      </c>
      <c r="H556" s="5" t="s">
        <v>246</v>
      </c>
      <c r="I556" s="5" t="s">
        <v>932</v>
      </c>
      <c r="J556" s="5" t="s">
        <v>305</v>
      </c>
      <c r="K556" s="5" t="s">
        <v>66</v>
      </c>
      <c r="L556" s="5">
        <v>2</v>
      </c>
      <c r="M556" s="5">
        <v>3</v>
      </c>
      <c r="N556" s="5"/>
      <c r="O556" s="5"/>
      <c r="P556" s="5"/>
    </row>
    <row r="557" spans="1:16" x14ac:dyDescent="0.2">
      <c r="A557" s="5" t="s">
        <v>1237</v>
      </c>
      <c r="B557" s="5" t="s">
        <v>1238</v>
      </c>
      <c r="C557" s="5">
        <v>2</v>
      </c>
      <c r="D557" s="5">
        <v>65.599999999999994</v>
      </c>
      <c r="E557" s="5">
        <v>14.634</v>
      </c>
      <c r="F557" s="5" t="s">
        <v>130</v>
      </c>
      <c r="G557" s="5" t="s">
        <v>66</v>
      </c>
      <c r="H557" s="5" t="s">
        <v>246</v>
      </c>
      <c r="I557" s="5" t="s">
        <v>932</v>
      </c>
      <c r="J557" s="5" t="s">
        <v>258</v>
      </c>
      <c r="K557" s="5" t="s">
        <v>66</v>
      </c>
      <c r="L557" s="5">
        <v>2</v>
      </c>
      <c r="M557" s="5">
        <v>3</v>
      </c>
      <c r="N557" s="5"/>
      <c r="O557" s="5"/>
      <c r="P557" s="5"/>
    </row>
    <row r="558" spans="1:16" x14ac:dyDescent="0.2">
      <c r="A558" s="5" t="s">
        <v>1239</v>
      </c>
      <c r="B558" s="5" t="s">
        <v>1240</v>
      </c>
      <c r="C558" s="5">
        <v>2</v>
      </c>
      <c r="D558" s="5">
        <v>54.72</v>
      </c>
      <c r="E558" s="5">
        <v>16.63</v>
      </c>
      <c r="F558" s="5" t="s">
        <v>130</v>
      </c>
      <c r="G558" s="5" t="s">
        <v>66</v>
      </c>
      <c r="H558" s="5" t="s">
        <v>246</v>
      </c>
      <c r="I558" s="5" t="s">
        <v>932</v>
      </c>
      <c r="J558" s="5" t="s">
        <v>258</v>
      </c>
      <c r="K558" s="5" t="s">
        <v>66</v>
      </c>
      <c r="L558" s="5">
        <v>2</v>
      </c>
      <c r="M558" s="5">
        <v>3</v>
      </c>
      <c r="N558" s="5"/>
      <c r="O558" s="5"/>
      <c r="P558" s="5"/>
    </row>
    <row r="559" spans="1:16" x14ac:dyDescent="0.2">
      <c r="A559" s="5" t="s">
        <v>1241</v>
      </c>
      <c r="B559" s="5" t="s">
        <v>1242</v>
      </c>
      <c r="C559" s="5">
        <v>2</v>
      </c>
      <c r="D559" s="5">
        <v>54.72</v>
      </c>
      <c r="E559" s="5">
        <v>16.63</v>
      </c>
      <c r="F559" s="5" t="s">
        <v>130</v>
      </c>
      <c r="G559" s="5" t="s">
        <v>66</v>
      </c>
      <c r="H559" s="5" t="s">
        <v>246</v>
      </c>
      <c r="I559" s="5" t="s">
        <v>932</v>
      </c>
      <c r="J559" s="5" t="s">
        <v>255</v>
      </c>
      <c r="K559" s="5" t="s">
        <v>66</v>
      </c>
      <c r="L559" s="5">
        <v>2</v>
      </c>
      <c r="M559" s="5">
        <v>3</v>
      </c>
      <c r="N559" s="5"/>
      <c r="O559" s="5"/>
      <c r="P559" s="5"/>
    </row>
    <row r="560" spans="1:16" x14ac:dyDescent="0.2">
      <c r="A560" s="5" t="s">
        <v>1243</v>
      </c>
      <c r="B560" s="5" t="s">
        <v>1244</v>
      </c>
      <c r="C560" s="5">
        <v>2</v>
      </c>
      <c r="D560" s="5">
        <v>54.72</v>
      </c>
      <c r="E560" s="5">
        <v>16.63</v>
      </c>
      <c r="F560" s="5" t="s">
        <v>130</v>
      </c>
      <c r="G560" s="5" t="s">
        <v>66</v>
      </c>
      <c r="H560" s="5" t="s">
        <v>246</v>
      </c>
      <c r="I560" s="5" t="s">
        <v>932</v>
      </c>
      <c r="J560" s="5" t="s">
        <v>258</v>
      </c>
      <c r="K560" s="5" t="s">
        <v>66</v>
      </c>
      <c r="L560" s="5">
        <v>2</v>
      </c>
      <c r="M560" s="5">
        <v>3</v>
      </c>
      <c r="N560" s="5"/>
      <c r="O560" s="5"/>
      <c r="P560" s="5"/>
    </row>
    <row r="561" spans="1:16" x14ac:dyDescent="0.2">
      <c r="A561" s="5" t="s">
        <v>1245</v>
      </c>
      <c r="B561" s="5" t="s">
        <v>1246</v>
      </c>
      <c r="C561" s="5">
        <v>2</v>
      </c>
      <c r="D561" s="5">
        <v>54.72</v>
      </c>
      <c r="E561" s="5">
        <v>16.63</v>
      </c>
      <c r="F561" s="5" t="s">
        <v>130</v>
      </c>
      <c r="G561" s="5" t="s">
        <v>66</v>
      </c>
      <c r="H561" s="5" t="s">
        <v>246</v>
      </c>
      <c r="I561" s="5" t="s">
        <v>932</v>
      </c>
      <c r="J561" s="5" t="s">
        <v>255</v>
      </c>
      <c r="K561" s="5" t="s">
        <v>66</v>
      </c>
      <c r="L561" s="5">
        <v>2</v>
      </c>
      <c r="M561" s="5">
        <v>3</v>
      </c>
      <c r="N561" s="5"/>
      <c r="O561" s="5"/>
      <c r="P561" s="5"/>
    </row>
    <row r="562" spans="1:16" x14ac:dyDescent="0.2">
      <c r="A562" s="5" t="s">
        <v>1247</v>
      </c>
      <c r="B562" s="5" t="s">
        <v>1248</v>
      </c>
      <c r="C562" s="5">
        <v>2</v>
      </c>
      <c r="D562" s="5">
        <v>54.72</v>
      </c>
      <c r="E562" s="5">
        <v>16.63</v>
      </c>
      <c r="F562" s="5" t="s">
        <v>130</v>
      </c>
      <c r="G562" s="5" t="s">
        <v>66</v>
      </c>
      <c r="H562" s="5" t="s">
        <v>246</v>
      </c>
      <c r="I562" s="5" t="s">
        <v>932</v>
      </c>
      <c r="J562" s="5" t="s">
        <v>258</v>
      </c>
      <c r="K562" s="5" t="s">
        <v>66</v>
      </c>
      <c r="L562" s="5">
        <v>2</v>
      </c>
      <c r="M562" s="5">
        <v>3</v>
      </c>
      <c r="N562" s="5"/>
      <c r="O562" s="5"/>
      <c r="P562" s="5"/>
    </row>
    <row r="563" spans="1:16" x14ac:dyDescent="0.2">
      <c r="A563" s="5" t="s">
        <v>1249</v>
      </c>
      <c r="B563" s="5" t="s">
        <v>1250</v>
      </c>
      <c r="C563" s="5">
        <v>2</v>
      </c>
      <c r="D563" s="5">
        <v>54.72</v>
      </c>
      <c r="E563" s="5">
        <v>16.63</v>
      </c>
      <c r="F563" s="5" t="s">
        <v>130</v>
      </c>
      <c r="G563" s="5" t="s">
        <v>66</v>
      </c>
      <c r="H563" s="5" t="s">
        <v>246</v>
      </c>
      <c r="I563" s="5" t="s">
        <v>932</v>
      </c>
      <c r="J563" s="5" t="s">
        <v>255</v>
      </c>
      <c r="K563" s="5" t="s">
        <v>66</v>
      </c>
      <c r="L563" s="5">
        <v>2</v>
      </c>
      <c r="M563" s="5">
        <v>3</v>
      </c>
      <c r="N563" s="5"/>
      <c r="O563" s="5"/>
      <c r="P563" s="5"/>
    </row>
    <row r="564" spans="1:16" x14ac:dyDescent="0.2">
      <c r="A564" s="5" t="s">
        <v>1251</v>
      </c>
      <c r="B564" s="5" t="s">
        <v>1252</v>
      </c>
      <c r="C564" s="5">
        <v>2</v>
      </c>
      <c r="D564" s="5">
        <v>54.72</v>
      </c>
      <c r="E564" s="5">
        <v>16.63</v>
      </c>
      <c r="F564" s="5" t="s">
        <v>130</v>
      </c>
      <c r="G564" s="5" t="s">
        <v>66</v>
      </c>
      <c r="H564" s="5" t="s">
        <v>246</v>
      </c>
      <c r="I564" s="5" t="s">
        <v>932</v>
      </c>
      <c r="J564" s="5" t="s">
        <v>258</v>
      </c>
      <c r="K564" s="5" t="s">
        <v>66</v>
      </c>
      <c r="L564" s="5">
        <v>2</v>
      </c>
      <c r="M564" s="5">
        <v>3</v>
      </c>
      <c r="N564" s="5"/>
      <c r="O564" s="5"/>
      <c r="P564" s="5"/>
    </row>
    <row r="565" spans="1:16" x14ac:dyDescent="0.2">
      <c r="A565" s="5" t="s">
        <v>1253</v>
      </c>
      <c r="B565" s="5" t="s">
        <v>1254</v>
      </c>
      <c r="C565" s="5">
        <v>2</v>
      </c>
      <c r="D565" s="5">
        <v>54.72</v>
      </c>
      <c r="E565" s="5">
        <v>16.63</v>
      </c>
      <c r="F565" s="5" t="s">
        <v>130</v>
      </c>
      <c r="G565" s="5" t="s">
        <v>66</v>
      </c>
      <c r="H565" s="5" t="s">
        <v>246</v>
      </c>
      <c r="I565" s="5" t="s">
        <v>932</v>
      </c>
      <c r="J565" s="5" t="s">
        <v>255</v>
      </c>
      <c r="K565" s="5" t="s">
        <v>66</v>
      </c>
      <c r="L565" s="5">
        <v>2</v>
      </c>
      <c r="M565" s="5">
        <v>3</v>
      </c>
      <c r="N565" s="5"/>
      <c r="O565" s="5"/>
      <c r="P565" s="5"/>
    </row>
    <row r="566" spans="1:16" x14ac:dyDescent="0.2">
      <c r="A566" s="5" t="s">
        <v>1255</v>
      </c>
      <c r="B566" s="5" t="s">
        <v>1256</v>
      </c>
      <c r="C566" s="5">
        <v>2</v>
      </c>
      <c r="D566" s="5">
        <v>54.72</v>
      </c>
      <c r="E566" s="5">
        <v>16.63</v>
      </c>
      <c r="F566" s="5" t="s">
        <v>130</v>
      </c>
      <c r="G566" s="5" t="s">
        <v>66</v>
      </c>
      <c r="H566" s="5" t="s">
        <v>246</v>
      </c>
      <c r="I566" s="5" t="s">
        <v>932</v>
      </c>
      <c r="J566" s="5" t="s">
        <v>258</v>
      </c>
      <c r="K566" s="5" t="s">
        <v>66</v>
      </c>
      <c r="L566" s="5">
        <v>2</v>
      </c>
      <c r="M566" s="5">
        <v>3</v>
      </c>
      <c r="N566" s="5"/>
      <c r="O566" s="5"/>
      <c r="P566" s="5"/>
    </row>
    <row r="567" spans="1:16" x14ac:dyDescent="0.2">
      <c r="A567" s="5" t="s">
        <v>1257</v>
      </c>
      <c r="B567" s="5" t="s">
        <v>1258</v>
      </c>
      <c r="C567" s="5">
        <v>2</v>
      </c>
      <c r="D567" s="5">
        <v>54.72</v>
      </c>
      <c r="E567" s="5">
        <v>16.63</v>
      </c>
      <c r="F567" s="5" t="s">
        <v>130</v>
      </c>
      <c r="G567" s="5" t="s">
        <v>66</v>
      </c>
      <c r="H567" s="5" t="s">
        <v>246</v>
      </c>
      <c r="I567" s="5" t="s">
        <v>932</v>
      </c>
      <c r="J567" s="5" t="s">
        <v>255</v>
      </c>
      <c r="K567" s="5" t="s">
        <v>66</v>
      </c>
      <c r="L567" s="5">
        <v>2</v>
      </c>
      <c r="M567" s="5">
        <v>3</v>
      </c>
      <c r="N567" s="5"/>
      <c r="O567" s="5"/>
      <c r="P567" s="5"/>
    </row>
    <row r="568" spans="1:16" x14ac:dyDescent="0.2">
      <c r="A568" s="5" t="s">
        <v>1259</v>
      </c>
      <c r="B568" s="5" t="s">
        <v>1260</v>
      </c>
      <c r="C568" s="5">
        <v>2</v>
      </c>
      <c r="D568" s="5">
        <v>54.72</v>
      </c>
      <c r="E568" s="5">
        <v>16.63</v>
      </c>
      <c r="F568" s="5" t="s">
        <v>130</v>
      </c>
      <c r="G568" s="5" t="s">
        <v>66</v>
      </c>
      <c r="H568" s="5" t="s">
        <v>246</v>
      </c>
      <c r="I568" s="5" t="s">
        <v>932</v>
      </c>
      <c r="J568" s="5" t="s">
        <v>258</v>
      </c>
      <c r="K568" s="5" t="s">
        <v>66</v>
      </c>
      <c r="L568" s="5">
        <v>2</v>
      </c>
      <c r="M568" s="5">
        <v>3</v>
      </c>
      <c r="N568" s="5"/>
      <c r="O568" s="5"/>
      <c r="P568" s="5"/>
    </row>
    <row r="569" spans="1:16" x14ac:dyDescent="0.2">
      <c r="A569" s="5" t="s">
        <v>1261</v>
      </c>
      <c r="B569" s="5" t="s">
        <v>1262</v>
      </c>
      <c r="C569" s="5">
        <v>2</v>
      </c>
      <c r="D569" s="5">
        <v>54.72</v>
      </c>
      <c r="E569" s="5">
        <v>16.63</v>
      </c>
      <c r="F569" s="5" t="s">
        <v>130</v>
      </c>
      <c r="G569" s="5" t="s">
        <v>66</v>
      </c>
      <c r="H569" s="5" t="s">
        <v>246</v>
      </c>
      <c r="I569" s="5" t="s">
        <v>932</v>
      </c>
      <c r="J569" s="5" t="s">
        <v>255</v>
      </c>
      <c r="K569" s="5" t="s">
        <v>66</v>
      </c>
      <c r="L569" s="5">
        <v>2</v>
      </c>
      <c r="M569" s="5">
        <v>3</v>
      </c>
      <c r="N569" s="5"/>
      <c r="O569" s="5"/>
      <c r="P569" s="5"/>
    </row>
    <row r="570" spans="1:16" x14ac:dyDescent="0.2">
      <c r="A570" s="5" t="s">
        <v>1263</v>
      </c>
      <c r="B570" s="5" t="s">
        <v>1264</v>
      </c>
      <c r="C570" s="5">
        <v>2</v>
      </c>
      <c r="D570" s="5">
        <v>54.72</v>
      </c>
      <c r="E570" s="5">
        <v>16.63</v>
      </c>
      <c r="F570" s="5" t="s">
        <v>130</v>
      </c>
      <c r="G570" s="5" t="s">
        <v>66</v>
      </c>
      <c r="H570" s="5" t="s">
        <v>246</v>
      </c>
      <c r="I570" s="5" t="s">
        <v>932</v>
      </c>
      <c r="J570" s="5" t="s">
        <v>258</v>
      </c>
      <c r="K570" s="5" t="s">
        <v>66</v>
      </c>
      <c r="L570" s="5">
        <v>2</v>
      </c>
      <c r="M570" s="5">
        <v>3</v>
      </c>
      <c r="N570" s="5"/>
      <c r="O570" s="5"/>
      <c r="P570" s="5"/>
    </row>
    <row r="571" spans="1:16" x14ac:dyDescent="0.2">
      <c r="A571" s="5" t="s">
        <v>1265</v>
      </c>
      <c r="B571" s="5" t="s">
        <v>1266</v>
      </c>
      <c r="C571" s="5">
        <v>2</v>
      </c>
      <c r="D571" s="5">
        <v>54.72</v>
      </c>
      <c r="E571" s="5">
        <v>16.63</v>
      </c>
      <c r="F571" s="5" t="s">
        <v>130</v>
      </c>
      <c r="G571" s="5" t="s">
        <v>66</v>
      </c>
      <c r="H571" s="5" t="s">
        <v>246</v>
      </c>
      <c r="I571" s="5" t="s">
        <v>932</v>
      </c>
      <c r="J571" s="5" t="s">
        <v>255</v>
      </c>
      <c r="K571" s="5" t="s">
        <v>66</v>
      </c>
      <c r="L571" s="5">
        <v>2</v>
      </c>
      <c r="M571" s="5">
        <v>3</v>
      </c>
      <c r="N571" s="5"/>
      <c r="O571" s="5"/>
      <c r="P571" s="5"/>
    </row>
    <row r="572" spans="1:16" x14ac:dyDescent="0.2">
      <c r="A572" s="5" t="s">
        <v>1267</v>
      </c>
      <c r="B572" s="5" t="s">
        <v>1268</v>
      </c>
      <c r="C572" s="5">
        <v>2</v>
      </c>
      <c r="D572" s="5">
        <v>54.72</v>
      </c>
      <c r="E572" s="5">
        <v>16.63</v>
      </c>
      <c r="F572" s="5" t="s">
        <v>130</v>
      </c>
      <c r="G572" s="5" t="s">
        <v>66</v>
      </c>
      <c r="H572" s="5" t="s">
        <v>246</v>
      </c>
      <c r="I572" s="5" t="s">
        <v>932</v>
      </c>
      <c r="J572" s="5" t="s">
        <v>258</v>
      </c>
      <c r="K572" s="5" t="s">
        <v>66</v>
      </c>
      <c r="L572" s="5">
        <v>2</v>
      </c>
      <c r="M572" s="5">
        <v>3</v>
      </c>
      <c r="N572" s="5"/>
      <c r="O572" s="5"/>
      <c r="P572" s="5"/>
    </row>
    <row r="573" spans="1:16" x14ac:dyDescent="0.2">
      <c r="A573" s="5" t="s">
        <v>1269</v>
      </c>
      <c r="B573" s="5" t="s">
        <v>1270</v>
      </c>
      <c r="C573" s="5">
        <v>2</v>
      </c>
      <c r="D573" s="5">
        <v>54.72</v>
      </c>
      <c r="E573" s="5">
        <v>16.63</v>
      </c>
      <c r="F573" s="5" t="s">
        <v>130</v>
      </c>
      <c r="G573" s="5" t="s">
        <v>66</v>
      </c>
      <c r="H573" s="5" t="s">
        <v>246</v>
      </c>
      <c r="I573" s="5" t="s">
        <v>932</v>
      </c>
      <c r="J573" s="5" t="s">
        <v>255</v>
      </c>
      <c r="K573" s="5" t="s">
        <v>66</v>
      </c>
      <c r="L573" s="5">
        <v>2</v>
      </c>
      <c r="M573" s="5">
        <v>3</v>
      </c>
      <c r="N573" s="5"/>
      <c r="O573" s="5"/>
      <c r="P573" s="5"/>
    </row>
    <row r="574" spans="1:16" x14ac:dyDescent="0.2">
      <c r="A574" s="5" t="s">
        <v>1271</v>
      </c>
      <c r="B574" s="5" t="s">
        <v>1272</v>
      </c>
      <c r="C574" s="5">
        <v>2</v>
      </c>
      <c r="D574" s="5">
        <v>54.72</v>
      </c>
      <c r="E574" s="5">
        <v>16.63</v>
      </c>
      <c r="F574" s="5" t="s">
        <v>130</v>
      </c>
      <c r="G574" s="5" t="s">
        <v>66</v>
      </c>
      <c r="H574" s="5" t="s">
        <v>246</v>
      </c>
      <c r="I574" s="5" t="s">
        <v>932</v>
      </c>
      <c r="J574" s="5" t="s">
        <v>258</v>
      </c>
      <c r="K574" s="5" t="s">
        <v>66</v>
      </c>
      <c r="L574" s="5">
        <v>2</v>
      </c>
      <c r="M574" s="5">
        <v>3</v>
      </c>
      <c r="N574" s="5"/>
      <c r="O574" s="5"/>
      <c r="P574" s="5"/>
    </row>
    <row r="575" spans="1:16" x14ac:dyDescent="0.2">
      <c r="A575" s="5" t="s">
        <v>1273</v>
      </c>
      <c r="B575" s="5" t="s">
        <v>1274</v>
      </c>
      <c r="C575" s="5">
        <v>2</v>
      </c>
      <c r="D575" s="5">
        <v>54.72</v>
      </c>
      <c r="E575" s="5">
        <v>16.63</v>
      </c>
      <c r="F575" s="5" t="s">
        <v>130</v>
      </c>
      <c r="G575" s="5" t="s">
        <v>66</v>
      </c>
      <c r="H575" s="5" t="s">
        <v>246</v>
      </c>
      <c r="I575" s="5" t="s">
        <v>932</v>
      </c>
      <c r="J575" s="5" t="s">
        <v>255</v>
      </c>
      <c r="K575" s="5" t="s">
        <v>66</v>
      </c>
      <c r="L575" s="5">
        <v>2</v>
      </c>
      <c r="M575" s="5">
        <v>3</v>
      </c>
      <c r="N575" s="5"/>
      <c r="O575" s="5"/>
      <c r="P575" s="5"/>
    </row>
    <row r="576" spans="1:16" x14ac:dyDescent="0.2">
      <c r="A576" s="5" t="s">
        <v>1275</v>
      </c>
      <c r="B576" s="5" t="s">
        <v>1276</v>
      </c>
      <c r="C576" s="5">
        <v>2</v>
      </c>
      <c r="D576" s="5">
        <v>54.72</v>
      </c>
      <c r="E576" s="5">
        <v>16.63</v>
      </c>
      <c r="F576" s="5" t="s">
        <v>130</v>
      </c>
      <c r="G576" s="5" t="s">
        <v>66</v>
      </c>
      <c r="H576" s="5" t="s">
        <v>246</v>
      </c>
      <c r="I576" s="5" t="s">
        <v>932</v>
      </c>
      <c r="J576" s="5" t="s">
        <v>258</v>
      </c>
      <c r="K576" s="5" t="s">
        <v>66</v>
      </c>
      <c r="L576" s="5">
        <v>2</v>
      </c>
      <c r="M576" s="5">
        <v>3</v>
      </c>
      <c r="N576" s="5"/>
      <c r="O576" s="5"/>
      <c r="P576" s="5"/>
    </row>
    <row r="577" spans="1:16" x14ac:dyDescent="0.2">
      <c r="A577" s="5" t="s">
        <v>1277</v>
      </c>
      <c r="B577" s="5" t="s">
        <v>1278</v>
      </c>
      <c r="C577" s="5">
        <v>2</v>
      </c>
      <c r="D577" s="5">
        <v>54.72</v>
      </c>
      <c r="E577" s="5">
        <v>16.63</v>
      </c>
      <c r="F577" s="5" t="s">
        <v>130</v>
      </c>
      <c r="G577" s="5" t="s">
        <v>66</v>
      </c>
      <c r="H577" s="5" t="s">
        <v>246</v>
      </c>
      <c r="I577" s="5" t="s">
        <v>932</v>
      </c>
      <c r="J577" s="5" t="s">
        <v>255</v>
      </c>
      <c r="K577" s="5" t="s">
        <v>66</v>
      </c>
      <c r="L577" s="5">
        <v>2</v>
      </c>
      <c r="M577" s="5">
        <v>3</v>
      </c>
      <c r="N577" s="5"/>
      <c r="O577" s="5"/>
      <c r="P577" s="5"/>
    </row>
    <row r="578" spans="1:16" x14ac:dyDescent="0.2">
      <c r="A578" s="5" t="s">
        <v>1279</v>
      </c>
      <c r="B578" s="5" t="s">
        <v>1280</v>
      </c>
      <c r="C578" s="5">
        <v>2</v>
      </c>
      <c r="D578" s="5">
        <v>54.72</v>
      </c>
      <c r="E578" s="5">
        <v>16.63</v>
      </c>
      <c r="F578" s="5" t="s">
        <v>130</v>
      </c>
      <c r="G578" s="5" t="s">
        <v>66</v>
      </c>
      <c r="H578" s="5" t="s">
        <v>246</v>
      </c>
      <c r="I578" s="5" t="s">
        <v>932</v>
      </c>
      <c r="J578" s="5" t="s">
        <v>258</v>
      </c>
      <c r="K578" s="5" t="s">
        <v>66</v>
      </c>
      <c r="L578" s="5">
        <v>2</v>
      </c>
      <c r="M578" s="5">
        <v>3</v>
      </c>
      <c r="N578" s="5"/>
      <c r="O578" s="5"/>
      <c r="P578" s="5"/>
    </row>
    <row r="579" spans="1:16" x14ac:dyDescent="0.2">
      <c r="A579" s="5" t="s">
        <v>1281</v>
      </c>
      <c r="B579" s="5" t="s">
        <v>1282</v>
      </c>
      <c r="C579" s="5">
        <v>2</v>
      </c>
      <c r="D579" s="5">
        <v>65.599999999999994</v>
      </c>
      <c r="E579" s="5">
        <v>14.634</v>
      </c>
      <c r="F579" s="5" t="s">
        <v>130</v>
      </c>
      <c r="G579" s="5" t="s">
        <v>66</v>
      </c>
      <c r="H579" s="5" t="s">
        <v>246</v>
      </c>
      <c r="I579" s="5" t="s">
        <v>932</v>
      </c>
      <c r="J579" s="5" t="s">
        <v>258</v>
      </c>
      <c r="K579" s="5" t="s">
        <v>66</v>
      </c>
      <c r="L579" s="5">
        <v>2</v>
      </c>
      <c r="M579" s="5">
        <v>3</v>
      </c>
      <c r="N579" s="5"/>
      <c r="O579" s="5"/>
      <c r="P579" s="5"/>
    </row>
    <row r="580" spans="1:16" x14ac:dyDescent="0.2">
      <c r="A580" s="5" t="s">
        <v>1283</v>
      </c>
      <c r="B580" s="5" t="s">
        <v>1284</v>
      </c>
      <c r="C580" s="5">
        <v>2</v>
      </c>
      <c r="D580" s="5">
        <v>54.72</v>
      </c>
      <c r="E580" s="5">
        <v>16.63</v>
      </c>
      <c r="F580" s="5" t="s">
        <v>130</v>
      </c>
      <c r="G580" s="5" t="s">
        <v>66</v>
      </c>
      <c r="H580" s="5" t="s">
        <v>246</v>
      </c>
      <c r="I580" s="5" t="s">
        <v>932</v>
      </c>
      <c r="J580" s="5" t="s">
        <v>255</v>
      </c>
      <c r="K580" s="5" t="s">
        <v>66</v>
      </c>
      <c r="L580" s="5">
        <v>2</v>
      </c>
      <c r="M580" s="5">
        <v>3</v>
      </c>
      <c r="N580" s="5"/>
      <c r="O580" s="5"/>
      <c r="P580" s="5"/>
    </row>
    <row r="581" spans="1:16" x14ac:dyDescent="0.2">
      <c r="A581" s="5" t="s">
        <v>1285</v>
      </c>
      <c r="B581" s="5" t="s">
        <v>1286</v>
      </c>
      <c r="C581" s="5">
        <v>2</v>
      </c>
      <c r="D581" s="5">
        <v>65.599999999999994</v>
      </c>
      <c r="E581" s="5">
        <v>14.634</v>
      </c>
      <c r="F581" s="5" t="s">
        <v>130</v>
      </c>
      <c r="G581" s="5" t="s">
        <v>66</v>
      </c>
      <c r="H581" s="5" t="s">
        <v>246</v>
      </c>
      <c r="I581" s="5" t="s">
        <v>932</v>
      </c>
      <c r="J581" s="5" t="s">
        <v>255</v>
      </c>
      <c r="K581" s="5" t="s">
        <v>66</v>
      </c>
      <c r="L581" s="5">
        <v>2</v>
      </c>
      <c r="M581" s="5">
        <v>3</v>
      </c>
      <c r="N581" s="5"/>
      <c r="O581" s="5"/>
      <c r="P581" s="5"/>
    </row>
    <row r="582" spans="1:16" x14ac:dyDescent="0.2">
      <c r="A582" s="5" t="s">
        <v>1287</v>
      </c>
      <c r="B582" s="5" t="s">
        <v>1288</v>
      </c>
      <c r="C582" s="5">
        <v>2</v>
      </c>
      <c r="D582" s="5">
        <v>65.599999999999994</v>
      </c>
      <c r="E582" s="5">
        <v>14.634</v>
      </c>
      <c r="F582" s="5" t="s">
        <v>130</v>
      </c>
      <c r="G582" s="5" t="s">
        <v>66</v>
      </c>
      <c r="H582" s="5" t="s">
        <v>246</v>
      </c>
      <c r="I582" s="5" t="s">
        <v>932</v>
      </c>
      <c r="J582" s="5" t="s">
        <v>305</v>
      </c>
      <c r="K582" s="5" t="s">
        <v>66</v>
      </c>
      <c r="L582" s="5">
        <v>2</v>
      </c>
      <c r="M582" s="5">
        <v>3</v>
      </c>
      <c r="N582" s="5"/>
      <c r="O582" s="5"/>
      <c r="P582" s="5"/>
    </row>
    <row r="583" spans="1:16" x14ac:dyDescent="0.2">
      <c r="A583" s="5" t="s">
        <v>1289</v>
      </c>
      <c r="B583" s="5" t="s">
        <v>1290</v>
      </c>
      <c r="C583" s="5">
        <v>2</v>
      </c>
      <c r="D583" s="5">
        <v>54.72</v>
      </c>
      <c r="E583" s="5">
        <v>16.63</v>
      </c>
      <c r="F583" s="5" t="s">
        <v>130</v>
      </c>
      <c r="G583" s="5" t="s">
        <v>66</v>
      </c>
      <c r="H583" s="5" t="s">
        <v>246</v>
      </c>
      <c r="I583" s="5" t="s">
        <v>932</v>
      </c>
      <c r="J583" s="5" t="s">
        <v>258</v>
      </c>
      <c r="K583" s="5" t="s">
        <v>66</v>
      </c>
      <c r="L583" s="5">
        <v>2</v>
      </c>
      <c r="M583" s="5">
        <v>3</v>
      </c>
      <c r="N583" s="5"/>
      <c r="O583" s="5"/>
      <c r="P583" s="5"/>
    </row>
    <row r="584" spans="1:16" x14ac:dyDescent="0.2">
      <c r="A584" s="5" t="s">
        <v>1291</v>
      </c>
      <c r="B584" s="5" t="s">
        <v>1292</v>
      </c>
      <c r="C584" s="5">
        <v>2</v>
      </c>
      <c r="D584" s="5">
        <v>65.599999999999994</v>
      </c>
      <c r="E584" s="5">
        <v>14.634</v>
      </c>
      <c r="F584" s="5" t="s">
        <v>130</v>
      </c>
      <c r="G584" s="5" t="s">
        <v>66</v>
      </c>
      <c r="H584" s="5" t="s">
        <v>246</v>
      </c>
      <c r="I584" s="5" t="s">
        <v>932</v>
      </c>
      <c r="J584" s="5" t="s">
        <v>258</v>
      </c>
      <c r="K584" s="5" t="s">
        <v>66</v>
      </c>
      <c r="L584" s="5">
        <v>2</v>
      </c>
      <c r="M584" s="5">
        <v>3</v>
      </c>
      <c r="N584" s="5"/>
      <c r="O584" s="5"/>
      <c r="P584" s="5"/>
    </row>
    <row r="585" spans="1:16" x14ac:dyDescent="0.2">
      <c r="A585" s="5" t="s">
        <v>1293</v>
      </c>
      <c r="B585" s="5" t="s">
        <v>1294</v>
      </c>
      <c r="C585" s="5">
        <v>2</v>
      </c>
      <c r="D585" s="5">
        <v>54.72</v>
      </c>
      <c r="E585" s="5">
        <v>16.63</v>
      </c>
      <c r="F585" s="5" t="s">
        <v>130</v>
      </c>
      <c r="G585" s="5" t="s">
        <v>66</v>
      </c>
      <c r="H585" s="5" t="s">
        <v>246</v>
      </c>
      <c r="I585" s="5" t="s">
        <v>932</v>
      </c>
      <c r="J585" s="5" t="s">
        <v>255</v>
      </c>
      <c r="K585" s="5" t="s">
        <v>66</v>
      </c>
      <c r="L585" s="5">
        <v>2</v>
      </c>
      <c r="M585" s="5">
        <v>3</v>
      </c>
      <c r="N585" s="5"/>
      <c r="O585" s="5"/>
      <c r="P585" s="5"/>
    </row>
    <row r="586" spans="1:16" x14ac:dyDescent="0.2">
      <c r="A586" s="5" t="s">
        <v>1295</v>
      </c>
      <c r="B586" s="5" t="s">
        <v>1296</v>
      </c>
      <c r="C586" s="5">
        <v>2</v>
      </c>
      <c r="D586" s="5">
        <v>65.599999999999994</v>
      </c>
      <c r="E586" s="5">
        <v>14.634</v>
      </c>
      <c r="F586" s="5" t="s">
        <v>130</v>
      </c>
      <c r="G586" s="5" t="s">
        <v>66</v>
      </c>
      <c r="H586" s="5" t="s">
        <v>246</v>
      </c>
      <c r="I586" s="5" t="s">
        <v>932</v>
      </c>
      <c r="J586" s="5" t="s">
        <v>255</v>
      </c>
      <c r="K586" s="5" t="s">
        <v>66</v>
      </c>
      <c r="L586" s="5">
        <v>2</v>
      </c>
      <c r="M586" s="5">
        <v>3</v>
      </c>
      <c r="N586" s="5"/>
      <c r="O586" s="5"/>
      <c r="P586" s="5"/>
    </row>
    <row r="587" spans="1:16" x14ac:dyDescent="0.2">
      <c r="A587" s="5" t="s">
        <v>1297</v>
      </c>
      <c r="B587" s="5" t="s">
        <v>1298</v>
      </c>
      <c r="C587" s="5">
        <v>2</v>
      </c>
      <c r="D587" s="5">
        <v>65.599999999999994</v>
      </c>
      <c r="E587" s="5">
        <v>14.634</v>
      </c>
      <c r="F587" s="5" t="s">
        <v>130</v>
      </c>
      <c r="G587" s="5" t="s">
        <v>66</v>
      </c>
      <c r="H587" s="5" t="s">
        <v>246</v>
      </c>
      <c r="I587" s="5" t="s">
        <v>932</v>
      </c>
      <c r="J587" s="5" t="s">
        <v>305</v>
      </c>
      <c r="K587" s="5" t="s">
        <v>66</v>
      </c>
      <c r="L587" s="5">
        <v>2</v>
      </c>
      <c r="M587" s="5">
        <v>3</v>
      </c>
      <c r="N587" s="5"/>
      <c r="O587" s="5"/>
      <c r="P587" s="5"/>
    </row>
    <row r="588" spans="1:16" x14ac:dyDescent="0.2">
      <c r="A588" s="5" t="s">
        <v>1299</v>
      </c>
      <c r="B588" s="5" t="s">
        <v>1300</v>
      </c>
      <c r="C588" s="5">
        <v>2</v>
      </c>
      <c r="D588" s="5">
        <v>54.72</v>
      </c>
      <c r="E588" s="5">
        <v>16.63</v>
      </c>
      <c r="F588" s="5" t="s">
        <v>130</v>
      </c>
      <c r="G588" s="5" t="s">
        <v>66</v>
      </c>
      <c r="H588" s="5" t="s">
        <v>246</v>
      </c>
      <c r="I588" s="5" t="s">
        <v>932</v>
      </c>
      <c r="J588" s="5" t="s">
        <v>258</v>
      </c>
      <c r="K588" s="5" t="s">
        <v>66</v>
      </c>
      <c r="L588" s="5">
        <v>2</v>
      </c>
      <c r="M588" s="5">
        <v>3</v>
      </c>
      <c r="N588" s="5"/>
      <c r="O588" s="5"/>
      <c r="P588" s="5"/>
    </row>
    <row r="589" spans="1:16" x14ac:dyDescent="0.2">
      <c r="A589" s="5" t="s">
        <v>1301</v>
      </c>
      <c r="B589" s="5" t="s">
        <v>1302</v>
      </c>
      <c r="C589" s="5">
        <v>2</v>
      </c>
      <c r="D589" s="5">
        <v>65.599999999999994</v>
      </c>
      <c r="E589" s="5">
        <v>14.634</v>
      </c>
      <c r="F589" s="5" t="s">
        <v>130</v>
      </c>
      <c r="G589" s="5" t="s">
        <v>66</v>
      </c>
      <c r="H589" s="5" t="s">
        <v>246</v>
      </c>
      <c r="I589" s="5" t="s">
        <v>932</v>
      </c>
      <c r="J589" s="5" t="s">
        <v>258</v>
      </c>
      <c r="K589" s="5" t="s">
        <v>66</v>
      </c>
      <c r="L589" s="5">
        <v>2</v>
      </c>
      <c r="M589" s="5">
        <v>3</v>
      </c>
      <c r="N589" s="5"/>
      <c r="O589" s="5"/>
      <c r="P589" s="5"/>
    </row>
    <row r="590" spans="1:16" x14ac:dyDescent="0.2">
      <c r="A590" s="5" t="s">
        <v>1303</v>
      </c>
      <c r="B590" s="5" t="s">
        <v>1304</v>
      </c>
      <c r="C590" s="5">
        <v>2</v>
      </c>
      <c r="D590" s="5">
        <v>54.72</v>
      </c>
      <c r="E590" s="5">
        <v>16.63</v>
      </c>
      <c r="F590" s="5" t="s">
        <v>130</v>
      </c>
      <c r="G590" s="5" t="s">
        <v>66</v>
      </c>
      <c r="H590" s="5" t="s">
        <v>246</v>
      </c>
      <c r="I590" s="5" t="s">
        <v>932</v>
      </c>
      <c r="J590" s="5" t="s">
        <v>255</v>
      </c>
      <c r="K590" s="5" t="s">
        <v>66</v>
      </c>
      <c r="L590" s="5">
        <v>2</v>
      </c>
      <c r="M590" s="5">
        <v>3</v>
      </c>
      <c r="N590" s="5"/>
      <c r="O590" s="5"/>
      <c r="P590" s="5"/>
    </row>
    <row r="591" spans="1:16" x14ac:dyDescent="0.2">
      <c r="A591" s="5" t="s">
        <v>1305</v>
      </c>
      <c r="B591" s="5" t="s">
        <v>1306</v>
      </c>
      <c r="C591" s="5">
        <v>2</v>
      </c>
      <c r="D591" s="5">
        <v>65.599999999999994</v>
      </c>
      <c r="E591" s="5">
        <v>14.634</v>
      </c>
      <c r="F591" s="5" t="s">
        <v>130</v>
      </c>
      <c r="G591" s="5" t="s">
        <v>66</v>
      </c>
      <c r="H591" s="5" t="s">
        <v>246</v>
      </c>
      <c r="I591" s="5" t="s">
        <v>932</v>
      </c>
      <c r="J591" s="5" t="s">
        <v>255</v>
      </c>
      <c r="K591" s="5" t="s">
        <v>66</v>
      </c>
      <c r="L591" s="5">
        <v>2</v>
      </c>
      <c r="M591" s="5">
        <v>3</v>
      </c>
      <c r="N591" s="5"/>
      <c r="O591" s="5"/>
      <c r="P591" s="5"/>
    </row>
    <row r="592" spans="1:16" x14ac:dyDescent="0.2">
      <c r="A592" s="5" t="s">
        <v>1307</v>
      </c>
      <c r="B592" s="5" t="s">
        <v>1308</v>
      </c>
      <c r="C592" s="5">
        <v>2</v>
      </c>
      <c r="D592" s="5">
        <v>65.599999999999994</v>
      </c>
      <c r="E592" s="5">
        <v>14.634</v>
      </c>
      <c r="F592" s="5" t="s">
        <v>130</v>
      </c>
      <c r="G592" s="5" t="s">
        <v>66</v>
      </c>
      <c r="H592" s="5" t="s">
        <v>246</v>
      </c>
      <c r="I592" s="5" t="s">
        <v>932</v>
      </c>
      <c r="J592" s="5" t="s">
        <v>305</v>
      </c>
      <c r="K592" s="5" t="s">
        <v>66</v>
      </c>
      <c r="L592" s="5">
        <v>2</v>
      </c>
      <c r="M592" s="5">
        <v>3</v>
      </c>
      <c r="N592" s="5"/>
      <c r="O592" s="5"/>
      <c r="P592" s="5"/>
    </row>
    <row r="593" spans="1:16" x14ac:dyDescent="0.2">
      <c r="A593" s="5" t="s">
        <v>1309</v>
      </c>
      <c r="B593" s="5" t="s">
        <v>1310</v>
      </c>
      <c r="C593" s="5">
        <v>2</v>
      </c>
      <c r="D593" s="5">
        <v>65.599999999999994</v>
      </c>
      <c r="E593" s="5">
        <v>14.634</v>
      </c>
      <c r="F593" s="5" t="s">
        <v>130</v>
      </c>
      <c r="G593" s="5" t="s">
        <v>66</v>
      </c>
      <c r="H593" s="5" t="s">
        <v>246</v>
      </c>
      <c r="I593" s="5" t="s">
        <v>932</v>
      </c>
      <c r="J593" s="5" t="s">
        <v>258</v>
      </c>
      <c r="K593" s="5" t="s">
        <v>66</v>
      </c>
      <c r="L593" s="5">
        <v>2</v>
      </c>
      <c r="M593" s="5">
        <v>3</v>
      </c>
      <c r="N593" s="5"/>
      <c r="O593" s="5"/>
      <c r="P593" s="5"/>
    </row>
    <row r="594" spans="1:16" x14ac:dyDescent="0.2">
      <c r="A594" s="5" t="s">
        <v>1311</v>
      </c>
      <c r="B594" s="5" t="s">
        <v>1312</v>
      </c>
      <c r="C594" s="5">
        <v>2</v>
      </c>
      <c r="D594" s="5">
        <v>65.599999999999994</v>
      </c>
      <c r="E594" s="5">
        <v>14.634</v>
      </c>
      <c r="F594" s="5" t="s">
        <v>130</v>
      </c>
      <c r="G594" s="5" t="s">
        <v>66</v>
      </c>
      <c r="H594" s="5" t="s">
        <v>246</v>
      </c>
      <c r="I594" s="5" t="s">
        <v>932</v>
      </c>
      <c r="J594" s="5" t="s">
        <v>255</v>
      </c>
      <c r="K594" s="5" t="s">
        <v>66</v>
      </c>
      <c r="L594" s="5">
        <v>2</v>
      </c>
      <c r="M594" s="5">
        <v>3</v>
      </c>
      <c r="N594" s="5"/>
      <c r="O594" s="5"/>
      <c r="P594" s="5"/>
    </row>
    <row r="595" spans="1:16" x14ac:dyDescent="0.2">
      <c r="A595" s="5" t="s">
        <v>1313</v>
      </c>
      <c r="B595" s="5" t="s">
        <v>1314</v>
      </c>
      <c r="C595" s="5">
        <v>2</v>
      </c>
      <c r="D595" s="5">
        <v>65.599999999999994</v>
      </c>
      <c r="E595" s="5">
        <v>14.634</v>
      </c>
      <c r="F595" s="5" t="s">
        <v>130</v>
      </c>
      <c r="G595" s="5" t="s">
        <v>66</v>
      </c>
      <c r="H595" s="5" t="s">
        <v>246</v>
      </c>
      <c r="I595" s="5" t="s">
        <v>932</v>
      </c>
      <c r="J595" s="5" t="s">
        <v>305</v>
      </c>
      <c r="K595" s="5" t="s">
        <v>66</v>
      </c>
      <c r="L595" s="5">
        <v>2</v>
      </c>
      <c r="M595" s="5">
        <v>3</v>
      </c>
      <c r="N595" s="5"/>
      <c r="O595" s="5"/>
      <c r="P595" s="5"/>
    </row>
    <row r="596" spans="1:16" x14ac:dyDescent="0.2">
      <c r="A596" s="5" t="s">
        <v>1315</v>
      </c>
      <c r="B596" s="5" t="s">
        <v>1316</v>
      </c>
      <c r="C596" s="5">
        <v>2</v>
      </c>
      <c r="D596" s="5">
        <v>54.72</v>
      </c>
      <c r="E596" s="5">
        <v>16.63</v>
      </c>
      <c r="F596" s="5" t="s">
        <v>130</v>
      </c>
      <c r="G596" s="5" t="s">
        <v>66</v>
      </c>
      <c r="H596" s="5" t="s">
        <v>246</v>
      </c>
      <c r="I596" s="5" t="s">
        <v>932</v>
      </c>
      <c r="J596" s="5" t="s">
        <v>258</v>
      </c>
      <c r="K596" s="5" t="s">
        <v>66</v>
      </c>
      <c r="L596" s="5">
        <v>2</v>
      </c>
      <c r="M596" s="5">
        <v>3</v>
      </c>
      <c r="N596" s="5"/>
      <c r="O596" s="5"/>
      <c r="P596" s="5"/>
    </row>
    <row r="597" spans="1:16" x14ac:dyDescent="0.2">
      <c r="A597" s="5" t="s">
        <v>1317</v>
      </c>
      <c r="B597" s="5" t="s">
        <v>1318</v>
      </c>
      <c r="C597" s="5">
        <v>2</v>
      </c>
      <c r="D597" s="5">
        <v>54.72</v>
      </c>
      <c r="E597" s="5">
        <v>16.63</v>
      </c>
      <c r="F597" s="5" t="s">
        <v>130</v>
      </c>
      <c r="G597" s="5" t="s">
        <v>66</v>
      </c>
      <c r="H597" s="5" t="s">
        <v>246</v>
      </c>
      <c r="I597" s="5" t="s">
        <v>932</v>
      </c>
      <c r="J597" s="5" t="s">
        <v>255</v>
      </c>
      <c r="K597" s="5" t="s">
        <v>66</v>
      </c>
      <c r="L597" s="5">
        <v>2</v>
      </c>
      <c r="M597" s="5">
        <v>3</v>
      </c>
      <c r="N597" s="5"/>
      <c r="O597" s="5"/>
      <c r="P597" s="5"/>
    </row>
    <row r="598" spans="1:16" x14ac:dyDescent="0.2">
      <c r="A598" s="5" t="s">
        <v>1319</v>
      </c>
      <c r="B598" s="5" t="s">
        <v>1320</v>
      </c>
      <c r="C598" s="5">
        <v>2</v>
      </c>
      <c r="D598" s="5">
        <v>54.72</v>
      </c>
      <c r="E598" s="5">
        <v>16.63</v>
      </c>
      <c r="F598" s="5" t="s">
        <v>130</v>
      </c>
      <c r="G598" s="5" t="s">
        <v>66</v>
      </c>
      <c r="H598" s="5" t="s">
        <v>246</v>
      </c>
      <c r="I598" s="5" t="s">
        <v>932</v>
      </c>
      <c r="J598" s="5" t="s">
        <v>258</v>
      </c>
      <c r="K598" s="5" t="s">
        <v>66</v>
      </c>
      <c r="L598" s="5">
        <v>2</v>
      </c>
      <c r="M598" s="5">
        <v>3</v>
      </c>
      <c r="N598" s="5"/>
      <c r="O598" s="5"/>
      <c r="P598" s="5"/>
    </row>
    <row r="599" spans="1:16" x14ac:dyDescent="0.2">
      <c r="A599" s="5" t="s">
        <v>1321</v>
      </c>
      <c r="B599" s="5" t="s">
        <v>1322</v>
      </c>
      <c r="C599" s="5">
        <v>2</v>
      </c>
      <c r="D599" s="5">
        <v>54.72</v>
      </c>
      <c r="E599" s="5">
        <v>16.63</v>
      </c>
      <c r="F599" s="5" t="s">
        <v>130</v>
      </c>
      <c r="G599" s="5" t="s">
        <v>66</v>
      </c>
      <c r="H599" s="5" t="s">
        <v>246</v>
      </c>
      <c r="I599" s="5" t="s">
        <v>932</v>
      </c>
      <c r="J599" s="5" t="s">
        <v>255</v>
      </c>
      <c r="K599" s="5" t="s">
        <v>66</v>
      </c>
      <c r="L599" s="5">
        <v>2</v>
      </c>
      <c r="M599" s="5">
        <v>3</v>
      </c>
      <c r="N599" s="5"/>
      <c r="O599" s="5"/>
      <c r="P599" s="5"/>
    </row>
    <row r="600" spans="1:16" x14ac:dyDescent="0.2">
      <c r="A600" s="5" t="s">
        <v>1323</v>
      </c>
      <c r="B600" s="5" t="s">
        <v>1324</v>
      </c>
      <c r="C600" s="5">
        <v>2</v>
      </c>
      <c r="D600" s="5">
        <v>54.72</v>
      </c>
      <c r="E600" s="5">
        <v>16.63</v>
      </c>
      <c r="F600" s="5" t="s">
        <v>130</v>
      </c>
      <c r="G600" s="5" t="s">
        <v>66</v>
      </c>
      <c r="H600" s="5" t="s">
        <v>246</v>
      </c>
      <c r="I600" s="5" t="s">
        <v>932</v>
      </c>
      <c r="J600" s="5" t="s">
        <v>258</v>
      </c>
      <c r="K600" s="5" t="s">
        <v>66</v>
      </c>
      <c r="L600" s="5">
        <v>2</v>
      </c>
      <c r="M600" s="5">
        <v>3</v>
      </c>
      <c r="N600" s="5"/>
      <c r="O600" s="5"/>
      <c r="P600" s="5"/>
    </row>
    <row r="601" spans="1:16" x14ac:dyDescent="0.2">
      <c r="A601" s="5" t="s">
        <v>1325</v>
      </c>
      <c r="B601" s="5" t="s">
        <v>1326</v>
      </c>
      <c r="C601" s="5">
        <v>2</v>
      </c>
      <c r="D601" s="5">
        <v>54.72</v>
      </c>
      <c r="E601" s="5">
        <v>16.63</v>
      </c>
      <c r="F601" s="5" t="s">
        <v>130</v>
      </c>
      <c r="G601" s="5" t="s">
        <v>66</v>
      </c>
      <c r="H601" s="5" t="s">
        <v>246</v>
      </c>
      <c r="I601" s="5" t="s">
        <v>932</v>
      </c>
      <c r="J601" s="5" t="s">
        <v>255</v>
      </c>
      <c r="K601" s="5" t="s">
        <v>66</v>
      </c>
      <c r="L601" s="5">
        <v>2</v>
      </c>
      <c r="M601" s="5">
        <v>3</v>
      </c>
      <c r="N601" s="5"/>
      <c r="O601" s="5"/>
      <c r="P601" s="5"/>
    </row>
    <row r="602" spans="1:16" x14ac:dyDescent="0.2">
      <c r="A602" s="5" t="s">
        <v>1327</v>
      </c>
      <c r="B602" s="5" t="s">
        <v>1328</v>
      </c>
      <c r="C602" s="5">
        <v>2</v>
      </c>
      <c r="D602" s="5">
        <v>54.72</v>
      </c>
      <c r="E602" s="5">
        <v>16.63</v>
      </c>
      <c r="F602" s="5" t="s">
        <v>130</v>
      </c>
      <c r="G602" s="5" t="s">
        <v>66</v>
      </c>
      <c r="H602" s="5" t="s">
        <v>246</v>
      </c>
      <c r="I602" s="5" t="s">
        <v>932</v>
      </c>
      <c r="J602" s="5" t="s">
        <v>258</v>
      </c>
      <c r="K602" s="5" t="s">
        <v>66</v>
      </c>
      <c r="L602" s="5">
        <v>2</v>
      </c>
      <c r="M602" s="5">
        <v>3</v>
      </c>
      <c r="N602" s="5"/>
      <c r="O602" s="5"/>
      <c r="P602" s="5"/>
    </row>
    <row r="603" spans="1:16" x14ac:dyDescent="0.2">
      <c r="A603" s="5" t="s">
        <v>1329</v>
      </c>
      <c r="B603" s="5" t="s">
        <v>1330</v>
      </c>
      <c r="C603" s="5">
        <v>2</v>
      </c>
      <c r="D603" s="5">
        <v>65.599999999999994</v>
      </c>
      <c r="E603" s="5">
        <v>14.634</v>
      </c>
      <c r="F603" s="5" t="s">
        <v>130</v>
      </c>
      <c r="G603" s="5" t="s">
        <v>66</v>
      </c>
      <c r="H603" s="5" t="s">
        <v>246</v>
      </c>
      <c r="I603" s="5" t="s">
        <v>932</v>
      </c>
      <c r="J603" s="5" t="s">
        <v>258</v>
      </c>
      <c r="K603" s="5" t="s">
        <v>66</v>
      </c>
      <c r="L603" s="5">
        <v>2</v>
      </c>
      <c r="M603" s="5">
        <v>3</v>
      </c>
      <c r="N603" s="5"/>
      <c r="O603" s="5"/>
      <c r="P603" s="5"/>
    </row>
    <row r="604" spans="1:16" x14ac:dyDescent="0.2">
      <c r="A604" s="5" t="s">
        <v>1331</v>
      </c>
      <c r="B604" s="5" t="s">
        <v>1332</v>
      </c>
      <c r="C604" s="5">
        <v>2</v>
      </c>
      <c r="D604" s="5">
        <v>54.72</v>
      </c>
      <c r="E604" s="5">
        <v>16.63</v>
      </c>
      <c r="F604" s="5" t="s">
        <v>130</v>
      </c>
      <c r="G604" s="5" t="s">
        <v>66</v>
      </c>
      <c r="H604" s="5" t="s">
        <v>246</v>
      </c>
      <c r="I604" s="5" t="s">
        <v>932</v>
      </c>
      <c r="J604" s="5" t="s">
        <v>255</v>
      </c>
      <c r="K604" s="5" t="s">
        <v>66</v>
      </c>
      <c r="L604" s="5">
        <v>2</v>
      </c>
      <c r="M604" s="5">
        <v>3</v>
      </c>
      <c r="N604" s="5"/>
      <c r="O604" s="5"/>
      <c r="P604" s="5"/>
    </row>
    <row r="605" spans="1:16" x14ac:dyDescent="0.2">
      <c r="A605" s="5" t="s">
        <v>1333</v>
      </c>
      <c r="B605" s="5" t="s">
        <v>1334</v>
      </c>
      <c r="C605" s="5">
        <v>2</v>
      </c>
      <c r="D605" s="5">
        <v>65.599999999999994</v>
      </c>
      <c r="E605" s="5">
        <v>14.634</v>
      </c>
      <c r="F605" s="5" t="s">
        <v>130</v>
      </c>
      <c r="G605" s="5" t="s">
        <v>66</v>
      </c>
      <c r="H605" s="5" t="s">
        <v>246</v>
      </c>
      <c r="I605" s="5" t="s">
        <v>932</v>
      </c>
      <c r="J605" s="5" t="s">
        <v>255</v>
      </c>
      <c r="K605" s="5" t="s">
        <v>66</v>
      </c>
      <c r="L605" s="5">
        <v>2</v>
      </c>
      <c r="M605" s="5">
        <v>3</v>
      </c>
      <c r="N605" s="5"/>
      <c r="O605" s="5"/>
      <c r="P605" s="5"/>
    </row>
    <row r="606" spans="1:16" x14ac:dyDescent="0.2">
      <c r="A606" s="5" t="s">
        <v>1335</v>
      </c>
      <c r="B606" s="5" t="s">
        <v>1336</v>
      </c>
      <c r="C606" s="5">
        <v>2</v>
      </c>
      <c r="D606" s="5">
        <v>54.72</v>
      </c>
      <c r="E606" s="5">
        <v>16.63</v>
      </c>
      <c r="F606" s="5" t="s">
        <v>130</v>
      </c>
      <c r="G606" s="5" t="s">
        <v>66</v>
      </c>
      <c r="H606" s="5" t="s">
        <v>246</v>
      </c>
      <c r="I606" s="5" t="s">
        <v>932</v>
      </c>
      <c r="J606" s="5" t="s">
        <v>258</v>
      </c>
      <c r="K606" s="5" t="s">
        <v>66</v>
      </c>
      <c r="L606" s="5">
        <v>2</v>
      </c>
      <c r="M606" s="5">
        <v>3</v>
      </c>
      <c r="N606" s="5"/>
      <c r="O606" s="5"/>
      <c r="P606" s="5"/>
    </row>
    <row r="607" spans="1:16" x14ac:dyDescent="0.2">
      <c r="A607" s="5" t="s">
        <v>1337</v>
      </c>
      <c r="B607" s="5" t="s">
        <v>1338</v>
      </c>
      <c r="C607" s="5">
        <v>2</v>
      </c>
      <c r="D607" s="5">
        <v>65.599999999999994</v>
      </c>
      <c r="E607" s="5">
        <v>14.634</v>
      </c>
      <c r="F607" s="5" t="s">
        <v>130</v>
      </c>
      <c r="G607" s="5" t="s">
        <v>66</v>
      </c>
      <c r="H607" s="5" t="s">
        <v>246</v>
      </c>
      <c r="I607" s="5" t="s">
        <v>932</v>
      </c>
      <c r="J607" s="5" t="s">
        <v>258</v>
      </c>
      <c r="K607" s="5" t="s">
        <v>66</v>
      </c>
      <c r="L607" s="5">
        <v>2</v>
      </c>
      <c r="M607" s="5">
        <v>3</v>
      </c>
      <c r="N607" s="5"/>
      <c r="O607" s="5"/>
      <c r="P607" s="5"/>
    </row>
    <row r="608" spans="1:16" x14ac:dyDescent="0.2">
      <c r="A608" s="5" t="s">
        <v>1339</v>
      </c>
      <c r="B608" s="5" t="s">
        <v>1340</v>
      </c>
      <c r="C608" s="5">
        <v>2</v>
      </c>
      <c r="D608" s="5">
        <v>54.72</v>
      </c>
      <c r="E608" s="5">
        <v>16.63</v>
      </c>
      <c r="F608" s="5" t="s">
        <v>130</v>
      </c>
      <c r="G608" s="5" t="s">
        <v>66</v>
      </c>
      <c r="H608" s="5" t="s">
        <v>246</v>
      </c>
      <c r="I608" s="5" t="s">
        <v>932</v>
      </c>
      <c r="J608" s="5" t="s">
        <v>255</v>
      </c>
      <c r="K608" s="5" t="s">
        <v>66</v>
      </c>
      <c r="L608" s="5">
        <v>2</v>
      </c>
      <c r="M608" s="5">
        <v>3</v>
      </c>
      <c r="N608" s="5"/>
      <c r="O608" s="5"/>
      <c r="P608" s="5"/>
    </row>
    <row r="609" spans="1:16" x14ac:dyDescent="0.2">
      <c r="A609" s="5" t="s">
        <v>1341</v>
      </c>
      <c r="B609" s="5" t="s">
        <v>1342</v>
      </c>
      <c r="C609" s="5">
        <v>2</v>
      </c>
      <c r="D609" s="5">
        <v>65.599999999999994</v>
      </c>
      <c r="E609" s="5">
        <v>14.634</v>
      </c>
      <c r="F609" s="5" t="s">
        <v>130</v>
      </c>
      <c r="G609" s="5" t="s">
        <v>66</v>
      </c>
      <c r="H609" s="5" t="s">
        <v>246</v>
      </c>
      <c r="I609" s="5" t="s">
        <v>932</v>
      </c>
      <c r="J609" s="5" t="s">
        <v>255</v>
      </c>
      <c r="K609" s="5" t="s">
        <v>66</v>
      </c>
      <c r="L609" s="5">
        <v>2</v>
      </c>
      <c r="M609" s="5">
        <v>3</v>
      </c>
      <c r="N609" s="5"/>
      <c r="O609" s="5"/>
      <c r="P609" s="5"/>
    </row>
    <row r="610" spans="1:16" x14ac:dyDescent="0.2">
      <c r="A610" s="5" t="s">
        <v>1343</v>
      </c>
      <c r="B610" s="5" t="s">
        <v>1344</v>
      </c>
      <c r="C610" s="5">
        <v>2</v>
      </c>
      <c r="D610" s="5">
        <v>54.72</v>
      </c>
      <c r="E610" s="5">
        <v>16.63</v>
      </c>
      <c r="F610" s="5" t="s">
        <v>130</v>
      </c>
      <c r="G610" s="5" t="s">
        <v>66</v>
      </c>
      <c r="H610" s="5" t="s">
        <v>246</v>
      </c>
      <c r="I610" s="5" t="s">
        <v>932</v>
      </c>
      <c r="J610" s="5" t="s">
        <v>258</v>
      </c>
      <c r="K610" s="5" t="s">
        <v>66</v>
      </c>
      <c r="L610" s="5">
        <v>2</v>
      </c>
      <c r="M610" s="5">
        <v>3</v>
      </c>
      <c r="N610" s="5"/>
      <c r="O610" s="5"/>
      <c r="P610" s="5"/>
    </row>
    <row r="611" spans="1:16" x14ac:dyDescent="0.2">
      <c r="A611" s="5" t="s">
        <v>1345</v>
      </c>
      <c r="B611" s="5" t="s">
        <v>1346</v>
      </c>
      <c r="C611" s="5">
        <v>2</v>
      </c>
      <c r="D611" s="5">
        <v>54.72</v>
      </c>
      <c r="E611" s="5">
        <v>16.63</v>
      </c>
      <c r="F611" s="5" t="s">
        <v>130</v>
      </c>
      <c r="G611" s="5" t="s">
        <v>66</v>
      </c>
      <c r="H611" s="5" t="s">
        <v>246</v>
      </c>
      <c r="I611" s="5" t="s">
        <v>932</v>
      </c>
      <c r="J611" s="5" t="s">
        <v>255</v>
      </c>
      <c r="K611" s="5" t="s">
        <v>66</v>
      </c>
      <c r="L611" s="5">
        <v>2</v>
      </c>
      <c r="M611" s="5">
        <v>3</v>
      </c>
      <c r="N611" s="5"/>
      <c r="O611" s="5"/>
      <c r="P611" s="5"/>
    </row>
    <row r="612" spans="1:16" x14ac:dyDescent="0.2">
      <c r="A612" s="5" t="s">
        <v>1347</v>
      </c>
      <c r="B612" s="5" t="s">
        <v>1348</v>
      </c>
      <c r="C612" s="5">
        <v>2</v>
      </c>
      <c r="D612" s="5">
        <v>54.72</v>
      </c>
      <c r="E612" s="5">
        <v>16.63</v>
      </c>
      <c r="F612" s="5" t="s">
        <v>130</v>
      </c>
      <c r="G612" s="5" t="s">
        <v>66</v>
      </c>
      <c r="H612" s="5" t="s">
        <v>246</v>
      </c>
      <c r="I612" s="5" t="s">
        <v>932</v>
      </c>
      <c r="J612" s="5" t="s">
        <v>258</v>
      </c>
      <c r="K612" s="5" t="s">
        <v>66</v>
      </c>
      <c r="L612" s="5">
        <v>2</v>
      </c>
      <c r="M612" s="5">
        <v>3</v>
      </c>
      <c r="N612" s="5"/>
      <c r="O612" s="5"/>
      <c r="P612" s="5"/>
    </row>
    <row r="613" spans="1:16" x14ac:dyDescent="0.2">
      <c r="A613" s="5" t="s">
        <v>1349</v>
      </c>
      <c r="B613" s="5" t="s">
        <v>1350</v>
      </c>
      <c r="C613" s="5">
        <v>2</v>
      </c>
      <c r="D613" s="5">
        <v>54.72</v>
      </c>
      <c r="E613" s="5">
        <v>16.63</v>
      </c>
      <c r="F613" s="5" t="s">
        <v>130</v>
      </c>
      <c r="G613" s="5" t="s">
        <v>66</v>
      </c>
      <c r="H613" s="5" t="s">
        <v>246</v>
      </c>
      <c r="I613" s="5" t="s">
        <v>932</v>
      </c>
      <c r="J613" s="5" t="s">
        <v>255</v>
      </c>
      <c r="K613" s="5" t="s">
        <v>66</v>
      </c>
      <c r="L613" s="5">
        <v>2</v>
      </c>
      <c r="M613" s="5">
        <v>3</v>
      </c>
      <c r="N613" s="5"/>
      <c r="O613" s="5"/>
      <c r="P613" s="5"/>
    </row>
    <row r="614" spans="1:16" x14ac:dyDescent="0.2">
      <c r="A614" s="5" t="s">
        <v>1351</v>
      </c>
      <c r="B614" s="5" t="s">
        <v>1352</v>
      </c>
      <c r="C614" s="5">
        <v>2</v>
      </c>
      <c r="D614" s="5">
        <v>54.72</v>
      </c>
      <c r="E614" s="5">
        <v>16.63</v>
      </c>
      <c r="F614" s="5" t="s">
        <v>130</v>
      </c>
      <c r="G614" s="5" t="s">
        <v>66</v>
      </c>
      <c r="H614" s="5" t="s">
        <v>246</v>
      </c>
      <c r="I614" s="5" t="s">
        <v>932</v>
      </c>
      <c r="J614" s="5" t="s">
        <v>258</v>
      </c>
      <c r="K614" s="5" t="s">
        <v>66</v>
      </c>
      <c r="L614" s="5">
        <v>2</v>
      </c>
      <c r="M614" s="5">
        <v>3</v>
      </c>
      <c r="N614" s="5"/>
      <c r="O614" s="5"/>
      <c r="P614" s="5"/>
    </row>
    <row r="615" spans="1:16" x14ac:dyDescent="0.2">
      <c r="A615" s="5" t="s">
        <v>1353</v>
      </c>
      <c r="B615" s="5" t="s">
        <v>1354</v>
      </c>
      <c r="C615" s="5">
        <v>2</v>
      </c>
      <c r="D615" s="5">
        <v>54.72</v>
      </c>
      <c r="E615" s="5">
        <v>16.63</v>
      </c>
      <c r="F615" s="5" t="s">
        <v>130</v>
      </c>
      <c r="G615" s="5" t="s">
        <v>66</v>
      </c>
      <c r="H615" s="5" t="s">
        <v>246</v>
      </c>
      <c r="I615" s="5" t="s">
        <v>932</v>
      </c>
      <c r="J615" s="5" t="s">
        <v>255</v>
      </c>
      <c r="K615" s="5" t="s">
        <v>66</v>
      </c>
      <c r="L615" s="5">
        <v>2</v>
      </c>
      <c r="M615" s="5">
        <v>3</v>
      </c>
      <c r="N615" s="5"/>
      <c r="O615" s="5"/>
      <c r="P615" s="5"/>
    </row>
    <row r="616" spans="1:16" x14ac:dyDescent="0.2">
      <c r="A616" s="5" t="s">
        <v>1355</v>
      </c>
      <c r="B616" s="5" t="s">
        <v>1356</v>
      </c>
      <c r="C616" s="5">
        <v>2</v>
      </c>
      <c r="D616" s="5">
        <v>54.72</v>
      </c>
      <c r="E616" s="5">
        <v>16.63</v>
      </c>
      <c r="F616" s="5" t="s">
        <v>130</v>
      </c>
      <c r="G616" s="5" t="s">
        <v>66</v>
      </c>
      <c r="H616" s="5" t="s">
        <v>246</v>
      </c>
      <c r="I616" s="5" t="s">
        <v>932</v>
      </c>
      <c r="J616" s="5" t="s">
        <v>258</v>
      </c>
      <c r="K616" s="5" t="s">
        <v>66</v>
      </c>
      <c r="L616" s="5">
        <v>2</v>
      </c>
      <c r="M616" s="5">
        <v>3</v>
      </c>
      <c r="N616" s="5"/>
      <c r="O616" s="5"/>
      <c r="P616" s="5"/>
    </row>
    <row r="617" spans="1:16" x14ac:dyDescent="0.2">
      <c r="A617" s="5" t="s">
        <v>1357</v>
      </c>
      <c r="B617" s="5" t="s">
        <v>1358</v>
      </c>
      <c r="C617" s="5">
        <v>2</v>
      </c>
      <c r="D617" s="5">
        <v>54.72</v>
      </c>
      <c r="E617" s="5">
        <v>16.63</v>
      </c>
      <c r="F617" s="5" t="s">
        <v>130</v>
      </c>
      <c r="G617" s="5" t="s">
        <v>66</v>
      </c>
      <c r="H617" s="5" t="s">
        <v>246</v>
      </c>
      <c r="I617" s="5" t="s">
        <v>932</v>
      </c>
      <c r="J617" s="5" t="s">
        <v>255</v>
      </c>
      <c r="K617" s="5" t="s">
        <v>66</v>
      </c>
      <c r="L617" s="5">
        <v>2</v>
      </c>
      <c r="M617" s="5">
        <v>3</v>
      </c>
      <c r="N617" s="5"/>
      <c r="O617" s="5"/>
      <c r="P617" s="5"/>
    </row>
    <row r="618" spans="1:16" x14ac:dyDescent="0.2">
      <c r="A618" s="5" t="s">
        <v>1359</v>
      </c>
      <c r="B618" s="5" t="s">
        <v>1360</v>
      </c>
      <c r="C618" s="5">
        <v>2</v>
      </c>
      <c r="D618" s="5">
        <v>54.72</v>
      </c>
      <c r="E618" s="5">
        <v>16.63</v>
      </c>
      <c r="F618" s="5" t="s">
        <v>130</v>
      </c>
      <c r="G618" s="5" t="s">
        <v>66</v>
      </c>
      <c r="H618" s="5" t="s">
        <v>246</v>
      </c>
      <c r="I618" s="5" t="s">
        <v>932</v>
      </c>
      <c r="J618" s="5" t="s">
        <v>258</v>
      </c>
      <c r="K618" s="5" t="s">
        <v>66</v>
      </c>
      <c r="L618" s="5">
        <v>2</v>
      </c>
      <c r="M618" s="5">
        <v>3</v>
      </c>
      <c r="N618" s="5"/>
      <c r="O618" s="5"/>
      <c r="P618" s="5"/>
    </row>
    <row r="619" spans="1:16" x14ac:dyDescent="0.2">
      <c r="A619" s="5" t="s">
        <v>1361</v>
      </c>
      <c r="B619" s="5" t="s">
        <v>1362</v>
      </c>
      <c r="C619" s="5">
        <v>2</v>
      </c>
      <c r="D619" s="5">
        <v>54.72</v>
      </c>
      <c r="E619" s="5">
        <v>16.63</v>
      </c>
      <c r="F619" s="5" t="s">
        <v>130</v>
      </c>
      <c r="G619" s="5" t="s">
        <v>66</v>
      </c>
      <c r="H619" s="5" t="s">
        <v>246</v>
      </c>
      <c r="I619" s="5" t="s">
        <v>932</v>
      </c>
      <c r="J619" s="5" t="s">
        <v>255</v>
      </c>
      <c r="K619" s="5" t="s">
        <v>66</v>
      </c>
      <c r="L619" s="5">
        <v>2</v>
      </c>
      <c r="M619" s="5">
        <v>3</v>
      </c>
      <c r="N619" s="5"/>
      <c r="O619" s="5"/>
      <c r="P619" s="5"/>
    </row>
    <row r="620" spans="1:16" x14ac:dyDescent="0.2">
      <c r="A620" s="5" t="s">
        <v>1363</v>
      </c>
      <c r="B620" s="5" t="s">
        <v>1364</v>
      </c>
      <c r="C620" s="5">
        <v>2</v>
      </c>
      <c r="D620" s="5">
        <v>54.72</v>
      </c>
      <c r="E620" s="5">
        <v>16.63</v>
      </c>
      <c r="F620" s="5" t="s">
        <v>130</v>
      </c>
      <c r="G620" s="5" t="s">
        <v>66</v>
      </c>
      <c r="H620" s="5" t="s">
        <v>246</v>
      </c>
      <c r="I620" s="5" t="s">
        <v>932</v>
      </c>
      <c r="J620" s="5" t="s">
        <v>258</v>
      </c>
      <c r="K620" s="5" t="s">
        <v>66</v>
      </c>
      <c r="L620" s="5">
        <v>2</v>
      </c>
      <c r="M620" s="5">
        <v>3</v>
      </c>
      <c r="N620" s="5"/>
      <c r="O620" s="5"/>
      <c r="P620" s="5"/>
    </row>
    <row r="621" spans="1:16" x14ac:dyDescent="0.2">
      <c r="A621" s="5" t="s">
        <v>1365</v>
      </c>
      <c r="B621" s="5" t="s">
        <v>1366</v>
      </c>
      <c r="C621" s="5">
        <v>2</v>
      </c>
      <c r="D621" s="5">
        <v>54.72</v>
      </c>
      <c r="E621" s="5">
        <v>16.63</v>
      </c>
      <c r="F621" s="5" t="s">
        <v>130</v>
      </c>
      <c r="G621" s="5" t="s">
        <v>66</v>
      </c>
      <c r="H621" s="5" t="s">
        <v>246</v>
      </c>
      <c r="I621" s="5" t="s">
        <v>932</v>
      </c>
      <c r="J621" s="5" t="s">
        <v>255</v>
      </c>
      <c r="K621" s="5" t="s">
        <v>66</v>
      </c>
      <c r="L621" s="5">
        <v>2</v>
      </c>
      <c r="M621" s="5">
        <v>3</v>
      </c>
      <c r="N621" s="5"/>
      <c r="O621" s="5"/>
      <c r="P621" s="5"/>
    </row>
    <row r="622" spans="1:16" x14ac:dyDescent="0.2">
      <c r="A622" s="5" t="s">
        <v>1367</v>
      </c>
      <c r="B622" s="5" t="s">
        <v>1368</v>
      </c>
      <c r="C622" s="5">
        <v>2</v>
      </c>
      <c r="D622" s="5">
        <v>54.72</v>
      </c>
      <c r="E622" s="5">
        <v>16.63</v>
      </c>
      <c r="F622" s="5" t="s">
        <v>130</v>
      </c>
      <c r="G622" s="5" t="s">
        <v>66</v>
      </c>
      <c r="H622" s="5" t="s">
        <v>246</v>
      </c>
      <c r="I622" s="5" t="s">
        <v>932</v>
      </c>
      <c r="J622" s="5" t="s">
        <v>258</v>
      </c>
      <c r="K622" s="5" t="s">
        <v>66</v>
      </c>
      <c r="L622" s="5">
        <v>2</v>
      </c>
      <c r="M622" s="5">
        <v>3</v>
      </c>
      <c r="N622" s="5"/>
      <c r="O622" s="5"/>
      <c r="P622" s="5"/>
    </row>
    <row r="623" spans="1:16" x14ac:dyDescent="0.2">
      <c r="A623" s="5" t="s">
        <v>1369</v>
      </c>
      <c r="B623" s="5" t="s">
        <v>1370</v>
      </c>
      <c r="C623" s="5">
        <v>2</v>
      </c>
      <c r="D623" s="5">
        <v>54.72</v>
      </c>
      <c r="E623" s="5">
        <v>16.63</v>
      </c>
      <c r="F623" s="5" t="s">
        <v>130</v>
      </c>
      <c r="G623" s="5" t="s">
        <v>66</v>
      </c>
      <c r="H623" s="5" t="s">
        <v>246</v>
      </c>
      <c r="I623" s="5" t="s">
        <v>932</v>
      </c>
      <c r="J623" s="5" t="s">
        <v>255</v>
      </c>
      <c r="K623" s="5" t="s">
        <v>66</v>
      </c>
      <c r="L623" s="5">
        <v>2</v>
      </c>
      <c r="M623" s="5">
        <v>3</v>
      </c>
      <c r="N623" s="5"/>
      <c r="O623" s="5"/>
      <c r="P623" s="5"/>
    </row>
    <row r="624" spans="1:16" x14ac:dyDescent="0.2">
      <c r="A624" s="5" t="s">
        <v>1371</v>
      </c>
      <c r="B624" s="5" t="s">
        <v>1372</v>
      </c>
      <c r="C624" s="5">
        <v>2</v>
      </c>
      <c r="D624" s="5">
        <v>54.72</v>
      </c>
      <c r="E624" s="5">
        <v>16.63</v>
      </c>
      <c r="F624" s="5" t="s">
        <v>130</v>
      </c>
      <c r="G624" s="5" t="s">
        <v>66</v>
      </c>
      <c r="H624" s="5" t="s">
        <v>246</v>
      </c>
      <c r="I624" s="5" t="s">
        <v>932</v>
      </c>
      <c r="J624" s="5" t="s">
        <v>258</v>
      </c>
      <c r="K624" s="5" t="s">
        <v>66</v>
      </c>
      <c r="L624" s="5">
        <v>2</v>
      </c>
      <c r="M624" s="5">
        <v>3</v>
      </c>
      <c r="N624" s="5"/>
      <c r="O624" s="5"/>
      <c r="P624" s="5"/>
    </row>
    <row r="625" spans="1:16" x14ac:dyDescent="0.2">
      <c r="A625" s="5" t="s">
        <v>1373</v>
      </c>
      <c r="B625" s="5" t="s">
        <v>1374</v>
      </c>
      <c r="C625" s="5">
        <v>2</v>
      </c>
      <c r="D625" s="5">
        <v>54.72</v>
      </c>
      <c r="E625" s="5">
        <v>16.63</v>
      </c>
      <c r="F625" s="5" t="s">
        <v>130</v>
      </c>
      <c r="G625" s="5" t="s">
        <v>66</v>
      </c>
      <c r="H625" s="5" t="s">
        <v>246</v>
      </c>
      <c r="I625" s="5" t="s">
        <v>932</v>
      </c>
      <c r="J625" s="5" t="s">
        <v>255</v>
      </c>
      <c r="K625" s="5" t="s">
        <v>66</v>
      </c>
      <c r="L625" s="5">
        <v>2</v>
      </c>
      <c r="M625" s="5">
        <v>3</v>
      </c>
      <c r="N625" s="5"/>
      <c r="O625" s="5"/>
      <c r="P625" s="5"/>
    </row>
    <row r="626" spans="1:16" x14ac:dyDescent="0.2">
      <c r="A626" s="5" t="s">
        <v>1375</v>
      </c>
      <c r="B626" s="5" t="s">
        <v>1376</v>
      </c>
      <c r="C626" s="5">
        <v>2</v>
      </c>
      <c r="D626" s="5">
        <v>54.72</v>
      </c>
      <c r="E626" s="5">
        <v>16.63</v>
      </c>
      <c r="F626" s="5" t="s">
        <v>130</v>
      </c>
      <c r="G626" s="5" t="s">
        <v>66</v>
      </c>
      <c r="H626" s="5" t="s">
        <v>246</v>
      </c>
      <c r="I626" s="5" t="s">
        <v>932</v>
      </c>
      <c r="J626" s="5" t="s">
        <v>258</v>
      </c>
      <c r="K626" s="5" t="s">
        <v>66</v>
      </c>
      <c r="L626" s="5">
        <v>2</v>
      </c>
      <c r="M626" s="5">
        <v>3</v>
      </c>
      <c r="N626" s="5"/>
      <c r="O626" s="5"/>
      <c r="P626" s="5"/>
    </row>
    <row r="627" spans="1:16" x14ac:dyDescent="0.2">
      <c r="A627" s="5" t="s">
        <v>1377</v>
      </c>
      <c r="B627" s="5" t="s">
        <v>1378</v>
      </c>
      <c r="C627" s="5">
        <v>2</v>
      </c>
      <c r="D627" s="5">
        <v>54.72</v>
      </c>
      <c r="E627" s="5">
        <v>16.63</v>
      </c>
      <c r="F627" s="5" t="s">
        <v>130</v>
      </c>
      <c r="G627" s="5" t="s">
        <v>66</v>
      </c>
      <c r="H627" s="5" t="s">
        <v>246</v>
      </c>
      <c r="I627" s="5" t="s">
        <v>932</v>
      </c>
      <c r="J627" s="5" t="s">
        <v>255</v>
      </c>
      <c r="K627" s="5" t="s">
        <v>66</v>
      </c>
      <c r="L627" s="5">
        <v>2</v>
      </c>
      <c r="M627" s="5">
        <v>3</v>
      </c>
      <c r="N627" s="5"/>
      <c r="O627" s="5"/>
      <c r="P627" s="5"/>
    </row>
    <row r="628" spans="1:16" x14ac:dyDescent="0.2">
      <c r="A628" s="5" t="s">
        <v>1379</v>
      </c>
      <c r="B628" s="5" t="s">
        <v>1380</v>
      </c>
      <c r="C628" s="5">
        <v>2</v>
      </c>
      <c r="D628" s="5">
        <v>54.72</v>
      </c>
      <c r="E628" s="5">
        <v>16.63</v>
      </c>
      <c r="F628" s="5" t="s">
        <v>130</v>
      </c>
      <c r="G628" s="5" t="s">
        <v>66</v>
      </c>
      <c r="H628" s="5" t="s">
        <v>246</v>
      </c>
      <c r="I628" s="5" t="s">
        <v>932</v>
      </c>
      <c r="J628" s="5" t="s">
        <v>258</v>
      </c>
      <c r="K628" s="5" t="s">
        <v>66</v>
      </c>
      <c r="L628" s="5">
        <v>2</v>
      </c>
      <c r="M628" s="5">
        <v>3</v>
      </c>
      <c r="N628" s="5"/>
      <c r="O628" s="5"/>
      <c r="P628" s="5"/>
    </row>
    <row r="629" spans="1:16" x14ac:dyDescent="0.2">
      <c r="A629" s="5" t="s">
        <v>1381</v>
      </c>
      <c r="B629" s="5" t="s">
        <v>1382</v>
      </c>
      <c r="C629" s="5">
        <v>2</v>
      </c>
      <c r="D629" s="5">
        <v>65.599999999999994</v>
      </c>
      <c r="E629" s="5">
        <v>14.634</v>
      </c>
      <c r="F629" s="5" t="s">
        <v>130</v>
      </c>
      <c r="G629" s="5" t="s">
        <v>66</v>
      </c>
      <c r="H629" s="5" t="s">
        <v>246</v>
      </c>
      <c r="I629" s="5" t="s">
        <v>932</v>
      </c>
      <c r="J629" s="5" t="s">
        <v>258</v>
      </c>
      <c r="K629" s="5" t="s">
        <v>66</v>
      </c>
      <c r="L629" s="5">
        <v>2</v>
      </c>
      <c r="M629" s="5">
        <v>3</v>
      </c>
      <c r="N629" s="5"/>
      <c r="O629" s="5"/>
      <c r="P629" s="5"/>
    </row>
    <row r="630" spans="1:16" x14ac:dyDescent="0.2">
      <c r="A630" s="5" t="s">
        <v>1383</v>
      </c>
      <c r="B630" s="5" t="s">
        <v>1384</v>
      </c>
      <c r="C630" s="5">
        <v>2</v>
      </c>
      <c r="D630" s="5">
        <v>54.72</v>
      </c>
      <c r="E630" s="5">
        <v>16.63</v>
      </c>
      <c r="F630" s="5" t="s">
        <v>130</v>
      </c>
      <c r="G630" s="5" t="s">
        <v>66</v>
      </c>
      <c r="H630" s="5" t="s">
        <v>246</v>
      </c>
      <c r="I630" s="5" t="s">
        <v>932</v>
      </c>
      <c r="J630" s="5" t="s">
        <v>255</v>
      </c>
      <c r="K630" s="5" t="s">
        <v>66</v>
      </c>
      <c r="L630" s="5">
        <v>2</v>
      </c>
      <c r="M630" s="5">
        <v>3</v>
      </c>
      <c r="N630" s="5"/>
      <c r="O630" s="5"/>
      <c r="P630" s="5"/>
    </row>
    <row r="631" spans="1:16" x14ac:dyDescent="0.2">
      <c r="A631" s="5" t="s">
        <v>1385</v>
      </c>
      <c r="B631" s="5" t="s">
        <v>1386</v>
      </c>
      <c r="C631" s="5">
        <v>2</v>
      </c>
      <c r="D631" s="5">
        <v>65.599999999999994</v>
      </c>
      <c r="E631" s="5">
        <v>14.634</v>
      </c>
      <c r="F631" s="5" t="s">
        <v>130</v>
      </c>
      <c r="G631" s="5" t="s">
        <v>66</v>
      </c>
      <c r="H631" s="5" t="s">
        <v>246</v>
      </c>
      <c r="I631" s="5" t="s">
        <v>932</v>
      </c>
      <c r="J631" s="5" t="s">
        <v>255</v>
      </c>
      <c r="K631" s="5" t="s">
        <v>66</v>
      </c>
      <c r="L631" s="5">
        <v>2</v>
      </c>
      <c r="M631" s="5">
        <v>3</v>
      </c>
      <c r="N631" s="5"/>
      <c r="O631" s="5"/>
      <c r="P631" s="5"/>
    </row>
    <row r="632" spans="1:16" x14ac:dyDescent="0.2">
      <c r="A632" s="5" t="s">
        <v>1387</v>
      </c>
      <c r="B632" s="5" t="s">
        <v>1388</v>
      </c>
      <c r="C632" s="5">
        <v>2</v>
      </c>
      <c r="D632" s="5">
        <v>54.72</v>
      </c>
      <c r="E632" s="5">
        <v>16.63</v>
      </c>
      <c r="F632" s="5" t="s">
        <v>130</v>
      </c>
      <c r="G632" s="5" t="s">
        <v>66</v>
      </c>
      <c r="H632" s="5" t="s">
        <v>246</v>
      </c>
      <c r="I632" s="5" t="s">
        <v>932</v>
      </c>
      <c r="J632" s="5" t="s">
        <v>258</v>
      </c>
      <c r="K632" s="5" t="s">
        <v>66</v>
      </c>
      <c r="L632" s="5">
        <v>2</v>
      </c>
      <c r="M632" s="5">
        <v>3</v>
      </c>
      <c r="N632" s="5"/>
      <c r="O632" s="5"/>
      <c r="P632" s="5"/>
    </row>
    <row r="633" spans="1:16" x14ac:dyDescent="0.2">
      <c r="A633" s="5" t="s">
        <v>1389</v>
      </c>
      <c r="B633" s="5" t="s">
        <v>1390</v>
      </c>
      <c r="C633" s="5">
        <v>2</v>
      </c>
      <c r="D633" s="5">
        <v>65.599999999999994</v>
      </c>
      <c r="E633" s="5">
        <v>14.634</v>
      </c>
      <c r="F633" s="5" t="s">
        <v>130</v>
      </c>
      <c r="G633" s="5" t="s">
        <v>66</v>
      </c>
      <c r="H633" s="5" t="s">
        <v>246</v>
      </c>
      <c r="I633" s="5" t="s">
        <v>932</v>
      </c>
      <c r="J633" s="5" t="s">
        <v>258</v>
      </c>
      <c r="K633" s="5" t="s">
        <v>66</v>
      </c>
      <c r="L633" s="5">
        <v>2</v>
      </c>
      <c r="M633" s="5">
        <v>3</v>
      </c>
      <c r="N633" s="5"/>
      <c r="O633" s="5"/>
      <c r="P633" s="5"/>
    </row>
    <row r="634" spans="1:16" x14ac:dyDescent="0.2">
      <c r="A634" s="5" t="s">
        <v>1391</v>
      </c>
      <c r="B634" s="5" t="s">
        <v>1392</v>
      </c>
      <c r="C634" s="5">
        <v>2</v>
      </c>
      <c r="D634" s="5">
        <v>54.72</v>
      </c>
      <c r="E634" s="5">
        <v>16.63</v>
      </c>
      <c r="F634" s="5" t="s">
        <v>130</v>
      </c>
      <c r="G634" s="5" t="s">
        <v>66</v>
      </c>
      <c r="H634" s="5" t="s">
        <v>246</v>
      </c>
      <c r="I634" s="5" t="s">
        <v>932</v>
      </c>
      <c r="J634" s="5" t="s">
        <v>255</v>
      </c>
      <c r="K634" s="5" t="s">
        <v>66</v>
      </c>
      <c r="L634" s="5">
        <v>2</v>
      </c>
      <c r="M634" s="5">
        <v>3</v>
      </c>
      <c r="N634" s="5"/>
      <c r="O634" s="5"/>
      <c r="P634" s="5"/>
    </row>
    <row r="635" spans="1:16" x14ac:dyDescent="0.2">
      <c r="A635" s="5" t="s">
        <v>1393</v>
      </c>
      <c r="B635" s="5" t="s">
        <v>1394</v>
      </c>
      <c r="C635" s="5">
        <v>2</v>
      </c>
      <c r="D635" s="5">
        <v>65.599999999999994</v>
      </c>
      <c r="E635" s="5">
        <v>14.634</v>
      </c>
      <c r="F635" s="5" t="s">
        <v>130</v>
      </c>
      <c r="G635" s="5" t="s">
        <v>66</v>
      </c>
      <c r="H635" s="5" t="s">
        <v>246</v>
      </c>
      <c r="I635" s="5" t="s">
        <v>932</v>
      </c>
      <c r="J635" s="5" t="s">
        <v>255</v>
      </c>
      <c r="K635" s="5" t="s">
        <v>66</v>
      </c>
      <c r="L635" s="5">
        <v>2</v>
      </c>
      <c r="M635" s="5">
        <v>3</v>
      </c>
      <c r="N635" s="5"/>
      <c r="O635" s="5"/>
      <c r="P635" s="5"/>
    </row>
    <row r="636" spans="1:16" x14ac:dyDescent="0.2">
      <c r="A636" s="5" t="s">
        <v>1395</v>
      </c>
      <c r="B636" s="5" t="s">
        <v>1396</v>
      </c>
      <c r="C636" s="5">
        <v>2</v>
      </c>
      <c r="D636" s="5">
        <v>54.72</v>
      </c>
      <c r="E636" s="5">
        <v>16.63</v>
      </c>
      <c r="F636" s="5" t="s">
        <v>130</v>
      </c>
      <c r="G636" s="5" t="s">
        <v>66</v>
      </c>
      <c r="H636" s="5" t="s">
        <v>246</v>
      </c>
      <c r="I636" s="5" t="s">
        <v>932</v>
      </c>
      <c r="J636" s="5" t="s">
        <v>258</v>
      </c>
      <c r="K636" s="5" t="s">
        <v>66</v>
      </c>
      <c r="L636" s="5">
        <v>2</v>
      </c>
      <c r="M636" s="5">
        <v>3</v>
      </c>
      <c r="N636" s="5"/>
      <c r="O636" s="5"/>
      <c r="P636" s="5"/>
    </row>
    <row r="637" spans="1:16" x14ac:dyDescent="0.2">
      <c r="A637" s="5" t="s">
        <v>1397</v>
      </c>
      <c r="B637" s="5" t="s">
        <v>1398</v>
      </c>
      <c r="C637" s="5">
        <v>2</v>
      </c>
      <c r="D637" s="5">
        <v>65.599999999999994</v>
      </c>
      <c r="E637" s="5">
        <v>14.634</v>
      </c>
      <c r="F637" s="5" t="s">
        <v>130</v>
      </c>
      <c r="G637" s="5" t="s">
        <v>66</v>
      </c>
      <c r="H637" s="5" t="s">
        <v>246</v>
      </c>
      <c r="I637" s="5" t="s">
        <v>932</v>
      </c>
      <c r="J637" s="5" t="s">
        <v>258</v>
      </c>
      <c r="K637" s="5" t="s">
        <v>66</v>
      </c>
      <c r="L637" s="5">
        <v>2</v>
      </c>
      <c r="M637" s="5">
        <v>3</v>
      </c>
      <c r="N637" s="5"/>
      <c r="O637" s="5"/>
      <c r="P637" s="5"/>
    </row>
    <row r="638" spans="1:16" x14ac:dyDescent="0.2">
      <c r="A638" s="5" t="s">
        <v>1399</v>
      </c>
      <c r="B638" s="5" t="s">
        <v>1400</v>
      </c>
      <c r="C638" s="5">
        <v>2</v>
      </c>
      <c r="D638" s="5">
        <v>54.72</v>
      </c>
      <c r="E638" s="5">
        <v>16.63</v>
      </c>
      <c r="F638" s="5" t="s">
        <v>130</v>
      </c>
      <c r="G638" s="5" t="s">
        <v>66</v>
      </c>
      <c r="H638" s="5" t="s">
        <v>246</v>
      </c>
      <c r="I638" s="5" t="s">
        <v>932</v>
      </c>
      <c r="J638" s="5" t="s">
        <v>255</v>
      </c>
      <c r="K638" s="5" t="s">
        <v>66</v>
      </c>
      <c r="L638" s="5">
        <v>2</v>
      </c>
      <c r="M638" s="5">
        <v>3</v>
      </c>
      <c r="N638" s="5"/>
      <c r="O638" s="5"/>
      <c r="P638" s="5"/>
    </row>
    <row r="639" spans="1:16" x14ac:dyDescent="0.2">
      <c r="A639" s="5" t="s">
        <v>1401</v>
      </c>
      <c r="B639" s="5" t="s">
        <v>1400</v>
      </c>
      <c r="C639" s="5">
        <v>2</v>
      </c>
      <c r="D639" s="5">
        <v>65.599999999999994</v>
      </c>
      <c r="E639" s="5">
        <v>14.634</v>
      </c>
      <c r="F639" s="5" t="s">
        <v>130</v>
      </c>
      <c r="G639" s="5" t="s">
        <v>66</v>
      </c>
      <c r="H639" s="5" t="s">
        <v>246</v>
      </c>
      <c r="I639" s="5" t="s">
        <v>932</v>
      </c>
      <c r="J639" s="5" t="s">
        <v>255</v>
      </c>
      <c r="K639" s="5" t="s">
        <v>66</v>
      </c>
      <c r="L639" s="5">
        <v>2</v>
      </c>
      <c r="M639" s="5">
        <v>3</v>
      </c>
      <c r="N639" s="5"/>
      <c r="O639" s="5"/>
      <c r="P639" s="5"/>
    </row>
    <row r="640" spans="1:16" x14ac:dyDescent="0.2">
      <c r="A640" s="5" t="s">
        <v>1402</v>
      </c>
      <c r="B640" s="5" t="s">
        <v>1403</v>
      </c>
      <c r="C640" s="5">
        <v>2</v>
      </c>
      <c r="D640" s="5">
        <v>54.72</v>
      </c>
      <c r="E640" s="5">
        <v>16.63</v>
      </c>
      <c r="F640" s="5" t="s">
        <v>130</v>
      </c>
      <c r="G640" s="5" t="s">
        <v>66</v>
      </c>
      <c r="H640" s="5" t="s">
        <v>246</v>
      </c>
      <c r="I640" s="5" t="s">
        <v>932</v>
      </c>
      <c r="J640" s="5" t="s">
        <v>258</v>
      </c>
      <c r="K640" s="5" t="s">
        <v>66</v>
      </c>
      <c r="L640" s="5">
        <v>2</v>
      </c>
      <c r="M640" s="5">
        <v>3</v>
      </c>
      <c r="N640" s="5"/>
      <c r="O640" s="5"/>
      <c r="P640" s="5"/>
    </row>
    <row r="641" spans="1:16" x14ac:dyDescent="0.2">
      <c r="A641" s="5" t="s">
        <v>1404</v>
      </c>
      <c r="B641" s="5" t="s">
        <v>1405</v>
      </c>
      <c r="C641" s="5">
        <v>2</v>
      </c>
      <c r="D641" s="5">
        <v>65.599999999999994</v>
      </c>
      <c r="E641" s="5">
        <v>14.634</v>
      </c>
      <c r="F641" s="5" t="s">
        <v>130</v>
      </c>
      <c r="G641" s="5" t="s">
        <v>66</v>
      </c>
      <c r="H641" s="5" t="s">
        <v>246</v>
      </c>
      <c r="I641" s="5" t="s">
        <v>932</v>
      </c>
      <c r="J641" s="5" t="s">
        <v>258</v>
      </c>
      <c r="K641" s="5" t="s">
        <v>66</v>
      </c>
      <c r="L641" s="5">
        <v>2</v>
      </c>
      <c r="M641" s="5">
        <v>3</v>
      </c>
      <c r="N641" s="5"/>
      <c r="O641" s="5"/>
      <c r="P641" s="5"/>
    </row>
    <row r="642" spans="1:16" x14ac:dyDescent="0.2">
      <c r="A642" s="5" t="s">
        <v>1406</v>
      </c>
      <c r="B642" s="5" t="s">
        <v>1407</v>
      </c>
      <c r="C642" s="5">
        <v>2</v>
      </c>
      <c r="D642" s="5">
        <v>54.72</v>
      </c>
      <c r="E642" s="5">
        <v>16.63</v>
      </c>
      <c r="F642" s="5" t="s">
        <v>130</v>
      </c>
      <c r="G642" s="5" t="s">
        <v>66</v>
      </c>
      <c r="H642" s="5" t="s">
        <v>246</v>
      </c>
      <c r="I642" s="5" t="s">
        <v>932</v>
      </c>
      <c r="J642" s="5" t="s">
        <v>255</v>
      </c>
      <c r="K642" s="5" t="s">
        <v>66</v>
      </c>
      <c r="L642" s="5">
        <v>2</v>
      </c>
      <c r="M642" s="5">
        <v>3</v>
      </c>
      <c r="N642" s="5"/>
      <c r="O642" s="5"/>
      <c r="P642" s="5"/>
    </row>
    <row r="643" spans="1:16" x14ac:dyDescent="0.2">
      <c r="A643" s="5" t="s">
        <v>1408</v>
      </c>
      <c r="B643" s="5" t="s">
        <v>1407</v>
      </c>
      <c r="C643" s="5">
        <v>2</v>
      </c>
      <c r="D643" s="5">
        <v>65.599999999999994</v>
      </c>
      <c r="E643" s="5">
        <v>14.634</v>
      </c>
      <c r="F643" s="5" t="s">
        <v>130</v>
      </c>
      <c r="G643" s="5" t="s">
        <v>66</v>
      </c>
      <c r="H643" s="5" t="s">
        <v>246</v>
      </c>
      <c r="I643" s="5" t="s">
        <v>932</v>
      </c>
      <c r="J643" s="5" t="s">
        <v>255</v>
      </c>
      <c r="K643" s="5" t="s">
        <v>66</v>
      </c>
      <c r="L643" s="5">
        <v>2</v>
      </c>
      <c r="M643" s="5">
        <v>3</v>
      </c>
      <c r="N643" s="5"/>
      <c r="O643" s="5"/>
      <c r="P643" s="5"/>
    </row>
    <row r="644" spans="1:16" x14ac:dyDescent="0.2">
      <c r="A644" s="5" t="s">
        <v>1409</v>
      </c>
      <c r="B644" s="5" t="s">
        <v>1410</v>
      </c>
      <c r="C644" s="5">
        <v>2</v>
      </c>
      <c r="D644" s="5">
        <v>65.599999999999994</v>
      </c>
      <c r="E644" s="5">
        <v>14.634</v>
      </c>
      <c r="F644" s="5" t="s">
        <v>130</v>
      </c>
      <c r="G644" s="5" t="s">
        <v>66</v>
      </c>
      <c r="H644" s="5" t="s">
        <v>246</v>
      </c>
      <c r="I644" s="5" t="s">
        <v>932</v>
      </c>
      <c r="J644" s="5" t="s">
        <v>258</v>
      </c>
      <c r="K644" s="5" t="s">
        <v>66</v>
      </c>
      <c r="L644" s="5">
        <v>2</v>
      </c>
      <c r="M644" s="5">
        <v>3</v>
      </c>
      <c r="N644" s="5"/>
      <c r="O644" s="5"/>
      <c r="P644" s="5"/>
    </row>
    <row r="645" spans="1:16" x14ac:dyDescent="0.2">
      <c r="A645" s="5" t="s">
        <v>1411</v>
      </c>
      <c r="B645" s="5" t="s">
        <v>1412</v>
      </c>
      <c r="C645" s="5">
        <v>2</v>
      </c>
      <c r="D645" s="5">
        <v>65.599999999999994</v>
      </c>
      <c r="E645" s="5">
        <v>14.634</v>
      </c>
      <c r="F645" s="5" t="s">
        <v>130</v>
      </c>
      <c r="G645" s="5" t="s">
        <v>66</v>
      </c>
      <c r="H645" s="5" t="s">
        <v>246</v>
      </c>
      <c r="I645" s="5" t="s">
        <v>932</v>
      </c>
      <c r="J645" s="5" t="s">
        <v>255</v>
      </c>
      <c r="K645" s="5" t="s">
        <v>66</v>
      </c>
      <c r="L645" s="5">
        <v>2</v>
      </c>
      <c r="M645" s="5">
        <v>3</v>
      </c>
      <c r="N645" s="5"/>
      <c r="O645" s="5"/>
      <c r="P645" s="5"/>
    </row>
    <row r="646" spans="1:16" x14ac:dyDescent="0.2">
      <c r="A646" s="5" t="s">
        <v>1413</v>
      </c>
      <c r="B646" s="5" t="s">
        <v>1414</v>
      </c>
      <c r="C646" s="5">
        <v>2</v>
      </c>
      <c r="D646" s="5">
        <v>54.72</v>
      </c>
      <c r="E646" s="5">
        <v>16.63</v>
      </c>
      <c r="F646" s="5" t="s">
        <v>130</v>
      </c>
      <c r="G646" s="5" t="s">
        <v>66</v>
      </c>
      <c r="H646" s="5" t="s">
        <v>246</v>
      </c>
      <c r="I646" s="5" t="s">
        <v>932</v>
      </c>
      <c r="J646" s="5" t="s">
        <v>258</v>
      </c>
      <c r="K646" s="5" t="s">
        <v>66</v>
      </c>
      <c r="L646" s="5">
        <v>2</v>
      </c>
      <c r="M646" s="5">
        <v>3</v>
      </c>
      <c r="N646" s="5"/>
      <c r="O646" s="5"/>
      <c r="P646" s="5"/>
    </row>
    <row r="647" spans="1:16" x14ac:dyDescent="0.2">
      <c r="A647" s="5" t="s">
        <v>1415</v>
      </c>
      <c r="B647" s="5" t="s">
        <v>1416</v>
      </c>
      <c r="C647" s="5">
        <v>2</v>
      </c>
      <c r="D647" s="5">
        <v>54.72</v>
      </c>
      <c r="E647" s="5">
        <v>16.63</v>
      </c>
      <c r="F647" s="5" t="s">
        <v>130</v>
      </c>
      <c r="G647" s="5" t="s">
        <v>66</v>
      </c>
      <c r="H647" s="5" t="s">
        <v>246</v>
      </c>
      <c r="I647" s="5" t="s">
        <v>932</v>
      </c>
      <c r="J647" s="5" t="s">
        <v>255</v>
      </c>
      <c r="K647" s="5" t="s">
        <v>66</v>
      </c>
      <c r="L647" s="5">
        <v>2</v>
      </c>
      <c r="M647" s="5">
        <v>3</v>
      </c>
      <c r="N647" s="5"/>
      <c r="O647" s="5"/>
      <c r="P647" s="5"/>
    </row>
    <row r="648" spans="1:16" x14ac:dyDescent="0.2">
      <c r="A648" s="5" t="s">
        <v>1417</v>
      </c>
      <c r="B648" s="5" t="s">
        <v>1418</v>
      </c>
      <c r="C648" s="5">
        <v>2</v>
      </c>
      <c r="D648" s="5">
        <v>54.72</v>
      </c>
      <c r="E648" s="5">
        <v>16.63</v>
      </c>
      <c r="F648" s="5" t="s">
        <v>130</v>
      </c>
      <c r="G648" s="5" t="s">
        <v>66</v>
      </c>
      <c r="H648" s="5" t="s">
        <v>246</v>
      </c>
      <c r="I648" s="5" t="s">
        <v>932</v>
      </c>
      <c r="J648" s="5" t="s">
        <v>258</v>
      </c>
      <c r="K648" s="5" t="s">
        <v>66</v>
      </c>
      <c r="L648" s="5">
        <v>2</v>
      </c>
      <c r="M648" s="5">
        <v>3</v>
      </c>
      <c r="N648" s="5"/>
      <c r="O648" s="5"/>
      <c r="P648" s="5"/>
    </row>
    <row r="649" spans="1:16" x14ac:dyDescent="0.2">
      <c r="A649" s="5" t="s">
        <v>1419</v>
      </c>
      <c r="B649" s="5" t="s">
        <v>1420</v>
      </c>
      <c r="C649" s="5">
        <v>2</v>
      </c>
      <c r="D649" s="5">
        <v>54.72</v>
      </c>
      <c r="E649" s="5">
        <v>16.63</v>
      </c>
      <c r="F649" s="5" t="s">
        <v>130</v>
      </c>
      <c r="G649" s="5" t="s">
        <v>66</v>
      </c>
      <c r="H649" s="5" t="s">
        <v>246</v>
      </c>
      <c r="I649" s="5" t="s">
        <v>932</v>
      </c>
      <c r="J649" s="5" t="s">
        <v>255</v>
      </c>
      <c r="K649" s="5" t="s">
        <v>66</v>
      </c>
      <c r="L649" s="5">
        <v>2</v>
      </c>
      <c r="M649" s="5">
        <v>3</v>
      </c>
      <c r="N649" s="5"/>
      <c r="O649" s="5"/>
      <c r="P649" s="5"/>
    </row>
    <row r="650" spans="1:16" x14ac:dyDescent="0.2">
      <c r="A650" s="5" t="s">
        <v>1421</v>
      </c>
      <c r="B650" s="5" t="s">
        <v>1422</v>
      </c>
      <c r="C650" s="5">
        <v>2</v>
      </c>
      <c r="D650" s="5">
        <v>54.72</v>
      </c>
      <c r="E650" s="5">
        <v>16.63</v>
      </c>
      <c r="F650" s="5" t="s">
        <v>130</v>
      </c>
      <c r="G650" s="5" t="s">
        <v>66</v>
      </c>
      <c r="H650" s="5" t="s">
        <v>246</v>
      </c>
      <c r="I650" s="5" t="s">
        <v>932</v>
      </c>
      <c r="J650" s="5" t="s">
        <v>258</v>
      </c>
      <c r="K650" s="5" t="s">
        <v>66</v>
      </c>
      <c r="L650" s="5">
        <v>2</v>
      </c>
      <c r="M650" s="5">
        <v>3</v>
      </c>
      <c r="N650" s="5"/>
      <c r="O650" s="5"/>
      <c r="P650" s="5"/>
    </row>
    <row r="651" spans="1:16" x14ac:dyDescent="0.2">
      <c r="A651" s="5" t="s">
        <v>1423</v>
      </c>
      <c r="B651" s="5" t="s">
        <v>1424</v>
      </c>
      <c r="C651" s="5">
        <v>2</v>
      </c>
      <c r="D651" s="5">
        <v>54.72</v>
      </c>
      <c r="E651" s="5">
        <v>16.63</v>
      </c>
      <c r="F651" s="5" t="s">
        <v>130</v>
      </c>
      <c r="G651" s="5" t="s">
        <v>66</v>
      </c>
      <c r="H651" s="5" t="s">
        <v>246</v>
      </c>
      <c r="I651" s="5" t="s">
        <v>932</v>
      </c>
      <c r="J651" s="5" t="s">
        <v>255</v>
      </c>
      <c r="K651" s="5" t="s">
        <v>66</v>
      </c>
      <c r="L651" s="5">
        <v>2</v>
      </c>
      <c r="M651" s="5">
        <v>3</v>
      </c>
      <c r="N651" s="5"/>
      <c r="O651" s="5"/>
      <c r="P651" s="5"/>
    </row>
    <row r="652" spans="1:16" x14ac:dyDescent="0.2">
      <c r="A652" s="5" t="s">
        <v>1425</v>
      </c>
      <c r="B652" s="5" t="s">
        <v>1426</v>
      </c>
      <c r="C652" s="5">
        <v>2</v>
      </c>
      <c r="D652" s="5">
        <v>54.72</v>
      </c>
      <c r="E652" s="5">
        <v>16.63</v>
      </c>
      <c r="F652" s="5" t="s">
        <v>130</v>
      </c>
      <c r="G652" s="5" t="s">
        <v>66</v>
      </c>
      <c r="H652" s="5" t="s">
        <v>246</v>
      </c>
      <c r="I652" s="5" t="s">
        <v>932</v>
      </c>
      <c r="J652" s="5" t="s">
        <v>258</v>
      </c>
      <c r="K652" s="5" t="s">
        <v>66</v>
      </c>
      <c r="L652" s="5">
        <v>2</v>
      </c>
      <c r="M652" s="5">
        <v>3</v>
      </c>
      <c r="N652" s="5"/>
      <c r="O652" s="5"/>
      <c r="P652" s="5"/>
    </row>
    <row r="653" spans="1:16" x14ac:dyDescent="0.2">
      <c r="A653" s="5" t="s">
        <v>1427</v>
      </c>
      <c r="B653" s="5" t="s">
        <v>1428</v>
      </c>
      <c r="C653" s="5">
        <v>2</v>
      </c>
      <c r="D653" s="5">
        <v>54.72</v>
      </c>
      <c r="E653" s="5">
        <v>16.63</v>
      </c>
      <c r="F653" s="5" t="s">
        <v>130</v>
      </c>
      <c r="G653" s="5" t="s">
        <v>66</v>
      </c>
      <c r="H653" s="5" t="s">
        <v>246</v>
      </c>
      <c r="I653" s="5" t="s">
        <v>932</v>
      </c>
      <c r="J653" s="5" t="s">
        <v>255</v>
      </c>
      <c r="K653" s="5" t="s">
        <v>66</v>
      </c>
      <c r="L653" s="5">
        <v>2</v>
      </c>
      <c r="M653" s="5">
        <v>3</v>
      </c>
      <c r="N653" s="5"/>
      <c r="O653" s="5"/>
      <c r="P653" s="5"/>
    </row>
    <row r="654" spans="1:16" x14ac:dyDescent="0.2">
      <c r="A654" s="5" t="s">
        <v>1429</v>
      </c>
      <c r="B654" s="5" t="s">
        <v>1430</v>
      </c>
      <c r="C654" s="5">
        <v>2</v>
      </c>
      <c r="D654" s="5">
        <v>54.72</v>
      </c>
      <c r="E654" s="5">
        <v>16.63</v>
      </c>
      <c r="F654" s="5" t="s">
        <v>130</v>
      </c>
      <c r="G654" s="5" t="s">
        <v>66</v>
      </c>
      <c r="H654" s="5" t="s">
        <v>246</v>
      </c>
      <c r="I654" s="5" t="s">
        <v>932</v>
      </c>
      <c r="J654" s="5" t="s">
        <v>258</v>
      </c>
      <c r="K654" s="5" t="s">
        <v>66</v>
      </c>
      <c r="L654" s="5">
        <v>2</v>
      </c>
      <c r="M654" s="5">
        <v>3</v>
      </c>
      <c r="N654" s="5"/>
      <c r="O654" s="5"/>
      <c r="P654" s="5"/>
    </row>
    <row r="655" spans="1:16" x14ac:dyDescent="0.2">
      <c r="A655" s="5" t="s">
        <v>1431</v>
      </c>
      <c r="B655" s="5" t="s">
        <v>1432</v>
      </c>
      <c r="C655" s="5">
        <v>2</v>
      </c>
      <c r="D655" s="5">
        <v>54.72</v>
      </c>
      <c r="E655" s="5">
        <v>16.63</v>
      </c>
      <c r="F655" s="5" t="s">
        <v>130</v>
      </c>
      <c r="G655" s="5" t="s">
        <v>66</v>
      </c>
      <c r="H655" s="5" t="s">
        <v>246</v>
      </c>
      <c r="I655" s="5" t="s">
        <v>932</v>
      </c>
      <c r="J655" s="5" t="s">
        <v>255</v>
      </c>
      <c r="K655" s="5" t="s">
        <v>66</v>
      </c>
      <c r="L655" s="5">
        <v>2</v>
      </c>
      <c r="M655" s="5">
        <v>3</v>
      </c>
      <c r="N655" s="5"/>
      <c r="O655" s="5"/>
      <c r="P655" s="5"/>
    </row>
    <row r="656" spans="1:16" x14ac:dyDescent="0.2">
      <c r="A656" s="5" t="s">
        <v>1433</v>
      </c>
      <c r="B656" s="5" t="s">
        <v>1434</v>
      </c>
      <c r="C656" s="5">
        <v>2</v>
      </c>
      <c r="D656" s="5">
        <v>54.72</v>
      </c>
      <c r="E656" s="5">
        <v>16.63</v>
      </c>
      <c r="F656" s="5" t="s">
        <v>130</v>
      </c>
      <c r="G656" s="5" t="s">
        <v>66</v>
      </c>
      <c r="H656" s="5" t="s">
        <v>246</v>
      </c>
      <c r="I656" s="5" t="s">
        <v>932</v>
      </c>
      <c r="J656" s="5" t="s">
        <v>258</v>
      </c>
      <c r="K656" s="5" t="s">
        <v>66</v>
      </c>
      <c r="L656" s="5">
        <v>2</v>
      </c>
      <c r="M656" s="5">
        <v>3</v>
      </c>
      <c r="N656" s="5"/>
      <c r="O656" s="5"/>
      <c r="P656" s="5"/>
    </row>
    <row r="657" spans="1:16" x14ac:dyDescent="0.2">
      <c r="A657" s="5" t="s">
        <v>1435</v>
      </c>
      <c r="B657" s="5" t="s">
        <v>1436</v>
      </c>
      <c r="C657" s="5">
        <v>2</v>
      </c>
      <c r="D657" s="5">
        <v>54.72</v>
      </c>
      <c r="E657" s="5">
        <v>16.63</v>
      </c>
      <c r="F657" s="5" t="s">
        <v>130</v>
      </c>
      <c r="G657" s="5" t="s">
        <v>66</v>
      </c>
      <c r="H657" s="5" t="s">
        <v>246</v>
      </c>
      <c r="I657" s="5" t="s">
        <v>932</v>
      </c>
      <c r="J657" s="5" t="s">
        <v>255</v>
      </c>
      <c r="K657" s="5" t="s">
        <v>66</v>
      </c>
      <c r="L657" s="5">
        <v>2</v>
      </c>
      <c r="M657" s="5">
        <v>3</v>
      </c>
      <c r="N657" s="5"/>
      <c r="O657" s="5"/>
      <c r="P657" s="5"/>
    </row>
    <row r="658" spans="1:16" x14ac:dyDescent="0.2">
      <c r="A658" s="5" t="s">
        <v>1437</v>
      </c>
      <c r="B658" s="5" t="s">
        <v>1438</v>
      </c>
      <c r="C658" s="5">
        <v>2</v>
      </c>
      <c r="D658" s="5">
        <v>54.72</v>
      </c>
      <c r="E658" s="5">
        <v>16.63</v>
      </c>
      <c r="F658" s="5" t="s">
        <v>130</v>
      </c>
      <c r="G658" s="5" t="s">
        <v>66</v>
      </c>
      <c r="H658" s="5" t="s">
        <v>246</v>
      </c>
      <c r="I658" s="5" t="s">
        <v>932</v>
      </c>
      <c r="J658" s="5" t="s">
        <v>258</v>
      </c>
      <c r="K658" s="5" t="s">
        <v>66</v>
      </c>
      <c r="L658" s="5">
        <v>2</v>
      </c>
      <c r="M658" s="5">
        <v>3</v>
      </c>
      <c r="N658" s="5"/>
      <c r="O658" s="5"/>
      <c r="P658" s="5"/>
    </row>
    <row r="659" spans="1:16" x14ac:dyDescent="0.2">
      <c r="A659" s="5" t="s">
        <v>1439</v>
      </c>
      <c r="B659" s="5" t="s">
        <v>1440</v>
      </c>
      <c r="C659" s="5">
        <v>2</v>
      </c>
      <c r="D659" s="5">
        <v>54.72</v>
      </c>
      <c r="E659" s="5">
        <v>16.63</v>
      </c>
      <c r="F659" s="5" t="s">
        <v>130</v>
      </c>
      <c r="G659" s="5" t="s">
        <v>66</v>
      </c>
      <c r="H659" s="5" t="s">
        <v>246</v>
      </c>
      <c r="I659" s="5" t="s">
        <v>932</v>
      </c>
      <c r="J659" s="5" t="s">
        <v>255</v>
      </c>
      <c r="K659" s="5" t="s">
        <v>66</v>
      </c>
      <c r="L659" s="5">
        <v>2</v>
      </c>
      <c r="M659" s="5">
        <v>3</v>
      </c>
      <c r="N659" s="5"/>
      <c r="O659" s="5"/>
      <c r="P659" s="5"/>
    </row>
    <row r="660" spans="1:16" x14ac:dyDescent="0.2">
      <c r="A660" s="5" t="s">
        <v>1441</v>
      </c>
      <c r="B660" s="5" t="s">
        <v>1442</v>
      </c>
      <c r="C660" s="5">
        <v>2</v>
      </c>
      <c r="D660" s="5">
        <v>65.599999999999994</v>
      </c>
      <c r="E660" s="5">
        <v>14.634</v>
      </c>
      <c r="F660" s="5" t="s">
        <v>130</v>
      </c>
      <c r="G660" s="5" t="s">
        <v>66</v>
      </c>
      <c r="H660" s="5" t="s">
        <v>246</v>
      </c>
      <c r="I660" s="5" t="s">
        <v>932</v>
      </c>
      <c r="J660" s="5" t="s">
        <v>258</v>
      </c>
      <c r="K660" s="5" t="s">
        <v>66</v>
      </c>
      <c r="L660" s="5">
        <v>2</v>
      </c>
      <c r="M660" s="5">
        <v>3</v>
      </c>
      <c r="N660" s="5"/>
      <c r="O660" s="5"/>
      <c r="P660" s="5"/>
    </row>
    <row r="661" spans="1:16" x14ac:dyDescent="0.2">
      <c r="A661" s="5" t="s">
        <v>1443</v>
      </c>
      <c r="B661" s="5" t="s">
        <v>1444</v>
      </c>
      <c r="C661" s="5">
        <v>2</v>
      </c>
      <c r="D661" s="5">
        <v>65.599999999999994</v>
      </c>
      <c r="E661" s="5">
        <v>14.634</v>
      </c>
      <c r="F661" s="5" t="s">
        <v>130</v>
      </c>
      <c r="G661" s="5" t="s">
        <v>66</v>
      </c>
      <c r="H661" s="5" t="s">
        <v>246</v>
      </c>
      <c r="I661" s="5" t="s">
        <v>932</v>
      </c>
      <c r="J661" s="5" t="s">
        <v>255</v>
      </c>
      <c r="K661" s="5" t="s">
        <v>66</v>
      </c>
      <c r="L661" s="5">
        <v>2</v>
      </c>
      <c r="M661" s="5">
        <v>3</v>
      </c>
      <c r="N661" s="5"/>
      <c r="O661" s="5"/>
      <c r="P661" s="5"/>
    </row>
    <row r="662" spans="1:16" x14ac:dyDescent="0.2">
      <c r="A662" s="5" t="s">
        <v>1445</v>
      </c>
      <c r="B662" s="5" t="s">
        <v>1446</v>
      </c>
      <c r="C662" s="5">
        <v>2</v>
      </c>
      <c r="D662" s="5">
        <v>65.599999999999994</v>
      </c>
      <c r="E662" s="5">
        <v>14.634</v>
      </c>
      <c r="F662" s="5" t="s">
        <v>130</v>
      </c>
      <c r="G662" s="5" t="s">
        <v>66</v>
      </c>
      <c r="H662" s="5" t="s">
        <v>246</v>
      </c>
      <c r="I662" s="5" t="s">
        <v>932</v>
      </c>
      <c r="J662" s="5" t="s">
        <v>258</v>
      </c>
      <c r="K662" s="5" t="s">
        <v>66</v>
      </c>
      <c r="L662" s="5">
        <v>2</v>
      </c>
      <c r="M662" s="5">
        <v>3</v>
      </c>
      <c r="N662" s="5"/>
      <c r="O662" s="5"/>
      <c r="P662" s="5"/>
    </row>
    <row r="663" spans="1:16" x14ac:dyDescent="0.2">
      <c r="A663" s="5" t="s">
        <v>1447</v>
      </c>
      <c r="B663" s="5" t="s">
        <v>1448</v>
      </c>
      <c r="C663" s="5">
        <v>2</v>
      </c>
      <c r="D663" s="5">
        <v>65.599999999999994</v>
      </c>
      <c r="E663" s="5">
        <v>14.634</v>
      </c>
      <c r="F663" s="5" t="s">
        <v>130</v>
      </c>
      <c r="G663" s="5" t="s">
        <v>66</v>
      </c>
      <c r="H663" s="5" t="s">
        <v>246</v>
      </c>
      <c r="I663" s="5" t="s">
        <v>932</v>
      </c>
      <c r="J663" s="5" t="s">
        <v>255</v>
      </c>
      <c r="K663" s="5" t="s">
        <v>66</v>
      </c>
      <c r="L663" s="5">
        <v>2</v>
      </c>
      <c r="M663" s="5">
        <v>3</v>
      </c>
      <c r="N663" s="5"/>
      <c r="O663" s="5"/>
      <c r="P663" s="5"/>
    </row>
    <row r="664" spans="1:16" x14ac:dyDescent="0.2">
      <c r="A664" s="5" t="s">
        <v>1449</v>
      </c>
      <c r="B664" s="5" t="s">
        <v>1450</v>
      </c>
      <c r="C664" s="5">
        <v>2</v>
      </c>
      <c r="D664" s="5">
        <v>65.599999999999994</v>
      </c>
      <c r="E664" s="5">
        <v>14.634</v>
      </c>
      <c r="F664" s="5" t="s">
        <v>130</v>
      </c>
      <c r="G664" s="5" t="s">
        <v>66</v>
      </c>
      <c r="H664" s="5" t="s">
        <v>246</v>
      </c>
      <c r="I664" s="5" t="s">
        <v>932</v>
      </c>
      <c r="J664" s="5" t="s">
        <v>258</v>
      </c>
      <c r="K664" s="5" t="s">
        <v>66</v>
      </c>
      <c r="L664" s="5">
        <v>2</v>
      </c>
      <c r="M664" s="5">
        <v>3</v>
      </c>
      <c r="N664" s="5"/>
      <c r="O664" s="5"/>
      <c r="P664" s="5"/>
    </row>
    <row r="665" spans="1:16" x14ac:dyDescent="0.2">
      <c r="A665" s="5" t="s">
        <v>1451</v>
      </c>
      <c r="B665" s="5" t="s">
        <v>1452</v>
      </c>
      <c r="C665" s="5">
        <v>2</v>
      </c>
      <c r="D665" s="5">
        <v>65.599999999999994</v>
      </c>
      <c r="E665" s="5">
        <v>14.634</v>
      </c>
      <c r="F665" s="5" t="s">
        <v>130</v>
      </c>
      <c r="G665" s="5" t="s">
        <v>66</v>
      </c>
      <c r="H665" s="5" t="s">
        <v>246</v>
      </c>
      <c r="I665" s="5" t="s">
        <v>932</v>
      </c>
      <c r="J665" s="5" t="s">
        <v>255</v>
      </c>
      <c r="K665" s="5" t="s">
        <v>66</v>
      </c>
      <c r="L665" s="5">
        <v>2</v>
      </c>
      <c r="M665" s="5">
        <v>3</v>
      </c>
      <c r="N665" s="5"/>
      <c r="O665" s="5"/>
      <c r="P665" s="5"/>
    </row>
    <row r="666" spans="1:16" x14ac:dyDescent="0.2">
      <c r="A666" s="5" t="s">
        <v>1453</v>
      </c>
      <c r="B666" s="5" t="s">
        <v>1454</v>
      </c>
      <c r="C666" s="5">
        <v>2</v>
      </c>
      <c r="D666" s="5">
        <v>65.599999999999994</v>
      </c>
      <c r="E666" s="5">
        <v>14.634</v>
      </c>
      <c r="F666" s="5" t="s">
        <v>130</v>
      </c>
      <c r="G666" s="5" t="s">
        <v>66</v>
      </c>
      <c r="H666" s="5" t="s">
        <v>246</v>
      </c>
      <c r="I666" s="5" t="s">
        <v>932</v>
      </c>
      <c r="J666" s="5" t="s">
        <v>305</v>
      </c>
      <c r="K666" s="5" t="s">
        <v>66</v>
      </c>
      <c r="L666" s="5">
        <v>2</v>
      </c>
      <c r="M666" s="5">
        <v>3</v>
      </c>
      <c r="N666" s="5"/>
      <c r="O666" s="5"/>
      <c r="P666" s="5"/>
    </row>
    <row r="667" spans="1:16" x14ac:dyDescent="0.2">
      <c r="A667" s="5" t="s">
        <v>1455</v>
      </c>
      <c r="B667" s="5" t="s">
        <v>1456</v>
      </c>
      <c r="C667" s="5">
        <v>2</v>
      </c>
      <c r="D667" s="5">
        <v>65.599999999999994</v>
      </c>
      <c r="E667" s="5">
        <v>14.634</v>
      </c>
      <c r="F667" s="5" t="s">
        <v>130</v>
      </c>
      <c r="G667" s="5" t="s">
        <v>66</v>
      </c>
      <c r="H667" s="5" t="s">
        <v>246</v>
      </c>
      <c r="I667" s="5" t="s">
        <v>932</v>
      </c>
      <c r="J667" s="5" t="s">
        <v>258</v>
      </c>
      <c r="K667" s="5" t="s">
        <v>66</v>
      </c>
      <c r="L667" s="5">
        <v>2</v>
      </c>
      <c r="M667" s="5">
        <v>3</v>
      </c>
      <c r="N667" s="5"/>
      <c r="O667" s="5"/>
      <c r="P667" s="5"/>
    </row>
    <row r="668" spans="1:16" x14ac:dyDescent="0.2">
      <c r="A668" s="5" t="s">
        <v>1457</v>
      </c>
      <c r="B668" s="5" t="s">
        <v>1458</v>
      </c>
      <c r="C668" s="5">
        <v>2</v>
      </c>
      <c r="D668" s="5">
        <v>65.599999999999994</v>
      </c>
      <c r="E668" s="5">
        <v>14.634</v>
      </c>
      <c r="F668" s="5" t="s">
        <v>130</v>
      </c>
      <c r="G668" s="5" t="s">
        <v>66</v>
      </c>
      <c r="H668" s="5" t="s">
        <v>246</v>
      </c>
      <c r="I668" s="5" t="s">
        <v>932</v>
      </c>
      <c r="J668" s="5" t="s">
        <v>255</v>
      </c>
      <c r="K668" s="5" t="s">
        <v>66</v>
      </c>
      <c r="L668" s="5">
        <v>2</v>
      </c>
      <c r="M668" s="5">
        <v>3</v>
      </c>
      <c r="N668" s="5"/>
      <c r="O668" s="5"/>
      <c r="P668" s="5"/>
    </row>
    <row r="669" spans="1:16" x14ac:dyDescent="0.2">
      <c r="A669" s="5" t="s">
        <v>1459</v>
      </c>
      <c r="B669" s="5" t="s">
        <v>1460</v>
      </c>
      <c r="C669" s="5">
        <v>2</v>
      </c>
      <c r="D669" s="5">
        <v>65.599999999999994</v>
      </c>
      <c r="E669" s="5">
        <v>14.634</v>
      </c>
      <c r="F669" s="5" t="s">
        <v>130</v>
      </c>
      <c r="G669" s="5" t="s">
        <v>66</v>
      </c>
      <c r="H669" s="5" t="s">
        <v>246</v>
      </c>
      <c r="I669" s="5" t="s">
        <v>932</v>
      </c>
      <c r="J669" s="5" t="s">
        <v>258</v>
      </c>
      <c r="K669" s="5" t="s">
        <v>66</v>
      </c>
      <c r="L669" s="5">
        <v>2</v>
      </c>
      <c r="M669" s="5">
        <v>3</v>
      </c>
      <c r="N669" s="5"/>
      <c r="O669" s="5"/>
      <c r="P669" s="5"/>
    </row>
    <row r="670" spans="1:16" x14ac:dyDescent="0.2">
      <c r="A670" s="5" t="s">
        <v>1461</v>
      </c>
      <c r="B670" s="5" t="s">
        <v>1462</v>
      </c>
      <c r="C670" s="5">
        <v>2</v>
      </c>
      <c r="D670" s="5">
        <v>65.599999999999994</v>
      </c>
      <c r="E670" s="5">
        <v>14.634</v>
      </c>
      <c r="F670" s="5" t="s">
        <v>130</v>
      </c>
      <c r="G670" s="5" t="s">
        <v>66</v>
      </c>
      <c r="H670" s="5" t="s">
        <v>246</v>
      </c>
      <c r="I670" s="5" t="s">
        <v>932</v>
      </c>
      <c r="J670" s="5" t="s">
        <v>255</v>
      </c>
      <c r="K670" s="5" t="s">
        <v>66</v>
      </c>
      <c r="L670" s="5">
        <v>2</v>
      </c>
      <c r="M670" s="5">
        <v>3</v>
      </c>
      <c r="N670" s="5"/>
      <c r="O670" s="5"/>
      <c r="P670" s="5"/>
    </row>
    <row r="671" spans="1:16" x14ac:dyDescent="0.2">
      <c r="A671" s="5" t="s">
        <v>1463</v>
      </c>
      <c r="B671" s="5" t="s">
        <v>1464</v>
      </c>
      <c r="C671" s="5">
        <v>2</v>
      </c>
      <c r="D671" s="5">
        <v>65.599999999999994</v>
      </c>
      <c r="E671" s="5">
        <v>14.634</v>
      </c>
      <c r="F671" s="5" t="s">
        <v>130</v>
      </c>
      <c r="G671" s="5" t="s">
        <v>66</v>
      </c>
      <c r="H671" s="5" t="s">
        <v>246</v>
      </c>
      <c r="I671" s="5" t="s">
        <v>932</v>
      </c>
      <c r="J671" s="5" t="s">
        <v>258</v>
      </c>
      <c r="K671" s="5" t="s">
        <v>66</v>
      </c>
      <c r="L671" s="5">
        <v>2</v>
      </c>
      <c r="M671" s="5">
        <v>3</v>
      </c>
      <c r="N671" s="5"/>
      <c r="O671" s="5"/>
      <c r="P671" s="5"/>
    </row>
    <row r="672" spans="1:16" x14ac:dyDescent="0.2">
      <c r="A672" s="5" t="s">
        <v>1465</v>
      </c>
      <c r="B672" s="5" t="s">
        <v>1466</v>
      </c>
      <c r="C672" s="5">
        <v>2</v>
      </c>
      <c r="D672" s="5">
        <v>65.599999999999994</v>
      </c>
      <c r="E672" s="5">
        <v>14.634</v>
      </c>
      <c r="F672" s="5" t="s">
        <v>130</v>
      </c>
      <c r="G672" s="5" t="s">
        <v>66</v>
      </c>
      <c r="H672" s="5" t="s">
        <v>246</v>
      </c>
      <c r="I672" s="5" t="s">
        <v>932</v>
      </c>
      <c r="J672" s="5" t="s">
        <v>255</v>
      </c>
      <c r="K672" s="5" t="s">
        <v>66</v>
      </c>
      <c r="L672" s="5">
        <v>2</v>
      </c>
      <c r="M672" s="5">
        <v>3</v>
      </c>
      <c r="N672" s="5"/>
      <c r="O672" s="5"/>
      <c r="P672" s="5"/>
    </row>
    <row r="673" spans="1:16" x14ac:dyDescent="0.2">
      <c r="A673" s="5" t="s">
        <v>1467</v>
      </c>
      <c r="B673" s="5" t="s">
        <v>1468</v>
      </c>
      <c r="C673" s="5">
        <v>2</v>
      </c>
      <c r="D673" s="5">
        <v>65.599999999999994</v>
      </c>
      <c r="E673" s="5">
        <v>14.634</v>
      </c>
      <c r="F673" s="5" t="s">
        <v>130</v>
      </c>
      <c r="G673" s="5" t="s">
        <v>66</v>
      </c>
      <c r="H673" s="5" t="s">
        <v>246</v>
      </c>
      <c r="I673" s="5" t="s">
        <v>932</v>
      </c>
      <c r="J673" s="5" t="s">
        <v>258</v>
      </c>
      <c r="K673" s="5" t="s">
        <v>66</v>
      </c>
      <c r="L673" s="5">
        <v>2</v>
      </c>
      <c r="M673" s="5">
        <v>3</v>
      </c>
      <c r="N673" s="5"/>
      <c r="O673" s="5"/>
      <c r="P673" s="5"/>
    </row>
    <row r="674" spans="1:16" x14ac:dyDescent="0.2">
      <c r="A674" s="5" t="s">
        <v>1469</v>
      </c>
      <c r="B674" s="5" t="s">
        <v>1470</v>
      </c>
      <c r="C674" s="5">
        <v>2</v>
      </c>
      <c r="D674" s="5">
        <v>65.599999999999994</v>
      </c>
      <c r="E674" s="5">
        <v>14.634</v>
      </c>
      <c r="F674" s="5" t="s">
        <v>130</v>
      </c>
      <c r="G674" s="5" t="s">
        <v>66</v>
      </c>
      <c r="H674" s="5" t="s">
        <v>246</v>
      </c>
      <c r="I674" s="5" t="s">
        <v>932</v>
      </c>
      <c r="J674" s="5" t="s">
        <v>255</v>
      </c>
      <c r="K674" s="5" t="s">
        <v>66</v>
      </c>
      <c r="L674" s="5">
        <v>2</v>
      </c>
      <c r="M674" s="5">
        <v>3</v>
      </c>
      <c r="N674" s="5"/>
      <c r="O674" s="5"/>
      <c r="P674" s="5"/>
    </row>
    <row r="675" spans="1:16" x14ac:dyDescent="0.2">
      <c r="A675" s="5" t="s">
        <v>1471</v>
      </c>
      <c r="B675" s="5" t="s">
        <v>1472</v>
      </c>
      <c r="C675" s="5">
        <v>2</v>
      </c>
      <c r="D675" s="5">
        <v>65.599999999999994</v>
      </c>
      <c r="E675" s="5">
        <v>14.634</v>
      </c>
      <c r="F675" s="5" t="s">
        <v>130</v>
      </c>
      <c r="G675" s="5" t="s">
        <v>66</v>
      </c>
      <c r="H675" s="5" t="s">
        <v>246</v>
      </c>
      <c r="I675" s="5" t="s">
        <v>932</v>
      </c>
      <c r="J675" s="5" t="s">
        <v>305</v>
      </c>
      <c r="K675" s="5" t="s">
        <v>66</v>
      </c>
      <c r="L675" s="5">
        <v>2</v>
      </c>
      <c r="M675" s="5">
        <v>3</v>
      </c>
      <c r="N675" s="5"/>
      <c r="O675" s="5"/>
      <c r="P675" s="5"/>
    </row>
    <row r="676" spans="1:16" x14ac:dyDescent="0.2">
      <c r="A676" s="5" t="s">
        <v>1473</v>
      </c>
      <c r="B676" s="5" t="s">
        <v>1474</v>
      </c>
      <c r="C676" s="5">
        <v>3</v>
      </c>
      <c r="D676" s="5">
        <v>54.72</v>
      </c>
      <c r="E676" s="5">
        <v>24</v>
      </c>
      <c r="F676" s="5" t="s">
        <v>130</v>
      </c>
      <c r="G676" s="5" t="s">
        <v>1475</v>
      </c>
      <c r="H676" s="5" t="s">
        <v>246</v>
      </c>
      <c r="I676" s="5" t="s">
        <v>1476</v>
      </c>
      <c r="J676" s="5" t="s">
        <v>258</v>
      </c>
      <c r="K676" s="5" t="s">
        <v>1477</v>
      </c>
      <c r="L676" s="5">
        <v>3</v>
      </c>
      <c r="M676" s="5">
        <v>6</v>
      </c>
      <c r="N676" s="5"/>
      <c r="O676" s="5"/>
      <c r="P676" s="5"/>
    </row>
    <row r="677" spans="1:16" x14ac:dyDescent="0.2">
      <c r="A677" s="5" t="s">
        <v>1478</v>
      </c>
      <c r="B677" s="5" t="s">
        <v>1479</v>
      </c>
      <c r="C677" s="5">
        <v>3</v>
      </c>
      <c r="D677" s="5">
        <v>65.760000000000005</v>
      </c>
      <c r="E677" s="5">
        <v>20.12</v>
      </c>
      <c r="F677" s="5" t="s">
        <v>130</v>
      </c>
      <c r="G677" s="5" t="s">
        <v>1475</v>
      </c>
      <c r="H677" s="5" t="s">
        <v>246</v>
      </c>
      <c r="I677" s="5" t="s">
        <v>1476</v>
      </c>
      <c r="J677" s="5" t="s">
        <v>258</v>
      </c>
      <c r="K677" s="5" t="s">
        <v>1477</v>
      </c>
      <c r="L677" s="5">
        <v>3</v>
      </c>
      <c r="M677" s="5">
        <v>6</v>
      </c>
      <c r="N677" s="5"/>
      <c r="O677" s="5"/>
      <c r="P677" s="5"/>
    </row>
    <row r="678" spans="1:16" x14ac:dyDescent="0.2">
      <c r="A678" s="5" t="s">
        <v>1480</v>
      </c>
      <c r="B678" s="5" t="s">
        <v>1481</v>
      </c>
      <c r="C678" s="5">
        <v>3</v>
      </c>
      <c r="D678" s="5">
        <v>54.72</v>
      </c>
      <c r="E678" s="5">
        <v>24</v>
      </c>
      <c r="F678" s="5" t="s">
        <v>130</v>
      </c>
      <c r="G678" s="5" t="s">
        <v>1475</v>
      </c>
      <c r="H678" s="5" t="s">
        <v>246</v>
      </c>
      <c r="I678" s="5" t="s">
        <v>1476</v>
      </c>
      <c r="J678" s="5" t="s">
        <v>255</v>
      </c>
      <c r="K678" s="5" t="s">
        <v>1477</v>
      </c>
      <c r="L678" s="5">
        <v>3</v>
      </c>
      <c r="M678" s="5">
        <v>6</v>
      </c>
      <c r="N678" s="5"/>
      <c r="O678" s="5"/>
      <c r="P678" s="5"/>
    </row>
    <row r="679" spans="1:16" x14ac:dyDescent="0.2">
      <c r="A679" s="5" t="s">
        <v>1482</v>
      </c>
      <c r="B679" s="5" t="s">
        <v>1483</v>
      </c>
      <c r="C679" s="5">
        <v>3</v>
      </c>
      <c r="D679" s="5">
        <v>65.760000000000005</v>
      </c>
      <c r="E679" s="5">
        <v>20.12</v>
      </c>
      <c r="F679" s="5" t="s">
        <v>130</v>
      </c>
      <c r="G679" s="5" t="s">
        <v>1475</v>
      </c>
      <c r="H679" s="5" t="s">
        <v>246</v>
      </c>
      <c r="I679" s="5" t="s">
        <v>1476</v>
      </c>
      <c r="J679" s="5" t="s">
        <v>255</v>
      </c>
      <c r="K679" s="5" t="s">
        <v>1477</v>
      </c>
      <c r="L679" s="5">
        <v>3</v>
      </c>
      <c r="M679" s="5">
        <v>6</v>
      </c>
      <c r="N679" s="5"/>
      <c r="O679" s="5"/>
      <c r="P679" s="5"/>
    </row>
    <row r="680" spans="1:16" x14ac:dyDescent="0.2">
      <c r="A680" s="5" t="s">
        <v>1484</v>
      </c>
      <c r="B680" s="5" t="s">
        <v>1485</v>
      </c>
      <c r="C680" s="5">
        <v>3</v>
      </c>
      <c r="D680" s="5">
        <v>54.72</v>
      </c>
      <c r="E680" s="5">
        <v>24</v>
      </c>
      <c r="F680" s="5" t="s">
        <v>130</v>
      </c>
      <c r="G680" s="5" t="s">
        <v>1475</v>
      </c>
      <c r="H680" s="5" t="s">
        <v>246</v>
      </c>
      <c r="I680" s="5" t="s">
        <v>1476</v>
      </c>
      <c r="J680" s="5" t="s">
        <v>258</v>
      </c>
      <c r="K680" s="5" t="s">
        <v>1477</v>
      </c>
      <c r="L680" s="5">
        <v>3</v>
      </c>
      <c r="M680" s="5">
        <v>6</v>
      </c>
      <c r="N680" s="5"/>
      <c r="O680" s="5"/>
      <c r="P680" s="5"/>
    </row>
    <row r="681" spans="1:16" x14ac:dyDescent="0.2">
      <c r="A681" s="5" t="s">
        <v>1486</v>
      </c>
      <c r="B681" s="5" t="s">
        <v>1487</v>
      </c>
      <c r="C681" s="5">
        <v>3</v>
      </c>
      <c r="D681" s="5">
        <v>65.760000000000005</v>
      </c>
      <c r="E681" s="5">
        <v>20.12</v>
      </c>
      <c r="F681" s="5" t="s">
        <v>130</v>
      </c>
      <c r="G681" s="5" t="s">
        <v>1475</v>
      </c>
      <c r="H681" s="5" t="s">
        <v>246</v>
      </c>
      <c r="I681" s="5" t="s">
        <v>1476</v>
      </c>
      <c r="J681" s="5" t="s">
        <v>258</v>
      </c>
      <c r="K681" s="5" t="s">
        <v>1477</v>
      </c>
      <c r="L681" s="5">
        <v>3</v>
      </c>
      <c r="M681" s="5">
        <v>6</v>
      </c>
      <c r="N681" s="5"/>
      <c r="O681" s="5"/>
      <c r="P681" s="5"/>
    </row>
    <row r="682" spans="1:16" x14ac:dyDescent="0.2">
      <c r="A682" s="5" t="s">
        <v>1488</v>
      </c>
      <c r="B682" s="5" t="s">
        <v>1489</v>
      </c>
      <c r="C682" s="5">
        <v>3</v>
      </c>
      <c r="D682" s="5">
        <v>54.72</v>
      </c>
      <c r="E682" s="5">
        <v>24</v>
      </c>
      <c r="F682" s="5" t="s">
        <v>130</v>
      </c>
      <c r="G682" s="5" t="s">
        <v>1475</v>
      </c>
      <c r="H682" s="5" t="s">
        <v>246</v>
      </c>
      <c r="I682" s="5" t="s">
        <v>1476</v>
      </c>
      <c r="J682" s="5" t="s">
        <v>255</v>
      </c>
      <c r="K682" s="5" t="s">
        <v>1477</v>
      </c>
      <c r="L682" s="5">
        <v>3</v>
      </c>
      <c r="M682" s="5">
        <v>6</v>
      </c>
      <c r="N682" s="5"/>
      <c r="O682" s="5"/>
      <c r="P682" s="5"/>
    </row>
    <row r="683" spans="1:16" x14ac:dyDescent="0.2">
      <c r="A683" s="5" t="s">
        <v>1490</v>
      </c>
      <c r="B683" s="5" t="s">
        <v>1491</v>
      </c>
      <c r="C683" s="5">
        <v>3</v>
      </c>
      <c r="D683" s="5">
        <v>65.760000000000005</v>
      </c>
      <c r="E683" s="5">
        <v>20.12</v>
      </c>
      <c r="F683" s="5" t="s">
        <v>130</v>
      </c>
      <c r="G683" s="5" t="s">
        <v>1475</v>
      </c>
      <c r="H683" s="5" t="s">
        <v>246</v>
      </c>
      <c r="I683" s="5" t="s">
        <v>1476</v>
      </c>
      <c r="J683" s="5" t="s">
        <v>255</v>
      </c>
      <c r="K683" s="5" t="s">
        <v>1477</v>
      </c>
      <c r="L683" s="5">
        <v>3</v>
      </c>
      <c r="M683" s="5">
        <v>6</v>
      </c>
      <c r="N683" s="5"/>
      <c r="O683" s="5"/>
      <c r="P683" s="5"/>
    </row>
    <row r="684" spans="1:16" x14ac:dyDescent="0.2">
      <c r="A684" s="5" t="s">
        <v>1492</v>
      </c>
      <c r="B684" s="5" t="s">
        <v>1493</v>
      </c>
      <c r="C684" s="5">
        <v>3</v>
      </c>
      <c r="D684" s="5">
        <v>54.72</v>
      </c>
      <c r="E684" s="5">
        <v>24</v>
      </c>
      <c r="F684" s="5" t="s">
        <v>130</v>
      </c>
      <c r="G684" s="5" t="s">
        <v>1475</v>
      </c>
      <c r="H684" s="5" t="s">
        <v>246</v>
      </c>
      <c r="I684" s="5" t="s">
        <v>1476</v>
      </c>
      <c r="J684" s="5" t="s">
        <v>258</v>
      </c>
      <c r="K684" s="5" t="s">
        <v>1477</v>
      </c>
      <c r="L684" s="5">
        <v>3</v>
      </c>
      <c r="M684" s="5">
        <v>6</v>
      </c>
      <c r="N684" s="5"/>
      <c r="O684" s="5"/>
      <c r="P684" s="5"/>
    </row>
    <row r="685" spans="1:16" x14ac:dyDescent="0.2">
      <c r="A685" s="5" t="s">
        <v>1494</v>
      </c>
      <c r="B685" s="5" t="s">
        <v>1495</v>
      </c>
      <c r="C685" s="5">
        <v>3</v>
      </c>
      <c r="D685" s="5">
        <v>65.760000000000005</v>
      </c>
      <c r="E685" s="5">
        <v>20.12</v>
      </c>
      <c r="F685" s="5" t="s">
        <v>130</v>
      </c>
      <c r="G685" s="5" t="s">
        <v>1475</v>
      </c>
      <c r="H685" s="5" t="s">
        <v>246</v>
      </c>
      <c r="I685" s="5" t="s">
        <v>1476</v>
      </c>
      <c r="J685" s="5" t="s">
        <v>258</v>
      </c>
      <c r="K685" s="5" t="s">
        <v>1477</v>
      </c>
      <c r="L685" s="5">
        <v>3</v>
      </c>
      <c r="M685" s="5">
        <v>6</v>
      </c>
      <c r="N685" s="5"/>
      <c r="O685" s="5"/>
      <c r="P685" s="5"/>
    </row>
    <row r="686" spans="1:16" x14ac:dyDescent="0.2">
      <c r="A686" s="5" t="s">
        <v>1496</v>
      </c>
      <c r="B686" s="5" t="s">
        <v>1497</v>
      </c>
      <c r="C686" s="5">
        <v>3</v>
      </c>
      <c r="D686" s="5">
        <v>54.72</v>
      </c>
      <c r="E686" s="5">
        <v>24</v>
      </c>
      <c r="F686" s="5" t="s">
        <v>130</v>
      </c>
      <c r="G686" s="5" t="s">
        <v>1475</v>
      </c>
      <c r="H686" s="5" t="s">
        <v>246</v>
      </c>
      <c r="I686" s="5" t="s">
        <v>1476</v>
      </c>
      <c r="J686" s="5" t="s">
        <v>255</v>
      </c>
      <c r="K686" s="5" t="s">
        <v>1477</v>
      </c>
      <c r="L686" s="5">
        <v>3</v>
      </c>
      <c r="M686" s="5">
        <v>6</v>
      </c>
      <c r="N686" s="5"/>
      <c r="O686" s="5"/>
      <c r="P686" s="5"/>
    </row>
    <row r="687" spans="1:16" x14ac:dyDescent="0.2">
      <c r="A687" s="5" t="s">
        <v>1498</v>
      </c>
      <c r="B687" s="5" t="s">
        <v>1499</v>
      </c>
      <c r="C687" s="5">
        <v>3</v>
      </c>
      <c r="D687" s="5">
        <v>65.760000000000005</v>
      </c>
      <c r="E687" s="5">
        <v>20.12</v>
      </c>
      <c r="F687" s="5" t="s">
        <v>130</v>
      </c>
      <c r="G687" s="5" t="s">
        <v>1475</v>
      </c>
      <c r="H687" s="5" t="s">
        <v>246</v>
      </c>
      <c r="I687" s="5" t="s">
        <v>1476</v>
      </c>
      <c r="J687" s="5" t="s">
        <v>255</v>
      </c>
      <c r="K687" s="5" t="s">
        <v>1477</v>
      </c>
      <c r="L687" s="5">
        <v>3</v>
      </c>
      <c r="M687" s="5">
        <v>6</v>
      </c>
      <c r="N687" s="5"/>
      <c r="O687" s="5"/>
      <c r="P687" s="5"/>
    </row>
    <row r="688" spans="1:16" x14ac:dyDescent="0.2">
      <c r="A688" s="5" t="s">
        <v>1500</v>
      </c>
      <c r="B688" s="5" t="s">
        <v>1501</v>
      </c>
      <c r="C688" s="5">
        <v>3</v>
      </c>
      <c r="D688" s="5">
        <v>54.72</v>
      </c>
      <c r="E688" s="5">
        <v>24</v>
      </c>
      <c r="F688" s="5" t="s">
        <v>130</v>
      </c>
      <c r="G688" s="5" t="s">
        <v>1475</v>
      </c>
      <c r="H688" s="5" t="s">
        <v>246</v>
      </c>
      <c r="I688" s="5" t="s">
        <v>1476</v>
      </c>
      <c r="J688" s="5" t="s">
        <v>305</v>
      </c>
      <c r="K688" s="5" t="s">
        <v>1477</v>
      </c>
      <c r="L688" s="5">
        <v>3</v>
      </c>
      <c r="M688" s="5">
        <v>6</v>
      </c>
      <c r="N688" s="5"/>
      <c r="O688" s="5"/>
      <c r="P688" s="5"/>
    </row>
    <row r="689" spans="1:16" x14ac:dyDescent="0.2">
      <c r="A689" s="5" t="s">
        <v>1502</v>
      </c>
      <c r="B689" s="5" t="s">
        <v>1503</v>
      </c>
      <c r="C689" s="5">
        <v>3</v>
      </c>
      <c r="D689" s="5">
        <v>54.72</v>
      </c>
      <c r="E689" s="5">
        <v>24</v>
      </c>
      <c r="F689" s="5" t="s">
        <v>130</v>
      </c>
      <c r="G689" s="5" t="s">
        <v>1475</v>
      </c>
      <c r="H689" s="5" t="s">
        <v>246</v>
      </c>
      <c r="I689" s="5" t="s">
        <v>1476</v>
      </c>
      <c r="J689" s="5" t="s">
        <v>258</v>
      </c>
      <c r="K689" s="5" t="s">
        <v>1477</v>
      </c>
      <c r="L689" s="5">
        <v>3</v>
      </c>
      <c r="M689" s="5">
        <v>6</v>
      </c>
      <c r="N689" s="5"/>
      <c r="O689" s="5"/>
      <c r="P689" s="5"/>
    </row>
    <row r="690" spans="1:16" x14ac:dyDescent="0.2">
      <c r="A690" s="5" t="s">
        <v>1504</v>
      </c>
      <c r="B690" s="5" t="s">
        <v>1505</v>
      </c>
      <c r="C690" s="5">
        <v>3</v>
      </c>
      <c r="D690" s="5">
        <v>65.760000000000005</v>
      </c>
      <c r="E690" s="5">
        <v>20.12</v>
      </c>
      <c r="F690" s="5" t="s">
        <v>130</v>
      </c>
      <c r="G690" s="5" t="s">
        <v>1506</v>
      </c>
      <c r="H690" s="5" t="s">
        <v>246</v>
      </c>
      <c r="I690" s="5" t="s">
        <v>1476</v>
      </c>
      <c r="J690" s="5" t="s">
        <v>258</v>
      </c>
      <c r="K690" s="5" t="s">
        <v>133</v>
      </c>
      <c r="L690" s="5">
        <v>3</v>
      </c>
      <c r="M690" s="5"/>
      <c r="N690" s="5"/>
      <c r="O690" s="5"/>
      <c r="P690" s="5"/>
    </row>
    <row r="691" spans="1:16" x14ac:dyDescent="0.2">
      <c r="A691" s="5" t="s">
        <v>1507</v>
      </c>
      <c r="B691" s="5" t="s">
        <v>1508</v>
      </c>
      <c r="C691" s="5">
        <v>3</v>
      </c>
      <c r="D691" s="5">
        <v>54.72</v>
      </c>
      <c r="E691" s="5">
        <v>24</v>
      </c>
      <c r="F691" s="5" t="s">
        <v>130</v>
      </c>
      <c r="G691" s="5" t="s">
        <v>1475</v>
      </c>
      <c r="H691" s="5" t="s">
        <v>246</v>
      </c>
      <c r="I691" s="5" t="s">
        <v>1476</v>
      </c>
      <c r="J691" s="5" t="s">
        <v>255</v>
      </c>
      <c r="K691" s="5" t="s">
        <v>1477</v>
      </c>
      <c r="L691" s="5">
        <v>3</v>
      </c>
      <c r="M691" s="5">
        <v>6</v>
      </c>
      <c r="N691" s="5"/>
      <c r="O691" s="5"/>
      <c r="P691" s="5"/>
    </row>
    <row r="692" spans="1:16" x14ac:dyDescent="0.2">
      <c r="A692" s="5" t="s">
        <v>1509</v>
      </c>
      <c r="B692" s="5" t="s">
        <v>1510</v>
      </c>
      <c r="C692" s="5">
        <v>3</v>
      </c>
      <c r="D692" s="5">
        <v>65.760000000000005</v>
      </c>
      <c r="E692" s="5">
        <v>20.12</v>
      </c>
      <c r="F692" s="5" t="s">
        <v>130</v>
      </c>
      <c r="G692" s="5" t="s">
        <v>1506</v>
      </c>
      <c r="H692" s="5" t="s">
        <v>246</v>
      </c>
      <c r="I692" s="5" t="s">
        <v>1476</v>
      </c>
      <c r="J692" s="5" t="s">
        <v>255</v>
      </c>
      <c r="K692" s="5" t="s">
        <v>133</v>
      </c>
      <c r="L692" s="5">
        <v>3</v>
      </c>
      <c r="M692" s="5"/>
      <c r="N692" s="5"/>
      <c r="O692" s="5"/>
      <c r="P692" s="5"/>
    </row>
    <row r="693" spans="1:16" x14ac:dyDescent="0.2">
      <c r="A693" s="5" t="s">
        <v>1511</v>
      </c>
      <c r="B693" s="5" t="s">
        <v>1512</v>
      </c>
      <c r="C693" s="5">
        <v>3</v>
      </c>
      <c r="D693" s="5">
        <v>54.72</v>
      </c>
      <c r="E693" s="5">
        <v>24</v>
      </c>
      <c r="F693" s="5" t="s">
        <v>130</v>
      </c>
      <c r="G693" s="5" t="s">
        <v>1475</v>
      </c>
      <c r="H693" s="5" t="s">
        <v>246</v>
      </c>
      <c r="I693" s="5" t="s">
        <v>1476</v>
      </c>
      <c r="J693" s="5" t="s">
        <v>305</v>
      </c>
      <c r="K693" s="5" t="s">
        <v>1477</v>
      </c>
      <c r="L693" s="5">
        <v>3</v>
      </c>
      <c r="M693" s="5">
        <v>6</v>
      </c>
      <c r="N693" s="5"/>
      <c r="O693" s="5"/>
      <c r="P693" s="5"/>
    </row>
    <row r="694" spans="1:16" x14ac:dyDescent="0.2">
      <c r="A694" s="5" t="s">
        <v>1513</v>
      </c>
      <c r="B694" s="5" t="s">
        <v>1514</v>
      </c>
      <c r="C694" s="5">
        <v>3</v>
      </c>
      <c r="D694" s="5">
        <v>54.72</v>
      </c>
      <c r="E694" s="5">
        <v>24</v>
      </c>
      <c r="F694" s="5" t="s">
        <v>130</v>
      </c>
      <c r="G694" s="5" t="s">
        <v>1475</v>
      </c>
      <c r="H694" s="5" t="s">
        <v>246</v>
      </c>
      <c r="I694" s="5" t="s">
        <v>1476</v>
      </c>
      <c r="J694" s="5" t="s">
        <v>258</v>
      </c>
      <c r="K694" s="5" t="s">
        <v>1477</v>
      </c>
      <c r="L694" s="5">
        <v>3</v>
      </c>
      <c r="M694" s="5">
        <v>6</v>
      </c>
      <c r="N694" s="5"/>
      <c r="O694" s="5"/>
      <c r="P694" s="5"/>
    </row>
    <row r="695" spans="1:16" x14ac:dyDescent="0.2">
      <c r="A695" s="5" t="s">
        <v>1515</v>
      </c>
      <c r="B695" s="5" t="s">
        <v>1516</v>
      </c>
      <c r="C695" s="5">
        <v>3</v>
      </c>
      <c r="D695" s="5">
        <v>65.760000000000005</v>
      </c>
      <c r="E695" s="5">
        <v>20.12</v>
      </c>
      <c r="F695" s="5" t="s">
        <v>130</v>
      </c>
      <c r="G695" s="5" t="s">
        <v>1475</v>
      </c>
      <c r="H695" s="5" t="s">
        <v>246</v>
      </c>
      <c r="I695" s="5" t="s">
        <v>1476</v>
      </c>
      <c r="J695" s="5" t="s">
        <v>258</v>
      </c>
      <c r="K695" s="5" t="s">
        <v>1477</v>
      </c>
      <c r="L695" s="5">
        <v>3</v>
      </c>
      <c r="M695" s="5">
        <v>6</v>
      </c>
      <c r="N695" s="5"/>
      <c r="O695" s="5"/>
      <c r="P695" s="5"/>
    </row>
    <row r="696" spans="1:16" x14ac:dyDescent="0.2">
      <c r="A696" s="5" t="s">
        <v>1517</v>
      </c>
      <c r="B696" s="5" t="s">
        <v>1518</v>
      </c>
      <c r="C696" s="5">
        <v>3</v>
      </c>
      <c r="D696" s="5">
        <v>54.72</v>
      </c>
      <c r="E696" s="5">
        <v>24</v>
      </c>
      <c r="F696" s="5" t="s">
        <v>130</v>
      </c>
      <c r="G696" s="5" t="s">
        <v>1475</v>
      </c>
      <c r="H696" s="5" t="s">
        <v>246</v>
      </c>
      <c r="I696" s="5" t="s">
        <v>1476</v>
      </c>
      <c r="J696" s="5" t="s">
        <v>255</v>
      </c>
      <c r="K696" s="5" t="s">
        <v>1477</v>
      </c>
      <c r="L696" s="5">
        <v>3</v>
      </c>
      <c r="M696" s="5">
        <v>6</v>
      </c>
      <c r="N696" s="5"/>
      <c r="O696" s="5"/>
      <c r="P696" s="5"/>
    </row>
    <row r="697" spans="1:16" x14ac:dyDescent="0.2">
      <c r="A697" s="5" t="s">
        <v>1519</v>
      </c>
      <c r="B697" s="5" t="s">
        <v>1520</v>
      </c>
      <c r="C697" s="5">
        <v>3</v>
      </c>
      <c r="D697" s="5">
        <v>65.760000000000005</v>
      </c>
      <c r="E697" s="5">
        <v>20.12</v>
      </c>
      <c r="F697" s="5" t="s">
        <v>130</v>
      </c>
      <c r="G697" s="5" t="s">
        <v>1475</v>
      </c>
      <c r="H697" s="5" t="s">
        <v>246</v>
      </c>
      <c r="I697" s="5" t="s">
        <v>1476</v>
      </c>
      <c r="J697" s="5" t="s">
        <v>255</v>
      </c>
      <c r="K697" s="5" t="s">
        <v>1477</v>
      </c>
      <c r="L697" s="5">
        <v>3</v>
      </c>
      <c r="M697" s="5">
        <v>6</v>
      </c>
      <c r="N697" s="5"/>
      <c r="O697" s="5"/>
      <c r="P697" s="5"/>
    </row>
    <row r="698" spans="1:16" x14ac:dyDescent="0.2">
      <c r="A698" s="5" t="s">
        <v>1521</v>
      </c>
      <c r="B698" s="5" t="s">
        <v>1522</v>
      </c>
      <c r="C698" s="5">
        <v>3</v>
      </c>
      <c r="D698" s="5">
        <v>54.72</v>
      </c>
      <c r="E698" s="5">
        <v>24</v>
      </c>
      <c r="F698" s="5" t="s">
        <v>130</v>
      </c>
      <c r="G698" s="5" t="s">
        <v>1475</v>
      </c>
      <c r="H698" s="5" t="s">
        <v>246</v>
      </c>
      <c r="I698" s="5" t="s">
        <v>1476</v>
      </c>
      <c r="J698" s="5" t="s">
        <v>258</v>
      </c>
      <c r="K698" s="5" t="s">
        <v>1477</v>
      </c>
      <c r="L698" s="5">
        <v>3</v>
      </c>
      <c r="M698" s="5">
        <v>6</v>
      </c>
      <c r="N698" s="5"/>
      <c r="O698" s="5"/>
      <c r="P698" s="5"/>
    </row>
    <row r="699" spans="1:16" x14ac:dyDescent="0.2">
      <c r="A699" s="5" t="s">
        <v>1523</v>
      </c>
      <c r="B699" s="5" t="s">
        <v>1524</v>
      </c>
      <c r="C699" s="5">
        <v>3</v>
      </c>
      <c r="D699" s="5">
        <v>65.760000000000005</v>
      </c>
      <c r="E699" s="5">
        <v>20.12</v>
      </c>
      <c r="F699" s="5" t="s">
        <v>130</v>
      </c>
      <c r="G699" s="5" t="s">
        <v>1475</v>
      </c>
      <c r="H699" s="5" t="s">
        <v>246</v>
      </c>
      <c r="I699" s="5" t="s">
        <v>1476</v>
      </c>
      <c r="J699" s="5" t="s">
        <v>258</v>
      </c>
      <c r="K699" s="5" t="s">
        <v>1477</v>
      </c>
      <c r="L699" s="5">
        <v>3</v>
      </c>
      <c r="M699" s="5">
        <v>6</v>
      </c>
      <c r="N699" s="5"/>
      <c r="O699" s="5"/>
      <c r="P699" s="5"/>
    </row>
    <row r="700" spans="1:16" x14ac:dyDescent="0.2">
      <c r="A700" s="5" t="s">
        <v>1525</v>
      </c>
      <c r="B700" s="5" t="s">
        <v>1526</v>
      </c>
      <c r="C700" s="5">
        <v>3</v>
      </c>
      <c r="D700" s="5">
        <v>54.72</v>
      </c>
      <c r="E700" s="5">
        <v>24</v>
      </c>
      <c r="F700" s="5" t="s">
        <v>130</v>
      </c>
      <c r="G700" s="5" t="s">
        <v>1475</v>
      </c>
      <c r="H700" s="5" t="s">
        <v>246</v>
      </c>
      <c r="I700" s="5" t="s">
        <v>1476</v>
      </c>
      <c r="J700" s="5" t="s">
        <v>255</v>
      </c>
      <c r="K700" s="5" t="s">
        <v>1477</v>
      </c>
      <c r="L700" s="5">
        <v>3</v>
      </c>
      <c r="M700" s="5">
        <v>6</v>
      </c>
      <c r="N700" s="5"/>
      <c r="O700" s="5"/>
      <c r="P700" s="5"/>
    </row>
    <row r="701" spans="1:16" x14ac:dyDescent="0.2">
      <c r="A701" s="5" t="s">
        <v>1527</v>
      </c>
      <c r="B701" s="5" t="s">
        <v>1528</v>
      </c>
      <c r="C701" s="5">
        <v>3</v>
      </c>
      <c r="D701" s="5">
        <v>65.760000000000005</v>
      </c>
      <c r="E701" s="5">
        <v>20.12</v>
      </c>
      <c r="F701" s="5" t="s">
        <v>130</v>
      </c>
      <c r="G701" s="5" t="s">
        <v>1475</v>
      </c>
      <c r="H701" s="5" t="s">
        <v>246</v>
      </c>
      <c r="I701" s="5" t="s">
        <v>1476</v>
      </c>
      <c r="J701" s="5" t="s">
        <v>255</v>
      </c>
      <c r="K701" s="5" t="s">
        <v>1477</v>
      </c>
      <c r="L701" s="5">
        <v>3</v>
      </c>
      <c r="M701" s="5">
        <v>6</v>
      </c>
      <c r="N701" s="5"/>
      <c r="O701" s="5"/>
      <c r="P701" s="5"/>
    </row>
    <row r="702" spans="1:16" x14ac:dyDescent="0.2">
      <c r="A702" s="5" t="s">
        <v>1529</v>
      </c>
      <c r="B702" s="5" t="s">
        <v>1530</v>
      </c>
      <c r="C702" s="5">
        <v>3</v>
      </c>
      <c r="D702" s="5">
        <v>54.72</v>
      </c>
      <c r="E702" s="5">
        <v>24</v>
      </c>
      <c r="F702" s="5" t="s">
        <v>130</v>
      </c>
      <c r="G702" s="5" t="s">
        <v>1475</v>
      </c>
      <c r="H702" s="5" t="s">
        <v>246</v>
      </c>
      <c r="I702" s="5" t="s">
        <v>1476</v>
      </c>
      <c r="J702" s="5" t="s">
        <v>305</v>
      </c>
      <c r="K702" s="5" t="s">
        <v>1477</v>
      </c>
      <c r="L702" s="5">
        <v>3</v>
      </c>
      <c r="M702" s="5">
        <v>6</v>
      </c>
      <c r="N702" s="5"/>
      <c r="O702" s="5"/>
      <c r="P702" s="5"/>
    </row>
    <row r="703" spans="1:16" x14ac:dyDescent="0.2">
      <c r="A703" s="5" t="s">
        <v>1531</v>
      </c>
      <c r="B703" s="5" t="s">
        <v>1532</v>
      </c>
      <c r="C703" s="5">
        <v>3</v>
      </c>
      <c r="D703" s="5">
        <v>54.72</v>
      </c>
      <c r="E703" s="5">
        <v>24</v>
      </c>
      <c r="F703" s="5" t="s">
        <v>130</v>
      </c>
      <c r="G703" s="5" t="s">
        <v>1475</v>
      </c>
      <c r="H703" s="5" t="s">
        <v>246</v>
      </c>
      <c r="I703" s="5" t="s">
        <v>1476</v>
      </c>
      <c r="J703" s="5" t="s">
        <v>258</v>
      </c>
      <c r="K703" s="5" t="s">
        <v>1477</v>
      </c>
      <c r="L703" s="5">
        <v>3</v>
      </c>
      <c r="M703" s="5">
        <v>6</v>
      </c>
      <c r="N703" s="5"/>
      <c r="O703" s="5"/>
      <c r="P703" s="5"/>
    </row>
    <row r="704" spans="1:16" x14ac:dyDescent="0.2">
      <c r="A704" s="5" t="s">
        <v>1533</v>
      </c>
      <c r="B704" s="5" t="s">
        <v>1534</v>
      </c>
      <c r="C704" s="5">
        <v>3</v>
      </c>
      <c r="D704" s="5">
        <v>65.760000000000005</v>
      </c>
      <c r="E704" s="5">
        <v>20.12</v>
      </c>
      <c r="F704" s="5" t="s">
        <v>130</v>
      </c>
      <c r="G704" s="5" t="s">
        <v>1475</v>
      </c>
      <c r="H704" s="5" t="s">
        <v>246</v>
      </c>
      <c r="I704" s="5" t="s">
        <v>1476</v>
      </c>
      <c r="J704" s="5" t="s">
        <v>258</v>
      </c>
      <c r="K704" s="5" t="s">
        <v>1477</v>
      </c>
      <c r="L704" s="5">
        <v>3</v>
      </c>
      <c r="M704" s="5">
        <v>6</v>
      </c>
      <c r="N704" s="5"/>
      <c r="O704" s="5"/>
      <c r="P704" s="5"/>
    </row>
    <row r="705" spans="1:16" x14ac:dyDescent="0.2">
      <c r="A705" s="5" t="s">
        <v>1535</v>
      </c>
      <c r="B705" s="5" t="s">
        <v>1536</v>
      </c>
      <c r="C705" s="5">
        <v>3</v>
      </c>
      <c r="D705" s="5">
        <v>54.72</v>
      </c>
      <c r="E705" s="5">
        <v>24</v>
      </c>
      <c r="F705" s="5" t="s">
        <v>130</v>
      </c>
      <c r="G705" s="5" t="s">
        <v>1475</v>
      </c>
      <c r="H705" s="5" t="s">
        <v>246</v>
      </c>
      <c r="I705" s="5" t="s">
        <v>1476</v>
      </c>
      <c r="J705" s="5" t="s">
        <v>255</v>
      </c>
      <c r="K705" s="5" t="s">
        <v>1477</v>
      </c>
      <c r="L705" s="5">
        <v>3</v>
      </c>
      <c r="M705" s="5">
        <v>6</v>
      </c>
      <c r="N705" s="5"/>
      <c r="O705" s="5"/>
      <c r="P705" s="5"/>
    </row>
    <row r="706" spans="1:16" x14ac:dyDescent="0.2">
      <c r="A706" s="5" t="s">
        <v>1537</v>
      </c>
      <c r="B706" s="5" t="s">
        <v>1538</v>
      </c>
      <c r="C706" s="5">
        <v>3</v>
      </c>
      <c r="D706" s="5">
        <v>65.760000000000005</v>
      </c>
      <c r="E706" s="5">
        <v>20.12</v>
      </c>
      <c r="F706" s="5" t="s">
        <v>130</v>
      </c>
      <c r="G706" s="5" t="s">
        <v>1475</v>
      </c>
      <c r="H706" s="5" t="s">
        <v>246</v>
      </c>
      <c r="I706" s="5" t="s">
        <v>1476</v>
      </c>
      <c r="J706" s="5" t="s">
        <v>255</v>
      </c>
      <c r="K706" s="5" t="s">
        <v>1477</v>
      </c>
      <c r="L706" s="5">
        <v>3</v>
      </c>
      <c r="M706" s="5">
        <v>6</v>
      </c>
      <c r="N706" s="5"/>
      <c r="O706" s="5"/>
      <c r="P706" s="5"/>
    </row>
    <row r="707" spans="1:16" x14ac:dyDescent="0.2">
      <c r="A707" s="5" t="s">
        <v>1539</v>
      </c>
      <c r="B707" s="5" t="s">
        <v>1540</v>
      </c>
      <c r="C707" s="5">
        <v>3</v>
      </c>
      <c r="D707" s="5">
        <v>54.72</v>
      </c>
      <c r="E707" s="5">
        <v>24</v>
      </c>
      <c r="F707" s="5" t="s">
        <v>130</v>
      </c>
      <c r="G707" s="5" t="s">
        <v>1475</v>
      </c>
      <c r="H707" s="5" t="s">
        <v>246</v>
      </c>
      <c r="I707" s="5" t="s">
        <v>1476</v>
      </c>
      <c r="J707" s="5" t="s">
        <v>305</v>
      </c>
      <c r="K707" s="5" t="s">
        <v>1477</v>
      </c>
      <c r="L707" s="5">
        <v>3</v>
      </c>
      <c r="M707" s="5">
        <v>6</v>
      </c>
      <c r="N707" s="5"/>
      <c r="O707" s="5"/>
      <c r="P707" s="5"/>
    </row>
    <row r="708" spans="1:16" x14ac:dyDescent="0.2">
      <c r="A708" s="5" t="s">
        <v>1541</v>
      </c>
      <c r="B708" s="5" t="s">
        <v>1542</v>
      </c>
      <c r="C708" s="5">
        <v>3</v>
      </c>
      <c r="D708" s="5">
        <v>54.72</v>
      </c>
      <c r="E708" s="5">
        <v>24</v>
      </c>
      <c r="F708" s="5" t="s">
        <v>130</v>
      </c>
      <c r="G708" s="5" t="s">
        <v>1475</v>
      </c>
      <c r="H708" s="5" t="s">
        <v>246</v>
      </c>
      <c r="I708" s="5" t="s">
        <v>1476</v>
      </c>
      <c r="J708" s="5" t="s">
        <v>258</v>
      </c>
      <c r="K708" s="5" t="s">
        <v>1477</v>
      </c>
      <c r="L708" s="5">
        <v>3</v>
      </c>
      <c r="M708" s="5">
        <v>6</v>
      </c>
      <c r="N708" s="5"/>
      <c r="O708" s="5"/>
      <c r="P708" s="5"/>
    </row>
    <row r="709" spans="1:16" x14ac:dyDescent="0.2">
      <c r="A709" s="5" t="s">
        <v>1543</v>
      </c>
      <c r="B709" s="5" t="s">
        <v>1544</v>
      </c>
      <c r="C709" s="5">
        <v>3</v>
      </c>
      <c r="D709" s="5">
        <v>65.760000000000005</v>
      </c>
      <c r="E709" s="5">
        <v>20.12</v>
      </c>
      <c r="F709" s="5" t="s">
        <v>130</v>
      </c>
      <c r="G709" s="5" t="s">
        <v>1475</v>
      </c>
      <c r="H709" s="5" t="s">
        <v>246</v>
      </c>
      <c r="I709" s="5" t="s">
        <v>1476</v>
      </c>
      <c r="J709" s="5" t="s">
        <v>258</v>
      </c>
      <c r="K709" s="5" t="s">
        <v>1477</v>
      </c>
      <c r="L709" s="5">
        <v>3</v>
      </c>
      <c r="M709" s="5">
        <v>6</v>
      </c>
      <c r="N709" s="5"/>
      <c r="O709" s="5"/>
      <c r="P709" s="5"/>
    </row>
    <row r="710" spans="1:16" x14ac:dyDescent="0.2">
      <c r="A710" s="5" t="s">
        <v>1545</v>
      </c>
      <c r="B710" s="5" t="s">
        <v>1546</v>
      </c>
      <c r="C710" s="5">
        <v>3</v>
      </c>
      <c r="D710" s="5">
        <v>54.72</v>
      </c>
      <c r="E710" s="5">
        <v>24</v>
      </c>
      <c r="F710" s="5" t="s">
        <v>130</v>
      </c>
      <c r="G710" s="5" t="s">
        <v>1475</v>
      </c>
      <c r="H710" s="5" t="s">
        <v>246</v>
      </c>
      <c r="I710" s="5" t="s">
        <v>1476</v>
      </c>
      <c r="J710" s="5" t="s">
        <v>255</v>
      </c>
      <c r="K710" s="5" t="s">
        <v>1477</v>
      </c>
      <c r="L710" s="5">
        <v>3</v>
      </c>
      <c r="M710" s="5">
        <v>6</v>
      </c>
      <c r="N710" s="5"/>
      <c r="O710" s="5"/>
      <c r="P710" s="5"/>
    </row>
    <row r="711" spans="1:16" x14ac:dyDescent="0.2">
      <c r="A711" s="5" t="s">
        <v>1547</v>
      </c>
      <c r="B711" s="5" t="s">
        <v>1548</v>
      </c>
      <c r="C711" s="5">
        <v>3</v>
      </c>
      <c r="D711" s="5">
        <v>65.760000000000005</v>
      </c>
      <c r="E711" s="5">
        <v>20.12</v>
      </c>
      <c r="F711" s="5" t="s">
        <v>130</v>
      </c>
      <c r="G711" s="5" t="s">
        <v>1475</v>
      </c>
      <c r="H711" s="5" t="s">
        <v>246</v>
      </c>
      <c r="I711" s="5" t="s">
        <v>1476</v>
      </c>
      <c r="J711" s="5" t="s">
        <v>255</v>
      </c>
      <c r="K711" s="5" t="s">
        <v>1477</v>
      </c>
      <c r="L711" s="5">
        <v>3</v>
      </c>
      <c r="M711" s="5">
        <v>6</v>
      </c>
      <c r="N711" s="5"/>
      <c r="O711" s="5"/>
      <c r="P711" s="5"/>
    </row>
    <row r="712" spans="1:16" x14ac:dyDescent="0.2">
      <c r="A712" s="5" t="s">
        <v>1549</v>
      </c>
      <c r="B712" s="5" t="s">
        <v>1550</v>
      </c>
      <c r="C712" s="5">
        <v>3</v>
      </c>
      <c r="D712" s="5">
        <v>54.72</v>
      </c>
      <c r="E712" s="5">
        <v>24</v>
      </c>
      <c r="F712" s="5" t="s">
        <v>130</v>
      </c>
      <c r="G712" s="5" t="s">
        <v>1475</v>
      </c>
      <c r="H712" s="5" t="s">
        <v>246</v>
      </c>
      <c r="I712" s="5" t="s">
        <v>1476</v>
      </c>
      <c r="J712" s="5" t="s">
        <v>305</v>
      </c>
      <c r="K712" s="5" t="s">
        <v>1477</v>
      </c>
      <c r="L712" s="5">
        <v>3</v>
      </c>
      <c r="M712" s="5">
        <v>6</v>
      </c>
      <c r="N712" s="5"/>
      <c r="O712" s="5"/>
      <c r="P712" s="5"/>
    </row>
    <row r="713" spans="1:16" x14ac:dyDescent="0.2">
      <c r="A713" s="5" t="s">
        <v>1551</v>
      </c>
      <c r="B713" s="5" t="s">
        <v>1552</v>
      </c>
      <c r="C713" s="5">
        <v>3</v>
      </c>
      <c r="D713" s="5">
        <v>54.72</v>
      </c>
      <c r="E713" s="5">
        <v>24</v>
      </c>
      <c r="F713" s="5" t="s">
        <v>130</v>
      </c>
      <c r="G713" s="5" t="s">
        <v>1475</v>
      </c>
      <c r="H713" s="5" t="s">
        <v>246</v>
      </c>
      <c r="I713" s="5" t="s">
        <v>1476</v>
      </c>
      <c r="J713" s="5" t="s">
        <v>258</v>
      </c>
      <c r="K713" s="5" t="s">
        <v>1477</v>
      </c>
      <c r="L713" s="5">
        <v>3</v>
      </c>
      <c r="M713" s="5">
        <v>6</v>
      </c>
      <c r="N713" s="5"/>
      <c r="O713" s="5"/>
      <c r="P713" s="5"/>
    </row>
    <row r="714" spans="1:16" x14ac:dyDescent="0.2">
      <c r="A714" s="5" t="s">
        <v>1553</v>
      </c>
      <c r="B714" s="5" t="s">
        <v>1554</v>
      </c>
      <c r="C714" s="5">
        <v>3</v>
      </c>
      <c r="D714" s="5">
        <v>65.760000000000005</v>
      </c>
      <c r="E714" s="5">
        <v>20.12</v>
      </c>
      <c r="F714" s="5" t="s">
        <v>130</v>
      </c>
      <c r="G714" s="5" t="s">
        <v>1475</v>
      </c>
      <c r="H714" s="5" t="s">
        <v>246</v>
      </c>
      <c r="I714" s="5" t="s">
        <v>1476</v>
      </c>
      <c r="J714" s="5" t="s">
        <v>258</v>
      </c>
      <c r="K714" s="5" t="s">
        <v>1477</v>
      </c>
      <c r="L714" s="5">
        <v>3</v>
      </c>
      <c r="M714" s="5">
        <v>6</v>
      </c>
      <c r="N714" s="5"/>
      <c r="O714" s="5"/>
      <c r="P714" s="5"/>
    </row>
    <row r="715" spans="1:16" x14ac:dyDescent="0.2">
      <c r="A715" s="5" t="s">
        <v>1555</v>
      </c>
      <c r="B715" s="5" t="s">
        <v>1556</v>
      </c>
      <c r="C715" s="5">
        <v>3</v>
      </c>
      <c r="D715" s="5">
        <v>54.72</v>
      </c>
      <c r="E715" s="5">
        <v>24</v>
      </c>
      <c r="F715" s="5" t="s">
        <v>130</v>
      </c>
      <c r="G715" s="5" t="s">
        <v>1475</v>
      </c>
      <c r="H715" s="5" t="s">
        <v>246</v>
      </c>
      <c r="I715" s="5" t="s">
        <v>1476</v>
      </c>
      <c r="J715" s="5" t="s">
        <v>255</v>
      </c>
      <c r="K715" s="5" t="s">
        <v>1477</v>
      </c>
      <c r="L715" s="5">
        <v>3</v>
      </c>
      <c r="M715" s="5">
        <v>6</v>
      </c>
      <c r="N715" s="5"/>
      <c r="O715" s="5"/>
      <c r="P715" s="5"/>
    </row>
    <row r="716" spans="1:16" x14ac:dyDescent="0.2">
      <c r="A716" s="5" t="s">
        <v>1557</v>
      </c>
      <c r="B716" s="5" t="s">
        <v>1558</v>
      </c>
      <c r="C716" s="5">
        <v>3</v>
      </c>
      <c r="D716" s="5">
        <v>65.760000000000005</v>
      </c>
      <c r="E716" s="5">
        <v>20.12</v>
      </c>
      <c r="F716" s="5" t="s">
        <v>130</v>
      </c>
      <c r="G716" s="5" t="s">
        <v>1475</v>
      </c>
      <c r="H716" s="5" t="s">
        <v>246</v>
      </c>
      <c r="I716" s="5" t="s">
        <v>1476</v>
      </c>
      <c r="J716" s="5" t="s">
        <v>255</v>
      </c>
      <c r="K716" s="5" t="s">
        <v>1477</v>
      </c>
      <c r="L716" s="5">
        <v>3</v>
      </c>
      <c r="M716" s="5">
        <v>6</v>
      </c>
      <c r="N716" s="5"/>
      <c r="O716" s="5"/>
      <c r="P716" s="5"/>
    </row>
    <row r="717" spans="1:16" x14ac:dyDescent="0.2">
      <c r="A717" s="5" t="s">
        <v>1559</v>
      </c>
      <c r="B717" s="5" t="s">
        <v>1560</v>
      </c>
      <c r="C717" s="5">
        <v>3</v>
      </c>
      <c r="D717" s="5">
        <v>54.72</v>
      </c>
      <c r="E717" s="5">
        <v>24</v>
      </c>
      <c r="F717" s="5" t="s">
        <v>130</v>
      </c>
      <c r="G717" s="5" t="s">
        <v>1475</v>
      </c>
      <c r="H717" s="5" t="s">
        <v>246</v>
      </c>
      <c r="I717" s="5" t="s">
        <v>1476</v>
      </c>
      <c r="J717" s="5" t="s">
        <v>305</v>
      </c>
      <c r="K717" s="5" t="s">
        <v>1477</v>
      </c>
      <c r="L717" s="5">
        <v>3</v>
      </c>
      <c r="M717" s="5">
        <v>6</v>
      </c>
      <c r="N717" s="5"/>
      <c r="O717" s="5"/>
      <c r="P717" s="5"/>
    </row>
    <row r="718" spans="1:16" x14ac:dyDescent="0.2">
      <c r="A718" s="5" t="s">
        <v>1561</v>
      </c>
      <c r="B718" s="5" t="s">
        <v>1562</v>
      </c>
      <c r="C718" s="5">
        <v>3</v>
      </c>
      <c r="D718" s="5">
        <v>54.72</v>
      </c>
      <c r="E718" s="5">
        <v>24</v>
      </c>
      <c r="F718" s="5" t="s">
        <v>130</v>
      </c>
      <c r="G718" s="5" t="s">
        <v>1475</v>
      </c>
      <c r="H718" s="5" t="s">
        <v>246</v>
      </c>
      <c r="I718" s="5" t="s">
        <v>1476</v>
      </c>
      <c r="J718" s="5" t="s">
        <v>258</v>
      </c>
      <c r="K718" s="5" t="s">
        <v>1477</v>
      </c>
      <c r="L718" s="5">
        <v>3</v>
      </c>
      <c r="M718" s="5">
        <v>6</v>
      </c>
      <c r="N718" s="5"/>
      <c r="O718" s="5"/>
      <c r="P718" s="5"/>
    </row>
    <row r="719" spans="1:16" x14ac:dyDescent="0.2">
      <c r="A719" s="5" t="s">
        <v>1563</v>
      </c>
      <c r="B719" s="5" t="s">
        <v>1564</v>
      </c>
      <c r="C719" s="5">
        <v>3</v>
      </c>
      <c r="D719" s="5">
        <v>65.760000000000005</v>
      </c>
      <c r="E719" s="5">
        <v>20.12</v>
      </c>
      <c r="F719" s="5" t="s">
        <v>130</v>
      </c>
      <c r="G719" s="5" t="s">
        <v>1475</v>
      </c>
      <c r="H719" s="5" t="s">
        <v>246</v>
      </c>
      <c r="I719" s="5" t="s">
        <v>1476</v>
      </c>
      <c r="J719" s="5" t="s">
        <v>258</v>
      </c>
      <c r="K719" s="5" t="s">
        <v>1477</v>
      </c>
      <c r="L719" s="5">
        <v>3</v>
      </c>
      <c r="M719" s="5">
        <v>6</v>
      </c>
      <c r="N719" s="5"/>
      <c r="O719" s="5"/>
      <c r="P719" s="5"/>
    </row>
    <row r="720" spans="1:16" x14ac:dyDescent="0.2">
      <c r="A720" s="5" t="s">
        <v>1565</v>
      </c>
      <c r="B720" s="5" t="s">
        <v>1566</v>
      </c>
      <c r="C720" s="5">
        <v>3</v>
      </c>
      <c r="D720" s="5">
        <v>54.72</v>
      </c>
      <c r="E720" s="5">
        <v>24</v>
      </c>
      <c r="F720" s="5" t="s">
        <v>130</v>
      </c>
      <c r="G720" s="5" t="s">
        <v>1475</v>
      </c>
      <c r="H720" s="5" t="s">
        <v>246</v>
      </c>
      <c r="I720" s="5" t="s">
        <v>1476</v>
      </c>
      <c r="J720" s="5" t="s">
        <v>255</v>
      </c>
      <c r="K720" s="5" t="s">
        <v>1477</v>
      </c>
      <c r="L720" s="5">
        <v>3</v>
      </c>
      <c r="M720" s="5">
        <v>6</v>
      </c>
      <c r="N720" s="5"/>
      <c r="O720" s="5"/>
      <c r="P720" s="5"/>
    </row>
    <row r="721" spans="1:16" x14ac:dyDescent="0.2">
      <c r="A721" s="5" t="s">
        <v>1567</v>
      </c>
      <c r="B721" s="5" t="s">
        <v>1568</v>
      </c>
      <c r="C721" s="5">
        <v>3</v>
      </c>
      <c r="D721" s="5">
        <v>65.760000000000005</v>
      </c>
      <c r="E721" s="5">
        <v>20.12</v>
      </c>
      <c r="F721" s="5" t="s">
        <v>130</v>
      </c>
      <c r="G721" s="5" t="s">
        <v>1475</v>
      </c>
      <c r="H721" s="5" t="s">
        <v>246</v>
      </c>
      <c r="I721" s="5" t="s">
        <v>1476</v>
      </c>
      <c r="J721" s="5" t="s">
        <v>255</v>
      </c>
      <c r="K721" s="5" t="s">
        <v>1477</v>
      </c>
      <c r="L721" s="5">
        <v>3</v>
      </c>
      <c r="M721" s="5">
        <v>6</v>
      </c>
      <c r="N721" s="5"/>
      <c r="O721" s="5"/>
      <c r="P721" s="5"/>
    </row>
    <row r="722" spans="1:16" x14ac:dyDescent="0.2">
      <c r="A722" s="5" t="s">
        <v>1569</v>
      </c>
      <c r="B722" s="5" t="s">
        <v>1570</v>
      </c>
      <c r="C722" s="5">
        <v>3</v>
      </c>
      <c r="D722" s="5">
        <v>54.72</v>
      </c>
      <c r="E722" s="5">
        <v>24</v>
      </c>
      <c r="F722" s="5" t="s">
        <v>130</v>
      </c>
      <c r="G722" s="5" t="s">
        <v>1475</v>
      </c>
      <c r="H722" s="5" t="s">
        <v>246</v>
      </c>
      <c r="I722" s="5" t="s">
        <v>1476</v>
      </c>
      <c r="J722" s="5" t="s">
        <v>305</v>
      </c>
      <c r="K722" s="5" t="s">
        <v>1477</v>
      </c>
      <c r="L722" s="5">
        <v>3</v>
      </c>
      <c r="M722" s="5">
        <v>6</v>
      </c>
      <c r="N722" s="5"/>
      <c r="O722" s="5"/>
      <c r="P722" s="5"/>
    </row>
    <row r="723" spans="1:16" x14ac:dyDescent="0.2">
      <c r="A723" s="5" t="s">
        <v>1571</v>
      </c>
      <c r="B723" s="5" t="s">
        <v>1572</v>
      </c>
      <c r="C723" s="5">
        <v>3</v>
      </c>
      <c r="D723" s="5">
        <v>54.72</v>
      </c>
      <c r="E723" s="5">
        <v>24</v>
      </c>
      <c r="F723" s="5" t="s">
        <v>130</v>
      </c>
      <c r="G723" s="5" t="s">
        <v>1475</v>
      </c>
      <c r="H723" s="5" t="s">
        <v>246</v>
      </c>
      <c r="I723" s="5" t="s">
        <v>1476</v>
      </c>
      <c r="J723" s="5" t="s">
        <v>258</v>
      </c>
      <c r="K723" s="5" t="s">
        <v>1477</v>
      </c>
      <c r="L723" s="5">
        <v>3</v>
      </c>
      <c r="M723" s="5">
        <v>6</v>
      </c>
      <c r="N723" s="5"/>
      <c r="O723" s="5"/>
      <c r="P723" s="5"/>
    </row>
    <row r="724" spans="1:16" x14ac:dyDescent="0.2">
      <c r="A724" s="5" t="s">
        <v>1573</v>
      </c>
      <c r="B724" s="5" t="s">
        <v>1574</v>
      </c>
      <c r="C724" s="5">
        <v>3</v>
      </c>
      <c r="D724" s="5">
        <v>54.72</v>
      </c>
      <c r="E724" s="5">
        <v>24</v>
      </c>
      <c r="F724" s="5" t="s">
        <v>130</v>
      </c>
      <c r="G724" s="5" t="s">
        <v>1475</v>
      </c>
      <c r="H724" s="5" t="s">
        <v>246</v>
      </c>
      <c r="I724" s="5" t="s">
        <v>1476</v>
      </c>
      <c r="J724" s="5" t="s">
        <v>255</v>
      </c>
      <c r="K724" s="5" t="s">
        <v>1477</v>
      </c>
      <c r="L724" s="5">
        <v>3</v>
      </c>
      <c r="M724" s="5">
        <v>6</v>
      </c>
      <c r="N724" s="5"/>
      <c r="O724" s="5"/>
      <c r="P724" s="5"/>
    </row>
    <row r="725" spans="1:16" x14ac:dyDescent="0.2">
      <c r="A725" s="5" t="s">
        <v>1575</v>
      </c>
      <c r="B725" s="5" t="s">
        <v>1576</v>
      </c>
      <c r="C725" s="5">
        <v>3</v>
      </c>
      <c r="D725" s="5">
        <v>54.72</v>
      </c>
      <c r="E725" s="5">
        <v>24</v>
      </c>
      <c r="F725" s="5" t="s">
        <v>130</v>
      </c>
      <c r="G725" s="5" t="s">
        <v>1475</v>
      </c>
      <c r="H725" s="5" t="s">
        <v>246</v>
      </c>
      <c r="I725" s="5" t="s">
        <v>1476</v>
      </c>
      <c r="J725" s="5" t="s">
        <v>305</v>
      </c>
      <c r="K725" s="5" t="s">
        <v>1477</v>
      </c>
      <c r="L725" s="5">
        <v>3</v>
      </c>
      <c r="M725" s="5">
        <v>6</v>
      </c>
      <c r="N725" s="5"/>
      <c r="O725" s="5"/>
      <c r="P725" s="5"/>
    </row>
    <row r="726" spans="1:16" x14ac:dyDescent="0.2">
      <c r="A726" s="5" t="s">
        <v>1577</v>
      </c>
      <c r="B726" s="5" t="s">
        <v>1578</v>
      </c>
      <c r="C726" s="5">
        <v>3</v>
      </c>
      <c r="D726" s="5">
        <v>54.72</v>
      </c>
      <c r="E726" s="5">
        <v>24</v>
      </c>
      <c r="F726" s="5" t="s">
        <v>130</v>
      </c>
      <c r="G726" s="5" t="s">
        <v>1475</v>
      </c>
      <c r="H726" s="5" t="s">
        <v>246</v>
      </c>
      <c r="I726" s="5" t="s">
        <v>1476</v>
      </c>
      <c r="J726" s="5" t="s">
        <v>258</v>
      </c>
      <c r="K726" s="5" t="s">
        <v>1477</v>
      </c>
      <c r="L726" s="5">
        <v>3</v>
      </c>
      <c r="M726" s="5">
        <v>6</v>
      </c>
      <c r="N726" s="5"/>
      <c r="O726" s="5"/>
      <c r="P726" s="5"/>
    </row>
    <row r="727" spans="1:16" x14ac:dyDescent="0.2">
      <c r="A727" s="5" t="s">
        <v>1579</v>
      </c>
      <c r="B727" s="5" t="s">
        <v>1580</v>
      </c>
      <c r="C727" s="5">
        <v>3</v>
      </c>
      <c r="D727" s="5">
        <v>54.72</v>
      </c>
      <c r="E727" s="5">
        <v>24</v>
      </c>
      <c r="F727" s="5" t="s">
        <v>130</v>
      </c>
      <c r="G727" s="5" t="s">
        <v>1475</v>
      </c>
      <c r="H727" s="5" t="s">
        <v>246</v>
      </c>
      <c r="I727" s="5" t="s">
        <v>1476</v>
      </c>
      <c r="J727" s="5" t="s">
        <v>255</v>
      </c>
      <c r="K727" s="5" t="s">
        <v>1477</v>
      </c>
      <c r="L727" s="5">
        <v>3</v>
      </c>
      <c r="M727" s="5">
        <v>6</v>
      </c>
      <c r="N727" s="5"/>
      <c r="O727" s="5"/>
      <c r="P727" s="5"/>
    </row>
    <row r="728" spans="1:16" x14ac:dyDescent="0.2">
      <c r="A728" s="5" t="s">
        <v>1581</v>
      </c>
      <c r="B728" s="5" t="s">
        <v>1582</v>
      </c>
      <c r="C728" s="5">
        <v>3</v>
      </c>
      <c r="D728" s="5">
        <v>54.72</v>
      </c>
      <c r="E728" s="5">
        <v>24</v>
      </c>
      <c r="F728" s="5" t="s">
        <v>130</v>
      </c>
      <c r="G728" s="5" t="s">
        <v>1475</v>
      </c>
      <c r="H728" s="5" t="s">
        <v>246</v>
      </c>
      <c r="I728" s="5" t="s">
        <v>1476</v>
      </c>
      <c r="J728" s="5" t="s">
        <v>258</v>
      </c>
      <c r="K728" s="5" t="s">
        <v>1477</v>
      </c>
      <c r="L728" s="5">
        <v>3</v>
      </c>
      <c r="M728" s="5">
        <v>6</v>
      </c>
      <c r="N728" s="5"/>
      <c r="O728" s="5"/>
      <c r="P728" s="5"/>
    </row>
    <row r="729" spans="1:16" x14ac:dyDescent="0.2">
      <c r="A729" s="5" t="s">
        <v>1583</v>
      </c>
      <c r="B729" s="5" t="s">
        <v>1584</v>
      </c>
      <c r="C729" s="5">
        <v>3</v>
      </c>
      <c r="D729" s="5">
        <v>54.72</v>
      </c>
      <c r="E729" s="5">
        <v>24</v>
      </c>
      <c r="F729" s="5" t="s">
        <v>130</v>
      </c>
      <c r="G729" s="5" t="s">
        <v>1475</v>
      </c>
      <c r="H729" s="5" t="s">
        <v>246</v>
      </c>
      <c r="I729" s="5" t="s">
        <v>1476</v>
      </c>
      <c r="J729" s="5" t="s">
        <v>255</v>
      </c>
      <c r="K729" s="5" t="s">
        <v>1477</v>
      </c>
      <c r="L729" s="5">
        <v>3</v>
      </c>
      <c r="M729" s="5">
        <v>6</v>
      </c>
      <c r="N729" s="5"/>
      <c r="O729" s="5"/>
      <c r="P729" s="5"/>
    </row>
    <row r="730" spans="1:16" x14ac:dyDescent="0.2">
      <c r="A730" s="5" t="s">
        <v>1585</v>
      </c>
      <c r="B730" s="5" t="s">
        <v>1586</v>
      </c>
      <c r="C730" s="5">
        <v>3</v>
      </c>
      <c r="D730" s="5">
        <v>54.72</v>
      </c>
      <c r="E730" s="5">
        <v>24</v>
      </c>
      <c r="F730" s="5" t="s">
        <v>130</v>
      </c>
      <c r="G730" s="5" t="s">
        <v>1475</v>
      </c>
      <c r="H730" s="5" t="s">
        <v>246</v>
      </c>
      <c r="I730" s="5" t="s">
        <v>1476</v>
      </c>
      <c r="J730" s="5" t="s">
        <v>258</v>
      </c>
      <c r="K730" s="5" t="s">
        <v>1477</v>
      </c>
      <c r="L730" s="5">
        <v>3</v>
      </c>
      <c r="M730" s="5">
        <v>6</v>
      </c>
      <c r="N730" s="5"/>
      <c r="O730" s="5"/>
      <c r="P730" s="5"/>
    </row>
    <row r="731" spans="1:16" x14ac:dyDescent="0.2">
      <c r="A731" s="5" t="s">
        <v>1587</v>
      </c>
      <c r="B731" s="5" t="s">
        <v>1588</v>
      </c>
      <c r="C731" s="5">
        <v>3</v>
      </c>
      <c r="D731" s="5">
        <v>54.72</v>
      </c>
      <c r="E731" s="5">
        <v>24</v>
      </c>
      <c r="F731" s="5" t="s">
        <v>130</v>
      </c>
      <c r="G731" s="5" t="s">
        <v>1475</v>
      </c>
      <c r="H731" s="5" t="s">
        <v>246</v>
      </c>
      <c r="I731" s="5" t="s">
        <v>1476</v>
      </c>
      <c r="J731" s="5" t="s">
        <v>255</v>
      </c>
      <c r="K731" s="5" t="s">
        <v>1477</v>
      </c>
      <c r="L731" s="5">
        <v>3</v>
      </c>
      <c r="M731" s="5">
        <v>6</v>
      </c>
      <c r="N731" s="5"/>
      <c r="O731" s="5"/>
      <c r="P731" s="5"/>
    </row>
    <row r="732" spans="1:16" x14ac:dyDescent="0.2">
      <c r="A732" s="5" t="s">
        <v>1589</v>
      </c>
      <c r="B732" s="5" t="s">
        <v>1590</v>
      </c>
      <c r="C732" s="5">
        <v>3</v>
      </c>
      <c r="D732" s="5">
        <v>54.72</v>
      </c>
      <c r="E732" s="5">
        <v>24</v>
      </c>
      <c r="F732" s="5" t="s">
        <v>130</v>
      </c>
      <c r="G732" s="5" t="s">
        <v>1591</v>
      </c>
      <c r="H732" s="5" t="s">
        <v>246</v>
      </c>
      <c r="I732" s="5" t="s">
        <v>1476</v>
      </c>
      <c r="J732" s="5" t="s">
        <v>258</v>
      </c>
      <c r="K732" s="5" t="s">
        <v>1477</v>
      </c>
      <c r="L732" s="5">
        <v>3</v>
      </c>
      <c r="M732" s="5">
        <v>6</v>
      </c>
      <c r="N732" s="5"/>
      <c r="O732" s="5"/>
      <c r="P732" s="5"/>
    </row>
    <row r="733" spans="1:16" x14ac:dyDescent="0.2">
      <c r="A733" s="5" t="s">
        <v>1592</v>
      </c>
      <c r="B733" s="5" t="s">
        <v>1593</v>
      </c>
      <c r="C733" s="5">
        <v>3</v>
      </c>
      <c r="D733" s="5">
        <v>65.760000000000005</v>
      </c>
      <c r="E733" s="5">
        <v>20.12</v>
      </c>
      <c r="F733" s="5" t="s">
        <v>130</v>
      </c>
      <c r="G733" s="5" t="s">
        <v>1475</v>
      </c>
      <c r="H733" s="5" t="s">
        <v>246</v>
      </c>
      <c r="I733" s="5" t="s">
        <v>1476</v>
      </c>
      <c r="J733" s="5" t="s">
        <v>258</v>
      </c>
      <c r="K733" s="5" t="s">
        <v>1477</v>
      </c>
      <c r="L733" s="5">
        <v>3</v>
      </c>
      <c r="M733" s="5">
        <v>6</v>
      </c>
      <c r="N733" s="5"/>
      <c r="O733" s="5"/>
      <c r="P733" s="5"/>
    </row>
    <row r="734" spans="1:16" x14ac:dyDescent="0.2">
      <c r="A734" s="5" t="s">
        <v>1594</v>
      </c>
      <c r="B734" s="5" t="s">
        <v>1595</v>
      </c>
      <c r="C734" s="5">
        <v>3</v>
      </c>
      <c r="D734" s="5">
        <v>54.72</v>
      </c>
      <c r="E734" s="5">
        <v>24</v>
      </c>
      <c r="F734" s="5" t="s">
        <v>130</v>
      </c>
      <c r="G734" s="5" t="s">
        <v>1591</v>
      </c>
      <c r="H734" s="5" t="s">
        <v>246</v>
      </c>
      <c r="I734" s="5" t="s">
        <v>1476</v>
      </c>
      <c r="J734" s="5" t="s">
        <v>255</v>
      </c>
      <c r="K734" s="5" t="s">
        <v>1477</v>
      </c>
      <c r="L734" s="5">
        <v>3</v>
      </c>
      <c r="M734" s="5">
        <v>6</v>
      </c>
      <c r="N734" s="5"/>
      <c r="O734" s="5"/>
      <c r="P734" s="5"/>
    </row>
    <row r="735" spans="1:16" x14ac:dyDescent="0.2">
      <c r="A735" s="5" t="s">
        <v>1596</v>
      </c>
      <c r="B735" s="5" t="s">
        <v>1597</v>
      </c>
      <c r="C735" s="5">
        <v>3</v>
      </c>
      <c r="D735" s="5">
        <v>65.760000000000005</v>
      </c>
      <c r="E735" s="5">
        <v>20.12</v>
      </c>
      <c r="F735" s="5" t="s">
        <v>130</v>
      </c>
      <c r="G735" s="5" t="s">
        <v>1475</v>
      </c>
      <c r="H735" s="5" t="s">
        <v>246</v>
      </c>
      <c r="I735" s="5" t="s">
        <v>1476</v>
      </c>
      <c r="J735" s="5" t="s">
        <v>255</v>
      </c>
      <c r="K735" s="5" t="s">
        <v>1477</v>
      </c>
      <c r="L735" s="5">
        <v>3</v>
      </c>
      <c r="M735" s="5">
        <v>6</v>
      </c>
      <c r="N735" s="5"/>
      <c r="O735" s="5"/>
      <c r="P735" s="5"/>
    </row>
    <row r="736" spans="1:16" x14ac:dyDescent="0.2">
      <c r="A736" s="5" t="s">
        <v>1598</v>
      </c>
      <c r="B736" s="5" t="s">
        <v>1599</v>
      </c>
      <c r="C736" s="5">
        <v>3</v>
      </c>
      <c r="D736" s="5">
        <v>54.72</v>
      </c>
      <c r="E736" s="5">
        <v>24</v>
      </c>
      <c r="F736" s="5" t="s">
        <v>130</v>
      </c>
      <c r="G736" s="5" t="s">
        <v>1475</v>
      </c>
      <c r="H736" s="5" t="s">
        <v>246</v>
      </c>
      <c r="I736" s="5" t="s">
        <v>1476</v>
      </c>
      <c r="J736" s="5" t="s">
        <v>258</v>
      </c>
      <c r="K736" s="5" t="s">
        <v>1477</v>
      </c>
      <c r="L736" s="5">
        <v>3</v>
      </c>
      <c r="M736" s="5">
        <v>6</v>
      </c>
      <c r="N736" s="5"/>
      <c r="O736" s="5"/>
      <c r="P736" s="5"/>
    </row>
    <row r="737" spans="1:16" x14ac:dyDescent="0.2">
      <c r="A737" s="5" t="s">
        <v>1600</v>
      </c>
      <c r="B737" s="5" t="s">
        <v>1601</v>
      </c>
      <c r="C737" s="5">
        <v>3</v>
      </c>
      <c r="D737" s="5">
        <v>54.72</v>
      </c>
      <c r="E737" s="5">
        <v>24</v>
      </c>
      <c r="F737" s="5" t="s">
        <v>130</v>
      </c>
      <c r="G737" s="5" t="s">
        <v>1475</v>
      </c>
      <c r="H737" s="5" t="s">
        <v>246</v>
      </c>
      <c r="I737" s="5" t="s">
        <v>1476</v>
      </c>
      <c r="J737" s="5" t="s">
        <v>255</v>
      </c>
      <c r="K737" s="5" t="s">
        <v>1477</v>
      </c>
      <c r="L737" s="5">
        <v>3</v>
      </c>
      <c r="M737" s="5">
        <v>6</v>
      </c>
      <c r="N737" s="5"/>
      <c r="O737" s="5"/>
      <c r="P737" s="5"/>
    </row>
    <row r="738" spans="1:16" x14ac:dyDescent="0.2">
      <c r="A738" s="5" t="s">
        <v>1602</v>
      </c>
      <c r="B738" s="5" t="s">
        <v>1603</v>
      </c>
      <c r="C738" s="5">
        <v>3</v>
      </c>
      <c r="D738" s="5">
        <v>54.72</v>
      </c>
      <c r="E738" s="5">
        <v>24</v>
      </c>
      <c r="F738" s="5" t="s">
        <v>130</v>
      </c>
      <c r="G738" s="5" t="s">
        <v>1475</v>
      </c>
      <c r="H738" s="5" t="s">
        <v>246</v>
      </c>
      <c r="I738" s="5" t="s">
        <v>1476</v>
      </c>
      <c r="J738" s="5" t="s">
        <v>258</v>
      </c>
      <c r="K738" s="5" t="s">
        <v>1477</v>
      </c>
      <c r="L738" s="5">
        <v>3</v>
      </c>
      <c r="M738" s="5">
        <v>6</v>
      </c>
      <c r="N738" s="5"/>
      <c r="O738" s="5"/>
      <c r="P738" s="5"/>
    </row>
    <row r="739" spans="1:16" x14ac:dyDescent="0.2">
      <c r="A739" s="5" t="s">
        <v>1604</v>
      </c>
      <c r="B739" s="5" t="s">
        <v>1605</v>
      </c>
      <c r="C739" s="5">
        <v>3</v>
      </c>
      <c r="D739" s="5">
        <v>54.72</v>
      </c>
      <c r="E739" s="5">
        <v>24</v>
      </c>
      <c r="F739" s="5" t="s">
        <v>130</v>
      </c>
      <c r="G739" s="5" t="s">
        <v>1475</v>
      </c>
      <c r="H739" s="5" t="s">
        <v>246</v>
      </c>
      <c r="I739" s="5" t="s">
        <v>1476</v>
      </c>
      <c r="J739" s="5" t="s">
        <v>255</v>
      </c>
      <c r="K739" s="5" t="s">
        <v>1477</v>
      </c>
      <c r="L739" s="5">
        <v>3</v>
      </c>
      <c r="M739" s="5">
        <v>6</v>
      </c>
      <c r="N739" s="5"/>
      <c r="O739" s="5"/>
      <c r="P739" s="5"/>
    </row>
    <row r="740" spans="1:16" x14ac:dyDescent="0.2">
      <c r="A740" s="5" t="s">
        <v>1606</v>
      </c>
      <c r="B740" s="5" t="s">
        <v>1607</v>
      </c>
      <c r="C740" s="5">
        <v>3</v>
      </c>
      <c r="D740" s="5">
        <v>54.72</v>
      </c>
      <c r="E740" s="5">
        <v>24</v>
      </c>
      <c r="F740" s="5" t="s">
        <v>130</v>
      </c>
      <c r="G740" s="5" t="s">
        <v>1475</v>
      </c>
      <c r="H740" s="5" t="s">
        <v>246</v>
      </c>
      <c r="I740" s="5" t="s">
        <v>1476</v>
      </c>
      <c r="J740" s="5" t="s">
        <v>258</v>
      </c>
      <c r="K740" s="5" t="s">
        <v>1477</v>
      </c>
      <c r="L740" s="5">
        <v>3</v>
      </c>
      <c r="M740" s="5">
        <v>6</v>
      </c>
      <c r="N740" s="5"/>
      <c r="O740" s="5"/>
      <c r="P740" s="5"/>
    </row>
    <row r="741" spans="1:16" x14ac:dyDescent="0.2">
      <c r="A741" s="5" t="s">
        <v>1608</v>
      </c>
      <c r="B741" s="5" t="s">
        <v>1609</v>
      </c>
      <c r="C741" s="5">
        <v>3</v>
      </c>
      <c r="D741" s="5">
        <v>54.72</v>
      </c>
      <c r="E741" s="5">
        <v>24</v>
      </c>
      <c r="F741" s="5" t="s">
        <v>130</v>
      </c>
      <c r="G741" s="5" t="s">
        <v>1475</v>
      </c>
      <c r="H741" s="5" t="s">
        <v>246</v>
      </c>
      <c r="I741" s="5" t="s">
        <v>1476</v>
      </c>
      <c r="J741" s="5" t="s">
        <v>255</v>
      </c>
      <c r="K741" s="5" t="s">
        <v>1477</v>
      </c>
      <c r="L741" s="5">
        <v>3</v>
      </c>
      <c r="M741" s="5">
        <v>6</v>
      </c>
      <c r="N741" s="5"/>
      <c r="O741" s="5"/>
      <c r="P741" s="5"/>
    </row>
    <row r="742" spans="1:16" x14ac:dyDescent="0.2">
      <c r="A742" s="5" t="s">
        <v>1610</v>
      </c>
      <c r="B742" s="5" t="s">
        <v>1611</v>
      </c>
      <c r="C742" s="5">
        <v>3</v>
      </c>
      <c r="D742" s="5">
        <v>54.72</v>
      </c>
      <c r="E742" s="5">
        <v>24</v>
      </c>
      <c r="F742" s="5" t="s">
        <v>130</v>
      </c>
      <c r="G742" s="5" t="s">
        <v>1475</v>
      </c>
      <c r="H742" s="5" t="s">
        <v>246</v>
      </c>
      <c r="I742" s="5" t="s">
        <v>1476</v>
      </c>
      <c r="J742" s="5" t="s">
        <v>258</v>
      </c>
      <c r="K742" s="5" t="s">
        <v>1477</v>
      </c>
      <c r="L742" s="5">
        <v>3</v>
      </c>
      <c r="M742" s="5">
        <v>6</v>
      </c>
      <c r="N742" s="5"/>
      <c r="O742" s="5"/>
      <c r="P742" s="5"/>
    </row>
    <row r="743" spans="1:16" x14ac:dyDescent="0.2">
      <c r="A743" s="5" t="s">
        <v>1612</v>
      </c>
      <c r="B743" s="5" t="s">
        <v>1613</v>
      </c>
      <c r="C743" s="5">
        <v>3</v>
      </c>
      <c r="D743" s="5">
        <v>54.72</v>
      </c>
      <c r="E743" s="5">
        <v>24</v>
      </c>
      <c r="F743" s="5" t="s">
        <v>130</v>
      </c>
      <c r="G743" s="5" t="s">
        <v>1475</v>
      </c>
      <c r="H743" s="5" t="s">
        <v>246</v>
      </c>
      <c r="I743" s="5" t="s">
        <v>1476</v>
      </c>
      <c r="J743" s="5" t="s">
        <v>255</v>
      </c>
      <c r="K743" s="5" t="s">
        <v>1477</v>
      </c>
      <c r="L743" s="5">
        <v>3</v>
      </c>
      <c r="M743" s="5">
        <v>6</v>
      </c>
      <c r="N743" s="5"/>
      <c r="O743" s="5"/>
      <c r="P743" s="5"/>
    </row>
    <row r="744" spans="1:16" x14ac:dyDescent="0.2">
      <c r="A744" s="5" t="s">
        <v>1614</v>
      </c>
      <c r="B744" s="5" t="s">
        <v>1615</v>
      </c>
      <c r="C744" s="5">
        <v>3</v>
      </c>
      <c r="D744" s="5">
        <v>54.72</v>
      </c>
      <c r="E744" s="5">
        <v>24</v>
      </c>
      <c r="F744" s="5" t="s">
        <v>130</v>
      </c>
      <c r="G744" s="5" t="s">
        <v>1475</v>
      </c>
      <c r="H744" s="5" t="s">
        <v>246</v>
      </c>
      <c r="I744" s="5" t="s">
        <v>1476</v>
      </c>
      <c r="J744" s="5" t="s">
        <v>258</v>
      </c>
      <c r="K744" s="5" t="s">
        <v>1477</v>
      </c>
      <c r="L744" s="5">
        <v>3</v>
      </c>
      <c r="M744" s="5">
        <v>6</v>
      </c>
      <c r="N744" s="5"/>
      <c r="O744" s="5"/>
      <c r="P744" s="5"/>
    </row>
    <row r="745" spans="1:16" x14ac:dyDescent="0.2">
      <c r="A745" s="5" t="s">
        <v>1616</v>
      </c>
      <c r="B745" s="5" t="s">
        <v>1617</v>
      </c>
      <c r="C745" s="5">
        <v>3</v>
      </c>
      <c r="D745" s="5">
        <v>54.72</v>
      </c>
      <c r="E745" s="5">
        <v>24</v>
      </c>
      <c r="F745" s="5" t="s">
        <v>130</v>
      </c>
      <c r="G745" s="5" t="s">
        <v>1475</v>
      </c>
      <c r="H745" s="5" t="s">
        <v>246</v>
      </c>
      <c r="I745" s="5" t="s">
        <v>1476</v>
      </c>
      <c r="J745" s="5" t="s">
        <v>255</v>
      </c>
      <c r="K745" s="5" t="s">
        <v>1477</v>
      </c>
      <c r="L745" s="5">
        <v>3</v>
      </c>
      <c r="M745" s="5">
        <v>6</v>
      </c>
      <c r="N745" s="5"/>
      <c r="O745" s="5"/>
      <c r="P745" s="5"/>
    </row>
    <row r="746" spans="1:16" x14ac:dyDescent="0.2">
      <c r="A746" s="5" t="s">
        <v>1618</v>
      </c>
      <c r="B746" s="5" t="s">
        <v>1619</v>
      </c>
      <c r="C746" s="5">
        <v>3</v>
      </c>
      <c r="D746" s="5">
        <v>54.72</v>
      </c>
      <c r="E746" s="5">
        <v>24</v>
      </c>
      <c r="F746" s="5" t="s">
        <v>130</v>
      </c>
      <c r="G746" s="5" t="s">
        <v>1475</v>
      </c>
      <c r="H746" s="5" t="s">
        <v>246</v>
      </c>
      <c r="I746" s="5" t="s">
        <v>1476</v>
      </c>
      <c r="J746" s="5" t="s">
        <v>258</v>
      </c>
      <c r="K746" s="5" t="s">
        <v>1477</v>
      </c>
      <c r="L746" s="5">
        <v>3</v>
      </c>
      <c r="M746" s="5">
        <v>6</v>
      </c>
      <c r="N746" s="5"/>
      <c r="O746" s="5"/>
      <c r="P746" s="5"/>
    </row>
    <row r="747" spans="1:16" x14ac:dyDescent="0.2">
      <c r="A747" s="5" t="s">
        <v>1620</v>
      </c>
      <c r="B747" s="5" t="s">
        <v>1621</v>
      </c>
      <c r="C747" s="5">
        <v>3</v>
      </c>
      <c r="D747" s="5">
        <v>54.72</v>
      </c>
      <c r="E747" s="5">
        <v>24</v>
      </c>
      <c r="F747" s="5" t="s">
        <v>130</v>
      </c>
      <c r="G747" s="5" t="s">
        <v>1475</v>
      </c>
      <c r="H747" s="5" t="s">
        <v>246</v>
      </c>
      <c r="I747" s="5" t="s">
        <v>1476</v>
      </c>
      <c r="J747" s="5" t="s">
        <v>255</v>
      </c>
      <c r="K747" s="5" t="s">
        <v>1477</v>
      </c>
      <c r="L747" s="5">
        <v>3</v>
      </c>
      <c r="M747" s="5">
        <v>6</v>
      </c>
      <c r="N747" s="5"/>
      <c r="O747" s="5"/>
      <c r="P747" s="5"/>
    </row>
    <row r="748" spans="1:16" x14ac:dyDescent="0.2">
      <c r="A748" s="5" t="s">
        <v>1622</v>
      </c>
      <c r="B748" s="5" t="s">
        <v>1623</v>
      </c>
      <c r="C748" s="5">
        <v>3</v>
      </c>
      <c r="D748" s="5">
        <v>54.72</v>
      </c>
      <c r="E748" s="5">
        <v>24</v>
      </c>
      <c r="F748" s="5" t="s">
        <v>130</v>
      </c>
      <c r="G748" s="5" t="s">
        <v>1475</v>
      </c>
      <c r="H748" s="5" t="s">
        <v>246</v>
      </c>
      <c r="I748" s="5" t="s">
        <v>1476</v>
      </c>
      <c r="J748" s="5" t="s">
        <v>258</v>
      </c>
      <c r="K748" s="5" t="s">
        <v>1477</v>
      </c>
      <c r="L748" s="5">
        <v>3</v>
      </c>
      <c r="M748" s="5">
        <v>6</v>
      </c>
      <c r="N748" s="5"/>
      <c r="O748" s="5"/>
      <c r="P748" s="5"/>
    </row>
    <row r="749" spans="1:16" x14ac:dyDescent="0.2">
      <c r="A749" s="5" t="s">
        <v>1624</v>
      </c>
      <c r="B749" s="5" t="s">
        <v>1625</v>
      </c>
      <c r="C749" s="5">
        <v>3</v>
      </c>
      <c r="D749" s="5">
        <v>65.760000000000005</v>
      </c>
      <c r="E749" s="5">
        <v>20.12</v>
      </c>
      <c r="F749" s="5" t="s">
        <v>130</v>
      </c>
      <c r="G749" s="5" t="s">
        <v>1475</v>
      </c>
      <c r="H749" s="5" t="s">
        <v>246</v>
      </c>
      <c r="I749" s="5" t="s">
        <v>1476</v>
      </c>
      <c r="J749" s="5" t="s">
        <v>258</v>
      </c>
      <c r="K749" s="5" t="s">
        <v>1477</v>
      </c>
      <c r="L749" s="5">
        <v>3</v>
      </c>
      <c r="M749" s="5">
        <v>6</v>
      </c>
      <c r="N749" s="5"/>
      <c r="O749" s="5"/>
      <c r="P749" s="5"/>
    </row>
    <row r="750" spans="1:16" x14ac:dyDescent="0.2">
      <c r="A750" s="5" t="s">
        <v>1626</v>
      </c>
      <c r="B750" s="5" t="s">
        <v>1627</v>
      </c>
      <c r="C750" s="5">
        <v>3</v>
      </c>
      <c r="D750" s="5">
        <v>54.72</v>
      </c>
      <c r="E750" s="5">
        <v>24</v>
      </c>
      <c r="F750" s="5" t="s">
        <v>130</v>
      </c>
      <c r="G750" s="5" t="s">
        <v>1475</v>
      </c>
      <c r="H750" s="5" t="s">
        <v>246</v>
      </c>
      <c r="I750" s="5" t="s">
        <v>1476</v>
      </c>
      <c r="J750" s="5" t="s">
        <v>255</v>
      </c>
      <c r="K750" s="5" t="s">
        <v>1477</v>
      </c>
      <c r="L750" s="5">
        <v>3</v>
      </c>
      <c r="M750" s="5">
        <v>6</v>
      </c>
      <c r="N750" s="5"/>
      <c r="O750" s="5"/>
      <c r="P750" s="5"/>
    </row>
    <row r="751" spans="1:16" x14ac:dyDescent="0.2">
      <c r="A751" s="5" t="s">
        <v>1628</v>
      </c>
      <c r="B751" s="5" t="s">
        <v>1629</v>
      </c>
      <c r="C751" s="5">
        <v>3</v>
      </c>
      <c r="D751" s="5">
        <v>54.72</v>
      </c>
      <c r="E751" s="5">
        <v>24</v>
      </c>
      <c r="F751" s="5" t="s">
        <v>130</v>
      </c>
      <c r="G751" s="5" t="s">
        <v>1475</v>
      </c>
      <c r="H751" s="5" t="s">
        <v>246</v>
      </c>
      <c r="I751" s="5" t="s">
        <v>1476</v>
      </c>
      <c r="J751" s="5" t="s">
        <v>258</v>
      </c>
      <c r="K751" s="5" t="s">
        <v>1477</v>
      </c>
      <c r="L751" s="5">
        <v>3</v>
      </c>
      <c r="M751" s="5">
        <v>6</v>
      </c>
      <c r="N751" s="5"/>
      <c r="O751" s="5"/>
      <c r="P751" s="5"/>
    </row>
    <row r="752" spans="1:16" x14ac:dyDescent="0.2">
      <c r="A752" s="5" t="s">
        <v>1630</v>
      </c>
      <c r="B752" s="5" t="s">
        <v>1631</v>
      </c>
      <c r="C752" s="5">
        <v>3</v>
      </c>
      <c r="D752" s="5">
        <v>65.760000000000005</v>
      </c>
      <c r="E752" s="5">
        <v>20.12</v>
      </c>
      <c r="F752" s="5" t="s">
        <v>130</v>
      </c>
      <c r="G752" s="5" t="s">
        <v>1475</v>
      </c>
      <c r="H752" s="5" t="s">
        <v>246</v>
      </c>
      <c r="I752" s="5" t="s">
        <v>1476</v>
      </c>
      <c r="J752" s="5" t="s">
        <v>258</v>
      </c>
      <c r="K752" s="5" t="s">
        <v>1477</v>
      </c>
      <c r="L752" s="5">
        <v>3</v>
      </c>
      <c r="M752" s="5">
        <v>6</v>
      </c>
      <c r="N752" s="5"/>
      <c r="O752" s="5"/>
      <c r="P752" s="5"/>
    </row>
    <row r="753" spans="1:16" x14ac:dyDescent="0.2">
      <c r="A753" s="5" t="s">
        <v>1632</v>
      </c>
      <c r="B753" s="5" t="s">
        <v>1633</v>
      </c>
      <c r="C753" s="5">
        <v>3</v>
      </c>
      <c r="D753" s="5">
        <v>54.72</v>
      </c>
      <c r="E753" s="5">
        <v>24</v>
      </c>
      <c r="F753" s="5" t="s">
        <v>130</v>
      </c>
      <c r="G753" s="5" t="s">
        <v>1475</v>
      </c>
      <c r="H753" s="5" t="s">
        <v>246</v>
      </c>
      <c r="I753" s="5" t="s">
        <v>1476</v>
      </c>
      <c r="J753" s="5" t="s">
        <v>255</v>
      </c>
      <c r="K753" s="5" t="s">
        <v>1477</v>
      </c>
      <c r="L753" s="5">
        <v>3</v>
      </c>
      <c r="M753" s="5">
        <v>6</v>
      </c>
      <c r="N753" s="5"/>
      <c r="O753" s="5"/>
      <c r="P753" s="5"/>
    </row>
    <row r="754" spans="1:16" x14ac:dyDescent="0.2">
      <c r="A754" s="5" t="s">
        <v>1634</v>
      </c>
      <c r="B754" s="5" t="s">
        <v>1635</v>
      </c>
      <c r="C754" s="5">
        <v>3</v>
      </c>
      <c r="D754" s="5">
        <v>65.760000000000005</v>
      </c>
      <c r="E754" s="5">
        <v>20.12</v>
      </c>
      <c r="F754" s="5" t="s">
        <v>130</v>
      </c>
      <c r="G754" s="5" t="s">
        <v>1475</v>
      </c>
      <c r="H754" s="5" t="s">
        <v>246</v>
      </c>
      <c r="I754" s="5" t="s">
        <v>1476</v>
      </c>
      <c r="J754" s="5" t="s">
        <v>255</v>
      </c>
      <c r="K754" s="5" t="s">
        <v>1477</v>
      </c>
      <c r="L754" s="5">
        <v>3</v>
      </c>
      <c r="M754" s="5">
        <v>6</v>
      </c>
      <c r="N754" s="5"/>
      <c r="O754" s="5"/>
      <c r="P754" s="5"/>
    </row>
    <row r="755" spans="1:16" x14ac:dyDescent="0.2">
      <c r="A755" s="5" t="s">
        <v>1636</v>
      </c>
      <c r="B755" s="5" t="s">
        <v>1637</v>
      </c>
      <c r="C755" s="5">
        <v>3</v>
      </c>
      <c r="D755" s="5">
        <v>54.72</v>
      </c>
      <c r="E755" s="5">
        <v>24</v>
      </c>
      <c r="F755" s="5" t="s">
        <v>130</v>
      </c>
      <c r="G755" s="5" t="s">
        <v>1475</v>
      </c>
      <c r="H755" s="5" t="s">
        <v>246</v>
      </c>
      <c r="I755" s="5" t="s">
        <v>1476</v>
      </c>
      <c r="J755" s="5" t="s">
        <v>258</v>
      </c>
      <c r="K755" s="5" t="s">
        <v>1477</v>
      </c>
      <c r="L755" s="5">
        <v>3</v>
      </c>
      <c r="M755" s="5">
        <v>6</v>
      </c>
      <c r="N755" s="5"/>
      <c r="O755" s="5"/>
      <c r="P755" s="5"/>
    </row>
    <row r="756" spans="1:16" x14ac:dyDescent="0.2">
      <c r="A756" s="5" t="s">
        <v>1638</v>
      </c>
      <c r="B756" s="5" t="s">
        <v>1639</v>
      </c>
      <c r="C756" s="5">
        <v>3</v>
      </c>
      <c r="D756" s="5">
        <v>65.760000000000005</v>
      </c>
      <c r="E756" s="5">
        <v>20.12</v>
      </c>
      <c r="F756" s="5" t="s">
        <v>130</v>
      </c>
      <c r="G756" s="5" t="s">
        <v>1475</v>
      </c>
      <c r="H756" s="5" t="s">
        <v>246</v>
      </c>
      <c r="I756" s="5" t="s">
        <v>1476</v>
      </c>
      <c r="J756" s="5" t="s">
        <v>258</v>
      </c>
      <c r="K756" s="5" t="s">
        <v>1477</v>
      </c>
      <c r="L756" s="5">
        <v>3</v>
      </c>
      <c r="M756" s="5">
        <v>6</v>
      </c>
      <c r="N756" s="5"/>
      <c r="O756" s="5"/>
      <c r="P756" s="5"/>
    </row>
    <row r="757" spans="1:16" x14ac:dyDescent="0.2">
      <c r="A757" s="5" t="s">
        <v>1640</v>
      </c>
      <c r="B757" s="5" t="s">
        <v>1641</v>
      </c>
      <c r="C757" s="5">
        <v>3</v>
      </c>
      <c r="D757" s="5">
        <v>54.72</v>
      </c>
      <c r="E757" s="5">
        <v>24</v>
      </c>
      <c r="F757" s="5" t="s">
        <v>130</v>
      </c>
      <c r="G757" s="5" t="s">
        <v>1475</v>
      </c>
      <c r="H757" s="5" t="s">
        <v>246</v>
      </c>
      <c r="I757" s="5" t="s">
        <v>1476</v>
      </c>
      <c r="J757" s="5" t="s">
        <v>255</v>
      </c>
      <c r="K757" s="5" t="s">
        <v>1477</v>
      </c>
      <c r="L757" s="5">
        <v>3</v>
      </c>
      <c r="M757" s="5">
        <v>6</v>
      </c>
      <c r="N757" s="5"/>
      <c r="O757" s="5"/>
      <c r="P757" s="5"/>
    </row>
    <row r="758" spans="1:16" x14ac:dyDescent="0.2">
      <c r="A758" s="5" t="s">
        <v>1642</v>
      </c>
      <c r="B758" s="5" t="s">
        <v>1643</v>
      </c>
      <c r="C758" s="5">
        <v>3</v>
      </c>
      <c r="D758" s="5">
        <v>65.760000000000005</v>
      </c>
      <c r="E758" s="5">
        <v>20.12</v>
      </c>
      <c r="F758" s="5" t="s">
        <v>130</v>
      </c>
      <c r="G758" s="5" t="s">
        <v>1475</v>
      </c>
      <c r="H758" s="5" t="s">
        <v>246</v>
      </c>
      <c r="I758" s="5" t="s">
        <v>1476</v>
      </c>
      <c r="J758" s="5" t="s">
        <v>255</v>
      </c>
      <c r="K758" s="5" t="s">
        <v>1477</v>
      </c>
      <c r="L758" s="5">
        <v>3</v>
      </c>
      <c r="M758" s="5">
        <v>6</v>
      </c>
      <c r="N758" s="5"/>
      <c r="O758" s="5"/>
      <c r="P758" s="5"/>
    </row>
    <row r="759" spans="1:16" x14ac:dyDescent="0.2">
      <c r="A759" s="5" t="s">
        <v>1644</v>
      </c>
      <c r="B759" s="5" t="s">
        <v>1645</v>
      </c>
      <c r="C759" s="5">
        <v>3</v>
      </c>
      <c r="D759" s="5">
        <v>65.760000000000005</v>
      </c>
      <c r="E759" s="5">
        <v>20.12</v>
      </c>
      <c r="F759" s="5" t="s">
        <v>130</v>
      </c>
      <c r="G759" s="5" t="s">
        <v>1475</v>
      </c>
      <c r="H759" s="5" t="s">
        <v>246</v>
      </c>
      <c r="I759" s="5" t="s">
        <v>1476</v>
      </c>
      <c r="J759" s="5" t="s">
        <v>258</v>
      </c>
      <c r="K759" s="5" t="s">
        <v>1477</v>
      </c>
      <c r="L759" s="5">
        <v>3</v>
      </c>
      <c r="M759" s="5">
        <v>6</v>
      </c>
      <c r="N759" s="5"/>
      <c r="O759" s="5"/>
      <c r="P759" s="5"/>
    </row>
    <row r="760" spans="1:16" x14ac:dyDescent="0.2">
      <c r="A760" s="5" t="s">
        <v>1646</v>
      </c>
      <c r="B760" s="5" t="s">
        <v>1647</v>
      </c>
      <c r="C760" s="5">
        <v>3</v>
      </c>
      <c r="D760" s="5">
        <v>65.760000000000005</v>
      </c>
      <c r="E760" s="5">
        <v>20.12</v>
      </c>
      <c r="F760" s="5" t="s">
        <v>130</v>
      </c>
      <c r="G760" s="5" t="s">
        <v>1475</v>
      </c>
      <c r="H760" s="5" t="s">
        <v>246</v>
      </c>
      <c r="I760" s="5" t="s">
        <v>1476</v>
      </c>
      <c r="J760" s="5" t="s">
        <v>255</v>
      </c>
      <c r="K760" s="5" t="s">
        <v>1477</v>
      </c>
      <c r="L760" s="5">
        <v>3</v>
      </c>
      <c r="M760" s="5">
        <v>6</v>
      </c>
      <c r="N760" s="5"/>
      <c r="O760" s="5"/>
      <c r="P760" s="5"/>
    </row>
    <row r="761" spans="1:16" x14ac:dyDescent="0.2">
      <c r="A761" s="5" t="s">
        <v>1648</v>
      </c>
      <c r="B761" s="5" t="s">
        <v>1649</v>
      </c>
      <c r="C761" s="5">
        <v>3</v>
      </c>
      <c r="D761" s="5">
        <v>48.8</v>
      </c>
      <c r="E761" s="5">
        <v>22.92</v>
      </c>
      <c r="F761" s="5" t="s">
        <v>130</v>
      </c>
      <c r="G761" s="5" t="s">
        <v>1650</v>
      </c>
      <c r="H761" s="5" t="s">
        <v>246</v>
      </c>
      <c r="I761" s="5" t="s">
        <v>1476</v>
      </c>
      <c r="J761" s="5" t="s">
        <v>258</v>
      </c>
      <c r="K761" s="5" t="s">
        <v>1651</v>
      </c>
      <c r="L761" s="5">
        <v>3</v>
      </c>
      <c r="M761" s="5">
        <v>7</v>
      </c>
      <c r="N761" s="5"/>
      <c r="O761" s="5"/>
      <c r="P761" s="5"/>
    </row>
    <row r="762" spans="1:16" x14ac:dyDescent="0.2">
      <c r="A762" s="5" t="s">
        <v>1652</v>
      </c>
      <c r="B762" s="5" t="s">
        <v>1653</v>
      </c>
      <c r="C762" s="5">
        <v>3</v>
      </c>
      <c r="D762" s="5">
        <v>48.88</v>
      </c>
      <c r="E762" s="5">
        <v>24.259</v>
      </c>
      <c r="F762" s="5" t="s">
        <v>130</v>
      </c>
      <c r="G762" s="5" t="s">
        <v>1650</v>
      </c>
      <c r="H762" s="5" t="s">
        <v>246</v>
      </c>
      <c r="I762" s="5" t="s">
        <v>1476</v>
      </c>
      <c r="J762" s="5" t="s">
        <v>255</v>
      </c>
      <c r="K762" s="5" t="s">
        <v>1651</v>
      </c>
      <c r="L762" s="5">
        <v>3</v>
      </c>
      <c r="M762" s="5">
        <v>7</v>
      </c>
      <c r="N762" s="5"/>
      <c r="O762" s="5"/>
      <c r="P762" s="5"/>
    </row>
    <row r="763" spans="1:16" x14ac:dyDescent="0.2">
      <c r="A763" s="5" t="s">
        <v>1654</v>
      </c>
      <c r="B763" s="5" t="s">
        <v>1655</v>
      </c>
      <c r="C763" s="5">
        <v>3</v>
      </c>
      <c r="D763" s="5">
        <v>48.8</v>
      </c>
      <c r="E763" s="5">
        <v>22.92</v>
      </c>
      <c r="F763" s="5" t="s">
        <v>130</v>
      </c>
      <c r="G763" s="5" t="s">
        <v>1650</v>
      </c>
      <c r="H763" s="5" t="s">
        <v>246</v>
      </c>
      <c r="I763" s="5" t="s">
        <v>1476</v>
      </c>
      <c r="J763" s="5" t="s">
        <v>258</v>
      </c>
      <c r="K763" s="5" t="s">
        <v>1651</v>
      </c>
      <c r="L763" s="5">
        <v>3</v>
      </c>
      <c r="M763" s="5">
        <v>7</v>
      </c>
      <c r="N763" s="5"/>
      <c r="O763" s="5"/>
      <c r="P763" s="5"/>
    </row>
    <row r="764" spans="1:16" x14ac:dyDescent="0.2">
      <c r="A764" s="5" t="s">
        <v>1656</v>
      </c>
      <c r="B764" s="5" t="s">
        <v>1657</v>
      </c>
      <c r="C764" s="5">
        <v>3</v>
      </c>
      <c r="D764" s="5">
        <v>48.8</v>
      </c>
      <c r="E764" s="5">
        <v>24.259</v>
      </c>
      <c r="F764" s="5" t="s">
        <v>130</v>
      </c>
      <c r="G764" s="5" t="s">
        <v>1650</v>
      </c>
      <c r="H764" s="5" t="s">
        <v>246</v>
      </c>
      <c r="I764" s="5" t="s">
        <v>1476</v>
      </c>
      <c r="J764" s="5" t="s">
        <v>255</v>
      </c>
      <c r="K764" s="5" t="s">
        <v>1651</v>
      </c>
      <c r="L764" s="5">
        <v>3</v>
      </c>
      <c r="M764" s="5">
        <v>7</v>
      </c>
      <c r="N764" s="5"/>
      <c r="O764" s="5"/>
      <c r="P764" s="5"/>
    </row>
    <row r="765" spans="1:16" x14ac:dyDescent="0.2">
      <c r="A765" s="5" t="s">
        <v>1658</v>
      </c>
      <c r="B765" s="5" t="s">
        <v>1659</v>
      </c>
      <c r="C765" s="5">
        <v>3</v>
      </c>
      <c r="D765" s="5">
        <v>48.8</v>
      </c>
      <c r="E765" s="5">
        <v>24.259</v>
      </c>
      <c r="F765" s="5" t="s">
        <v>130</v>
      </c>
      <c r="G765" s="5" t="s">
        <v>1650</v>
      </c>
      <c r="H765" s="5" t="s">
        <v>246</v>
      </c>
      <c r="I765" s="5" t="s">
        <v>1476</v>
      </c>
      <c r="J765" s="5" t="s">
        <v>305</v>
      </c>
      <c r="K765" s="5" t="s">
        <v>1651</v>
      </c>
      <c r="L765" s="5">
        <v>3</v>
      </c>
      <c r="M765" s="5">
        <v>7</v>
      </c>
      <c r="N765" s="5"/>
      <c r="O765" s="5"/>
      <c r="P765" s="5"/>
    </row>
    <row r="766" spans="1:16" x14ac:dyDescent="0.2">
      <c r="A766" s="5" t="s">
        <v>1660</v>
      </c>
      <c r="B766" s="5" t="s">
        <v>1661</v>
      </c>
      <c r="C766" s="5">
        <v>3</v>
      </c>
      <c r="D766" s="5">
        <v>48.8</v>
      </c>
      <c r="E766" s="5">
        <v>22.92</v>
      </c>
      <c r="F766" s="5" t="s">
        <v>130</v>
      </c>
      <c r="G766" s="5" t="s">
        <v>1650</v>
      </c>
      <c r="H766" s="5" t="s">
        <v>246</v>
      </c>
      <c r="I766" s="5" t="s">
        <v>1476</v>
      </c>
      <c r="J766" s="5" t="s">
        <v>258</v>
      </c>
      <c r="K766" s="5" t="s">
        <v>1651</v>
      </c>
      <c r="L766" s="5">
        <v>3</v>
      </c>
      <c r="M766" s="5">
        <v>7</v>
      </c>
      <c r="N766" s="5"/>
      <c r="O766" s="5"/>
      <c r="P766" s="5"/>
    </row>
    <row r="767" spans="1:16" x14ac:dyDescent="0.2">
      <c r="A767" s="5" t="s">
        <v>1662</v>
      </c>
      <c r="B767" s="5" t="s">
        <v>1663</v>
      </c>
      <c r="C767" s="5">
        <v>3</v>
      </c>
      <c r="D767" s="5">
        <v>48.88</v>
      </c>
      <c r="E767" s="5">
        <v>24.259</v>
      </c>
      <c r="F767" s="5" t="s">
        <v>130</v>
      </c>
      <c r="G767" s="5" t="s">
        <v>1650</v>
      </c>
      <c r="H767" s="5" t="s">
        <v>246</v>
      </c>
      <c r="I767" s="5" t="s">
        <v>1476</v>
      </c>
      <c r="J767" s="5" t="s">
        <v>255</v>
      </c>
      <c r="K767" s="5" t="s">
        <v>1651</v>
      </c>
      <c r="L767" s="5">
        <v>3</v>
      </c>
      <c r="M767" s="5">
        <v>7</v>
      </c>
      <c r="N767" s="5"/>
      <c r="O767" s="5"/>
      <c r="P767" s="5"/>
    </row>
    <row r="768" spans="1:16" x14ac:dyDescent="0.2">
      <c r="A768" s="5" t="s">
        <v>1664</v>
      </c>
      <c r="B768" s="5" t="s">
        <v>1665</v>
      </c>
      <c r="C768" s="5">
        <v>3</v>
      </c>
      <c r="D768" s="5">
        <v>48.8</v>
      </c>
      <c r="E768" s="5">
        <v>22.92</v>
      </c>
      <c r="F768" s="5" t="s">
        <v>130</v>
      </c>
      <c r="G768" s="5" t="s">
        <v>1650</v>
      </c>
      <c r="H768" s="5" t="s">
        <v>246</v>
      </c>
      <c r="I768" s="5" t="s">
        <v>1476</v>
      </c>
      <c r="J768" s="5" t="s">
        <v>258</v>
      </c>
      <c r="K768" s="5" t="s">
        <v>1651</v>
      </c>
      <c r="L768" s="5">
        <v>3</v>
      </c>
      <c r="M768" s="5">
        <v>7</v>
      </c>
      <c r="N768" s="5"/>
      <c r="O768" s="5"/>
      <c r="P768" s="5"/>
    </row>
    <row r="769" spans="1:16" x14ac:dyDescent="0.2">
      <c r="A769" s="5" t="s">
        <v>1666</v>
      </c>
      <c r="B769" s="5" t="s">
        <v>1667</v>
      </c>
      <c r="C769" s="5">
        <v>3</v>
      </c>
      <c r="D769" s="5">
        <v>48.8</v>
      </c>
      <c r="E769" s="5">
        <v>24.259</v>
      </c>
      <c r="F769" s="5" t="s">
        <v>130</v>
      </c>
      <c r="G769" s="5" t="s">
        <v>1650</v>
      </c>
      <c r="H769" s="5" t="s">
        <v>246</v>
      </c>
      <c r="I769" s="5" t="s">
        <v>1476</v>
      </c>
      <c r="J769" s="5" t="s">
        <v>255</v>
      </c>
      <c r="K769" s="5" t="s">
        <v>1651</v>
      </c>
      <c r="L769" s="5">
        <v>3</v>
      </c>
      <c r="M769" s="5">
        <v>7</v>
      </c>
      <c r="N769" s="5"/>
      <c r="O769" s="5"/>
      <c r="P769" s="5"/>
    </row>
    <row r="770" spans="1:16" x14ac:dyDescent="0.2">
      <c r="A770" s="5" t="s">
        <v>1668</v>
      </c>
      <c r="B770" s="5" t="s">
        <v>1669</v>
      </c>
      <c r="C770" s="5">
        <v>3</v>
      </c>
      <c r="D770" s="5">
        <v>48.8</v>
      </c>
      <c r="E770" s="5">
        <v>24.259</v>
      </c>
      <c r="F770" s="5" t="s">
        <v>130</v>
      </c>
      <c r="G770" s="5" t="s">
        <v>1650</v>
      </c>
      <c r="H770" s="5" t="s">
        <v>246</v>
      </c>
      <c r="I770" s="5" t="s">
        <v>1476</v>
      </c>
      <c r="J770" s="5" t="s">
        <v>305</v>
      </c>
      <c r="K770" s="5" t="s">
        <v>1651</v>
      </c>
      <c r="L770" s="5">
        <v>3</v>
      </c>
      <c r="M770" s="5">
        <v>7</v>
      </c>
      <c r="N770" s="5"/>
      <c r="O770" s="5"/>
      <c r="P770" s="5"/>
    </row>
    <row r="771" spans="1:16" x14ac:dyDescent="0.2">
      <c r="A771" s="5" t="s">
        <v>1670</v>
      </c>
      <c r="B771" s="5" t="s">
        <v>1671</v>
      </c>
      <c r="C771" s="5">
        <v>3</v>
      </c>
      <c r="D771" s="5">
        <v>48.8</v>
      </c>
      <c r="E771" s="5">
        <v>22.92</v>
      </c>
      <c r="F771" s="5" t="s">
        <v>130</v>
      </c>
      <c r="G771" s="5" t="s">
        <v>1650</v>
      </c>
      <c r="H771" s="5" t="s">
        <v>246</v>
      </c>
      <c r="I771" s="5" t="s">
        <v>1476</v>
      </c>
      <c r="J771" s="5" t="s">
        <v>258</v>
      </c>
      <c r="K771" s="5" t="s">
        <v>1651</v>
      </c>
      <c r="L771" s="5">
        <v>3</v>
      </c>
      <c r="M771" s="5">
        <v>7</v>
      </c>
      <c r="N771" s="5"/>
      <c r="O771" s="5"/>
      <c r="P771" s="5"/>
    </row>
    <row r="772" spans="1:16" x14ac:dyDescent="0.2">
      <c r="A772" s="5" t="s">
        <v>1672</v>
      </c>
      <c r="B772" s="5" t="s">
        <v>1673</v>
      </c>
      <c r="C772" s="5">
        <v>3</v>
      </c>
      <c r="D772" s="5">
        <v>48.88</v>
      </c>
      <c r="E772" s="5">
        <v>24.259</v>
      </c>
      <c r="F772" s="5" t="s">
        <v>130</v>
      </c>
      <c r="G772" s="5" t="s">
        <v>1650</v>
      </c>
      <c r="H772" s="5" t="s">
        <v>246</v>
      </c>
      <c r="I772" s="5" t="s">
        <v>1476</v>
      </c>
      <c r="J772" s="5" t="s">
        <v>255</v>
      </c>
      <c r="K772" s="5" t="s">
        <v>1651</v>
      </c>
      <c r="L772" s="5">
        <v>3</v>
      </c>
      <c r="M772" s="5">
        <v>7</v>
      </c>
      <c r="N772" s="5"/>
      <c r="O772" s="5"/>
      <c r="P772" s="5"/>
    </row>
    <row r="773" spans="1:16" x14ac:dyDescent="0.2">
      <c r="A773" s="5" t="s">
        <v>1674</v>
      </c>
      <c r="B773" s="5" t="s">
        <v>1675</v>
      </c>
      <c r="C773" s="5">
        <v>3</v>
      </c>
      <c r="D773" s="5">
        <v>48.8</v>
      </c>
      <c r="E773" s="5">
        <v>24.259</v>
      </c>
      <c r="F773" s="5" t="s">
        <v>130</v>
      </c>
      <c r="G773" s="5" t="s">
        <v>1650</v>
      </c>
      <c r="H773" s="5" t="s">
        <v>246</v>
      </c>
      <c r="I773" s="5" t="s">
        <v>1476</v>
      </c>
      <c r="J773" s="5" t="s">
        <v>305</v>
      </c>
      <c r="K773" s="5" t="s">
        <v>1651</v>
      </c>
      <c r="L773" s="5">
        <v>3</v>
      </c>
      <c r="M773" s="5">
        <v>7</v>
      </c>
      <c r="N773" s="5"/>
      <c r="O773" s="5"/>
      <c r="P773" s="5"/>
    </row>
    <row r="774" spans="1:16" x14ac:dyDescent="0.2">
      <c r="A774" s="5" t="s">
        <v>1676</v>
      </c>
      <c r="B774" s="5" t="s">
        <v>1677</v>
      </c>
      <c r="C774" s="5">
        <v>3</v>
      </c>
      <c r="D774" s="5">
        <v>48.8</v>
      </c>
      <c r="E774" s="5">
        <v>22.92</v>
      </c>
      <c r="F774" s="5" t="s">
        <v>130</v>
      </c>
      <c r="G774" s="5" t="s">
        <v>1650</v>
      </c>
      <c r="H774" s="5" t="s">
        <v>246</v>
      </c>
      <c r="I774" s="5" t="s">
        <v>1476</v>
      </c>
      <c r="J774" s="5" t="s">
        <v>258</v>
      </c>
      <c r="K774" s="5" t="s">
        <v>1651</v>
      </c>
      <c r="L774" s="5">
        <v>3</v>
      </c>
      <c r="M774" s="5">
        <v>7</v>
      </c>
      <c r="N774" s="5"/>
      <c r="O774" s="5"/>
      <c r="P774" s="5"/>
    </row>
    <row r="775" spans="1:16" x14ac:dyDescent="0.2">
      <c r="A775" s="5" t="s">
        <v>1678</v>
      </c>
      <c r="B775" s="5" t="s">
        <v>1679</v>
      </c>
      <c r="C775" s="5">
        <v>3</v>
      </c>
      <c r="D775" s="5">
        <v>48.88</v>
      </c>
      <c r="E775" s="5">
        <v>24.259</v>
      </c>
      <c r="F775" s="5" t="s">
        <v>130</v>
      </c>
      <c r="G775" s="5" t="s">
        <v>1650</v>
      </c>
      <c r="H775" s="5" t="s">
        <v>246</v>
      </c>
      <c r="I775" s="5" t="s">
        <v>1476</v>
      </c>
      <c r="J775" s="5" t="s">
        <v>255</v>
      </c>
      <c r="K775" s="5" t="s">
        <v>1651</v>
      </c>
      <c r="L775" s="5">
        <v>3</v>
      </c>
      <c r="M775" s="5">
        <v>7</v>
      </c>
      <c r="N775" s="5"/>
      <c r="O775" s="5"/>
      <c r="P775" s="5"/>
    </row>
    <row r="776" spans="1:16" x14ac:dyDescent="0.2">
      <c r="A776" s="5" t="s">
        <v>1680</v>
      </c>
      <c r="B776" s="5" t="s">
        <v>1681</v>
      </c>
      <c r="C776" s="5">
        <v>3</v>
      </c>
      <c r="D776" s="5">
        <v>46.08</v>
      </c>
      <c r="E776" s="5">
        <v>23.44</v>
      </c>
      <c r="F776" s="5" t="s">
        <v>130</v>
      </c>
      <c r="G776" s="5" t="s">
        <v>1682</v>
      </c>
      <c r="H776" s="5" t="s">
        <v>246</v>
      </c>
      <c r="I776" s="5" t="s">
        <v>1476</v>
      </c>
      <c r="J776" s="5" t="s">
        <v>258</v>
      </c>
      <c r="K776" s="5" t="s">
        <v>1651</v>
      </c>
      <c r="L776" s="5">
        <v>3</v>
      </c>
      <c r="M776" s="5">
        <v>7</v>
      </c>
      <c r="N776" s="5"/>
      <c r="O776" s="5"/>
      <c r="P776" s="5"/>
    </row>
    <row r="777" spans="1:16" x14ac:dyDescent="0.2">
      <c r="A777" s="5" t="s">
        <v>1683</v>
      </c>
      <c r="B777" s="5" t="s">
        <v>1684</v>
      </c>
      <c r="C777" s="5">
        <v>3</v>
      </c>
      <c r="D777" s="5">
        <v>61.44</v>
      </c>
      <c r="E777" s="5">
        <v>20.11</v>
      </c>
      <c r="F777" s="5" t="s">
        <v>130</v>
      </c>
      <c r="G777" s="5" t="s">
        <v>1682</v>
      </c>
      <c r="H777" s="5" t="s">
        <v>246</v>
      </c>
      <c r="I777" s="5" t="s">
        <v>1476</v>
      </c>
      <c r="J777" s="5" t="s">
        <v>258</v>
      </c>
      <c r="K777" s="5" t="s">
        <v>1651</v>
      </c>
      <c r="L777" s="5">
        <v>3</v>
      </c>
      <c r="M777" s="5">
        <v>7</v>
      </c>
      <c r="N777" s="5"/>
      <c r="O777" s="5"/>
      <c r="P777" s="5"/>
    </row>
    <row r="778" spans="1:16" x14ac:dyDescent="0.2">
      <c r="A778" s="5" t="s">
        <v>1685</v>
      </c>
      <c r="B778" s="5" t="s">
        <v>1686</v>
      </c>
      <c r="C778" s="5">
        <v>3</v>
      </c>
      <c r="D778" s="5">
        <v>46.08</v>
      </c>
      <c r="E778" s="5">
        <v>23.44</v>
      </c>
      <c r="F778" s="5" t="s">
        <v>130</v>
      </c>
      <c r="G778" s="5" t="s">
        <v>1682</v>
      </c>
      <c r="H778" s="5" t="s">
        <v>246</v>
      </c>
      <c r="I778" s="5" t="s">
        <v>1476</v>
      </c>
      <c r="J778" s="5" t="s">
        <v>255</v>
      </c>
      <c r="K778" s="5" t="s">
        <v>1651</v>
      </c>
      <c r="L778" s="5">
        <v>3</v>
      </c>
      <c r="M778" s="5">
        <v>7</v>
      </c>
      <c r="N778" s="5"/>
      <c r="O778" s="5"/>
      <c r="P778" s="5"/>
    </row>
    <row r="779" spans="1:16" x14ac:dyDescent="0.2">
      <c r="A779" s="5" t="s">
        <v>1687</v>
      </c>
      <c r="B779" s="5" t="s">
        <v>1688</v>
      </c>
      <c r="C779" s="5">
        <v>3</v>
      </c>
      <c r="D779" s="5">
        <v>61.44</v>
      </c>
      <c r="E779" s="5">
        <v>20.11</v>
      </c>
      <c r="F779" s="5" t="s">
        <v>130</v>
      </c>
      <c r="G779" s="5" t="s">
        <v>1682</v>
      </c>
      <c r="H779" s="5" t="s">
        <v>246</v>
      </c>
      <c r="I779" s="5" t="s">
        <v>1476</v>
      </c>
      <c r="J779" s="5" t="s">
        <v>255</v>
      </c>
      <c r="K779" s="5" t="s">
        <v>1651</v>
      </c>
      <c r="L779" s="5">
        <v>3</v>
      </c>
      <c r="M779" s="5">
        <v>7</v>
      </c>
      <c r="N779" s="5"/>
      <c r="O779" s="5"/>
      <c r="P779" s="5"/>
    </row>
    <row r="780" spans="1:16" x14ac:dyDescent="0.2">
      <c r="A780" s="5" t="s">
        <v>1689</v>
      </c>
      <c r="B780" s="5" t="s">
        <v>1690</v>
      </c>
      <c r="C780" s="5">
        <v>3</v>
      </c>
      <c r="D780" s="5">
        <v>46.08</v>
      </c>
      <c r="E780" s="5">
        <v>23.44</v>
      </c>
      <c r="F780" s="5" t="s">
        <v>130</v>
      </c>
      <c r="G780" s="5" t="s">
        <v>1682</v>
      </c>
      <c r="H780" s="5" t="s">
        <v>246</v>
      </c>
      <c r="I780" s="5" t="s">
        <v>1476</v>
      </c>
      <c r="J780" s="5" t="s">
        <v>258</v>
      </c>
      <c r="K780" s="5" t="s">
        <v>1651</v>
      </c>
      <c r="L780" s="5">
        <v>3</v>
      </c>
      <c r="M780" s="5">
        <v>7</v>
      </c>
      <c r="N780" s="5"/>
      <c r="O780" s="5"/>
      <c r="P780" s="5"/>
    </row>
    <row r="781" spans="1:16" x14ac:dyDescent="0.2">
      <c r="A781" s="5" t="s">
        <v>1691</v>
      </c>
      <c r="B781" s="5" t="s">
        <v>1692</v>
      </c>
      <c r="C781" s="5">
        <v>3</v>
      </c>
      <c r="D781" s="5">
        <v>61.44</v>
      </c>
      <c r="E781" s="5">
        <v>20.11</v>
      </c>
      <c r="F781" s="5" t="s">
        <v>130</v>
      </c>
      <c r="G781" s="5" t="s">
        <v>1682</v>
      </c>
      <c r="H781" s="5" t="s">
        <v>246</v>
      </c>
      <c r="I781" s="5" t="s">
        <v>1476</v>
      </c>
      <c r="J781" s="5" t="s">
        <v>258</v>
      </c>
      <c r="K781" s="5" t="s">
        <v>1651</v>
      </c>
      <c r="L781" s="5">
        <v>3</v>
      </c>
      <c r="M781" s="5">
        <v>7</v>
      </c>
      <c r="N781" s="5"/>
      <c r="O781" s="5"/>
      <c r="P781" s="5"/>
    </row>
    <row r="782" spans="1:16" x14ac:dyDescent="0.2">
      <c r="A782" s="5" t="s">
        <v>1693</v>
      </c>
      <c r="B782" s="5" t="s">
        <v>1694</v>
      </c>
      <c r="C782" s="5">
        <v>3</v>
      </c>
      <c r="D782" s="5">
        <v>46.08</v>
      </c>
      <c r="E782" s="5">
        <v>23.44</v>
      </c>
      <c r="F782" s="5" t="s">
        <v>130</v>
      </c>
      <c r="G782" s="5" t="s">
        <v>1682</v>
      </c>
      <c r="H782" s="5" t="s">
        <v>246</v>
      </c>
      <c r="I782" s="5" t="s">
        <v>1476</v>
      </c>
      <c r="J782" s="5" t="s">
        <v>255</v>
      </c>
      <c r="K782" s="5" t="s">
        <v>1651</v>
      </c>
      <c r="L782" s="5">
        <v>3</v>
      </c>
      <c r="M782" s="5">
        <v>7</v>
      </c>
      <c r="N782" s="5"/>
      <c r="O782" s="5"/>
      <c r="P782" s="5"/>
    </row>
    <row r="783" spans="1:16" x14ac:dyDescent="0.2">
      <c r="A783" s="5" t="s">
        <v>1695</v>
      </c>
      <c r="B783" s="5" t="s">
        <v>1696</v>
      </c>
      <c r="C783" s="5">
        <v>3</v>
      </c>
      <c r="D783" s="5">
        <v>61.44</v>
      </c>
      <c r="E783" s="5">
        <v>20.11</v>
      </c>
      <c r="F783" s="5" t="s">
        <v>130</v>
      </c>
      <c r="G783" s="5" t="s">
        <v>1682</v>
      </c>
      <c r="H783" s="5" t="s">
        <v>246</v>
      </c>
      <c r="I783" s="5" t="s">
        <v>1476</v>
      </c>
      <c r="J783" s="5" t="s">
        <v>255</v>
      </c>
      <c r="K783" s="5" t="s">
        <v>1651</v>
      </c>
      <c r="L783" s="5">
        <v>3</v>
      </c>
      <c r="M783" s="5">
        <v>7</v>
      </c>
      <c r="N783" s="5"/>
      <c r="O783" s="5"/>
      <c r="P783" s="5"/>
    </row>
    <row r="784" spans="1:16" x14ac:dyDescent="0.2">
      <c r="A784" s="5" t="s">
        <v>1697</v>
      </c>
      <c r="B784" s="5" t="s">
        <v>1698</v>
      </c>
      <c r="C784" s="5">
        <v>3</v>
      </c>
      <c r="D784" s="5">
        <v>46.08</v>
      </c>
      <c r="E784" s="5">
        <v>23.44</v>
      </c>
      <c r="F784" s="5" t="s">
        <v>130</v>
      </c>
      <c r="G784" s="5" t="s">
        <v>1682</v>
      </c>
      <c r="H784" s="5" t="s">
        <v>246</v>
      </c>
      <c r="I784" s="5" t="s">
        <v>1476</v>
      </c>
      <c r="J784" s="5" t="s">
        <v>258</v>
      </c>
      <c r="K784" s="5" t="s">
        <v>1651</v>
      </c>
      <c r="L784" s="5">
        <v>3</v>
      </c>
      <c r="M784" s="5">
        <v>7</v>
      </c>
      <c r="N784" s="5"/>
      <c r="O784" s="5"/>
      <c r="P784" s="5"/>
    </row>
    <row r="785" spans="1:16" x14ac:dyDescent="0.2">
      <c r="A785" s="5" t="s">
        <v>1699</v>
      </c>
      <c r="B785" s="5" t="s">
        <v>1700</v>
      </c>
      <c r="C785" s="5">
        <v>3</v>
      </c>
      <c r="D785" s="5">
        <v>61.44</v>
      </c>
      <c r="E785" s="5">
        <v>20.11</v>
      </c>
      <c r="F785" s="5" t="s">
        <v>130</v>
      </c>
      <c r="G785" s="5" t="s">
        <v>1682</v>
      </c>
      <c r="H785" s="5" t="s">
        <v>246</v>
      </c>
      <c r="I785" s="5" t="s">
        <v>1476</v>
      </c>
      <c r="J785" s="5" t="s">
        <v>258</v>
      </c>
      <c r="K785" s="5" t="s">
        <v>1651</v>
      </c>
      <c r="L785" s="5">
        <v>3</v>
      </c>
      <c r="M785" s="5">
        <v>7</v>
      </c>
      <c r="N785" s="5"/>
      <c r="O785" s="5"/>
      <c r="P785" s="5"/>
    </row>
    <row r="786" spans="1:16" x14ac:dyDescent="0.2">
      <c r="A786" s="5" t="s">
        <v>1701</v>
      </c>
      <c r="B786" s="5" t="s">
        <v>1702</v>
      </c>
      <c r="C786" s="5">
        <v>3</v>
      </c>
      <c r="D786" s="5">
        <v>46.08</v>
      </c>
      <c r="E786" s="5">
        <v>23.44</v>
      </c>
      <c r="F786" s="5" t="s">
        <v>130</v>
      </c>
      <c r="G786" s="5" t="s">
        <v>1682</v>
      </c>
      <c r="H786" s="5" t="s">
        <v>246</v>
      </c>
      <c r="I786" s="5" t="s">
        <v>1476</v>
      </c>
      <c r="J786" s="5" t="s">
        <v>255</v>
      </c>
      <c r="K786" s="5" t="s">
        <v>1651</v>
      </c>
      <c r="L786" s="5">
        <v>3</v>
      </c>
      <c r="M786" s="5">
        <v>7</v>
      </c>
      <c r="N786" s="5"/>
      <c r="O786" s="5"/>
      <c r="P786" s="5"/>
    </row>
    <row r="787" spans="1:16" x14ac:dyDescent="0.2">
      <c r="A787" s="5" t="s">
        <v>1703</v>
      </c>
      <c r="B787" s="5" t="s">
        <v>1704</v>
      </c>
      <c r="C787" s="5">
        <v>3</v>
      </c>
      <c r="D787" s="5">
        <v>61.44</v>
      </c>
      <c r="E787" s="5">
        <v>20.11</v>
      </c>
      <c r="F787" s="5" t="s">
        <v>130</v>
      </c>
      <c r="G787" s="5" t="s">
        <v>1682</v>
      </c>
      <c r="H787" s="5" t="s">
        <v>246</v>
      </c>
      <c r="I787" s="5" t="s">
        <v>1476</v>
      </c>
      <c r="J787" s="5" t="s">
        <v>255</v>
      </c>
      <c r="K787" s="5" t="s">
        <v>1651</v>
      </c>
      <c r="L787" s="5">
        <v>3</v>
      </c>
      <c r="M787" s="5">
        <v>7</v>
      </c>
      <c r="N787" s="5"/>
      <c r="O787" s="5"/>
      <c r="P787" s="5"/>
    </row>
    <row r="788" spans="1:16" x14ac:dyDescent="0.2">
      <c r="A788" s="5" t="s">
        <v>1705</v>
      </c>
      <c r="B788" s="5" t="s">
        <v>1706</v>
      </c>
      <c r="C788" s="5">
        <v>3</v>
      </c>
      <c r="D788" s="5">
        <v>46.08</v>
      </c>
      <c r="E788" s="5">
        <v>23.44</v>
      </c>
      <c r="F788" s="5" t="s">
        <v>130</v>
      </c>
      <c r="G788" s="5" t="s">
        <v>1682</v>
      </c>
      <c r="H788" s="5" t="s">
        <v>246</v>
      </c>
      <c r="I788" s="5" t="s">
        <v>1476</v>
      </c>
      <c r="J788" s="5" t="s">
        <v>305</v>
      </c>
      <c r="K788" s="5" t="s">
        <v>1651</v>
      </c>
      <c r="L788" s="5">
        <v>3</v>
      </c>
      <c r="M788" s="5">
        <v>7</v>
      </c>
      <c r="N788" s="5"/>
      <c r="O788" s="5"/>
      <c r="P788" s="5"/>
    </row>
    <row r="789" spans="1:16" x14ac:dyDescent="0.2">
      <c r="A789" s="5" t="s">
        <v>1707</v>
      </c>
      <c r="B789" s="5" t="s">
        <v>1708</v>
      </c>
      <c r="C789" s="5">
        <v>3</v>
      </c>
      <c r="D789" s="5">
        <v>46.08</v>
      </c>
      <c r="E789" s="5">
        <v>23.44</v>
      </c>
      <c r="F789" s="5" t="s">
        <v>130</v>
      </c>
      <c r="G789" s="5" t="s">
        <v>1682</v>
      </c>
      <c r="H789" s="5" t="s">
        <v>246</v>
      </c>
      <c r="I789" s="5" t="s">
        <v>1476</v>
      </c>
      <c r="J789" s="5" t="s">
        <v>258</v>
      </c>
      <c r="K789" s="5" t="s">
        <v>1651</v>
      </c>
      <c r="L789" s="5">
        <v>3</v>
      </c>
      <c r="M789" s="5">
        <v>7</v>
      </c>
      <c r="N789" s="5"/>
      <c r="O789" s="5"/>
      <c r="P789" s="5"/>
    </row>
    <row r="790" spans="1:16" x14ac:dyDescent="0.2">
      <c r="A790" s="5" t="s">
        <v>1709</v>
      </c>
      <c r="B790" s="5" t="s">
        <v>1710</v>
      </c>
      <c r="C790" s="5">
        <v>3</v>
      </c>
      <c r="D790" s="5">
        <v>61.44</v>
      </c>
      <c r="E790" s="5">
        <v>20.11</v>
      </c>
      <c r="F790" s="5" t="s">
        <v>130</v>
      </c>
      <c r="G790" s="5" t="s">
        <v>1682</v>
      </c>
      <c r="H790" s="5" t="s">
        <v>246</v>
      </c>
      <c r="I790" s="5" t="s">
        <v>1476</v>
      </c>
      <c r="J790" s="5" t="s">
        <v>258</v>
      </c>
      <c r="K790" s="5" t="s">
        <v>1651</v>
      </c>
      <c r="L790" s="5">
        <v>3</v>
      </c>
      <c r="M790" s="5">
        <v>7</v>
      </c>
      <c r="N790" s="5"/>
      <c r="O790" s="5"/>
      <c r="P790" s="5"/>
    </row>
    <row r="791" spans="1:16" x14ac:dyDescent="0.2">
      <c r="A791" s="5" t="s">
        <v>1711</v>
      </c>
      <c r="B791" s="5" t="s">
        <v>1712</v>
      </c>
      <c r="C791" s="5">
        <v>3</v>
      </c>
      <c r="D791" s="5">
        <v>46.08</v>
      </c>
      <c r="E791" s="5">
        <v>23.44</v>
      </c>
      <c r="F791" s="5" t="s">
        <v>130</v>
      </c>
      <c r="G791" s="5" t="s">
        <v>1682</v>
      </c>
      <c r="H791" s="5" t="s">
        <v>246</v>
      </c>
      <c r="I791" s="5" t="s">
        <v>1476</v>
      </c>
      <c r="J791" s="5" t="s">
        <v>255</v>
      </c>
      <c r="K791" s="5" t="s">
        <v>1651</v>
      </c>
      <c r="L791" s="5">
        <v>3</v>
      </c>
      <c r="M791" s="5">
        <v>7</v>
      </c>
      <c r="N791" s="5"/>
      <c r="O791" s="5"/>
      <c r="P791" s="5"/>
    </row>
    <row r="792" spans="1:16" x14ac:dyDescent="0.2">
      <c r="A792" s="5" t="s">
        <v>1713</v>
      </c>
      <c r="B792" s="5" t="s">
        <v>1714</v>
      </c>
      <c r="C792" s="5">
        <v>3</v>
      </c>
      <c r="D792" s="5">
        <v>61.44</v>
      </c>
      <c r="E792" s="5">
        <v>20.11</v>
      </c>
      <c r="F792" s="5" t="s">
        <v>130</v>
      </c>
      <c r="G792" s="5" t="s">
        <v>1682</v>
      </c>
      <c r="H792" s="5" t="s">
        <v>246</v>
      </c>
      <c r="I792" s="5" t="s">
        <v>1476</v>
      </c>
      <c r="J792" s="5" t="s">
        <v>255</v>
      </c>
      <c r="K792" s="5" t="s">
        <v>1651</v>
      </c>
      <c r="L792" s="5">
        <v>3</v>
      </c>
      <c r="M792" s="5">
        <v>7</v>
      </c>
      <c r="N792" s="5"/>
      <c r="O792" s="5"/>
      <c r="P792" s="5"/>
    </row>
    <row r="793" spans="1:16" x14ac:dyDescent="0.2">
      <c r="A793" s="5" t="s">
        <v>1715</v>
      </c>
      <c r="B793" s="5" t="s">
        <v>1716</v>
      </c>
      <c r="C793" s="5">
        <v>3</v>
      </c>
      <c r="D793" s="5">
        <v>61.44</v>
      </c>
      <c r="E793" s="5">
        <v>20.11</v>
      </c>
      <c r="F793" s="5" t="s">
        <v>130</v>
      </c>
      <c r="G793" s="5" t="s">
        <v>1682</v>
      </c>
      <c r="H793" s="5" t="s">
        <v>246</v>
      </c>
      <c r="I793" s="5" t="s">
        <v>1476</v>
      </c>
      <c r="J793" s="5" t="s">
        <v>258</v>
      </c>
      <c r="K793" s="5" t="s">
        <v>1651</v>
      </c>
      <c r="L793" s="5">
        <v>3</v>
      </c>
      <c r="M793" s="5">
        <v>7</v>
      </c>
      <c r="N793" s="5"/>
      <c r="O793" s="5"/>
      <c r="P793" s="5"/>
    </row>
    <row r="794" spans="1:16" x14ac:dyDescent="0.2">
      <c r="A794" s="5" t="s">
        <v>1717</v>
      </c>
      <c r="B794" s="5" t="s">
        <v>1718</v>
      </c>
      <c r="C794" s="5">
        <v>3</v>
      </c>
      <c r="D794" s="5">
        <v>61.44</v>
      </c>
      <c r="E794" s="5">
        <v>20.11</v>
      </c>
      <c r="F794" s="5" t="s">
        <v>130</v>
      </c>
      <c r="G794" s="5" t="s">
        <v>1682</v>
      </c>
      <c r="H794" s="5" t="s">
        <v>246</v>
      </c>
      <c r="I794" s="5" t="s">
        <v>1476</v>
      </c>
      <c r="J794" s="5" t="s">
        <v>255</v>
      </c>
      <c r="K794" s="5" t="s">
        <v>1651</v>
      </c>
      <c r="L794" s="5">
        <v>3</v>
      </c>
      <c r="M794" s="5">
        <v>7</v>
      </c>
      <c r="N794" s="5"/>
      <c r="O794" s="5"/>
      <c r="P794" s="5"/>
    </row>
    <row r="795" spans="1:16" x14ac:dyDescent="0.2">
      <c r="A795" s="5" t="s">
        <v>1719</v>
      </c>
      <c r="B795" s="5" t="s">
        <v>1720</v>
      </c>
      <c r="C795" s="5">
        <v>3</v>
      </c>
      <c r="D795" s="5">
        <v>46.08</v>
      </c>
      <c r="E795" s="5">
        <v>23.44</v>
      </c>
      <c r="F795" s="5" t="s">
        <v>130</v>
      </c>
      <c r="G795" s="5" t="s">
        <v>1682</v>
      </c>
      <c r="H795" s="5" t="s">
        <v>246</v>
      </c>
      <c r="I795" s="5" t="s">
        <v>1476</v>
      </c>
      <c r="J795" s="5" t="s">
        <v>258</v>
      </c>
      <c r="K795" s="5" t="s">
        <v>1651</v>
      </c>
      <c r="L795" s="5">
        <v>3</v>
      </c>
      <c r="M795" s="5">
        <v>7</v>
      </c>
      <c r="N795" s="5"/>
      <c r="O795" s="5"/>
      <c r="P795" s="5"/>
    </row>
    <row r="796" spans="1:16" x14ac:dyDescent="0.2">
      <c r="A796" s="5" t="s">
        <v>1721</v>
      </c>
      <c r="B796" s="5" t="s">
        <v>1722</v>
      </c>
      <c r="C796" s="5">
        <v>3</v>
      </c>
      <c r="D796" s="5">
        <v>61.44</v>
      </c>
      <c r="E796" s="5">
        <v>20.11</v>
      </c>
      <c r="F796" s="5" t="s">
        <v>130</v>
      </c>
      <c r="G796" s="5" t="s">
        <v>1682</v>
      </c>
      <c r="H796" s="5" t="s">
        <v>246</v>
      </c>
      <c r="I796" s="5" t="s">
        <v>1476</v>
      </c>
      <c r="J796" s="5" t="s">
        <v>258</v>
      </c>
      <c r="K796" s="5" t="s">
        <v>1651</v>
      </c>
      <c r="L796" s="5">
        <v>3</v>
      </c>
      <c r="M796" s="5">
        <v>7</v>
      </c>
      <c r="N796" s="5"/>
      <c r="O796" s="5"/>
      <c r="P796" s="5"/>
    </row>
    <row r="797" spans="1:16" x14ac:dyDescent="0.2">
      <c r="A797" s="5" t="s">
        <v>1723</v>
      </c>
      <c r="B797" s="5" t="s">
        <v>1724</v>
      </c>
      <c r="C797" s="5">
        <v>3</v>
      </c>
      <c r="D797" s="5">
        <v>46.08</v>
      </c>
      <c r="E797" s="5">
        <v>23.44</v>
      </c>
      <c r="F797" s="5" t="s">
        <v>130</v>
      </c>
      <c r="G797" s="5" t="s">
        <v>1682</v>
      </c>
      <c r="H797" s="5" t="s">
        <v>246</v>
      </c>
      <c r="I797" s="5" t="s">
        <v>1476</v>
      </c>
      <c r="J797" s="5" t="s">
        <v>255</v>
      </c>
      <c r="K797" s="5" t="s">
        <v>1651</v>
      </c>
      <c r="L797" s="5">
        <v>3</v>
      </c>
      <c r="M797" s="5">
        <v>7</v>
      </c>
      <c r="N797" s="5"/>
      <c r="O797" s="5"/>
      <c r="P797" s="5"/>
    </row>
    <row r="798" spans="1:16" x14ac:dyDescent="0.2">
      <c r="A798" s="5" t="s">
        <v>1725</v>
      </c>
      <c r="B798" s="5" t="s">
        <v>1726</v>
      </c>
      <c r="C798" s="5">
        <v>3</v>
      </c>
      <c r="D798" s="5">
        <v>61.44</v>
      </c>
      <c r="E798" s="5">
        <v>20.11</v>
      </c>
      <c r="F798" s="5" t="s">
        <v>130</v>
      </c>
      <c r="G798" s="5" t="s">
        <v>1682</v>
      </c>
      <c r="H798" s="5" t="s">
        <v>246</v>
      </c>
      <c r="I798" s="5" t="s">
        <v>1476</v>
      </c>
      <c r="J798" s="5" t="s">
        <v>255</v>
      </c>
      <c r="K798" s="5" t="s">
        <v>1651</v>
      </c>
      <c r="L798" s="5">
        <v>3</v>
      </c>
      <c r="M798" s="5">
        <v>7</v>
      </c>
      <c r="N798" s="5"/>
      <c r="O798" s="5"/>
      <c r="P798" s="5"/>
    </row>
    <row r="799" spans="1:16" x14ac:dyDescent="0.2">
      <c r="A799" s="5" t="s">
        <v>1727</v>
      </c>
      <c r="B799" s="5" t="s">
        <v>1728</v>
      </c>
      <c r="C799" s="5">
        <v>3</v>
      </c>
      <c r="D799" s="5">
        <v>46.08</v>
      </c>
      <c r="E799" s="5">
        <v>23.44</v>
      </c>
      <c r="F799" s="5" t="s">
        <v>130</v>
      </c>
      <c r="G799" s="5" t="s">
        <v>1682</v>
      </c>
      <c r="H799" s="5" t="s">
        <v>246</v>
      </c>
      <c r="I799" s="5" t="s">
        <v>1476</v>
      </c>
      <c r="J799" s="5" t="s">
        <v>258</v>
      </c>
      <c r="K799" s="5" t="s">
        <v>1651</v>
      </c>
      <c r="L799" s="5">
        <v>3</v>
      </c>
      <c r="M799" s="5">
        <v>7</v>
      </c>
      <c r="N799" s="5"/>
      <c r="O799" s="5"/>
      <c r="P799" s="5"/>
    </row>
    <row r="800" spans="1:16" x14ac:dyDescent="0.2">
      <c r="A800" s="5" t="s">
        <v>1729</v>
      </c>
      <c r="B800" s="5" t="s">
        <v>1730</v>
      </c>
      <c r="C800" s="5">
        <v>3</v>
      </c>
      <c r="D800" s="5">
        <v>61.44</v>
      </c>
      <c r="E800" s="5">
        <v>20.11</v>
      </c>
      <c r="F800" s="5" t="s">
        <v>130</v>
      </c>
      <c r="G800" s="5" t="s">
        <v>1682</v>
      </c>
      <c r="H800" s="5" t="s">
        <v>246</v>
      </c>
      <c r="I800" s="5" t="s">
        <v>1476</v>
      </c>
      <c r="J800" s="5" t="s">
        <v>258</v>
      </c>
      <c r="K800" s="5" t="s">
        <v>1651</v>
      </c>
      <c r="L800" s="5">
        <v>3</v>
      </c>
      <c r="M800" s="5">
        <v>7</v>
      </c>
      <c r="N800" s="5"/>
      <c r="O800" s="5"/>
      <c r="P800" s="5"/>
    </row>
    <row r="801" spans="1:16" x14ac:dyDescent="0.2">
      <c r="A801" s="5" t="s">
        <v>1731</v>
      </c>
      <c r="B801" s="5" t="s">
        <v>1732</v>
      </c>
      <c r="C801" s="5">
        <v>3</v>
      </c>
      <c r="D801" s="5">
        <v>46.08</v>
      </c>
      <c r="E801" s="5">
        <v>23.44</v>
      </c>
      <c r="F801" s="5" t="s">
        <v>130</v>
      </c>
      <c r="G801" s="5" t="s">
        <v>1682</v>
      </c>
      <c r="H801" s="5" t="s">
        <v>246</v>
      </c>
      <c r="I801" s="5" t="s">
        <v>1476</v>
      </c>
      <c r="J801" s="5" t="s">
        <v>255</v>
      </c>
      <c r="K801" s="5" t="s">
        <v>1651</v>
      </c>
      <c r="L801" s="5">
        <v>3</v>
      </c>
      <c r="M801" s="5">
        <v>7</v>
      </c>
      <c r="N801" s="5"/>
      <c r="O801" s="5"/>
      <c r="P801" s="5"/>
    </row>
    <row r="802" spans="1:16" x14ac:dyDescent="0.2">
      <c r="A802" s="5" t="s">
        <v>1733</v>
      </c>
      <c r="B802" s="5" t="s">
        <v>1734</v>
      </c>
      <c r="C802" s="5">
        <v>3</v>
      </c>
      <c r="D802" s="5">
        <v>61.44</v>
      </c>
      <c r="E802" s="5">
        <v>20.11</v>
      </c>
      <c r="F802" s="5" t="s">
        <v>130</v>
      </c>
      <c r="G802" s="5" t="s">
        <v>1682</v>
      </c>
      <c r="H802" s="5" t="s">
        <v>246</v>
      </c>
      <c r="I802" s="5" t="s">
        <v>1476</v>
      </c>
      <c r="J802" s="5" t="s">
        <v>255</v>
      </c>
      <c r="K802" s="5" t="s">
        <v>1651</v>
      </c>
      <c r="L802" s="5">
        <v>3</v>
      </c>
      <c r="M802" s="5">
        <v>7</v>
      </c>
      <c r="N802" s="5"/>
      <c r="O802" s="5"/>
      <c r="P802" s="5"/>
    </row>
    <row r="803" spans="1:16" x14ac:dyDescent="0.2">
      <c r="A803" s="5" t="s">
        <v>1735</v>
      </c>
      <c r="B803" s="5" t="s">
        <v>1736</v>
      </c>
      <c r="C803" s="5">
        <v>3</v>
      </c>
      <c r="D803" s="5">
        <v>46.08</v>
      </c>
      <c r="E803" s="5">
        <v>23.44</v>
      </c>
      <c r="F803" s="5" t="s">
        <v>130</v>
      </c>
      <c r="G803" s="5" t="s">
        <v>1682</v>
      </c>
      <c r="H803" s="5" t="s">
        <v>246</v>
      </c>
      <c r="I803" s="5" t="s">
        <v>1476</v>
      </c>
      <c r="J803" s="5" t="s">
        <v>258</v>
      </c>
      <c r="K803" s="5" t="s">
        <v>1651</v>
      </c>
      <c r="L803" s="5">
        <v>3</v>
      </c>
      <c r="M803" s="5">
        <v>7</v>
      </c>
      <c r="N803" s="5"/>
      <c r="O803" s="5"/>
      <c r="P803" s="5"/>
    </row>
    <row r="804" spans="1:16" x14ac:dyDescent="0.2">
      <c r="A804" s="5" t="s">
        <v>1737</v>
      </c>
      <c r="B804" s="5" t="s">
        <v>1738</v>
      </c>
      <c r="C804" s="5">
        <v>3</v>
      </c>
      <c r="D804" s="5">
        <v>61.44</v>
      </c>
      <c r="E804" s="5">
        <v>20.11</v>
      </c>
      <c r="F804" s="5" t="s">
        <v>130</v>
      </c>
      <c r="G804" s="5" t="s">
        <v>1682</v>
      </c>
      <c r="H804" s="5" t="s">
        <v>246</v>
      </c>
      <c r="I804" s="5" t="s">
        <v>1476</v>
      </c>
      <c r="J804" s="5" t="s">
        <v>258</v>
      </c>
      <c r="K804" s="5" t="s">
        <v>1651</v>
      </c>
      <c r="L804" s="5">
        <v>3</v>
      </c>
      <c r="M804" s="5">
        <v>7</v>
      </c>
      <c r="N804" s="5"/>
      <c r="O804" s="5"/>
      <c r="P804" s="5"/>
    </row>
    <row r="805" spans="1:16" x14ac:dyDescent="0.2">
      <c r="A805" s="5" t="s">
        <v>1739</v>
      </c>
      <c r="B805" s="5" t="s">
        <v>1740</v>
      </c>
      <c r="C805" s="5">
        <v>3</v>
      </c>
      <c r="D805" s="5">
        <v>46.08</v>
      </c>
      <c r="E805" s="5">
        <v>23.44</v>
      </c>
      <c r="F805" s="5" t="s">
        <v>130</v>
      </c>
      <c r="G805" s="5" t="s">
        <v>1682</v>
      </c>
      <c r="H805" s="5" t="s">
        <v>246</v>
      </c>
      <c r="I805" s="5" t="s">
        <v>1476</v>
      </c>
      <c r="J805" s="5" t="s">
        <v>255</v>
      </c>
      <c r="K805" s="5" t="s">
        <v>1651</v>
      </c>
      <c r="L805" s="5">
        <v>3</v>
      </c>
      <c r="M805" s="5">
        <v>7</v>
      </c>
      <c r="N805" s="5"/>
      <c r="O805" s="5"/>
      <c r="P805" s="5"/>
    </row>
    <row r="806" spans="1:16" x14ac:dyDescent="0.2">
      <c r="A806" s="5" t="s">
        <v>1741</v>
      </c>
      <c r="B806" s="5" t="s">
        <v>1742</v>
      </c>
      <c r="C806" s="5">
        <v>3</v>
      </c>
      <c r="D806" s="5">
        <v>61.44</v>
      </c>
      <c r="E806" s="5">
        <v>20.11</v>
      </c>
      <c r="F806" s="5" t="s">
        <v>130</v>
      </c>
      <c r="G806" s="5" t="s">
        <v>1682</v>
      </c>
      <c r="H806" s="5" t="s">
        <v>246</v>
      </c>
      <c r="I806" s="5" t="s">
        <v>1476</v>
      </c>
      <c r="J806" s="5" t="s">
        <v>255</v>
      </c>
      <c r="K806" s="5" t="s">
        <v>1651</v>
      </c>
      <c r="L806" s="5">
        <v>3</v>
      </c>
      <c r="M806" s="5">
        <v>7</v>
      </c>
      <c r="N806" s="5"/>
      <c r="O806" s="5"/>
      <c r="P806" s="5"/>
    </row>
    <row r="807" spans="1:16" x14ac:dyDescent="0.2">
      <c r="A807" s="5" t="s">
        <v>1743</v>
      </c>
      <c r="B807" s="5" t="s">
        <v>1744</v>
      </c>
      <c r="C807" s="5">
        <v>3</v>
      </c>
      <c r="D807" s="5">
        <v>46.08</v>
      </c>
      <c r="E807" s="5">
        <v>23.44</v>
      </c>
      <c r="F807" s="5" t="s">
        <v>130</v>
      </c>
      <c r="G807" s="5" t="s">
        <v>1682</v>
      </c>
      <c r="H807" s="5" t="s">
        <v>246</v>
      </c>
      <c r="I807" s="5" t="s">
        <v>1476</v>
      </c>
      <c r="J807" s="5" t="s">
        <v>258</v>
      </c>
      <c r="K807" s="5" t="s">
        <v>1651</v>
      </c>
      <c r="L807" s="5">
        <v>3</v>
      </c>
      <c r="M807" s="5">
        <v>7</v>
      </c>
      <c r="N807" s="5"/>
      <c r="O807" s="5"/>
      <c r="P807" s="5"/>
    </row>
    <row r="808" spans="1:16" x14ac:dyDescent="0.2">
      <c r="A808" s="5" t="s">
        <v>1745</v>
      </c>
      <c r="B808" s="5" t="s">
        <v>1746</v>
      </c>
      <c r="C808" s="5">
        <v>3</v>
      </c>
      <c r="D808" s="5">
        <v>61.44</v>
      </c>
      <c r="E808" s="5">
        <v>20.11</v>
      </c>
      <c r="F808" s="5" t="s">
        <v>130</v>
      </c>
      <c r="G808" s="5" t="s">
        <v>1682</v>
      </c>
      <c r="H808" s="5" t="s">
        <v>246</v>
      </c>
      <c r="I808" s="5" t="s">
        <v>1476</v>
      </c>
      <c r="J808" s="5" t="s">
        <v>258</v>
      </c>
      <c r="K808" s="5" t="s">
        <v>1651</v>
      </c>
      <c r="L808" s="5">
        <v>3</v>
      </c>
      <c r="M808" s="5">
        <v>7</v>
      </c>
      <c r="N808" s="5"/>
      <c r="O808" s="5"/>
      <c r="P808" s="5"/>
    </row>
    <row r="809" spans="1:16" x14ac:dyDescent="0.2">
      <c r="A809" s="5" t="s">
        <v>1747</v>
      </c>
      <c r="B809" s="5" t="s">
        <v>1748</v>
      </c>
      <c r="C809" s="5">
        <v>3</v>
      </c>
      <c r="D809" s="5">
        <v>46.08</v>
      </c>
      <c r="E809" s="5">
        <v>23.44</v>
      </c>
      <c r="F809" s="5" t="s">
        <v>130</v>
      </c>
      <c r="G809" s="5" t="s">
        <v>1682</v>
      </c>
      <c r="H809" s="5" t="s">
        <v>246</v>
      </c>
      <c r="I809" s="5" t="s">
        <v>1476</v>
      </c>
      <c r="J809" s="5" t="s">
        <v>255</v>
      </c>
      <c r="K809" s="5" t="s">
        <v>1651</v>
      </c>
      <c r="L809" s="5">
        <v>3</v>
      </c>
      <c r="M809" s="5">
        <v>7</v>
      </c>
      <c r="N809" s="5"/>
      <c r="O809" s="5"/>
      <c r="P809" s="5"/>
    </row>
    <row r="810" spans="1:16" x14ac:dyDescent="0.2">
      <c r="A810" s="5" t="s">
        <v>1749</v>
      </c>
      <c r="B810" s="5" t="s">
        <v>1750</v>
      </c>
      <c r="C810" s="5">
        <v>3</v>
      </c>
      <c r="D810" s="5">
        <v>61.44</v>
      </c>
      <c r="E810" s="5">
        <v>20.11</v>
      </c>
      <c r="F810" s="5" t="s">
        <v>130</v>
      </c>
      <c r="G810" s="5" t="s">
        <v>1682</v>
      </c>
      <c r="H810" s="5" t="s">
        <v>246</v>
      </c>
      <c r="I810" s="5" t="s">
        <v>1476</v>
      </c>
      <c r="J810" s="5" t="s">
        <v>255</v>
      </c>
      <c r="K810" s="5" t="s">
        <v>1651</v>
      </c>
      <c r="L810" s="5">
        <v>3</v>
      </c>
      <c r="M810" s="5">
        <v>7</v>
      </c>
      <c r="N810" s="5"/>
      <c r="O810" s="5"/>
      <c r="P810" s="5"/>
    </row>
    <row r="811" spans="1:16" x14ac:dyDescent="0.2">
      <c r="A811" s="5" t="s">
        <v>1751</v>
      </c>
      <c r="B811" s="5" t="s">
        <v>1752</v>
      </c>
      <c r="C811" s="5">
        <v>3</v>
      </c>
      <c r="D811" s="5">
        <v>46.08</v>
      </c>
      <c r="E811" s="5">
        <v>23.44</v>
      </c>
      <c r="F811" s="5" t="s">
        <v>130</v>
      </c>
      <c r="G811" s="5" t="s">
        <v>1682</v>
      </c>
      <c r="H811" s="5" t="s">
        <v>246</v>
      </c>
      <c r="I811" s="5" t="s">
        <v>1476</v>
      </c>
      <c r="J811" s="5" t="s">
        <v>258</v>
      </c>
      <c r="K811" s="5" t="s">
        <v>1651</v>
      </c>
      <c r="L811" s="5">
        <v>3</v>
      </c>
      <c r="M811" s="5">
        <v>7</v>
      </c>
      <c r="N811" s="5"/>
      <c r="O811" s="5"/>
      <c r="P811" s="5"/>
    </row>
    <row r="812" spans="1:16" x14ac:dyDescent="0.2">
      <c r="A812" s="5" t="s">
        <v>1753</v>
      </c>
      <c r="B812" s="5" t="s">
        <v>1754</v>
      </c>
      <c r="C812" s="5">
        <v>3</v>
      </c>
      <c r="D812" s="5">
        <v>61.44</v>
      </c>
      <c r="E812" s="5">
        <v>20.11</v>
      </c>
      <c r="F812" s="5" t="s">
        <v>130</v>
      </c>
      <c r="G812" s="5" t="s">
        <v>1682</v>
      </c>
      <c r="H812" s="5" t="s">
        <v>246</v>
      </c>
      <c r="I812" s="5" t="s">
        <v>1476</v>
      </c>
      <c r="J812" s="5" t="s">
        <v>258</v>
      </c>
      <c r="K812" s="5" t="s">
        <v>1651</v>
      </c>
      <c r="L812" s="5">
        <v>3</v>
      </c>
      <c r="M812" s="5">
        <v>7</v>
      </c>
      <c r="N812" s="5"/>
      <c r="O812" s="5"/>
      <c r="P812" s="5"/>
    </row>
    <row r="813" spans="1:16" x14ac:dyDescent="0.2">
      <c r="A813" s="5" t="s">
        <v>1755</v>
      </c>
      <c r="B813" s="5" t="s">
        <v>1756</v>
      </c>
      <c r="C813" s="5">
        <v>3</v>
      </c>
      <c r="D813" s="5">
        <v>46.08</v>
      </c>
      <c r="E813" s="5">
        <v>23.44</v>
      </c>
      <c r="F813" s="5" t="s">
        <v>130</v>
      </c>
      <c r="G813" s="5" t="s">
        <v>1682</v>
      </c>
      <c r="H813" s="5" t="s">
        <v>246</v>
      </c>
      <c r="I813" s="5" t="s">
        <v>1476</v>
      </c>
      <c r="J813" s="5" t="s">
        <v>255</v>
      </c>
      <c r="K813" s="5" t="s">
        <v>1651</v>
      </c>
      <c r="L813" s="5">
        <v>3</v>
      </c>
      <c r="M813" s="5">
        <v>7</v>
      </c>
      <c r="N813" s="5"/>
      <c r="O813" s="5"/>
      <c r="P813" s="5"/>
    </row>
    <row r="814" spans="1:16" x14ac:dyDescent="0.2">
      <c r="A814" s="5" t="s">
        <v>1757</v>
      </c>
      <c r="B814" s="5" t="s">
        <v>1758</v>
      </c>
      <c r="C814" s="5">
        <v>3</v>
      </c>
      <c r="D814" s="5">
        <v>61.44</v>
      </c>
      <c r="E814" s="5">
        <v>20.11</v>
      </c>
      <c r="F814" s="5" t="s">
        <v>130</v>
      </c>
      <c r="G814" s="5" t="s">
        <v>1682</v>
      </c>
      <c r="H814" s="5" t="s">
        <v>246</v>
      </c>
      <c r="I814" s="5" t="s">
        <v>1476</v>
      </c>
      <c r="J814" s="5" t="s">
        <v>255</v>
      </c>
      <c r="K814" s="5" t="s">
        <v>1651</v>
      </c>
      <c r="L814" s="5">
        <v>3</v>
      </c>
      <c r="M814" s="5">
        <v>7</v>
      </c>
      <c r="N814" s="5"/>
      <c r="O814" s="5"/>
      <c r="P814" s="5"/>
    </row>
    <row r="815" spans="1:16" x14ac:dyDescent="0.2">
      <c r="A815" s="5" t="s">
        <v>1759</v>
      </c>
      <c r="B815" s="5" t="s">
        <v>1760</v>
      </c>
      <c r="C815" s="5">
        <v>3</v>
      </c>
      <c r="D815" s="5">
        <v>61.44</v>
      </c>
      <c r="E815" s="5">
        <v>20.11</v>
      </c>
      <c r="F815" s="5" t="s">
        <v>130</v>
      </c>
      <c r="G815" s="5" t="s">
        <v>1682</v>
      </c>
      <c r="H815" s="5" t="s">
        <v>246</v>
      </c>
      <c r="I815" s="5" t="s">
        <v>1476</v>
      </c>
      <c r="J815" s="5" t="s">
        <v>258</v>
      </c>
      <c r="K815" s="5" t="s">
        <v>1651</v>
      </c>
      <c r="L815" s="5">
        <v>3</v>
      </c>
      <c r="M815" s="5">
        <v>7</v>
      </c>
      <c r="N815" s="5"/>
      <c r="O815" s="5"/>
      <c r="P815" s="5"/>
    </row>
    <row r="816" spans="1:16" x14ac:dyDescent="0.2">
      <c r="A816" s="5" t="s">
        <v>1761</v>
      </c>
      <c r="B816" s="5" t="s">
        <v>1762</v>
      </c>
      <c r="C816" s="5">
        <v>3</v>
      </c>
      <c r="D816" s="5">
        <v>61.44</v>
      </c>
      <c r="E816" s="5">
        <v>20.11</v>
      </c>
      <c r="F816" s="5" t="s">
        <v>130</v>
      </c>
      <c r="G816" s="5" t="s">
        <v>1682</v>
      </c>
      <c r="H816" s="5" t="s">
        <v>246</v>
      </c>
      <c r="I816" s="5" t="s">
        <v>1476</v>
      </c>
      <c r="J816" s="5" t="s">
        <v>255</v>
      </c>
      <c r="K816" s="5" t="s">
        <v>1651</v>
      </c>
      <c r="L816" s="5">
        <v>3</v>
      </c>
      <c r="M816" s="5">
        <v>7</v>
      </c>
      <c r="N816" s="5"/>
      <c r="O816" s="5"/>
      <c r="P816" s="5"/>
    </row>
    <row r="817" spans="1:16" x14ac:dyDescent="0.2">
      <c r="A817" s="5" t="s">
        <v>1763</v>
      </c>
      <c r="B817" s="5" t="s">
        <v>1764</v>
      </c>
      <c r="C817" s="5">
        <v>3</v>
      </c>
      <c r="D817" s="5">
        <v>72.48</v>
      </c>
      <c r="E817" s="5">
        <v>20.419</v>
      </c>
      <c r="F817" s="5" t="s">
        <v>130</v>
      </c>
      <c r="G817" s="5" t="s">
        <v>1765</v>
      </c>
      <c r="H817" s="5" t="s">
        <v>246</v>
      </c>
      <c r="I817" s="5" t="s">
        <v>1476</v>
      </c>
      <c r="J817" s="5" t="s">
        <v>258</v>
      </c>
      <c r="K817" s="5" t="s">
        <v>1477</v>
      </c>
      <c r="L817" s="5">
        <v>3</v>
      </c>
      <c r="M817" s="5">
        <v>6</v>
      </c>
      <c r="N817" s="5"/>
      <c r="O817" s="5"/>
      <c r="P817" s="5"/>
    </row>
    <row r="818" spans="1:16" x14ac:dyDescent="0.2">
      <c r="A818" s="5" t="s">
        <v>1766</v>
      </c>
      <c r="B818" s="5" t="s">
        <v>1767</v>
      </c>
      <c r="C818" s="5">
        <v>3</v>
      </c>
      <c r="D818" s="5">
        <v>72.48</v>
      </c>
      <c r="E818" s="5">
        <v>20.419</v>
      </c>
      <c r="F818" s="5" t="s">
        <v>130</v>
      </c>
      <c r="G818" s="5" t="s">
        <v>1765</v>
      </c>
      <c r="H818" s="5" t="s">
        <v>246</v>
      </c>
      <c r="I818" s="5" t="s">
        <v>1476</v>
      </c>
      <c r="J818" s="5" t="s">
        <v>255</v>
      </c>
      <c r="K818" s="5" t="s">
        <v>1477</v>
      </c>
      <c r="L818" s="5">
        <v>3</v>
      </c>
      <c r="M818" s="5">
        <v>6</v>
      </c>
      <c r="N818" s="5"/>
      <c r="O818" s="5"/>
      <c r="P818" s="5"/>
    </row>
    <row r="819" spans="1:16" x14ac:dyDescent="0.2">
      <c r="A819" s="5" t="s">
        <v>1768</v>
      </c>
      <c r="B819" s="5" t="s">
        <v>1769</v>
      </c>
      <c r="C819" s="5">
        <v>3</v>
      </c>
      <c r="D819" s="5">
        <v>72.48</v>
      </c>
      <c r="E819" s="5">
        <v>20.419</v>
      </c>
      <c r="F819" s="5" t="s">
        <v>130</v>
      </c>
      <c r="G819" s="5" t="s">
        <v>1765</v>
      </c>
      <c r="H819" s="5" t="s">
        <v>246</v>
      </c>
      <c r="I819" s="5" t="s">
        <v>1476</v>
      </c>
      <c r="J819" s="5" t="s">
        <v>258</v>
      </c>
      <c r="K819" s="5" t="s">
        <v>1477</v>
      </c>
      <c r="L819" s="5">
        <v>3</v>
      </c>
      <c r="M819" s="5">
        <v>6</v>
      </c>
      <c r="N819" s="5"/>
      <c r="O819" s="5"/>
      <c r="P819" s="5"/>
    </row>
    <row r="820" spans="1:16" x14ac:dyDescent="0.2">
      <c r="A820" s="5" t="s">
        <v>1770</v>
      </c>
      <c r="B820" s="5" t="s">
        <v>1771</v>
      </c>
      <c r="C820" s="5">
        <v>3</v>
      </c>
      <c r="D820" s="5">
        <v>72.48</v>
      </c>
      <c r="E820" s="5">
        <v>20.419</v>
      </c>
      <c r="F820" s="5" t="s">
        <v>130</v>
      </c>
      <c r="G820" s="5" t="s">
        <v>1765</v>
      </c>
      <c r="H820" s="5" t="s">
        <v>246</v>
      </c>
      <c r="I820" s="5" t="s">
        <v>1476</v>
      </c>
      <c r="J820" s="5" t="s">
        <v>255</v>
      </c>
      <c r="K820" s="5" t="s">
        <v>1477</v>
      </c>
      <c r="L820" s="5">
        <v>3</v>
      </c>
      <c r="M820" s="5">
        <v>6</v>
      </c>
      <c r="N820" s="5"/>
      <c r="O820" s="5"/>
      <c r="P820" s="5"/>
    </row>
    <row r="821" spans="1:16" x14ac:dyDescent="0.2">
      <c r="A821" s="5" t="s">
        <v>1772</v>
      </c>
      <c r="B821" s="5" t="s">
        <v>1773</v>
      </c>
      <c r="C821" s="5">
        <v>3</v>
      </c>
      <c r="D821" s="5">
        <v>72.48</v>
      </c>
      <c r="E821" s="5">
        <v>20.419</v>
      </c>
      <c r="F821" s="5" t="s">
        <v>130</v>
      </c>
      <c r="G821" s="5" t="s">
        <v>1765</v>
      </c>
      <c r="H821" s="5" t="s">
        <v>246</v>
      </c>
      <c r="I821" s="5" t="s">
        <v>1476</v>
      </c>
      <c r="J821" s="5" t="s">
        <v>258</v>
      </c>
      <c r="K821" s="5" t="s">
        <v>1477</v>
      </c>
      <c r="L821" s="5">
        <v>3</v>
      </c>
      <c r="M821" s="5">
        <v>6</v>
      </c>
      <c r="N821" s="5"/>
      <c r="O821" s="5"/>
      <c r="P821" s="5"/>
    </row>
    <row r="822" spans="1:16" x14ac:dyDescent="0.2">
      <c r="A822" s="5" t="s">
        <v>1774</v>
      </c>
      <c r="B822" s="5" t="s">
        <v>1775</v>
      </c>
      <c r="C822" s="5">
        <v>3</v>
      </c>
      <c r="D822" s="5">
        <v>72.48</v>
      </c>
      <c r="E822" s="5">
        <v>20.419</v>
      </c>
      <c r="F822" s="5" t="s">
        <v>130</v>
      </c>
      <c r="G822" s="5" t="s">
        <v>1765</v>
      </c>
      <c r="H822" s="5" t="s">
        <v>246</v>
      </c>
      <c r="I822" s="5" t="s">
        <v>1476</v>
      </c>
      <c r="J822" s="5" t="s">
        <v>255</v>
      </c>
      <c r="K822" s="5" t="s">
        <v>1477</v>
      </c>
      <c r="L822" s="5">
        <v>3</v>
      </c>
      <c r="M822" s="5">
        <v>6</v>
      </c>
      <c r="N822" s="5"/>
      <c r="O822" s="5"/>
      <c r="P822" s="5"/>
    </row>
    <row r="823" spans="1:16" x14ac:dyDescent="0.2">
      <c r="A823" s="5" t="s">
        <v>1776</v>
      </c>
      <c r="B823" s="5" t="s">
        <v>1777</v>
      </c>
      <c r="C823" s="5">
        <v>3</v>
      </c>
      <c r="D823" s="5">
        <v>72.48</v>
      </c>
      <c r="E823" s="5">
        <v>20.419</v>
      </c>
      <c r="F823" s="5" t="s">
        <v>130</v>
      </c>
      <c r="G823" s="5" t="s">
        <v>1765</v>
      </c>
      <c r="H823" s="5" t="s">
        <v>246</v>
      </c>
      <c r="I823" s="5" t="s">
        <v>1476</v>
      </c>
      <c r="J823" s="5" t="s">
        <v>258</v>
      </c>
      <c r="K823" s="5" t="s">
        <v>1477</v>
      </c>
      <c r="L823" s="5">
        <v>3</v>
      </c>
      <c r="M823" s="5">
        <v>6</v>
      </c>
      <c r="N823" s="5"/>
      <c r="O823" s="5"/>
      <c r="P823" s="5"/>
    </row>
    <row r="824" spans="1:16" x14ac:dyDescent="0.2">
      <c r="A824" s="5" t="s">
        <v>1778</v>
      </c>
      <c r="B824" s="5" t="s">
        <v>1779</v>
      </c>
      <c r="C824" s="5">
        <v>3</v>
      </c>
      <c r="D824" s="5">
        <v>72.48</v>
      </c>
      <c r="E824" s="5">
        <v>20.419</v>
      </c>
      <c r="F824" s="5" t="s">
        <v>130</v>
      </c>
      <c r="G824" s="5" t="s">
        <v>1765</v>
      </c>
      <c r="H824" s="5" t="s">
        <v>246</v>
      </c>
      <c r="I824" s="5" t="s">
        <v>1476</v>
      </c>
      <c r="J824" s="5" t="s">
        <v>255</v>
      </c>
      <c r="K824" s="5" t="s">
        <v>1477</v>
      </c>
      <c r="L824" s="5">
        <v>3</v>
      </c>
      <c r="M824" s="5">
        <v>6</v>
      </c>
      <c r="N824" s="5"/>
      <c r="O824" s="5"/>
      <c r="P824" s="5"/>
    </row>
    <row r="825" spans="1:16" x14ac:dyDescent="0.2">
      <c r="A825" s="5" t="s">
        <v>1780</v>
      </c>
      <c r="B825" s="5" t="s">
        <v>1781</v>
      </c>
      <c r="C825" s="5">
        <v>3</v>
      </c>
      <c r="D825" s="5">
        <v>72.48</v>
      </c>
      <c r="E825" s="5">
        <v>20.419</v>
      </c>
      <c r="F825" s="5" t="s">
        <v>130</v>
      </c>
      <c r="G825" s="5" t="s">
        <v>1765</v>
      </c>
      <c r="H825" s="5" t="s">
        <v>246</v>
      </c>
      <c r="I825" s="5" t="s">
        <v>1476</v>
      </c>
      <c r="J825" s="5" t="s">
        <v>258</v>
      </c>
      <c r="K825" s="5" t="s">
        <v>1477</v>
      </c>
      <c r="L825" s="5">
        <v>3</v>
      </c>
      <c r="M825" s="5">
        <v>6</v>
      </c>
      <c r="N825" s="5"/>
      <c r="O825" s="5"/>
      <c r="P825" s="5"/>
    </row>
    <row r="826" spans="1:16" x14ac:dyDescent="0.2">
      <c r="A826" s="5" t="s">
        <v>1782</v>
      </c>
      <c r="B826" s="5" t="s">
        <v>1783</v>
      </c>
      <c r="C826" s="5">
        <v>3</v>
      </c>
      <c r="D826" s="5">
        <v>72.48</v>
      </c>
      <c r="E826" s="5">
        <v>20.419</v>
      </c>
      <c r="F826" s="5" t="s">
        <v>130</v>
      </c>
      <c r="G826" s="5" t="s">
        <v>1765</v>
      </c>
      <c r="H826" s="5" t="s">
        <v>246</v>
      </c>
      <c r="I826" s="5" t="s">
        <v>1476</v>
      </c>
      <c r="J826" s="5" t="s">
        <v>255</v>
      </c>
      <c r="K826" s="5" t="s">
        <v>1477</v>
      </c>
      <c r="L826" s="5">
        <v>3</v>
      </c>
      <c r="M826" s="5">
        <v>6</v>
      </c>
      <c r="N826" s="5"/>
      <c r="O826" s="5"/>
      <c r="P826" s="5"/>
    </row>
    <row r="827" spans="1:16" x14ac:dyDescent="0.2">
      <c r="A827" s="5" t="s">
        <v>1784</v>
      </c>
      <c r="B827" s="5" t="s">
        <v>1785</v>
      </c>
      <c r="C827" s="5">
        <v>3</v>
      </c>
      <c r="D827" s="5">
        <v>72.48</v>
      </c>
      <c r="E827" s="5">
        <v>20.419</v>
      </c>
      <c r="F827" s="5" t="s">
        <v>130</v>
      </c>
      <c r="G827" s="5" t="s">
        <v>1765</v>
      </c>
      <c r="H827" s="5" t="s">
        <v>246</v>
      </c>
      <c r="I827" s="5" t="s">
        <v>1476</v>
      </c>
      <c r="J827" s="5" t="s">
        <v>258</v>
      </c>
      <c r="K827" s="5" t="s">
        <v>1477</v>
      </c>
      <c r="L827" s="5">
        <v>3</v>
      </c>
      <c r="M827" s="5">
        <v>6</v>
      </c>
      <c r="N827" s="5"/>
      <c r="O827" s="5"/>
      <c r="P827" s="5"/>
    </row>
    <row r="828" spans="1:16" x14ac:dyDescent="0.2">
      <c r="A828" s="5" t="s">
        <v>1786</v>
      </c>
      <c r="B828" s="5" t="s">
        <v>1787</v>
      </c>
      <c r="C828" s="5">
        <v>3</v>
      </c>
      <c r="D828" s="5">
        <v>72.48</v>
      </c>
      <c r="E828" s="5">
        <v>20.419</v>
      </c>
      <c r="F828" s="5" t="s">
        <v>130</v>
      </c>
      <c r="G828" s="5" t="s">
        <v>1765</v>
      </c>
      <c r="H828" s="5" t="s">
        <v>246</v>
      </c>
      <c r="I828" s="5" t="s">
        <v>1476</v>
      </c>
      <c r="J828" s="5" t="s">
        <v>255</v>
      </c>
      <c r="K828" s="5" t="s">
        <v>1477</v>
      </c>
      <c r="L828" s="5">
        <v>3</v>
      </c>
      <c r="M828" s="5">
        <v>6</v>
      </c>
      <c r="N828" s="5"/>
      <c r="O828" s="5"/>
      <c r="P828" s="5"/>
    </row>
    <row r="829" spans="1:16" x14ac:dyDescent="0.2">
      <c r="A829" s="5" t="s">
        <v>1788</v>
      </c>
      <c r="B829" s="5" t="s">
        <v>1789</v>
      </c>
      <c r="C829" s="5">
        <v>3</v>
      </c>
      <c r="D829" s="5">
        <v>72.48</v>
      </c>
      <c r="E829" s="5">
        <v>20.419</v>
      </c>
      <c r="F829" s="5" t="s">
        <v>130</v>
      </c>
      <c r="G829" s="5" t="s">
        <v>1765</v>
      </c>
      <c r="H829" s="5" t="s">
        <v>246</v>
      </c>
      <c r="I829" s="5" t="s">
        <v>1476</v>
      </c>
      <c r="J829" s="5" t="s">
        <v>258</v>
      </c>
      <c r="K829" s="5" t="s">
        <v>1477</v>
      </c>
      <c r="L829" s="5">
        <v>3</v>
      </c>
      <c r="M829" s="5">
        <v>6</v>
      </c>
      <c r="N829" s="5"/>
      <c r="O829" s="5"/>
      <c r="P829" s="5"/>
    </row>
    <row r="830" spans="1:16" x14ac:dyDescent="0.2">
      <c r="A830" s="5" t="s">
        <v>1790</v>
      </c>
      <c r="B830" s="5" t="s">
        <v>1791</v>
      </c>
      <c r="C830" s="5">
        <v>3</v>
      </c>
      <c r="D830" s="5">
        <v>72.48</v>
      </c>
      <c r="E830" s="5">
        <v>20.419</v>
      </c>
      <c r="F830" s="5" t="s">
        <v>130</v>
      </c>
      <c r="G830" s="5" t="s">
        <v>1765</v>
      </c>
      <c r="H830" s="5" t="s">
        <v>246</v>
      </c>
      <c r="I830" s="5" t="s">
        <v>1476</v>
      </c>
      <c r="J830" s="5" t="s">
        <v>255</v>
      </c>
      <c r="K830" s="5" t="s">
        <v>1477</v>
      </c>
      <c r="L830" s="5">
        <v>3</v>
      </c>
      <c r="M830" s="5">
        <v>6</v>
      </c>
      <c r="N830" s="5"/>
      <c r="O830" s="5"/>
      <c r="P830" s="5"/>
    </row>
    <row r="831" spans="1:16" x14ac:dyDescent="0.2">
      <c r="A831" s="5" t="s">
        <v>1792</v>
      </c>
      <c r="B831" s="5" t="s">
        <v>1793</v>
      </c>
      <c r="C831" s="5">
        <v>3</v>
      </c>
      <c r="D831" s="5">
        <v>72.48</v>
      </c>
      <c r="E831" s="5">
        <v>20.419</v>
      </c>
      <c r="F831" s="5" t="s">
        <v>130</v>
      </c>
      <c r="G831" s="5" t="s">
        <v>1765</v>
      </c>
      <c r="H831" s="5" t="s">
        <v>246</v>
      </c>
      <c r="I831" s="5" t="s">
        <v>1476</v>
      </c>
      <c r="J831" s="5" t="s">
        <v>258</v>
      </c>
      <c r="K831" s="5" t="s">
        <v>1477</v>
      </c>
      <c r="L831" s="5">
        <v>3</v>
      </c>
      <c r="M831" s="5">
        <v>6</v>
      </c>
      <c r="N831" s="5"/>
      <c r="O831" s="5"/>
      <c r="P831" s="5"/>
    </row>
    <row r="832" spans="1:16" x14ac:dyDescent="0.2">
      <c r="A832" s="5" t="s">
        <v>1794</v>
      </c>
      <c r="B832" s="5" t="s">
        <v>1795</v>
      </c>
      <c r="C832" s="5">
        <v>3</v>
      </c>
      <c r="D832" s="5">
        <v>72.48</v>
      </c>
      <c r="E832" s="5">
        <v>20.419</v>
      </c>
      <c r="F832" s="5" t="s">
        <v>130</v>
      </c>
      <c r="G832" s="5" t="s">
        <v>1765</v>
      </c>
      <c r="H832" s="5" t="s">
        <v>246</v>
      </c>
      <c r="I832" s="5" t="s">
        <v>1476</v>
      </c>
      <c r="J832" s="5" t="s">
        <v>255</v>
      </c>
      <c r="K832" s="5" t="s">
        <v>1477</v>
      </c>
      <c r="L832" s="5">
        <v>3</v>
      </c>
      <c r="M832" s="5">
        <v>6</v>
      </c>
      <c r="N832" s="5"/>
      <c r="O832" s="5"/>
      <c r="P832" s="5"/>
    </row>
    <row r="833" spans="1:16" x14ac:dyDescent="0.2">
      <c r="A833" s="5" t="s">
        <v>1796</v>
      </c>
      <c r="B833" s="5" t="s">
        <v>1797</v>
      </c>
      <c r="C833" s="5">
        <v>3</v>
      </c>
      <c r="D833" s="5">
        <v>72.48</v>
      </c>
      <c r="E833" s="5">
        <v>20.419</v>
      </c>
      <c r="F833" s="5" t="s">
        <v>130</v>
      </c>
      <c r="G833" s="5" t="s">
        <v>1765</v>
      </c>
      <c r="H833" s="5" t="s">
        <v>246</v>
      </c>
      <c r="I833" s="5" t="s">
        <v>1476</v>
      </c>
      <c r="J833" s="5" t="s">
        <v>258</v>
      </c>
      <c r="K833" s="5" t="s">
        <v>1477</v>
      </c>
      <c r="L833" s="5">
        <v>3</v>
      </c>
      <c r="M833" s="5">
        <v>6</v>
      </c>
      <c r="N833" s="5"/>
      <c r="O833" s="5"/>
      <c r="P833" s="5"/>
    </row>
    <row r="834" spans="1:16" x14ac:dyDescent="0.2">
      <c r="A834" s="5" t="s">
        <v>1798</v>
      </c>
      <c r="B834" s="5" t="s">
        <v>1799</v>
      </c>
      <c r="C834" s="5">
        <v>3</v>
      </c>
      <c r="D834" s="5">
        <v>72.48</v>
      </c>
      <c r="E834" s="5">
        <v>20.419</v>
      </c>
      <c r="F834" s="5" t="s">
        <v>130</v>
      </c>
      <c r="G834" s="5" t="s">
        <v>1765</v>
      </c>
      <c r="H834" s="5" t="s">
        <v>246</v>
      </c>
      <c r="I834" s="5" t="s">
        <v>1476</v>
      </c>
      <c r="J834" s="5" t="s">
        <v>255</v>
      </c>
      <c r="K834" s="5" t="s">
        <v>1477</v>
      </c>
      <c r="L834" s="5">
        <v>3</v>
      </c>
      <c r="M834" s="5">
        <v>6</v>
      </c>
      <c r="N834" s="5"/>
      <c r="O834" s="5"/>
      <c r="P834" s="5"/>
    </row>
    <row r="835" spans="1:16" x14ac:dyDescent="0.2">
      <c r="A835" s="5" t="s">
        <v>1800</v>
      </c>
      <c r="B835" s="5" t="s">
        <v>1801</v>
      </c>
      <c r="C835" s="5">
        <v>3</v>
      </c>
      <c r="D835" s="5">
        <v>72.48</v>
      </c>
      <c r="E835" s="5">
        <v>20.419</v>
      </c>
      <c r="F835" s="5" t="s">
        <v>130</v>
      </c>
      <c r="G835" s="5" t="s">
        <v>1765</v>
      </c>
      <c r="H835" s="5" t="s">
        <v>246</v>
      </c>
      <c r="I835" s="5" t="s">
        <v>1476</v>
      </c>
      <c r="J835" s="5" t="s">
        <v>258</v>
      </c>
      <c r="K835" s="5" t="s">
        <v>1477</v>
      </c>
      <c r="L835" s="5">
        <v>3</v>
      </c>
      <c r="M835" s="5">
        <v>6</v>
      </c>
      <c r="N835" s="5"/>
      <c r="O835" s="5"/>
      <c r="P835" s="5"/>
    </row>
    <row r="836" spans="1:16" x14ac:dyDescent="0.2">
      <c r="A836" s="5" t="s">
        <v>1802</v>
      </c>
      <c r="B836" s="5" t="s">
        <v>1803</v>
      </c>
      <c r="C836" s="5">
        <v>3</v>
      </c>
      <c r="D836" s="5">
        <v>72.48</v>
      </c>
      <c r="E836" s="5">
        <v>20.419</v>
      </c>
      <c r="F836" s="5" t="s">
        <v>130</v>
      </c>
      <c r="G836" s="5" t="s">
        <v>1765</v>
      </c>
      <c r="H836" s="5" t="s">
        <v>246</v>
      </c>
      <c r="I836" s="5" t="s">
        <v>1476</v>
      </c>
      <c r="J836" s="5" t="s">
        <v>255</v>
      </c>
      <c r="K836" s="5" t="s">
        <v>1477</v>
      </c>
      <c r="L836" s="5">
        <v>3</v>
      </c>
      <c r="M836" s="5">
        <v>6</v>
      </c>
      <c r="N836" s="5"/>
      <c r="O836" s="5"/>
      <c r="P836" s="5"/>
    </row>
    <row r="837" spans="1:16" x14ac:dyDescent="0.2">
      <c r="A837" s="5" t="s">
        <v>1804</v>
      </c>
      <c r="B837" s="5" t="s">
        <v>1805</v>
      </c>
      <c r="C837" s="5">
        <v>3</v>
      </c>
      <c r="D837" s="5">
        <v>72.48</v>
      </c>
      <c r="E837" s="5">
        <v>20.419</v>
      </c>
      <c r="F837" s="5" t="s">
        <v>130</v>
      </c>
      <c r="G837" s="5" t="s">
        <v>1765</v>
      </c>
      <c r="H837" s="5" t="s">
        <v>246</v>
      </c>
      <c r="I837" s="5" t="s">
        <v>1476</v>
      </c>
      <c r="J837" s="5" t="s">
        <v>258</v>
      </c>
      <c r="K837" s="5" t="s">
        <v>1477</v>
      </c>
      <c r="L837" s="5">
        <v>3</v>
      </c>
      <c r="M837" s="5">
        <v>6</v>
      </c>
      <c r="N837" s="5"/>
      <c r="O837" s="5"/>
      <c r="P837" s="5"/>
    </row>
    <row r="838" spans="1:16" x14ac:dyDescent="0.2">
      <c r="A838" s="5" t="s">
        <v>1806</v>
      </c>
      <c r="B838" s="5" t="s">
        <v>1807</v>
      </c>
      <c r="C838" s="5">
        <v>3</v>
      </c>
      <c r="D838" s="5">
        <v>72.48</v>
      </c>
      <c r="E838" s="5">
        <v>20.419</v>
      </c>
      <c r="F838" s="5" t="s">
        <v>130</v>
      </c>
      <c r="G838" s="5" t="s">
        <v>1765</v>
      </c>
      <c r="H838" s="5" t="s">
        <v>246</v>
      </c>
      <c r="I838" s="5" t="s">
        <v>1476</v>
      </c>
      <c r="J838" s="5" t="s">
        <v>255</v>
      </c>
      <c r="K838" s="5" t="s">
        <v>1477</v>
      </c>
      <c r="L838" s="5">
        <v>3</v>
      </c>
      <c r="M838" s="5">
        <v>6</v>
      </c>
      <c r="N838" s="5"/>
      <c r="O838" s="5"/>
      <c r="P838" s="5"/>
    </row>
    <row r="839" spans="1:16" x14ac:dyDescent="0.2">
      <c r="A839" s="5" t="s">
        <v>1808</v>
      </c>
      <c r="B839" s="5" t="s">
        <v>1809</v>
      </c>
      <c r="C839" s="5">
        <v>3</v>
      </c>
      <c r="D839" s="5">
        <v>72.48</v>
      </c>
      <c r="E839" s="5">
        <v>20.419</v>
      </c>
      <c r="F839" s="5" t="s">
        <v>130</v>
      </c>
      <c r="G839" s="5" t="s">
        <v>1765</v>
      </c>
      <c r="H839" s="5" t="s">
        <v>246</v>
      </c>
      <c r="I839" s="5" t="s">
        <v>1476</v>
      </c>
      <c r="J839" s="5" t="s">
        <v>258</v>
      </c>
      <c r="K839" s="5" t="s">
        <v>1477</v>
      </c>
      <c r="L839" s="5">
        <v>3</v>
      </c>
      <c r="M839" s="5">
        <v>6</v>
      </c>
      <c r="N839" s="5"/>
      <c r="O839" s="5"/>
      <c r="P839" s="5"/>
    </row>
    <row r="840" spans="1:16" x14ac:dyDescent="0.2">
      <c r="A840" s="5" t="s">
        <v>1810</v>
      </c>
      <c r="B840" s="5" t="s">
        <v>1811</v>
      </c>
      <c r="C840" s="5">
        <v>3</v>
      </c>
      <c r="D840" s="5">
        <v>72.48</v>
      </c>
      <c r="E840" s="5">
        <v>20.419</v>
      </c>
      <c r="F840" s="5" t="s">
        <v>130</v>
      </c>
      <c r="G840" s="5" t="s">
        <v>1765</v>
      </c>
      <c r="H840" s="5" t="s">
        <v>246</v>
      </c>
      <c r="I840" s="5" t="s">
        <v>1476</v>
      </c>
      <c r="J840" s="5" t="s">
        <v>255</v>
      </c>
      <c r="K840" s="5" t="s">
        <v>1477</v>
      </c>
      <c r="L840" s="5">
        <v>3</v>
      </c>
      <c r="M840" s="5">
        <v>6</v>
      </c>
      <c r="N840" s="5"/>
      <c r="O840" s="5"/>
      <c r="P840" s="5"/>
    </row>
    <row r="841" spans="1:16" x14ac:dyDescent="0.2">
      <c r="A841" s="5" t="s">
        <v>1812</v>
      </c>
      <c r="B841" s="5" t="s">
        <v>1813</v>
      </c>
      <c r="C841" s="5">
        <v>3</v>
      </c>
      <c r="D841" s="5">
        <v>72.48</v>
      </c>
      <c r="E841" s="5">
        <v>20.419</v>
      </c>
      <c r="F841" s="5" t="s">
        <v>130</v>
      </c>
      <c r="G841" s="5" t="s">
        <v>1765</v>
      </c>
      <c r="H841" s="5" t="s">
        <v>246</v>
      </c>
      <c r="I841" s="5" t="s">
        <v>1476</v>
      </c>
      <c r="J841" s="5" t="s">
        <v>258</v>
      </c>
      <c r="K841" s="5" t="s">
        <v>1477</v>
      </c>
      <c r="L841" s="5">
        <v>3</v>
      </c>
      <c r="M841" s="5">
        <v>6</v>
      </c>
      <c r="N841" s="5"/>
      <c r="O841" s="5"/>
      <c r="P841" s="5"/>
    </row>
    <row r="842" spans="1:16" x14ac:dyDescent="0.2">
      <c r="A842" s="5" t="s">
        <v>1814</v>
      </c>
      <c r="B842" s="5" t="s">
        <v>1815</v>
      </c>
      <c r="C842" s="5">
        <v>3</v>
      </c>
      <c r="D842" s="5">
        <v>72.48</v>
      </c>
      <c r="E842" s="5">
        <v>20.419</v>
      </c>
      <c r="F842" s="5" t="s">
        <v>130</v>
      </c>
      <c r="G842" s="5" t="s">
        <v>1765</v>
      </c>
      <c r="H842" s="5" t="s">
        <v>246</v>
      </c>
      <c r="I842" s="5" t="s">
        <v>1476</v>
      </c>
      <c r="J842" s="5" t="s">
        <v>255</v>
      </c>
      <c r="K842" s="5" t="s">
        <v>1477</v>
      </c>
      <c r="L842" s="5">
        <v>3</v>
      </c>
      <c r="M842" s="5">
        <v>6</v>
      </c>
      <c r="N842" s="5"/>
      <c r="O842" s="5"/>
      <c r="P842" s="5"/>
    </row>
    <row r="843" spans="1:16" x14ac:dyDescent="0.2">
      <c r="A843" s="5" t="s">
        <v>1816</v>
      </c>
      <c r="B843" s="5" t="s">
        <v>1817</v>
      </c>
      <c r="C843" s="5">
        <v>3</v>
      </c>
      <c r="D843" s="5">
        <v>72.48</v>
      </c>
      <c r="E843" s="5">
        <v>20.419</v>
      </c>
      <c r="F843" s="5" t="s">
        <v>130</v>
      </c>
      <c r="G843" s="5" t="s">
        <v>1765</v>
      </c>
      <c r="H843" s="5" t="s">
        <v>246</v>
      </c>
      <c r="I843" s="5" t="s">
        <v>1476</v>
      </c>
      <c r="J843" s="5" t="s">
        <v>258</v>
      </c>
      <c r="K843" s="5" t="s">
        <v>1477</v>
      </c>
      <c r="L843" s="5">
        <v>3</v>
      </c>
      <c r="M843" s="5">
        <v>6</v>
      </c>
      <c r="N843" s="5"/>
      <c r="O843" s="5"/>
      <c r="P843" s="5"/>
    </row>
    <row r="844" spans="1:16" x14ac:dyDescent="0.2">
      <c r="A844" s="5" t="s">
        <v>1818</v>
      </c>
      <c r="B844" s="5" t="s">
        <v>1819</v>
      </c>
      <c r="C844" s="5">
        <v>3</v>
      </c>
      <c r="D844" s="5">
        <v>72.48</v>
      </c>
      <c r="E844" s="5">
        <v>20.419</v>
      </c>
      <c r="F844" s="5" t="s">
        <v>130</v>
      </c>
      <c r="G844" s="5" t="s">
        <v>1765</v>
      </c>
      <c r="H844" s="5" t="s">
        <v>246</v>
      </c>
      <c r="I844" s="5" t="s">
        <v>1476</v>
      </c>
      <c r="J844" s="5" t="s">
        <v>255</v>
      </c>
      <c r="K844" s="5" t="s">
        <v>1477</v>
      </c>
      <c r="L844" s="5">
        <v>3</v>
      </c>
      <c r="M844" s="5">
        <v>6</v>
      </c>
      <c r="N844" s="5"/>
      <c r="O844" s="5"/>
      <c r="P844" s="5"/>
    </row>
    <row r="845" spans="1:16" x14ac:dyDescent="0.2">
      <c r="A845" s="5" t="s">
        <v>1820</v>
      </c>
      <c r="B845" s="5" t="s">
        <v>1821</v>
      </c>
      <c r="C845" s="5">
        <v>3</v>
      </c>
      <c r="D845" s="5">
        <v>72.48</v>
      </c>
      <c r="E845" s="5">
        <v>20.419</v>
      </c>
      <c r="F845" s="5" t="s">
        <v>130</v>
      </c>
      <c r="G845" s="5" t="s">
        <v>1765</v>
      </c>
      <c r="H845" s="5" t="s">
        <v>246</v>
      </c>
      <c r="I845" s="5" t="s">
        <v>1476</v>
      </c>
      <c r="J845" s="5" t="s">
        <v>258</v>
      </c>
      <c r="K845" s="5" t="s">
        <v>1477</v>
      </c>
      <c r="L845" s="5">
        <v>3</v>
      </c>
      <c r="M845" s="5">
        <v>6</v>
      </c>
      <c r="N845" s="5"/>
      <c r="O845" s="5"/>
      <c r="P845" s="5"/>
    </row>
    <row r="846" spans="1:16" x14ac:dyDescent="0.2">
      <c r="A846" s="5" t="s">
        <v>1822</v>
      </c>
      <c r="B846" s="5" t="s">
        <v>1823</v>
      </c>
      <c r="C846" s="5">
        <v>3</v>
      </c>
      <c r="D846" s="5">
        <v>72.48</v>
      </c>
      <c r="E846" s="5">
        <v>20.419</v>
      </c>
      <c r="F846" s="5" t="s">
        <v>130</v>
      </c>
      <c r="G846" s="5" t="s">
        <v>1765</v>
      </c>
      <c r="H846" s="5" t="s">
        <v>246</v>
      </c>
      <c r="I846" s="5" t="s">
        <v>1476</v>
      </c>
      <c r="J846" s="5" t="s">
        <v>255</v>
      </c>
      <c r="K846" s="5" t="s">
        <v>1477</v>
      </c>
      <c r="L846" s="5">
        <v>3</v>
      </c>
      <c r="M846" s="5">
        <v>6</v>
      </c>
      <c r="N846" s="5"/>
      <c r="O846" s="5"/>
      <c r="P846" s="5"/>
    </row>
    <row r="847" spans="1:16" x14ac:dyDescent="0.2">
      <c r="A847" s="5" t="s">
        <v>1824</v>
      </c>
      <c r="B847" s="5" t="s">
        <v>1825</v>
      </c>
      <c r="C847" s="5">
        <v>3</v>
      </c>
      <c r="D847" s="5">
        <v>72.48</v>
      </c>
      <c r="E847" s="5">
        <v>20.419</v>
      </c>
      <c r="F847" s="5" t="s">
        <v>130</v>
      </c>
      <c r="G847" s="5" t="s">
        <v>1765</v>
      </c>
      <c r="H847" s="5" t="s">
        <v>246</v>
      </c>
      <c r="I847" s="5" t="s">
        <v>1476</v>
      </c>
      <c r="J847" s="5" t="s">
        <v>258</v>
      </c>
      <c r="K847" s="5" t="s">
        <v>1477</v>
      </c>
      <c r="L847" s="5">
        <v>3</v>
      </c>
      <c r="M847" s="5">
        <v>6</v>
      </c>
      <c r="N847" s="5"/>
      <c r="O847" s="5"/>
      <c r="P847" s="5"/>
    </row>
    <row r="848" spans="1:16" x14ac:dyDescent="0.2">
      <c r="A848" s="5" t="s">
        <v>1826</v>
      </c>
      <c r="B848" s="5" t="s">
        <v>1827</v>
      </c>
      <c r="C848" s="5">
        <v>3</v>
      </c>
      <c r="D848" s="5">
        <v>72.48</v>
      </c>
      <c r="E848" s="5">
        <v>20.419</v>
      </c>
      <c r="F848" s="5" t="s">
        <v>130</v>
      </c>
      <c r="G848" s="5" t="s">
        <v>1765</v>
      </c>
      <c r="H848" s="5" t="s">
        <v>246</v>
      </c>
      <c r="I848" s="5" t="s">
        <v>1476</v>
      </c>
      <c r="J848" s="5" t="s">
        <v>255</v>
      </c>
      <c r="K848" s="5" t="s">
        <v>1477</v>
      </c>
      <c r="L848" s="5">
        <v>3</v>
      </c>
      <c r="M848" s="5">
        <v>6</v>
      </c>
      <c r="N848" s="5"/>
      <c r="O848" s="5"/>
      <c r="P848" s="5"/>
    </row>
    <row r="849" spans="1:16" x14ac:dyDescent="0.2">
      <c r="A849" s="5" t="s">
        <v>1828</v>
      </c>
      <c r="B849" s="5" t="s">
        <v>1829</v>
      </c>
      <c r="C849" s="5">
        <v>26</v>
      </c>
      <c r="D849" s="5">
        <v>62.72</v>
      </c>
      <c r="E849" s="5">
        <v>22.321000000000002</v>
      </c>
      <c r="F849" s="5" t="s">
        <v>130</v>
      </c>
      <c r="G849" s="5" t="s">
        <v>1830</v>
      </c>
      <c r="H849" s="5" t="s">
        <v>246</v>
      </c>
      <c r="I849" s="5" t="s">
        <v>132</v>
      </c>
      <c r="J849" s="5" t="s">
        <v>258</v>
      </c>
      <c r="K849" s="5" t="s">
        <v>133</v>
      </c>
      <c r="L849" s="5"/>
      <c r="M849" s="5"/>
      <c r="N849" s="5"/>
      <c r="O849" s="5"/>
      <c r="P849" s="5"/>
    </row>
    <row r="850" spans="1:16" x14ac:dyDescent="0.2">
      <c r="A850" s="5" t="s">
        <v>1831</v>
      </c>
      <c r="B850" s="5" t="s">
        <v>1832</v>
      </c>
      <c r="C850" s="5">
        <v>26</v>
      </c>
      <c r="D850" s="5">
        <v>62.72</v>
      </c>
      <c r="E850" s="5">
        <v>0</v>
      </c>
      <c r="F850" s="5" t="s">
        <v>130</v>
      </c>
      <c r="G850" s="5" t="s">
        <v>1830</v>
      </c>
      <c r="H850" s="5" t="s">
        <v>246</v>
      </c>
      <c r="I850" s="5" t="s">
        <v>132</v>
      </c>
      <c r="J850" s="5" t="s">
        <v>255</v>
      </c>
      <c r="K850" s="5" t="s">
        <v>133</v>
      </c>
      <c r="L850" s="5"/>
      <c r="M850" s="5"/>
      <c r="N850" s="5"/>
      <c r="O850" s="5"/>
      <c r="P850" s="5"/>
    </row>
    <row r="851" spans="1:16" x14ac:dyDescent="0.2">
      <c r="A851" s="5" t="s">
        <v>1833</v>
      </c>
      <c r="B851" s="5" t="s">
        <v>1834</v>
      </c>
      <c r="C851" s="5">
        <v>26</v>
      </c>
      <c r="D851" s="5">
        <v>62.72</v>
      </c>
      <c r="E851" s="5">
        <v>22.321000000000002</v>
      </c>
      <c r="F851" s="5" t="s">
        <v>130</v>
      </c>
      <c r="G851" s="5" t="s">
        <v>1830</v>
      </c>
      <c r="H851" s="5" t="s">
        <v>246</v>
      </c>
      <c r="I851" s="5" t="s">
        <v>132</v>
      </c>
      <c r="J851" s="5" t="s">
        <v>258</v>
      </c>
      <c r="K851" s="5" t="s">
        <v>133</v>
      </c>
      <c r="L851" s="5"/>
      <c r="M851" s="5"/>
      <c r="N851" s="5"/>
      <c r="O851" s="5"/>
      <c r="P851" s="5"/>
    </row>
    <row r="852" spans="1:16" x14ac:dyDescent="0.2">
      <c r="A852" s="5" t="s">
        <v>1835</v>
      </c>
      <c r="B852" s="5" t="s">
        <v>1836</v>
      </c>
      <c r="C852" s="5">
        <v>26</v>
      </c>
      <c r="D852" s="5">
        <v>62.72</v>
      </c>
      <c r="E852" s="5">
        <v>22.321000000000002</v>
      </c>
      <c r="F852" s="5" t="s">
        <v>130</v>
      </c>
      <c r="G852" s="5" t="s">
        <v>1830</v>
      </c>
      <c r="H852" s="5" t="s">
        <v>246</v>
      </c>
      <c r="I852" s="5" t="s">
        <v>132</v>
      </c>
      <c r="J852" s="5" t="s">
        <v>255</v>
      </c>
      <c r="K852" s="5" t="s">
        <v>133</v>
      </c>
      <c r="L852" s="5"/>
      <c r="M852" s="5"/>
      <c r="N852" s="5"/>
      <c r="O852" s="5"/>
      <c r="P852" s="5"/>
    </row>
    <row r="853" spans="1:16" x14ac:dyDescent="0.2">
      <c r="A853" s="5" t="s">
        <v>1837</v>
      </c>
      <c r="B853" s="5" t="s">
        <v>1838</v>
      </c>
      <c r="C853" s="5">
        <v>26</v>
      </c>
      <c r="D853" s="5">
        <v>62.72</v>
      </c>
      <c r="E853" s="5">
        <v>22.321000000000002</v>
      </c>
      <c r="F853" s="5" t="s">
        <v>130</v>
      </c>
      <c r="G853" s="5" t="s">
        <v>1830</v>
      </c>
      <c r="H853" s="5" t="s">
        <v>246</v>
      </c>
      <c r="I853" s="5" t="s">
        <v>132</v>
      </c>
      <c r="J853" s="5" t="s">
        <v>258</v>
      </c>
      <c r="K853" s="5" t="s">
        <v>133</v>
      </c>
      <c r="L853" s="5"/>
      <c r="M853" s="5"/>
      <c r="N853" s="5"/>
      <c r="O853" s="5"/>
      <c r="P853" s="5"/>
    </row>
    <row r="854" spans="1:16" x14ac:dyDescent="0.2">
      <c r="A854" s="5" t="s">
        <v>1839</v>
      </c>
      <c r="B854" s="5" t="s">
        <v>1840</v>
      </c>
      <c r="C854" s="5">
        <v>26</v>
      </c>
      <c r="D854" s="5">
        <v>62.72</v>
      </c>
      <c r="E854" s="5">
        <v>22.321000000000002</v>
      </c>
      <c r="F854" s="5" t="s">
        <v>130</v>
      </c>
      <c r="G854" s="5" t="s">
        <v>1830</v>
      </c>
      <c r="H854" s="5" t="s">
        <v>246</v>
      </c>
      <c r="I854" s="5" t="s">
        <v>132</v>
      </c>
      <c r="J854" s="5" t="s">
        <v>255</v>
      </c>
      <c r="K854" s="5" t="s">
        <v>133</v>
      </c>
      <c r="L854" s="5"/>
      <c r="M854" s="5"/>
      <c r="N854" s="5"/>
      <c r="O854" s="5"/>
      <c r="P854" s="5"/>
    </row>
    <row r="855" spans="1:16" x14ac:dyDescent="0.2">
      <c r="A855" s="5" t="s">
        <v>1841</v>
      </c>
      <c r="B855" s="5" t="s">
        <v>1842</v>
      </c>
      <c r="C855" s="5">
        <v>26</v>
      </c>
      <c r="D855" s="5">
        <v>62.72</v>
      </c>
      <c r="E855" s="5">
        <v>0</v>
      </c>
      <c r="F855" s="5" t="s">
        <v>130</v>
      </c>
      <c r="G855" s="5" t="s">
        <v>1830</v>
      </c>
      <c r="H855" s="5" t="s">
        <v>246</v>
      </c>
      <c r="I855" s="5" t="s">
        <v>132</v>
      </c>
      <c r="J855" s="5" t="s">
        <v>258</v>
      </c>
      <c r="K855" s="5" t="s">
        <v>133</v>
      </c>
      <c r="L855" s="5"/>
      <c r="M855" s="5"/>
      <c r="N855" s="5"/>
      <c r="O855" s="5"/>
      <c r="P855" s="5"/>
    </row>
    <row r="856" spans="1:16" x14ac:dyDescent="0.2">
      <c r="A856" s="5" t="s">
        <v>1843</v>
      </c>
      <c r="B856" s="5" t="s">
        <v>1842</v>
      </c>
      <c r="C856" s="5">
        <v>26</v>
      </c>
      <c r="D856" s="5">
        <v>62.72</v>
      </c>
      <c r="E856" s="5">
        <v>22.321000000000002</v>
      </c>
      <c r="F856" s="5" t="s">
        <v>130</v>
      </c>
      <c r="G856" s="5" t="s">
        <v>1830</v>
      </c>
      <c r="H856" s="5" t="s">
        <v>246</v>
      </c>
      <c r="I856" s="5" t="s">
        <v>132</v>
      </c>
      <c r="J856" s="5" t="s">
        <v>258</v>
      </c>
      <c r="K856" s="5" t="s">
        <v>133</v>
      </c>
      <c r="L856" s="5"/>
      <c r="M856" s="5"/>
      <c r="N856" s="5"/>
      <c r="O856" s="5"/>
      <c r="P856" s="5"/>
    </row>
    <row r="857" spans="1:16" x14ac:dyDescent="0.2">
      <c r="A857" s="5" t="s">
        <v>1844</v>
      </c>
      <c r="B857" s="5" t="s">
        <v>1845</v>
      </c>
      <c r="C857" s="5">
        <v>26</v>
      </c>
      <c r="D857" s="5">
        <v>62.72</v>
      </c>
      <c r="E857" s="5">
        <v>22.321000000000002</v>
      </c>
      <c r="F857" s="5" t="s">
        <v>130</v>
      </c>
      <c r="G857" s="5" t="s">
        <v>1830</v>
      </c>
      <c r="H857" s="5" t="s">
        <v>246</v>
      </c>
      <c r="I857" s="5" t="s">
        <v>132</v>
      </c>
      <c r="J857" s="5" t="s">
        <v>255</v>
      </c>
      <c r="K857" s="5" t="s">
        <v>133</v>
      </c>
      <c r="L857" s="5"/>
      <c r="M857" s="5"/>
      <c r="N857" s="5"/>
      <c r="O857" s="5"/>
      <c r="P857" s="5"/>
    </row>
    <row r="858" spans="1:16" x14ac:dyDescent="0.2">
      <c r="A858" s="5" t="s">
        <v>1846</v>
      </c>
      <c r="B858" s="5" t="s">
        <v>1847</v>
      </c>
      <c r="C858" s="5">
        <v>26</v>
      </c>
      <c r="D858" s="5">
        <v>62.72</v>
      </c>
      <c r="E858" s="5">
        <v>22.321000000000002</v>
      </c>
      <c r="F858" s="5" t="s">
        <v>130</v>
      </c>
      <c r="G858" s="5" t="s">
        <v>1830</v>
      </c>
      <c r="H858" s="5" t="s">
        <v>246</v>
      </c>
      <c r="I858" s="5" t="s">
        <v>132</v>
      </c>
      <c r="J858" s="5" t="s">
        <v>258</v>
      </c>
      <c r="K858" s="5" t="s">
        <v>133</v>
      </c>
      <c r="L858" s="5"/>
      <c r="M858" s="5"/>
      <c r="N858" s="5"/>
      <c r="O858" s="5"/>
      <c r="P858" s="5"/>
    </row>
    <row r="859" spans="1:16" x14ac:dyDescent="0.2">
      <c r="A859" s="5" t="s">
        <v>1848</v>
      </c>
      <c r="B859" s="5" t="s">
        <v>1847</v>
      </c>
      <c r="C859" s="5">
        <v>26</v>
      </c>
      <c r="D859" s="5">
        <v>62.72</v>
      </c>
      <c r="E859" s="5">
        <v>22.321000000000002</v>
      </c>
      <c r="F859" s="5" t="s">
        <v>130</v>
      </c>
      <c r="G859" s="5" t="s">
        <v>1830</v>
      </c>
      <c r="H859" s="5" t="s">
        <v>246</v>
      </c>
      <c r="I859" s="5" t="s">
        <v>132</v>
      </c>
      <c r="J859" s="5" t="s">
        <v>258</v>
      </c>
      <c r="K859" s="5" t="s">
        <v>133</v>
      </c>
      <c r="L859" s="5"/>
      <c r="M859" s="5"/>
      <c r="N859" s="5"/>
      <c r="O859" s="5"/>
      <c r="P859" s="5"/>
    </row>
    <row r="860" spans="1:16" x14ac:dyDescent="0.2">
      <c r="A860" s="5" t="s">
        <v>1849</v>
      </c>
      <c r="B860" s="5" t="s">
        <v>1850</v>
      </c>
      <c r="C860" s="5">
        <v>26</v>
      </c>
      <c r="D860" s="5">
        <v>62.72</v>
      </c>
      <c r="E860" s="5">
        <v>22.321000000000002</v>
      </c>
      <c r="F860" s="5" t="s">
        <v>130</v>
      </c>
      <c r="G860" s="5" t="s">
        <v>1830</v>
      </c>
      <c r="H860" s="5" t="s">
        <v>246</v>
      </c>
      <c r="I860" s="5" t="s">
        <v>132</v>
      </c>
      <c r="J860" s="5" t="s">
        <v>255</v>
      </c>
      <c r="K860" s="5" t="s">
        <v>133</v>
      </c>
      <c r="L860" s="5"/>
      <c r="M860" s="5"/>
      <c r="N860" s="5"/>
      <c r="O860" s="5"/>
      <c r="P860" s="5"/>
    </row>
    <row r="861" spans="1:16" x14ac:dyDescent="0.2">
      <c r="A861" s="5" t="s">
        <v>1851</v>
      </c>
      <c r="B861" s="5" t="s">
        <v>1852</v>
      </c>
      <c r="C861" s="5">
        <v>26</v>
      </c>
      <c r="D861" s="5">
        <v>62.72</v>
      </c>
      <c r="E861" s="5">
        <v>0</v>
      </c>
      <c r="F861" s="5" t="s">
        <v>130</v>
      </c>
      <c r="G861" s="5" t="s">
        <v>1830</v>
      </c>
      <c r="H861" s="5" t="s">
        <v>246</v>
      </c>
      <c r="I861" s="5" t="s">
        <v>132</v>
      </c>
      <c r="J861" s="5" t="s">
        <v>258</v>
      </c>
      <c r="K861" s="5" t="s">
        <v>133</v>
      </c>
      <c r="L861" s="5"/>
      <c r="M861" s="5"/>
      <c r="N861" s="5"/>
      <c r="O861" s="5"/>
      <c r="P861" s="5"/>
    </row>
    <row r="862" spans="1:16" x14ac:dyDescent="0.2">
      <c r="A862" s="5" t="s">
        <v>1853</v>
      </c>
      <c r="B862" s="5" t="s">
        <v>1852</v>
      </c>
      <c r="C862" s="5">
        <v>26</v>
      </c>
      <c r="D862" s="5">
        <v>62.72</v>
      </c>
      <c r="E862" s="5">
        <v>22.321000000000002</v>
      </c>
      <c r="F862" s="5" t="s">
        <v>130</v>
      </c>
      <c r="G862" s="5" t="s">
        <v>1830</v>
      </c>
      <c r="H862" s="5" t="s">
        <v>246</v>
      </c>
      <c r="I862" s="5" t="s">
        <v>132</v>
      </c>
      <c r="J862" s="5" t="s">
        <v>258</v>
      </c>
      <c r="K862" s="5" t="s">
        <v>133</v>
      </c>
      <c r="L862" s="5"/>
      <c r="M862" s="5"/>
      <c r="N862" s="5"/>
      <c r="O862" s="5"/>
      <c r="P862" s="5"/>
    </row>
    <row r="863" spans="1:16" x14ac:dyDescent="0.2">
      <c r="A863" s="5" t="s">
        <v>1854</v>
      </c>
      <c r="B863" s="5" t="s">
        <v>1855</v>
      </c>
      <c r="C863" s="5">
        <v>26</v>
      </c>
      <c r="D863" s="5">
        <v>62.72</v>
      </c>
      <c r="E863" s="5">
        <v>22.321000000000002</v>
      </c>
      <c r="F863" s="5" t="s">
        <v>130</v>
      </c>
      <c r="G863" s="5" t="s">
        <v>1830</v>
      </c>
      <c r="H863" s="5" t="s">
        <v>246</v>
      </c>
      <c r="I863" s="5" t="s">
        <v>132</v>
      </c>
      <c r="J863" s="5" t="s">
        <v>255</v>
      </c>
      <c r="K863" s="5" t="s">
        <v>133</v>
      </c>
      <c r="L863" s="5"/>
      <c r="M863" s="5"/>
      <c r="N863" s="5"/>
      <c r="O863" s="5"/>
      <c r="P863" s="5"/>
    </row>
    <row r="864" spans="1:16" x14ac:dyDescent="0.2">
      <c r="A864" s="5" t="s">
        <v>1856</v>
      </c>
      <c r="B864" s="5" t="s">
        <v>1857</v>
      </c>
      <c r="D864" s="5">
        <v>0</v>
      </c>
      <c r="E864" s="5">
        <v>0</v>
      </c>
      <c r="F864" s="5" t="s">
        <v>130</v>
      </c>
      <c r="H864" s="5" t="s">
        <v>131</v>
      </c>
      <c r="I864" s="5" t="s">
        <v>132</v>
      </c>
      <c r="J864" s="5"/>
      <c r="K864" s="5" t="s">
        <v>133</v>
      </c>
      <c r="L864" s="5"/>
      <c r="M864" s="5"/>
      <c r="N864" s="5"/>
      <c r="O864" s="5"/>
      <c r="P864" s="5"/>
    </row>
    <row r="865" spans="1:16" x14ac:dyDescent="0.2">
      <c r="A865" s="5" t="s">
        <v>1858</v>
      </c>
      <c r="B865" s="5" t="s">
        <v>1859</v>
      </c>
      <c r="D865" s="5">
        <v>0</v>
      </c>
      <c r="E865" s="5">
        <v>0</v>
      </c>
      <c r="F865" s="5" t="s">
        <v>130</v>
      </c>
      <c r="H865" s="5" t="s">
        <v>131</v>
      </c>
      <c r="I865" s="5" t="s">
        <v>132</v>
      </c>
      <c r="J865" s="5"/>
      <c r="K865" s="5" t="s">
        <v>133</v>
      </c>
      <c r="L865" s="5"/>
      <c r="M865" s="5"/>
      <c r="N865" s="5"/>
      <c r="O865" s="5"/>
      <c r="P865" s="5"/>
    </row>
    <row r="866" spans="1:16" x14ac:dyDescent="0.2">
      <c r="A866" s="5" t="s">
        <v>1860</v>
      </c>
      <c r="B866" s="5" t="s">
        <v>1861</v>
      </c>
      <c r="D866" s="5">
        <v>0</v>
      </c>
      <c r="E866" s="5">
        <v>0</v>
      </c>
      <c r="F866" s="5" t="s">
        <v>130</v>
      </c>
      <c r="H866" s="5" t="s">
        <v>131</v>
      </c>
      <c r="I866" s="5" t="s">
        <v>132</v>
      </c>
      <c r="J866" s="5"/>
      <c r="K866" s="5" t="s">
        <v>133</v>
      </c>
      <c r="L866" s="5"/>
      <c r="M866" s="5"/>
      <c r="N866" s="5"/>
      <c r="O866" s="5"/>
      <c r="P866" s="5"/>
    </row>
    <row r="867" spans="1:16" x14ac:dyDescent="0.2">
      <c r="A867" s="5" t="s">
        <v>1862</v>
      </c>
      <c r="B867" s="5" t="s">
        <v>1863</v>
      </c>
      <c r="D867" s="5">
        <v>0</v>
      </c>
      <c r="E867" s="5">
        <v>0</v>
      </c>
      <c r="F867" s="5" t="s">
        <v>130</v>
      </c>
      <c r="H867" s="5" t="s">
        <v>131</v>
      </c>
      <c r="I867" s="5" t="s">
        <v>132</v>
      </c>
      <c r="J867" s="5"/>
      <c r="K867" s="5" t="s">
        <v>133</v>
      </c>
      <c r="L867" s="5"/>
      <c r="M867" s="5"/>
      <c r="N867" s="5"/>
      <c r="O867" s="5"/>
      <c r="P867" s="5"/>
    </row>
    <row r="868" spans="1:16" x14ac:dyDescent="0.2">
      <c r="A868" s="5" t="s">
        <v>1864</v>
      </c>
      <c r="B868" s="5" t="s">
        <v>1865</v>
      </c>
      <c r="D868" s="5">
        <v>0</v>
      </c>
      <c r="E868" s="5">
        <v>0</v>
      </c>
      <c r="F868" s="5" t="s">
        <v>130</v>
      </c>
      <c r="H868" s="5" t="s">
        <v>131</v>
      </c>
      <c r="I868" s="5" t="s">
        <v>132</v>
      </c>
      <c r="J868" s="5"/>
      <c r="K868" s="5" t="s">
        <v>133</v>
      </c>
      <c r="L868" s="5"/>
      <c r="M868" s="5"/>
      <c r="N868" s="5"/>
      <c r="O868" s="5"/>
      <c r="P868" s="5"/>
    </row>
    <row r="869" spans="1:16" x14ac:dyDescent="0.2">
      <c r="A869" s="5" t="s">
        <v>1866</v>
      </c>
      <c r="B869" s="5" t="s">
        <v>1867</v>
      </c>
      <c r="D869" s="5">
        <v>0</v>
      </c>
      <c r="E869" s="5">
        <v>0</v>
      </c>
      <c r="F869" s="5" t="s">
        <v>130</v>
      </c>
      <c r="H869" s="5" t="s">
        <v>131</v>
      </c>
      <c r="I869" s="5" t="s">
        <v>132</v>
      </c>
      <c r="J869" s="5"/>
      <c r="K869" s="5" t="s">
        <v>133</v>
      </c>
      <c r="L869" s="5"/>
      <c r="M869" s="5"/>
      <c r="N869" s="5"/>
      <c r="O869" s="5"/>
      <c r="P869" s="5"/>
    </row>
    <row r="870" spans="1:16" x14ac:dyDescent="0.2">
      <c r="A870" s="5" t="s">
        <v>1868</v>
      </c>
      <c r="B870" s="5" t="s">
        <v>1869</v>
      </c>
      <c r="D870" s="5">
        <v>0</v>
      </c>
      <c r="E870" s="5">
        <v>0</v>
      </c>
      <c r="F870" s="5" t="s">
        <v>130</v>
      </c>
      <c r="H870" s="5" t="s">
        <v>131</v>
      </c>
      <c r="I870" s="5" t="s">
        <v>132</v>
      </c>
      <c r="J870" s="5"/>
      <c r="K870" s="5" t="s">
        <v>133</v>
      </c>
      <c r="L870" s="5"/>
      <c r="M870" s="5"/>
      <c r="N870" s="5"/>
      <c r="O870" s="5"/>
      <c r="P870" s="5"/>
    </row>
    <row r="871" spans="1:16" x14ac:dyDescent="0.2">
      <c r="A871" s="5" t="s">
        <v>1870</v>
      </c>
      <c r="B871" s="5" t="s">
        <v>1861</v>
      </c>
      <c r="D871" s="5">
        <v>0</v>
      </c>
      <c r="E871" s="5">
        <v>0</v>
      </c>
      <c r="F871" s="5" t="s">
        <v>130</v>
      </c>
      <c r="H871" s="5" t="s">
        <v>131</v>
      </c>
      <c r="I871" s="5" t="s">
        <v>132</v>
      </c>
      <c r="J871" s="5"/>
      <c r="K871" s="5" t="s">
        <v>133</v>
      </c>
      <c r="L871" s="5"/>
      <c r="M871" s="5"/>
      <c r="N871" s="5"/>
      <c r="O871" s="5"/>
      <c r="P871" s="5"/>
    </row>
    <row r="872" spans="1:16" x14ac:dyDescent="0.2">
      <c r="A872" s="5" t="s">
        <v>1871</v>
      </c>
      <c r="B872" s="5" t="s">
        <v>1867</v>
      </c>
      <c r="D872" s="5">
        <v>0</v>
      </c>
      <c r="E872" s="5">
        <v>0</v>
      </c>
      <c r="F872" s="5" t="s">
        <v>130</v>
      </c>
      <c r="H872" s="5" t="s">
        <v>131</v>
      </c>
      <c r="I872" s="5" t="s">
        <v>132</v>
      </c>
      <c r="J872" s="5"/>
      <c r="K872" s="5" t="s">
        <v>133</v>
      </c>
      <c r="L872" s="5"/>
      <c r="M872" s="5"/>
      <c r="N872" s="5"/>
      <c r="O872" s="5"/>
      <c r="P872" s="5"/>
    </row>
    <row r="873" spans="1:16" x14ac:dyDescent="0.2">
      <c r="A873" s="5" t="s">
        <v>1872</v>
      </c>
      <c r="B873" s="5" t="s">
        <v>1873</v>
      </c>
      <c r="D873" s="5">
        <v>0</v>
      </c>
      <c r="E873" s="5">
        <v>0</v>
      </c>
      <c r="F873" s="5" t="s">
        <v>130</v>
      </c>
      <c r="H873" s="5" t="s">
        <v>131</v>
      </c>
      <c r="I873" s="5" t="s">
        <v>132</v>
      </c>
      <c r="J873" s="5"/>
      <c r="K873" s="5" t="s">
        <v>133</v>
      </c>
      <c r="L873" s="5"/>
      <c r="M873" s="5"/>
      <c r="N873" s="5"/>
      <c r="O873" s="5"/>
      <c r="P873" s="5"/>
    </row>
    <row r="874" spans="1:16" x14ac:dyDescent="0.2">
      <c r="A874" s="5" t="s">
        <v>1874</v>
      </c>
      <c r="B874" s="5" t="s">
        <v>1875</v>
      </c>
      <c r="D874" s="5">
        <v>0</v>
      </c>
      <c r="E874" s="5">
        <v>0</v>
      </c>
      <c r="F874" s="5" t="s">
        <v>130</v>
      </c>
      <c r="H874" s="5" t="s">
        <v>131</v>
      </c>
      <c r="I874" s="5" t="s">
        <v>132</v>
      </c>
      <c r="J874" s="5"/>
      <c r="K874" s="5" t="s">
        <v>133</v>
      </c>
      <c r="L874" s="5"/>
      <c r="M874" s="5"/>
      <c r="N874" s="5"/>
      <c r="O874" s="5"/>
      <c r="P874" s="5"/>
    </row>
    <row r="875" spans="1:16" x14ac:dyDescent="0.2">
      <c r="A875" s="5" t="s">
        <v>1876</v>
      </c>
      <c r="B875" s="5" t="s">
        <v>1877</v>
      </c>
      <c r="D875" s="5">
        <v>0</v>
      </c>
      <c r="E875" s="5">
        <v>0</v>
      </c>
      <c r="F875" s="5" t="s">
        <v>130</v>
      </c>
      <c r="H875" s="5" t="s">
        <v>131</v>
      </c>
      <c r="I875" s="5" t="s">
        <v>132</v>
      </c>
      <c r="J875" s="5"/>
      <c r="K875" s="5" t="s">
        <v>133</v>
      </c>
      <c r="L875" s="5"/>
      <c r="M875" s="5"/>
      <c r="N875" s="5"/>
      <c r="O875" s="5"/>
      <c r="P875" s="5"/>
    </row>
    <row r="876" spans="1:16" x14ac:dyDescent="0.2">
      <c r="A876" s="5" t="s">
        <v>1878</v>
      </c>
      <c r="B876" s="5" t="s">
        <v>1879</v>
      </c>
      <c r="D876" s="5">
        <v>0</v>
      </c>
      <c r="E876" s="5">
        <v>50</v>
      </c>
      <c r="F876" s="5" t="s">
        <v>130</v>
      </c>
      <c r="H876" s="5" t="s">
        <v>131</v>
      </c>
      <c r="I876" s="5" t="s">
        <v>132</v>
      </c>
      <c r="J876" s="5"/>
      <c r="K876" s="5" t="s">
        <v>133</v>
      </c>
      <c r="L876" s="5"/>
      <c r="M876" s="5"/>
      <c r="N876" s="5"/>
      <c r="O876" s="5"/>
      <c r="P876" s="5"/>
    </row>
    <row r="877" spans="1:16" x14ac:dyDescent="0.2">
      <c r="A877" s="5" t="s">
        <v>1880</v>
      </c>
      <c r="B877" s="5" t="s">
        <v>1881</v>
      </c>
      <c r="D877" s="5">
        <v>0</v>
      </c>
      <c r="E877" s="5">
        <v>0</v>
      </c>
      <c r="F877" s="5" t="s">
        <v>130</v>
      </c>
      <c r="H877" s="5" t="s">
        <v>131</v>
      </c>
      <c r="I877" s="5" t="s">
        <v>132</v>
      </c>
      <c r="J877" s="5"/>
      <c r="K877" s="5" t="s">
        <v>133</v>
      </c>
      <c r="L877" s="5"/>
      <c r="M877" s="5"/>
      <c r="N877" s="5"/>
      <c r="O877" s="5"/>
      <c r="P877" s="5"/>
    </row>
    <row r="878" spans="1:16" x14ac:dyDescent="0.2">
      <c r="A878" s="5" t="s">
        <v>1882</v>
      </c>
      <c r="B878" s="5" t="s">
        <v>1883</v>
      </c>
      <c r="D878" s="5">
        <v>0</v>
      </c>
      <c r="E878" s="5">
        <v>0</v>
      </c>
      <c r="F878" s="5" t="s">
        <v>130</v>
      </c>
      <c r="H878" s="5" t="s">
        <v>131</v>
      </c>
      <c r="I878" s="5" t="s">
        <v>132</v>
      </c>
      <c r="J878" s="5"/>
      <c r="K878" s="5" t="s">
        <v>133</v>
      </c>
      <c r="L878" s="5"/>
      <c r="M878" s="5"/>
      <c r="N878" s="5"/>
      <c r="O878" s="5"/>
      <c r="P878" s="5"/>
    </row>
    <row r="879" spans="1:16" x14ac:dyDescent="0.2">
      <c r="A879" s="5" t="s">
        <v>1884</v>
      </c>
      <c r="B879" s="5" t="s">
        <v>1885</v>
      </c>
      <c r="D879" s="5">
        <v>0</v>
      </c>
      <c r="E879" s="5">
        <v>0</v>
      </c>
      <c r="F879" s="5" t="s">
        <v>130</v>
      </c>
      <c r="H879" s="5" t="s">
        <v>131</v>
      </c>
      <c r="I879" s="5" t="s">
        <v>132</v>
      </c>
      <c r="J879" s="5"/>
      <c r="K879" s="5" t="s">
        <v>133</v>
      </c>
      <c r="L879" s="5"/>
      <c r="M879" s="5"/>
      <c r="N879" s="5"/>
      <c r="O879" s="5"/>
      <c r="P879" s="5"/>
    </row>
    <row r="880" spans="1:16" x14ac:dyDescent="0.2">
      <c r="A880" s="5" t="s">
        <v>1886</v>
      </c>
      <c r="B880" s="5" t="s">
        <v>1887</v>
      </c>
      <c r="D880" s="5">
        <v>0</v>
      </c>
      <c r="E880" s="5">
        <v>0</v>
      </c>
      <c r="F880" s="5" t="s">
        <v>130</v>
      </c>
      <c r="H880" s="5" t="s">
        <v>131</v>
      </c>
      <c r="I880" s="5" t="s">
        <v>132</v>
      </c>
      <c r="J880" s="5"/>
      <c r="K880" s="5" t="s">
        <v>133</v>
      </c>
      <c r="L880" s="5"/>
      <c r="M880" s="5"/>
      <c r="N880" s="5"/>
      <c r="O880" s="5"/>
      <c r="P880" s="5"/>
    </row>
    <row r="881" spans="1:16" x14ac:dyDescent="0.2">
      <c r="A881" s="5" t="s">
        <v>1888</v>
      </c>
      <c r="B881" s="5" t="s">
        <v>1885</v>
      </c>
      <c r="D881" s="5">
        <v>0</v>
      </c>
      <c r="E881" s="5">
        <v>0</v>
      </c>
      <c r="F881" s="5" t="s">
        <v>130</v>
      </c>
      <c r="H881" s="5" t="s">
        <v>131</v>
      </c>
      <c r="I881" s="5" t="s">
        <v>132</v>
      </c>
      <c r="J881" s="5"/>
      <c r="K881" s="5" t="s">
        <v>133</v>
      </c>
      <c r="L881" s="5"/>
      <c r="M881" s="5"/>
      <c r="N881" s="5"/>
      <c r="O881" s="5"/>
      <c r="P881" s="5"/>
    </row>
    <row r="882" spans="1:16" x14ac:dyDescent="0.2">
      <c r="A882" s="5" t="s">
        <v>1889</v>
      </c>
      <c r="B882" s="5" t="s">
        <v>1890</v>
      </c>
      <c r="D882" s="5">
        <v>0</v>
      </c>
      <c r="E882" s="5">
        <v>0</v>
      </c>
      <c r="F882" s="5" t="s">
        <v>130</v>
      </c>
      <c r="H882" s="5" t="s">
        <v>131</v>
      </c>
      <c r="I882" s="5" t="s">
        <v>132</v>
      </c>
      <c r="J882" s="5"/>
      <c r="K882" s="5" t="s">
        <v>133</v>
      </c>
      <c r="L882" s="5"/>
      <c r="M882" s="5"/>
      <c r="N882" s="5"/>
      <c r="O882" s="5"/>
      <c r="P882" s="5"/>
    </row>
    <row r="883" spans="1:16" x14ac:dyDescent="0.2">
      <c r="A883" s="5" t="s">
        <v>1891</v>
      </c>
      <c r="B883" s="5" t="s">
        <v>1885</v>
      </c>
      <c r="D883" s="5">
        <v>0</v>
      </c>
      <c r="E883" s="5">
        <v>0</v>
      </c>
      <c r="F883" s="5" t="s">
        <v>130</v>
      </c>
      <c r="H883" s="5" t="s">
        <v>131</v>
      </c>
      <c r="I883" s="5" t="s">
        <v>132</v>
      </c>
      <c r="J883" s="5"/>
      <c r="K883" s="5" t="s">
        <v>133</v>
      </c>
      <c r="L883" s="5"/>
      <c r="M883" s="5"/>
      <c r="N883" s="5"/>
      <c r="O883" s="5"/>
      <c r="P883" s="5"/>
    </row>
    <row r="884" spans="1:16" x14ac:dyDescent="0.2">
      <c r="A884" s="5" t="s">
        <v>1892</v>
      </c>
      <c r="B884" s="5" t="s">
        <v>1893</v>
      </c>
      <c r="D884" s="5">
        <v>0</v>
      </c>
      <c r="E884" s="5">
        <v>0</v>
      </c>
      <c r="F884" s="5" t="s">
        <v>130</v>
      </c>
      <c r="H884" s="5" t="s">
        <v>131</v>
      </c>
      <c r="I884" s="5" t="s">
        <v>132</v>
      </c>
      <c r="J884" s="5"/>
      <c r="K884" s="5" t="s">
        <v>133</v>
      </c>
      <c r="L884" s="5"/>
      <c r="M884" s="5"/>
      <c r="N884" s="5"/>
      <c r="O884" s="5"/>
      <c r="P884" s="5"/>
    </row>
    <row r="885" spans="1:16" x14ac:dyDescent="0.2">
      <c r="A885" s="5" t="s">
        <v>1894</v>
      </c>
      <c r="B885" s="5" t="s">
        <v>1885</v>
      </c>
      <c r="D885" s="5">
        <v>0</v>
      </c>
      <c r="E885" s="5">
        <v>0</v>
      </c>
      <c r="F885" s="5" t="s">
        <v>130</v>
      </c>
      <c r="H885" s="5" t="s">
        <v>131</v>
      </c>
      <c r="I885" s="5" t="s">
        <v>132</v>
      </c>
      <c r="J885" s="5"/>
      <c r="K885" s="5" t="s">
        <v>133</v>
      </c>
      <c r="L885" s="5"/>
      <c r="M885" s="5"/>
      <c r="N885" s="5"/>
      <c r="O885" s="5"/>
      <c r="P885" s="5"/>
    </row>
    <row r="886" spans="1:16" x14ac:dyDescent="0.2">
      <c r="A886" s="5" t="s">
        <v>1895</v>
      </c>
      <c r="B886" s="5" t="s">
        <v>1893</v>
      </c>
      <c r="D886" s="5">
        <v>0</v>
      </c>
      <c r="E886" s="5">
        <v>0</v>
      </c>
      <c r="F886" s="5" t="s">
        <v>130</v>
      </c>
      <c r="H886" s="5" t="s">
        <v>131</v>
      </c>
      <c r="I886" s="5" t="s">
        <v>132</v>
      </c>
      <c r="J886" s="5"/>
      <c r="K886" s="5" t="s">
        <v>133</v>
      </c>
      <c r="L886" s="5"/>
      <c r="M886" s="5"/>
      <c r="N886" s="5"/>
      <c r="O886" s="5"/>
      <c r="P886" s="5"/>
    </row>
    <row r="887" spans="1:16" x14ac:dyDescent="0.2">
      <c r="A887" s="5" t="s">
        <v>1896</v>
      </c>
      <c r="B887" s="5" t="s">
        <v>1897</v>
      </c>
      <c r="D887" s="5">
        <v>0</v>
      </c>
      <c r="E887" s="5">
        <v>0</v>
      </c>
      <c r="F887" s="5" t="s">
        <v>130</v>
      </c>
      <c r="H887" s="5" t="s">
        <v>131</v>
      </c>
      <c r="I887" s="5" t="s">
        <v>132</v>
      </c>
      <c r="J887" s="5"/>
      <c r="K887" s="5" t="s">
        <v>133</v>
      </c>
      <c r="L887" s="5"/>
      <c r="M887" s="5"/>
      <c r="N887" s="5"/>
      <c r="O887" s="5"/>
      <c r="P887" s="5"/>
    </row>
    <row r="888" spans="1:16" x14ac:dyDescent="0.2">
      <c r="A888" s="5" t="s">
        <v>1898</v>
      </c>
      <c r="B888" s="5" t="s">
        <v>1897</v>
      </c>
      <c r="D888" s="5">
        <v>0</v>
      </c>
      <c r="E888" s="5">
        <v>0</v>
      </c>
      <c r="F888" s="5" t="s">
        <v>130</v>
      </c>
      <c r="H888" s="5" t="s">
        <v>131</v>
      </c>
      <c r="I888" s="5" t="s">
        <v>132</v>
      </c>
      <c r="J888" s="5"/>
      <c r="K888" s="5" t="s">
        <v>133</v>
      </c>
      <c r="L888" s="5"/>
      <c r="M888" s="5"/>
      <c r="N888" s="5"/>
      <c r="O888" s="5"/>
      <c r="P888" s="5"/>
    </row>
    <row r="889" spans="1:16" x14ac:dyDescent="0.2">
      <c r="A889" s="5" t="s">
        <v>1899</v>
      </c>
      <c r="B889" s="5" t="s">
        <v>1900</v>
      </c>
      <c r="D889" s="5">
        <v>0</v>
      </c>
      <c r="E889" s="5">
        <v>0</v>
      </c>
      <c r="F889" s="5" t="s">
        <v>130</v>
      </c>
      <c r="H889" s="5" t="s">
        <v>131</v>
      </c>
      <c r="I889" s="5" t="s">
        <v>132</v>
      </c>
      <c r="J889" s="5"/>
      <c r="K889" s="5" t="s">
        <v>133</v>
      </c>
      <c r="L889" s="5"/>
      <c r="M889" s="5"/>
      <c r="N889" s="5"/>
      <c r="O889" s="5"/>
      <c r="P889" s="5"/>
    </row>
    <row r="890" spans="1:16" x14ac:dyDescent="0.2">
      <c r="A890" s="5" t="s">
        <v>1901</v>
      </c>
      <c r="B890" s="5" t="s">
        <v>1897</v>
      </c>
      <c r="D890" s="5">
        <v>0</v>
      </c>
      <c r="E890" s="5">
        <v>0</v>
      </c>
      <c r="F890" s="5" t="s">
        <v>130</v>
      </c>
      <c r="H890" s="5" t="s">
        <v>131</v>
      </c>
      <c r="I890" s="5" t="s">
        <v>132</v>
      </c>
      <c r="J890" s="5"/>
      <c r="K890" s="5" t="s">
        <v>133</v>
      </c>
      <c r="L890" s="5"/>
      <c r="M890" s="5"/>
      <c r="N890" s="5"/>
      <c r="O890" s="5"/>
      <c r="P890" s="5"/>
    </row>
    <row r="891" spans="1:16" x14ac:dyDescent="0.2">
      <c r="A891" s="5" t="s">
        <v>1902</v>
      </c>
      <c r="B891" s="5" t="s">
        <v>1897</v>
      </c>
      <c r="D891" s="5">
        <v>0</v>
      </c>
      <c r="E891" s="5">
        <v>0</v>
      </c>
      <c r="F891" s="5" t="s">
        <v>130</v>
      </c>
      <c r="H891" s="5" t="s">
        <v>131</v>
      </c>
      <c r="I891" s="5" t="s">
        <v>132</v>
      </c>
      <c r="J891" s="5"/>
      <c r="K891" s="5" t="s">
        <v>133</v>
      </c>
      <c r="L891" s="5"/>
      <c r="M891" s="5"/>
      <c r="N891" s="5"/>
      <c r="O891" s="5"/>
      <c r="P891" s="5"/>
    </row>
    <row r="892" spans="1:16" x14ac:dyDescent="0.2">
      <c r="A892" s="5" t="s">
        <v>1903</v>
      </c>
      <c r="B892" s="5" t="s">
        <v>1904</v>
      </c>
      <c r="D892" s="5">
        <v>0</v>
      </c>
      <c r="E892" s="5">
        <v>0</v>
      </c>
      <c r="F892" s="5" t="s">
        <v>130</v>
      </c>
      <c r="H892" s="5" t="s">
        <v>131</v>
      </c>
      <c r="I892" s="5" t="s">
        <v>132</v>
      </c>
      <c r="J892" s="5"/>
      <c r="K892" s="5" t="s">
        <v>133</v>
      </c>
      <c r="L892" s="5"/>
      <c r="M892" s="5"/>
      <c r="N892" s="5"/>
      <c r="O892" s="5"/>
      <c r="P892" s="5"/>
    </row>
    <row r="893" spans="1:16" x14ac:dyDescent="0.2">
      <c r="A893" s="5" t="s">
        <v>1905</v>
      </c>
      <c r="B893" s="5" t="s">
        <v>1906</v>
      </c>
      <c r="D893" s="5">
        <v>0</v>
      </c>
      <c r="E893" s="5">
        <v>0</v>
      </c>
      <c r="F893" s="5" t="s">
        <v>130</v>
      </c>
      <c r="H893" s="5" t="s">
        <v>131</v>
      </c>
      <c r="I893" s="5" t="s">
        <v>132</v>
      </c>
      <c r="J893" s="5"/>
      <c r="K893" s="5" t="s">
        <v>133</v>
      </c>
      <c r="L893" s="5"/>
      <c r="M893" s="5"/>
      <c r="N893" s="5"/>
      <c r="O893" s="5"/>
      <c r="P893" s="5"/>
    </row>
    <row r="894" spans="1:16" x14ac:dyDescent="0.2">
      <c r="A894" s="5" t="s">
        <v>1907</v>
      </c>
      <c r="B894" s="5" t="s">
        <v>1908</v>
      </c>
      <c r="D894" s="5">
        <v>0</v>
      </c>
      <c r="E894" s="5">
        <v>0</v>
      </c>
      <c r="F894" s="5" t="s">
        <v>130</v>
      </c>
      <c r="H894" s="5" t="s">
        <v>131</v>
      </c>
      <c r="I894" s="5" t="s">
        <v>132</v>
      </c>
      <c r="J894" s="5"/>
      <c r="K894" s="5" t="s">
        <v>133</v>
      </c>
      <c r="L894" s="5"/>
      <c r="M894" s="5"/>
      <c r="N894" s="5"/>
      <c r="O894" s="5"/>
      <c r="P894" s="5"/>
    </row>
    <row r="895" spans="1:16" x14ac:dyDescent="0.2">
      <c r="A895" s="5" t="s">
        <v>1909</v>
      </c>
      <c r="B895" s="5" t="s">
        <v>1908</v>
      </c>
      <c r="D895" s="5">
        <v>0</v>
      </c>
      <c r="E895" s="5">
        <v>0</v>
      </c>
      <c r="F895" s="5" t="s">
        <v>130</v>
      </c>
      <c r="H895" s="5" t="s">
        <v>131</v>
      </c>
      <c r="I895" s="5" t="s">
        <v>132</v>
      </c>
      <c r="J895" s="5"/>
      <c r="K895" s="5" t="s">
        <v>133</v>
      </c>
      <c r="L895" s="5"/>
      <c r="M895" s="5"/>
      <c r="N895" s="5"/>
      <c r="O895" s="5"/>
      <c r="P895" s="5"/>
    </row>
    <row r="896" spans="1:16" x14ac:dyDescent="0.2">
      <c r="A896" s="5" t="s">
        <v>1910</v>
      </c>
      <c r="B896" s="5" t="s">
        <v>1911</v>
      </c>
      <c r="D896" s="5">
        <v>0</v>
      </c>
      <c r="E896" s="5">
        <v>1</v>
      </c>
      <c r="F896" s="5" t="s">
        <v>130</v>
      </c>
      <c r="H896" s="5" t="s">
        <v>131</v>
      </c>
      <c r="I896" s="5" t="s">
        <v>132</v>
      </c>
      <c r="J896" s="5"/>
      <c r="K896" s="5" t="s">
        <v>133</v>
      </c>
      <c r="L896" s="5"/>
      <c r="M896" s="5"/>
      <c r="N896" s="5"/>
      <c r="O896" s="5"/>
      <c r="P896" s="5"/>
    </row>
    <row r="897" spans="1:16" x14ac:dyDescent="0.2">
      <c r="A897" s="5" t="s">
        <v>1912</v>
      </c>
      <c r="B897" s="5" t="s">
        <v>1911</v>
      </c>
      <c r="D897" s="5">
        <v>0</v>
      </c>
      <c r="E897" s="5">
        <v>1</v>
      </c>
      <c r="F897" s="5" t="s">
        <v>130</v>
      </c>
      <c r="H897" s="5" t="s">
        <v>131</v>
      </c>
      <c r="I897" s="5" t="s">
        <v>132</v>
      </c>
      <c r="J897" s="5"/>
      <c r="K897" s="5" t="s">
        <v>133</v>
      </c>
      <c r="L897" s="5"/>
      <c r="M897" s="5"/>
      <c r="N897" s="5"/>
      <c r="O897" s="5"/>
      <c r="P897" s="5"/>
    </row>
    <row r="898" spans="1:16" x14ac:dyDescent="0.2">
      <c r="A898" s="5" t="s">
        <v>1913</v>
      </c>
      <c r="B898" s="5" t="s">
        <v>1914</v>
      </c>
      <c r="D898" s="5">
        <v>0</v>
      </c>
      <c r="E898" s="5">
        <v>0.6</v>
      </c>
      <c r="F898" s="5" t="s">
        <v>130</v>
      </c>
      <c r="H898" s="5" t="s">
        <v>131</v>
      </c>
      <c r="I898" s="5" t="s">
        <v>132</v>
      </c>
      <c r="J898" s="5"/>
      <c r="K898" s="5" t="s">
        <v>133</v>
      </c>
      <c r="L898" s="5"/>
      <c r="M898" s="5"/>
      <c r="N898" s="5"/>
      <c r="O898" s="5"/>
      <c r="P898" s="5"/>
    </row>
    <row r="899" spans="1:16" x14ac:dyDescent="0.2">
      <c r="A899" s="5" t="s">
        <v>1915</v>
      </c>
      <c r="B899" s="5" t="s">
        <v>1916</v>
      </c>
      <c r="D899" s="5">
        <v>0</v>
      </c>
      <c r="E899" s="5">
        <v>0.6</v>
      </c>
      <c r="F899" s="5" t="s">
        <v>130</v>
      </c>
      <c r="H899" s="5" t="s">
        <v>131</v>
      </c>
      <c r="I899" s="5" t="s">
        <v>132</v>
      </c>
      <c r="J899" s="5"/>
      <c r="K899" s="5" t="s">
        <v>133</v>
      </c>
      <c r="L899" s="5"/>
      <c r="M899" s="5"/>
      <c r="N899" s="5"/>
      <c r="O899" s="5"/>
      <c r="P899" s="5"/>
    </row>
    <row r="900" spans="1:16" x14ac:dyDescent="0.2">
      <c r="A900" s="5" t="s">
        <v>1917</v>
      </c>
      <c r="B900" s="5" t="s">
        <v>1918</v>
      </c>
      <c r="D900" s="5">
        <v>0</v>
      </c>
      <c r="E900" s="5">
        <v>1</v>
      </c>
      <c r="F900" s="5" t="s">
        <v>130</v>
      </c>
      <c r="H900" s="5" t="s">
        <v>131</v>
      </c>
      <c r="I900" s="5" t="s">
        <v>132</v>
      </c>
      <c r="J900" s="5"/>
      <c r="K900" s="5" t="s">
        <v>133</v>
      </c>
      <c r="L900" s="5"/>
      <c r="M900" s="5"/>
      <c r="N900" s="5"/>
      <c r="O900" s="5"/>
      <c r="P900" s="5"/>
    </row>
    <row r="901" spans="1:16" x14ac:dyDescent="0.2">
      <c r="A901" s="5" t="s">
        <v>1919</v>
      </c>
      <c r="B901" s="5" t="s">
        <v>1920</v>
      </c>
      <c r="C901" s="5">
        <v>11</v>
      </c>
      <c r="D901" s="5">
        <v>9670</v>
      </c>
      <c r="E901" s="5">
        <v>130.4</v>
      </c>
      <c r="F901" s="5" t="s">
        <v>130</v>
      </c>
      <c r="H901" s="5" t="s">
        <v>246</v>
      </c>
      <c r="I901" s="5" t="s">
        <v>132</v>
      </c>
      <c r="J901" s="5" t="s">
        <v>258</v>
      </c>
      <c r="K901" s="5" t="s">
        <v>133</v>
      </c>
      <c r="L901" s="5"/>
      <c r="M901" s="5"/>
      <c r="N901" s="5"/>
      <c r="O901" s="5"/>
      <c r="P901" s="5"/>
    </row>
    <row r="902" spans="1:16" x14ac:dyDescent="0.2">
      <c r="A902" s="5" t="s">
        <v>1921</v>
      </c>
      <c r="B902" s="5" t="s">
        <v>1922</v>
      </c>
      <c r="C902" s="5">
        <v>11</v>
      </c>
      <c r="D902" s="5">
        <v>10.4</v>
      </c>
      <c r="E902" s="5">
        <v>130.4</v>
      </c>
      <c r="F902" s="5" t="s">
        <v>130</v>
      </c>
      <c r="H902" s="5" t="s">
        <v>246</v>
      </c>
      <c r="I902" s="5" t="s">
        <v>132</v>
      </c>
      <c r="J902" s="5" t="s">
        <v>258</v>
      </c>
      <c r="K902" s="5" t="s">
        <v>133</v>
      </c>
      <c r="L902" s="5"/>
      <c r="M902" s="5"/>
      <c r="N902" s="5"/>
      <c r="O902" s="5"/>
      <c r="P902" s="5"/>
    </row>
    <row r="903" spans="1:16" x14ac:dyDescent="0.2">
      <c r="A903" s="5" t="s">
        <v>1923</v>
      </c>
      <c r="B903" s="5" t="s">
        <v>1924</v>
      </c>
      <c r="C903" s="5">
        <v>11</v>
      </c>
      <c r="D903" s="5">
        <v>10.4</v>
      </c>
      <c r="E903" s="5">
        <v>130.4</v>
      </c>
      <c r="F903" s="5" t="s">
        <v>130</v>
      </c>
      <c r="H903" s="5" t="s">
        <v>246</v>
      </c>
      <c r="I903" s="5" t="s">
        <v>132</v>
      </c>
      <c r="J903" s="5" t="s">
        <v>258</v>
      </c>
      <c r="K903" s="5" t="s">
        <v>133</v>
      </c>
      <c r="L903" s="5"/>
      <c r="M903" s="5"/>
      <c r="N903" s="5"/>
      <c r="O903" s="5"/>
      <c r="P903" s="5"/>
    </row>
    <row r="904" spans="1:16" x14ac:dyDescent="0.2">
      <c r="A904" s="5" t="s">
        <v>1925</v>
      </c>
      <c r="B904" s="5" t="s">
        <v>1926</v>
      </c>
      <c r="C904" s="5">
        <v>11</v>
      </c>
      <c r="D904" s="5">
        <v>8830</v>
      </c>
      <c r="E904" s="5">
        <v>130.4</v>
      </c>
      <c r="F904" s="5" t="s">
        <v>130</v>
      </c>
      <c r="H904" s="5" t="s">
        <v>246</v>
      </c>
      <c r="I904" s="5" t="s">
        <v>132</v>
      </c>
      <c r="J904" s="5" t="s">
        <v>258</v>
      </c>
      <c r="K904" s="5" t="s">
        <v>133</v>
      </c>
      <c r="L904" s="5"/>
      <c r="M904" s="5"/>
      <c r="N904" s="5"/>
      <c r="O904" s="5"/>
      <c r="P904" s="5"/>
    </row>
    <row r="905" spans="1:16" x14ac:dyDescent="0.2">
      <c r="A905" s="5" t="s">
        <v>1927</v>
      </c>
      <c r="B905" s="5" t="s">
        <v>1928</v>
      </c>
      <c r="C905" s="5">
        <v>11</v>
      </c>
      <c r="D905" s="5">
        <v>8830</v>
      </c>
      <c r="E905" s="5">
        <v>130.4</v>
      </c>
      <c r="F905" s="5" t="s">
        <v>130</v>
      </c>
      <c r="H905" s="5" t="s">
        <v>246</v>
      </c>
      <c r="I905" s="5" t="s">
        <v>132</v>
      </c>
      <c r="J905" s="5" t="s">
        <v>258</v>
      </c>
      <c r="K905" s="5" t="s">
        <v>133</v>
      </c>
      <c r="L905" s="5"/>
      <c r="M905" s="5"/>
      <c r="N905" s="5"/>
      <c r="O905" s="5"/>
      <c r="P905" s="5"/>
    </row>
    <row r="906" spans="1:16" x14ac:dyDescent="0.2">
      <c r="A906" s="5" t="s">
        <v>1929</v>
      </c>
      <c r="B906" s="5" t="s">
        <v>1930</v>
      </c>
      <c r="C906" s="5">
        <v>28</v>
      </c>
      <c r="D906" s="5">
        <v>70</v>
      </c>
      <c r="E906" s="5">
        <v>7.5</v>
      </c>
      <c r="F906" s="5" t="s">
        <v>130</v>
      </c>
      <c r="H906" s="5" t="s">
        <v>1931</v>
      </c>
      <c r="I906" s="5" t="s">
        <v>1932</v>
      </c>
      <c r="J906" s="5"/>
      <c r="K906" s="5" t="s">
        <v>1933</v>
      </c>
      <c r="L906" s="5">
        <v>7</v>
      </c>
      <c r="M906" s="5">
        <v>22</v>
      </c>
      <c r="N906" s="5"/>
      <c r="O906" s="5"/>
      <c r="P906" s="5"/>
    </row>
    <row r="907" spans="1:16" x14ac:dyDescent="0.2">
      <c r="A907" s="5" t="s">
        <v>1934</v>
      </c>
      <c r="B907" s="5" t="s">
        <v>1935</v>
      </c>
      <c r="C907" s="5">
        <v>28</v>
      </c>
      <c r="D907" s="5">
        <v>56</v>
      </c>
      <c r="E907" s="5">
        <v>7.5</v>
      </c>
      <c r="F907" s="5" t="s">
        <v>130</v>
      </c>
      <c r="H907" s="5" t="s">
        <v>1931</v>
      </c>
      <c r="I907" s="5" t="s">
        <v>1932</v>
      </c>
      <c r="J907" s="5"/>
      <c r="K907" s="5" t="s">
        <v>1933</v>
      </c>
      <c r="L907" s="5">
        <v>7</v>
      </c>
      <c r="M907" s="5">
        <v>22</v>
      </c>
      <c r="N907" s="5"/>
      <c r="O907" s="5"/>
      <c r="P907" s="5"/>
    </row>
    <row r="908" spans="1:16" x14ac:dyDescent="0.2">
      <c r="A908" s="5" t="s">
        <v>1936</v>
      </c>
      <c r="B908" s="5" t="s">
        <v>1937</v>
      </c>
      <c r="C908" s="5">
        <v>12</v>
      </c>
      <c r="D908" s="5">
        <v>300</v>
      </c>
      <c r="E908" s="5">
        <v>2.4</v>
      </c>
      <c r="F908" s="5" t="s">
        <v>130</v>
      </c>
      <c r="H908" s="5" t="s">
        <v>1931</v>
      </c>
      <c r="I908" s="5" t="s">
        <v>1938</v>
      </c>
      <c r="J908" s="5" t="s">
        <v>258</v>
      </c>
      <c r="K908" s="5" t="s">
        <v>1939</v>
      </c>
      <c r="L908" s="5">
        <v>6</v>
      </c>
      <c r="M908" s="5">
        <v>18</v>
      </c>
      <c r="N908" s="5"/>
      <c r="O908" s="5"/>
      <c r="P908" s="5"/>
    </row>
    <row r="909" spans="1:16" x14ac:dyDescent="0.2">
      <c r="A909" s="5" t="s">
        <v>1940</v>
      </c>
      <c r="B909" s="5" t="s">
        <v>1941</v>
      </c>
      <c r="C909" s="5">
        <v>12</v>
      </c>
      <c r="D909" s="5">
        <v>360</v>
      </c>
      <c r="E909" s="5">
        <v>2.4</v>
      </c>
      <c r="F909" s="5" t="s">
        <v>130</v>
      </c>
      <c r="H909" s="5" t="s">
        <v>1931</v>
      </c>
      <c r="I909" s="5" t="s">
        <v>1938</v>
      </c>
      <c r="J909" s="5" t="s">
        <v>258</v>
      </c>
      <c r="K909" s="5" t="s">
        <v>1939</v>
      </c>
      <c r="L909" s="5">
        <v>6</v>
      </c>
      <c r="M909" s="5">
        <v>18</v>
      </c>
      <c r="N909" s="5"/>
      <c r="O909" s="5"/>
      <c r="P909" s="5"/>
    </row>
    <row r="910" spans="1:16" x14ac:dyDescent="0.2">
      <c r="A910" s="5" t="s">
        <v>1942</v>
      </c>
      <c r="B910" s="5" t="s">
        <v>1943</v>
      </c>
      <c r="C910" s="5">
        <v>12</v>
      </c>
      <c r="D910" s="5">
        <v>300</v>
      </c>
      <c r="E910" s="5">
        <v>2.4</v>
      </c>
      <c r="F910" s="5" t="s">
        <v>130</v>
      </c>
      <c r="H910" s="5" t="s">
        <v>1931</v>
      </c>
      <c r="I910" s="5" t="s">
        <v>1938</v>
      </c>
      <c r="J910" s="5" t="s">
        <v>258</v>
      </c>
      <c r="K910" s="5" t="s">
        <v>1939</v>
      </c>
      <c r="L910" s="5">
        <v>6</v>
      </c>
      <c r="M910" s="5">
        <v>18</v>
      </c>
      <c r="N910" s="5"/>
      <c r="O910" s="5"/>
      <c r="P910" s="5"/>
    </row>
    <row r="911" spans="1:16" x14ac:dyDescent="0.2">
      <c r="A911" s="5" t="s">
        <v>1944</v>
      </c>
      <c r="B911" s="5" t="s">
        <v>1945</v>
      </c>
      <c r="C911" s="5">
        <v>12</v>
      </c>
      <c r="D911" s="5">
        <v>300</v>
      </c>
      <c r="E911" s="5">
        <v>2.4</v>
      </c>
      <c r="F911" s="5" t="s">
        <v>130</v>
      </c>
      <c r="H911" s="5" t="s">
        <v>1931</v>
      </c>
      <c r="I911" s="5" t="s">
        <v>1938</v>
      </c>
      <c r="J911" s="5" t="s">
        <v>305</v>
      </c>
      <c r="K911" s="5" t="s">
        <v>1939</v>
      </c>
      <c r="L911" s="5">
        <v>6</v>
      </c>
      <c r="M911" s="5">
        <v>18</v>
      </c>
      <c r="N911" s="5"/>
      <c r="O911" s="5"/>
      <c r="P911" s="5"/>
    </row>
    <row r="912" spans="1:16" x14ac:dyDescent="0.2">
      <c r="A912" s="5" t="s">
        <v>1946</v>
      </c>
      <c r="B912" s="5" t="s">
        <v>1947</v>
      </c>
      <c r="C912" s="5">
        <v>12</v>
      </c>
      <c r="D912" s="5">
        <v>360</v>
      </c>
      <c r="E912" s="5">
        <v>2.4</v>
      </c>
      <c r="F912" s="5" t="s">
        <v>130</v>
      </c>
      <c r="H912" s="5" t="s">
        <v>1931</v>
      </c>
      <c r="I912" s="5" t="s">
        <v>1938</v>
      </c>
      <c r="J912" s="5" t="s">
        <v>305</v>
      </c>
      <c r="K912" s="5" t="s">
        <v>1939</v>
      </c>
      <c r="L912" s="5">
        <v>6</v>
      </c>
      <c r="M912" s="5">
        <v>18</v>
      </c>
      <c r="N912" s="5"/>
      <c r="O912" s="5"/>
      <c r="P912" s="5"/>
    </row>
    <row r="913" spans="1:16" x14ac:dyDescent="0.2">
      <c r="A913" s="5" t="s">
        <v>1948</v>
      </c>
      <c r="B913" s="5" t="s">
        <v>1949</v>
      </c>
      <c r="C913" s="5">
        <v>12</v>
      </c>
      <c r="D913" s="5">
        <v>300</v>
      </c>
      <c r="E913" s="5">
        <v>2.4</v>
      </c>
      <c r="F913" s="5" t="s">
        <v>130</v>
      </c>
      <c r="H913" s="5" t="s">
        <v>1931</v>
      </c>
      <c r="I913" s="5" t="s">
        <v>1938</v>
      </c>
      <c r="J913" s="5" t="s">
        <v>258</v>
      </c>
      <c r="K913" s="5" t="s">
        <v>1939</v>
      </c>
      <c r="L913" s="5">
        <v>6</v>
      </c>
      <c r="M913" s="5">
        <v>18</v>
      </c>
      <c r="N913" s="5"/>
      <c r="O913" s="5"/>
      <c r="P913" s="5"/>
    </row>
    <row r="914" spans="1:16" x14ac:dyDescent="0.2">
      <c r="A914" s="5" t="s">
        <v>1950</v>
      </c>
      <c r="B914" s="5" t="s">
        <v>1951</v>
      </c>
      <c r="C914" s="5">
        <v>12</v>
      </c>
      <c r="D914" s="5">
        <v>360</v>
      </c>
      <c r="E914" s="5">
        <v>2.4</v>
      </c>
      <c r="F914" s="5" t="s">
        <v>130</v>
      </c>
      <c r="H914" s="5" t="s">
        <v>1931</v>
      </c>
      <c r="I914" s="5" t="s">
        <v>1938</v>
      </c>
      <c r="J914" s="5" t="s">
        <v>258</v>
      </c>
      <c r="K914" s="5" t="s">
        <v>1939</v>
      </c>
      <c r="L914" s="5">
        <v>6</v>
      </c>
      <c r="M914" s="5">
        <v>18</v>
      </c>
      <c r="N914" s="5"/>
      <c r="O914" s="5"/>
      <c r="P914" s="5"/>
    </row>
    <row r="915" spans="1:16" x14ac:dyDescent="0.2">
      <c r="A915" s="5" t="s">
        <v>1952</v>
      </c>
      <c r="B915" s="5" t="s">
        <v>1953</v>
      </c>
      <c r="C915" s="5">
        <v>12</v>
      </c>
      <c r="D915" s="5">
        <v>300</v>
      </c>
      <c r="E915" s="5">
        <v>2.4</v>
      </c>
      <c r="F915" s="5" t="s">
        <v>130</v>
      </c>
      <c r="H915" s="5" t="s">
        <v>1931</v>
      </c>
      <c r="I915" s="5" t="s">
        <v>1938</v>
      </c>
      <c r="J915" s="5" t="s">
        <v>305</v>
      </c>
      <c r="K915" s="5" t="s">
        <v>1939</v>
      </c>
      <c r="L915" s="5">
        <v>6</v>
      </c>
      <c r="M915" s="5">
        <v>18</v>
      </c>
      <c r="N915" s="5"/>
      <c r="O915" s="5"/>
      <c r="P915" s="5"/>
    </row>
    <row r="916" spans="1:16" x14ac:dyDescent="0.2">
      <c r="A916" s="5" t="s">
        <v>1954</v>
      </c>
      <c r="B916" s="5" t="s">
        <v>1955</v>
      </c>
      <c r="C916" s="5">
        <v>12</v>
      </c>
      <c r="D916" s="5">
        <v>360</v>
      </c>
      <c r="E916" s="5">
        <v>2.4</v>
      </c>
      <c r="F916" s="5" t="s">
        <v>130</v>
      </c>
      <c r="H916" s="5" t="s">
        <v>1931</v>
      </c>
      <c r="I916" s="5" t="s">
        <v>1938</v>
      </c>
      <c r="J916" s="5" t="s">
        <v>305</v>
      </c>
      <c r="K916" s="5" t="s">
        <v>1939</v>
      </c>
      <c r="L916" s="5">
        <v>6</v>
      </c>
      <c r="M916" s="5">
        <v>18</v>
      </c>
      <c r="N916" s="5"/>
      <c r="O916" s="5"/>
      <c r="P916" s="5"/>
    </row>
    <row r="917" spans="1:16" x14ac:dyDescent="0.2">
      <c r="A917" s="5" t="s">
        <v>1956</v>
      </c>
      <c r="B917" s="5" t="s">
        <v>1957</v>
      </c>
      <c r="C917" s="5">
        <v>12</v>
      </c>
      <c r="D917" s="5">
        <v>300</v>
      </c>
      <c r="E917" s="5">
        <v>2.4</v>
      </c>
      <c r="F917" s="5" t="s">
        <v>130</v>
      </c>
      <c r="H917" s="5" t="s">
        <v>1931</v>
      </c>
      <c r="I917" s="5" t="s">
        <v>1938</v>
      </c>
      <c r="J917" s="5" t="s">
        <v>258</v>
      </c>
      <c r="K917" s="5" t="s">
        <v>1939</v>
      </c>
      <c r="L917" s="5">
        <v>6</v>
      </c>
      <c r="M917" s="5">
        <v>18</v>
      </c>
      <c r="N917" s="5"/>
      <c r="O917" s="5"/>
      <c r="P917" s="5"/>
    </row>
    <row r="918" spans="1:16" x14ac:dyDescent="0.2">
      <c r="A918" s="5" t="s">
        <v>1958</v>
      </c>
      <c r="B918" s="5" t="s">
        <v>1959</v>
      </c>
      <c r="C918" s="5">
        <v>12</v>
      </c>
      <c r="D918" s="5">
        <v>360</v>
      </c>
      <c r="E918" s="5">
        <v>2.4</v>
      </c>
      <c r="F918" s="5" t="s">
        <v>130</v>
      </c>
      <c r="H918" s="5" t="s">
        <v>1931</v>
      </c>
      <c r="I918" s="5" t="s">
        <v>1938</v>
      </c>
      <c r="J918" s="5" t="s">
        <v>258</v>
      </c>
      <c r="K918" s="5" t="s">
        <v>1939</v>
      </c>
      <c r="L918" s="5">
        <v>6</v>
      </c>
      <c r="M918" s="5">
        <v>18</v>
      </c>
      <c r="N918" s="5"/>
      <c r="O918" s="5"/>
      <c r="P918" s="5"/>
    </row>
    <row r="919" spans="1:16" x14ac:dyDescent="0.2">
      <c r="A919" s="5" t="s">
        <v>1960</v>
      </c>
      <c r="B919" s="5" t="s">
        <v>1961</v>
      </c>
      <c r="C919" s="5">
        <v>12</v>
      </c>
      <c r="D919" s="5">
        <v>360</v>
      </c>
      <c r="E919" s="5">
        <v>2.4</v>
      </c>
      <c r="F919" s="5" t="s">
        <v>130</v>
      </c>
      <c r="H919" s="5" t="s">
        <v>1931</v>
      </c>
      <c r="I919" s="5" t="s">
        <v>1938</v>
      </c>
      <c r="J919" s="5" t="s">
        <v>255</v>
      </c>
      <c r="K919" s="5" t="s">
        <v>1939</v>
      </c>
      <c r="L919" s="5">
        <v>6</v>
      </c>
      <c r="M919" s="5">
        <v>18</v>
      </c>
      <c r="N919" s="5"/>
      <c r="O919" s="5"/>
      <c r="P919" s="5"/>
    </row>
    <row r="920" spans="1:16" x14ac:dyDescent="0.2">
      <c r="A920" s="5" t="s">
        <v>1962</v>
      </c>
      <c r="B920" s="5" t="s">
        <v>1963</v>
      </c>
      <c r="C920" s="5">
        <v>12</v>
      </c>
      <c r="D920" s="5">
        <v>300</v>
      </c>
      <c r="E920" s="5">
        <v>2.4</v>
      </c>
      <c r="F920" s="5" t="s">
        <v>130</v>
      </c>
      <c r="H920" s="5" t="s">
        <v>1931</v>
      </c>
      <c r="I920" s="5" t="s">
        <v>1938</v>
      </c>
      <c r="J920" s="5" t="s">
        <v>305</v>
      </c>
      <c r="K920" s="5" t="s">
        <v>1939</v>
      </c>
      <c r="L920" s="5">
        <v>6</v>
      </c>
      <c r="M920" s="5">
        <v>18</v>
      </c>
      <c r="N920" s="5"/>
      <c r="O920" s="5"/>
      <c r="P920" s="5"/>
    </row>
    <row r="921" spans="1:16" x14ac:dyDescent="0.2">
      <c r="A921" s="5" t="s">
        <v>1964</v>
      </c>
      <c r="B921" s="5" t="s">
        <v>1965</v>
      </c>
      <c r="C921" s="5">
        <v>12</v>
      </c>
      <c r="D921" s="5">
        <v>360</v>
      </c>
      <c r="E921" s="5">
        <v>2.4</v>
      </c>
      <c r="F921" s="5" t="s">
        <v>130</v>
      </c>
      <c r="H921" s="5" t="s">
        <v>1931</v>
      </c>
      <c r="I921" s="5" t="s">
        <v>1938</v>
      </c>
      <c r="J921" s="5" t="s">
        <v>305</v>
      </c>
      <c r="K921" s="5" t="s">
        <v>1939</v>
      </c>
      <c r="L921" s="5">
        <v>6</v>
      </c>
      <c r="M921" s="5">
        <v>18</v>
      </c>
      <c r="N921" s="5"/>
      <c r="O921" s="5"/>
      <c r="P921" s="5"/>
    </row>
    <row r="922" spans="1:16" x14ac:dyDescent="0.2">
      <c r="A922" s="5" t="s">
        <v>1966</v>
      </c>
      <c r="B922" s="5" t="s">
        <v>1967</v>
      </c>
      <c r="C922" s="5">
        <v>12</v>
      </c>
      <c r="D922" s="5">
        <v>300</v>
      </c>
      <c r="E922" s="5">
        <v>2.4</v>
      </c>
      <c r="F922" s="5" t="s">
        <v>130</v>
      </c>
      <c r="G922" s="5" t="s">
        <v>129</v>
      </c>
      <c r="H922" s="5" t="s">
        <v>1931</v>
      </c>
      <c r="I922" s="5" t="s">
        <v>1938</v>
      </c>
      <c r="J922" s="5" t="s">
        <v>258</v>
      </c>
      <c r="K922" s="5" t="s">
        <v>1939</v>
      </c>
      <c r="L922" s="5">
        <v>6</v>
      </c>
      <c r="M922" s="5">
        <v>18</v>
      </c>
      <c r="N922" s="5"/>
      <c r="O922" s="5"/>
      <c r="P922" s="5"/>
    </row>
    <row r="923" spans="1:16" x14ac:dyDescent="0.2">
      <c r="A923" s="5" t="s">
        <v>1968</v>
      </c>
      <c r="B923" s="5" t="s">
        <v>1969</v>
      </c>
      <c r="C923" s="5">
        <v>12</v>
      </c>
      <c r="D923" s="5">
        <v>360</v>
      </c>
      <c r="E923" s="5">
        <v>2.4</v>
      </c>
      <c r="F923" s="5" t="s">
        <v>130</v>
      </c>
      <c r="H923" s="5" t="s">
        <v>1931</v>
      </c>
      <c r="I923" s="5" t="s">
        <v>1938</v>
      </c>
      <c r="J923" s="5" t="s">
        <v>258</v>
      </c>
      <c r="K923" s="5" t="s">
        <v>1939</v>
      </c>
      <c r="L923" s="5">
        <v>6</v>
      </c>
      <c r="M923" s="5">
        <v>18</v>
      </c>
      <c r="N923" s="5"/>
      <c r="O923" s="5"/>
      <c r="P923" s="5"/>
    </row>
    <row r="924" spans="1:16" x14ac:dyDescent="0.2">
      <c r="A924" s="5" t="s">
        <v>1970</v>
      </c>
      <c r="B924" s="5" t="s">
        <v>1971</v>
      </c>
      <c r="C924" s="5">
        <v>12</v>
      </c>
      <c r="D924" s="5">
        <v>360</v>
      </c>
      <c r="E924" s="5">
        <v>2.4</v>
      </c>
      <c r="F924" s="5" t="s">
        <v>130</v>
      </c>
      <c r="H924" s="5" t="s">
        <v>1931</v>
      </c>
      <c r="I924" s="5" t="s">
        <v>1938</v>
      </c>
      <c r="J924" s="5" t="s">
        <v>258</v>
      </c>
      <c r="K924" s="5" t="s">
        <v>1939</v>
      </c>
      <c r="L924" s="5">
        <v>6</v>
      </c>
      <c r="M924" s="5">
        <v>18</v>
      </c>
      <c r="N924" s="5"/>
      <c r="O924" s="5"/>
      <c r="P924" s="5"/>
    </row>
    <row r="925" spans="1:16" x14ac:dyDescent="0.2">
      <c r="A925" s="5" t="s">
        <v>1972</v>
      </c>
      <c r="B925" s="5" t="s">
        <v>1973</v>
      </c>
      <c r="C925" s="5">
        <v>12</v>
      </c>
      <c r="D925" s="5">
        <v>300</v>
      </c>
      <c r="E925" s="5">
        <v>2.4</v>
      </c>
      <c r="F925" s="5" t="s">
        <v>130</v>
      </c>
      <c r="H925" s="5" t="s">
        <v>1931</v>
      </c>
      <c r="I925" s="5" t="s">
        <v>1938</v>
      </c>
      <c r="J925" s="5" t="s">
        <v>258</v>
      </c>
      <c r="K925" s="5" t="s">
        <v>1939</v>
      </c>
      <c r="L925" s="5">
        <v>6</v>
      </c>
      <c r="M925" s="5">
        <v>18</v>
      </c>
      <c r="N925" s="5"/>
      <c r="O925" s="5"/>
      <c r="P925" s="5"/>
    </row>
    <row r="926" spans="1:16" x14ac:dyDescent="0.2">
      <c r="A926" s="5" t="s">
        <v>1974</v>
      </c>
      <c r="B926" s="5" t="s">
        <v>1975</v>
      </c>
      <c r="C926" s="5">
        <v>12</v>
      </c>
      <c r="D926" s="5">
        <v>360</v>
      </c>
      <c r="E926" s="5">
        <v>2.4</v>
      </c>
      <c r="F926" s="5" t="s">
        <v>130</v>
      </c>
      <c r="H926" s="5" t="s">
        <v>1931</v>
      </c>
      <c r="I926" s="5" t="s">
        <v>1938</v>
      </c>
      <c r="J926" s="5" t="s">
        <v>258</v>
      </c>
      <c r="K926" s="5" t="s">
        <v>1939</v>
      </c>
      <c r="L926" s="5">
        <v>6</v>
      </c>
      <c r="M926" s="5">
        <v>18</v>
      </c>
      <c r="N926" s="5"/>
      <c r="O926" s="5"/>
      <c r="P926" s="5"/>
    </row>
    <row r="927" spans="1:16" x14ac:dyDescent="0.2">
      <c r="A927" s="5" t="s">
        <v>1976</v>
      </c>
      <c r="B927" s="5" t="s">
        <v>1973</v>
      </c>
      <c r="C927" s="5">
        <v>12</v>
      </c>
      <c r="D927" s="5">
        <v>300</v>
      </c>
      <c r="E927" s="5">
        <v>2.4</v>
      </c>
      <c r="F927" s="5" t="s">
        <v>130</v>
      </c>
      <c r="H927" s="5" t="s">
        <v>1931</v>
      </c>
      <c r="I927" s="5" t="s">
        <v>1938</v>
      </c>
      <c r="J927" s="5"/>
      <c r="K927" s="5" t="s">
        <v>1939</v>
      </c>
      <c r="L927" s="5">
        <v>6</v>
      </c>
      <c r="M927" s="5">
        <v>18</v>
      </c>
      <c r="N927" s="5"/>
      <c r="O927" s="5"/>
      <c r="P927" s="5"/>
    </row>
    <row r="928" spans="1:16" x14ac:dyDescent="0.2">
      <c r="A928" s="5" t="s">
        <v>1977</v>
      </c>
      <c r="B928" s="5" t="s">
        <v>1978</v>
      </c>
      <c r="C928" s="5">
        <v>12</v>
      </c>
      <c r="D928" s="5">
        <v>300</v>
      </c>
      <c r="E928" s="5">
        <v>2.4</v>
      </c>
      <c r="F928" s="5" t="s">
        <v>130</v>
      </c>
      <c r="H928" s="5" t="s">
        <v>1931</v>
      </c>
      <c r="I928" s="5" t="s">
        <v>1938</v>
      </c>
      <c r="J928" s="5" t="s">
        <v>305</v>
      </c>
      <c r="K928" s="5" t="s">
        <v>1939</v>
      </c>
      <c r="L928" s="5">
        <v>6</v>
      </c>
      <c r="M928" s="5">
        <v>18</v>
      </c>
      <c r="N928" s="5"/>
      <c r="O928" s="5"/>
      <c r="P928" s="5"/>
    </row>
    <row r="929" spans="1:16" x14ac:dyDescent="0.2">
      <c r="A929" s="5" t="s">
        <v>1979</v>
      </c>
      <c r="B929" s="5" t="s">
        <v>1980</v>
      </c>
      <c r="C929" s="5">
        <v>12</v>
      </c>
      <c r="D929" s="5">
        <v>360</v>
      </c>
      <c r="E929" s="5">
        <v>2.4</v>
      </c>
      <c r="F929" s="5" t="s">
        <v>130</v>
      </c>
      <c r="H929" s="5" t="s">
        <v>1931</v>
      </c>
      <c r="I929" s="5" t="s">
        <v>1938</v>
      </c>
      <c r="J929" s="5" t="s">
        <v>305</v>
      </c>
      <c r="K929" s="5" t="s">
        <v>1939</v>
      </c>
      <c r="L929" s="5">
        <v>6</v>
      </c>
      <c r="M929" s="5">
        <v>18</v>
      </c>
      <c r="N929" s="5"/>
      <c r="O929" s="5"/>
      <c r="P929" s="5"/>
    </row>
    <row r="930" spans="1:16" x14ac:dyDescent="0.2">
      <c r="A930" s="5" t="s">
        <v>1981</v>
      </c>
      <c r="B930" s="5" t="s">
        <v>1982</v>
      </c>
      <c r="C930" s="5">
        <v>12</v>
      </c>
      <c r="D930" s="5">
        <v>300</v>
      </c>
      <c r="E930" s="5">
        <v>3.2669999999999999</v>
      </c>
      <c r="F930" s="5" t="s">
        <v>130</v>
      </c>
      <c r="H930" s="5" t="s">
        <v>1931</v>
      </c>
      <c r="I930" s="5" t="s">
        <v>1938</v>
      </c>
      <c r="J930" s="5" t="s">
        <v>258</v>
      </c>
      <c r="K930" s="5" t="s">
        <v>1939</v>
      </c>
      <c r="L930" s="5">
        <v>6</v>
      </c>
      <c r="M930" s="5">
        <v>18</v>
      </c>
      <c r="N930" s="5"/>
      <c r="O930" s="5"/>
      <c r="P930" s="5"/>
    </row>
    <row r="931" spans="1:16" x14ac:dyDescent="0.2">
      <c r="A931" s="5" t="s">
        <v>1983</v>
      </c>
      <c r="B931" s="5" t="s">
        <v>1984</v>
      </c>
      <c r="C931" s="5">
        <v>12</v>
      </c>
      <c r="D931" s="5">
        <v>300</v>
      </c>
      <c r="E931" s="5">
        <v>3.2669999999999999</v>
      </c>
      <c r="F931" s="5" t="s">
        <v>130</v>
      </c>
      <c r="G931" s="5" t="s">
        <v>129</v>
      </c>
      <c r="H931" s="5" t="s">
        <v>1931</v>
      </c>
      <c r="I931" s="5" t="s">
        <v>1938</v>
      </c>
      <c r="J931" s="5" t="s">
        <v>258</v>
      </c>
      <c r="K931" s="5" t="s">
        <v>1939</v>
      </c>
      <c r="L931" s="5">
        <v>6</v>
      </c>
      <c r="M931" s="5">
        <v>18</v>
      </c>
      <c r="N931" s="5"/>
      <c r="O931" s="5"/>
      <c r="P931" s="5"/>
    </row>
    <row r="932" spans="1:16" x14ac:dyDescent="0.2">
      <c r="A932" s="5" t="s">
        <v>1985</v>
      </c>
      <c r="B932" s="5" t="s">
        <v>1984</v>
      </c>
      <c r="C932" s="5">
        <v>12</v>
      </c>
      <c r="D932" s="5">
        <v>300</v>
      </c>
      <c r="E932" s="5">
        <v>3.2669999999999999</v>
      </c>
      <c r="F932" s="5" t="s">
        <v>130</v>
      </c>
      <c r="G932" s="5" t="s">
        <v>129</v>
      </c>
      <c r="H932" s="5" t="s">
        <v>1931</v>
      </c>
      <c r="I932" s="5" t="s">
        <v>1938</v>
      </c>
      <c r="J932" s="5"/>
      <c r="K932" s="5" t="s">
        <v>1939</v>
      </c>
      <c r="L932" s="5">
        <v>6</v>
      </c>
      <c r="M932" s="5">
        <v>18</v>
      </c>
      <c r="N932" s="5"/>
      <c r="O932" s="5"/>
      <c r="P932" s="5"/>
    </row>
    <row r="933" spans="1:16" x14ac:dyDescent="0.2">
      <c r="A933" s="5" t="s">
        <v>1986</v>
      </c>
      <c r="B933" s="5" t="s">
        <v>1987</v>
      </c>
      <c r="C933" s="5">
        <v>12</v>
      </c>
      <c r="D933" s="5">
        <v>300</v>
      </c>
      <c r="E933" s="5">
        <v>2.95</v>
      </c>
      <c r="F933" s="5" t="s">
        <v>130</v>
      </c>
      <c r="G933" s="5" t="s">
        <v>129</v>
      </c>
      <c r="H933" s="5" t="s">
        <v>1931</v>
      </c>
      <c r="I933" s="5" t="s">
        <v>1938</v>
      </c>
      <c r="J933" s="5" t="s">
        <v>258</v>
      </c>
      <c r="K933" s="5" t="s">
        <v>1939</v>
      </c>
      <c r="L933" s="5">
        <v>6</v>
      </c>
      <c r="M933" s="5">
        <v>18</v>
      </c>
      <c r="N933" s="5"/>
      <c r="O933" s="5"/>
      <c r="P933" s="5"/>
    </row>
    <row r="934" spans="1:16" x14ac:dyDescent="0.2">
      <c r="A934" s="5" t="s">
        <v>1988</v>
      </c>
      <c r="B934" s="5" t="s">
        <v>1989</v>
      </c>
      <c r="C934" s="5">
        <v>12</v>
      </c>
      <c r="D934" s="5">
        <v>260</v>
      </c>
      <c r="E934" s="5">
        <v>3.3650000000000002</v>
      </c>
      <c r="F934" s="5" t="s">
        <v>130</v>
      </c>
      <c r="H934" s="5" t="s">
        <v>1931</v>
      </c>
      <c r="I934" s="5" t="s">
        <v>1938</v>
      </c>
      <c r="J934" s="5" t="s">
        <v>258</v>
      </c>
      <c r="K934" s="5" t="s">
        <v>1939</v>
      </c>
      <c r="L934" s="5">
        <v>6</v>
      </c>
      <c r="M934" s="5">
        <v>18</v>
      </c>
      <c r="N934" s="5"/>
      <c r="O934" s="5"/>
      <c r="P934" s="5"/>
    </row>
    <row r="935" spans="1:16" x14ac:dyDescent="0.2">
      <c r="A935" s="5" t="s">
        <v>1990</v>
      </c>
      <c r="B935" s="5" t="s">
        <v>1991</v>
      </c>
      <c r="C935" s="5">
        <v>12</v>
      </c>
      <c r="D935" s="5">
        <v>300</v>
      </c>
      <c r="E935" s="5">
        <v>3.2669999999999999</v>
      </c>
      <c r="F935" s="5" t="s">
        <v>130</v>
      </c>
      <c r="H935" s="5" t="s">
        <v>1931</v>
      </c>
      <c r="I935" s="5" t="s">
        <v>1938</v>
      </c>
      <c r="J935" s="5" t="s">
        <v>305</v>
      </c>
      <c r="K935" s="5" t="s">
        <v>1939</v>
      </c>
      <c r="L935" s="5">
        <v>6</v>
      </c>
      <c r="M935" s="5">
        <v>18</v>
      </c>
      <c r="N935" s="5"/>
      <c r="O935" s="5"/>
      <c r="P935" s="5"/>
    </row>
    <row r="936" spans="1:16" x14ac:dyDescent="0.2">
      <c r="A936" s="5" t="s">
        <v>1992</v>
      </c>
      <c r="B936" s="5" t="s">
        <v>1993</v>
      </c>
      <c r="C936" s="5">
        <v>12</v>
      </c>
      <c r="D936" s="5">
        <v>260</v>
      </c>
      <c r="E936" s="5">
        <v>3.3650000000000002</v>
      </c>
      <c r="F936" s="5" t="s">
        <v>130</v>
      </c>
      <c r="H936" s="5" t="s">
        <v>1931</v>
      </c>
      <c r="I936" s="5" t="s">
        <v>1938</v>
      </c>
      <c r="J936" s="5" t="s">
        <v>305</v>
      </c>
      <c r="K936" s="5" t="s">
        <v>1939</v>
      </c>
      <c r="L936" s="5">
        <v>6</v>
      </c>
      <c r="M936" s="5">
        <v>18</v>
      </c>
      <c r="N936" s="5"/>
      <c r="O936" s="5"/>
      <c r="P936" s="5"/>
    </row>
    <row r="937" spans="1:16" x14ac:dyDescent="0.2">
      <c r="A937" s="5" t="s">
        <v>1994</v>
      </c>
      <c r="B937" s="5" t="s">
        <v>1995</v>
      </c>
      <c r="C937" s="5">
        <v>12</v>
      </c>
      <c r="D937" s="5">
        <v>300</v>
      </c>
      <c r="E937" s="5">
        <v>3.2669999999999999</v>
      </c>
      <c r="F937" s="5" t="s">
        <v>130</v>
      </c>
      <c r="H937" s="5" t="s">
        <v>1931</v>
      </c>
      <c r="I937" s="5" t="s">
        <v>1938</v>
      </c>
      <c r="J937" s="5" t="s">
        <v>258</v>
      </c>
      <c r="K937" s="5" t="s">
        <v>1939</v>
      </c>
      <c r="L937" s="5">
        <v>6</v>
      </c>
      <c r="M937" s="5">
        <v>18</v>
      </c>
      <c r="N937" s="5"/>
      <c r="O937" s="5"/>
      <c r="P937" s="5"/>
    </row>
    <row r="938" spans="1:16" x14ac:dyDescent="0.2">
      <c r="A938" s="5" t="s">
        <v>1996</v>
      </c>
      <c r="B938" s="5" t="s">
        <v>1997</v>
      </c>
      <c r="C938" s="5">
        <v>12</v>
      </c>
      <c r="D938" s="5">
        <v>250</v>
      </c>
      <c r="E938" s="5">
        <v>3.3650000000000002</v>
      </c>
      <c r="F938" s="5" t="s">
        <v>130</v>
      </c>
      <c r="H938" s="5" t="s">
        <v>1931</v>
      </c>
      <c r="I938" s="5" t="s">
        <v>1938</v>
      </c>
      <c r="J938" s="5" t="s">
        <v>258</v>
      </c>
      <c r="K938" s="5" t="s">
        <v>1939</v>
      </c>
      <c r="L938" s="5">
        <v>6</v>
      </c>
      <c r="M938" s="5">
        <v>18</v>
      </c>
      <c r="N938" s="5"/>
      <c r="O938" s="5"/>
      <c r="P938" s="5"/>
    </row>
    <row r="939" spans="1:16" x14ac:dyDescent="0.2">
      <c r="A939" s="5" t="s">
        <v>1998</v>
      </c>
      <c r="B939" s="5" t="s">
        <v>1999</v>
      </c>
      <c r="C939" s="5">
        <v>12</v>
      </c>
      <c r="D939" s="5">
        <v>260</v>
      </c>
      <c r="E939" s="5">
        <v>3.3650000000000002</v>
      </c>
      <c r="F939" s="5" t="s">
        <v>130</v>
      </c>
      <c r="H939" s="5" t="s">
        <v>1931</v>
      </c>
      <c r="I939" s="5" t="s">
        <v>1938</v>
      </c>
      <c r="J939" s="5" t="s">
        <v>258</v>
      </c>
      <c r="K939" s="5" t="s">
        <v>1939</v>
      </c>
      <c r="L939" s="5">
        <v>6</v>
      </c>
      <c r="M939" s="5">
        <v>18</v>
      </c>
      <c r="N939" s="5"/>
      <c r="O939" s="5"/>
      <c r="P939" s="5"/>
    </row>
    <row r="940" spans="1:16" x14ac:dyDescent="0.2">
      <c r="A940" s="5" t="s">
        <v>2000</v>
      </c>
      <c r="B940" s="5" t="s">
        <v>2001</v>
      </c>
      <c r="C940" s="5">
        <v>12</v>
      </c>
      <c r="D940" s="5">
        <v>300</v>
      </c>
      <c r="E940" s="5">
        <v>3.2669999999999999</v>
      </c>
      <c r="F940" s="5" t="s">
        <v>130</v>
      </c>
      <c r="H940" s="5" t="s">
        <v>1931</v>
      </c>
      <c r="I940" s="5" t="s">
        <v>1938</v>
      </c>
      <c r="J940" s="5" t="s">
        <v>305</v>
      </c>
      <c r="K940" s="5" t="s">
        <v>1939</v>
      </c>
      <c r="L940" s="5">
        <v>6</v>
      </c>
      <c r="M940" s="5">
        <v>18</v>
      </c>
      <c r="N940" s="5"/>
      <c r="O940" s="5"/>
      <c r="P940" s="5"/>
    </row>
    <row r="941" spans="1:16" x14ac:dyDescent="0.2">
      <c r="A941" s="5" t="s">
        <v>2002</v>
      </c>
      <c r="B941" s="5" t="s">
        <v>2003</v>
      </c>
      <c r="C941" s="5">
        <v>12</v>
      </c>
      <c r="D941" s="5">
        <v>250</v>
      </c>
      <c r="E941" s="5">
        <v>3.3650000000000002</v>
      </c>
      <c r="F941" s="5" t="s">
        <v>130</v>
      </c>
      <c r="H941" s="5" t="s">
        <v>1931</v>
      </c>
      <c r="I941" s="5" t="s">
        <v>1938</v>
      </c>
      <c r="J941" s="5" t="s">
        <v>305</v>
      </c>
      <c r="K941" s="5" t="s">
        <v>1939</v>
      </c>
      <c r="L941" s="5">
        <v>6</v>
      </c>
      <c r="M941" s="5">
        <v>18</v>
      </c>
      <c r="N941" s="5"/>
      <c r="O941" s="5"/>
      <c r="P941" s="5"/>
    </row>
    <row r="942" spans="1:16" x14ac:dyDescent="0.2">
      <c r="A942" s="5" t="s">
        <v>2004</v>
      </c>
      <c r="B942" s="5" t="s">
        <v>2005</v>
      </c>
      <c r="C942" s="5">
        <v>12</v>
      </c>
      <c r="D942" s="5">
        <v>260</v>
      </c>
      <c r="E942" s="5">
        <v>3.3650000000000002</v>
      </c>
      <c r="F942" s="5" t="s">
        <v>130</v>
      </c>
      <c r="H942" s="5" t="s">
        <v>1931</v>
      </c>
      <c r="I942" s="5" t="s">
        <v>1938</v>
      </c>
      <c r="J942" s="5" t="s">
        <v>305</v>
      </c>
      <c r="K942" s="5" t="s">
        <v>1939</v>
      </c>
      <c r="L942" s="5">
        <v>6</v>
      </c>
      <c r="M942" s="5">
        <v>18</v>
      </c>
      <c r="N942" s="5"/>
      <c r="O942" s="5"/>
      <c r="P942" s="5"/>
    </row>
    <row r="943" spans="1:16" x14ac:dyDescent="0.2">
      <c r="A943" s="5" t="s">
        <v>2006</v>
      </c>
      <c r="B943" s="5" t="s">
        <v>2007</v>
      </c>
      <c r="C943" s="5">
        <v>12</v>
      </c>
      <c r="D943" s="5">
        <v>300</v>
      </c>
      <c r="E943" s="5">
        <v>3.2669999999999999</v>
      </c>
      <c r="F943" s="5" t="s">
        <v>130</v>
      </c>
      <c r="H943" s="5" t="s">
        <v>1931</v>
      </c>
      <c r="I943" s="5" t="s">
        <v>1938</v>
      </c>
      <c r="J943" s="5" t="s">
        <v>258</v>
      </c>
      <c r="K943" s="5" t="s">
        <v>1939</v>
      </c>
      <c r="L943" s="5">
        <v>6</v>
      </c>
      <c r="M943" s="5">
        <v>18</v>
      </c>
      <c r="N943" s="5"/>
      <c r="O943" s="5"/>
      <c r="P943" s="5"/>
    </row>
    <row r="944" spans="1:16" x14ac:dyDescent="0.2">
      <c r="A944" s="5" t="s">
        <v>2008</v>
      </c>
      <c r="B944" s="5" t="s">
        <v>2009</v>
      </c>
      <c r="C944" s="5">
        <v>12</v>
      </c>
      <c r="D944" s="5">
        <v>260</v>
      </c>
      <c r="E944" s="5">
        <v>3.3650000000000002</v>
      </c>
      <c r="F944" s="5" t="s">
        <v>130</v>
      </c>
      <c r="H944" s="5" t="s">
        <v>1931</v>
      </c>
      <c r="I944" s="5" t="s">
        <v>1938</v>
      </c>
      <c r="J944" s="5" t="s">
        <v>258</v>
      </c>
      <c r="K944" s="5" t="s">
        <v>1939</v>
      </c>
      <c r="L944" s="5">
        <v>6</v>
      </c>
      <c r="M944" s="5">
        <v>18</v>
      </c>
      <c r="N944" s="5"/>
      <c r="O944" s="5"/>
      <c r="P944" s="5"/>
    </row>
    <row r="945" spans="1:16" x14ac:dyDescent="0.2">
      <c r="A945" s="5" t="s">
        <v>2010</v>
      </c>
      <c r="B945" s="5" t="s">
        <v>2011</v>
      </c>
      <c r="C945" s="5">
        <v>12</v>
      </c>
      <c r="D945" s="5">
        <v>300</v>
      </c>
      <c r="E945" s="5">
        <v>3.2669999999999999</v>
      </c>
      <c r="F945" s="5" t="s">
        <v>130</v>
      </c>
      <c r="H945" s="5" t="s">
        <v>1931</v>
      </c>
      <c r="I945" s="5" t="s">
        <v>1938</v>
      </c>
      <c r="J945" s="5" t="s">
        <v>305</v>
      </c>
      <c r="K945" s="5" t="s">
        <v>1939</v>
      </c>
      <c r="L945" s="5">
        <v>6</v>
      </c>
      <c r="M945" s="5">
        <v>18</v>
      </c>
      <c r="N945" s="5"/>
      <c r="O945" s="5"/>
      <c r="P945" s="5"/>
    </row>
    <row r="946" spans="1:16" x14ac:dyDescent="0.2">
      <c r="A946" s="5" t="s">
        <v>2012</v>
      </c>
      <c r="B946" s="5" t="s">
        <v>2013</v>
      </c>
      <c r="C946" s="5">
        <v>12</v>
      </c>
      <c r="D946" s="5">
        <v>260</v>
      </c>
      <c r="E946" s="5">
        <v>3.3650000000000002</v>
      </c>
      <c r="F946" s="5" t="s">
        <v>130</v>
      </c>
      <c r="H946" s="5" t="s">
        <v>1931</v>
      </c>
      <c r="I946" s="5" t="s">
        <v>1938</v>
      </c>
      <c r="J946" s="5" t="s">
        <v>305</v>
      </c>
      <c r="K946" s="5" t="s">
        <v>1939</v>
      </c>
      <c r="L946" s="5">
        <v>6</v>
      </c>
      <c r="M946" s="5">
        <v>18</v>
      </c>
      <c r="N946" s="5"/>
      <c r="O946" s="5"/>
      <c r="P946" s="5"/>
    </row>
    <row r="947" spans="1:16" x14ac:dyDescent="0.2">
      <c r="A947" s="5" t="s">
        <v>2014</v>
      </c>
      <c r="B947" s="5" t="s">
        <v>2015</v>
      </c>
      <c r="C947" s="5">
        <v>12</v>
      </c>
      <c r="D947" s="5">
        <v>300</v>
      </c>
      <c r="E947" s="5">
        <v>2.95</v>
      </c>
      <c r="F947" s="5" t="s">
        <v>130</v>
      </c>
      <c r="H947" s="5" t="s">
        <v>1931</v>
      </c>
      <c r="I947" s="5" t="s">
        <v>1938</v>
      </c>
      <c r="J947" s="5" t="s">
        <v>258</v>
      </c>
      <c r="K947" s="5" t="s">
        <v>1939</v>
      </c>
      <c r="L947" s="5">
        <v>6</v>
      </c>
      <c r="M947" s="5">
        <v>18</v>
      </c>
      <c r="N947" s="5"/>
      <c r="O947" s="5"/>
      <c r="P947" s="5"/>
    </row>
    <row r="948" spans="1:16" x14ac:dyDescent="0.2">
      <c r="A948" s="5" t="s">
        <v>2016</v>
      </c>
      <c r="B948" s="5" t="s">
        <v>2017</v>
      </c>
      <c r="C948" s="5">
        <v>12</v>
      </c>
      <c r="D948" s="5">
        <v>260</v>
      </c>
      <c r="E948" s="5">
        <v>3.3650000000000002</v>
      </c>
      <c r="F948" s="5" t="s">
        <v>130</v>
      </c>
      <c r="H948" s="5" t="s">
        <v>1931</v>
      </c>
      <c r="I948" s="5" t="s">
        <v>1938</v>
      </c>
      <c r="J948" s="5" t="s">
        <v>258</v>
      </c>
      <c r="K948" s="5" t="s">
        <v>1939</v>
      </c>
      <c r="L948" s="5">
        <v>6</v>
      </c>
      <c r="M948" s="5">
        <v>18</v>
      </c>
      <c r="N948" s="5"/>
      <c r="O948" s="5"/>
      <c r="P948" s="5"/>
    </row>
    <row r="949" spans="1:16" x14ac:dyDescent="0.2">
      <c r="A949" s="5" t="s">
        <v>2018</v>
      </c>
      <c r="B949" s="5" t="s">
        <v>2019</v>
      </c>
      <c r="C949" s="5">
        <v>12</v>
      </c>
      <c r="D949" s="5">
        <v>300</v>
      </c>
      <c r="E949" s="5">
        <v>3.2669999999999999</v>
      </c>
      <c r="F949" s="5" t="s">
        <v>130</v>
      </c>
      <c r="H949" s="5" t="s">
        <v>1931</v>
      </c>
      <c r="I949" s="5" t="s">
        <v>1938</v>
      </c>
      <c r="J949" s="5" t="s">
        <v>305</v>
      </c>
      <c r="K949" s="5" t="s">
        <v>1939</v>
      </c>
      <c r="L949" s="5">
        <v>6</v>
      </c>
      <c r="M949" s="5">
        <v>18</v>
      </c>
      <c r="N949" s="5"/>
      <c r="O949" s="5"/>
      <c r="P949" s="5"/>
    </row>
    <row r="950" spans="1:16" x14ac:dyDescent="0.2">
      <c r="A950" s="5" t="s">
        <v>2020</v>
      </c>
      <c r="B950" s="5" t="s">
        <v>2021</v>
      </c>
      <c r="C950" s="5">
        <v>12</v>
      </c>
      <c r="D950" s="5">
        <v>260</v>
      </c>
      <c r="E950" s="5">
        <v>3.3650000000000002</v>
      </c>
      <c r="F950" s="5" t="s">
        <v>130</v>
      </c>
      <c r="H950" s="5" t="s">
        <v>1931</v>
      </c>
      <c r="I950" s="5" t="s">
        <v>1938</v>
      </c>
      <c r="J950" s="5" t="s">
        <v>305</v>
      </c>
      <c r="K950" s="5" t="s">
        <v>1939</v>
      </c>
      <c r="L950" s="5">
        <v>6</v>
      </c>
      <c r="M950" s="5">
        <v>18</v>
      </c>
      <c r="N950" s="5"/>
      <c r="O950" s="5"/>
      <c r="P950" s="5"/>
    </row>
    <row r="951" spans="1:16" x14ac:dyDescent="0.2">
      <c r="A951" s="5" t="s">
        <v>2022</v>
      </c>
      <c r="B951" s="5" t="s">
        <v>2023</v>
      </c>
      <c r="C951" s="5">
        <v>12</v>
      </c>
      <c r="D951" s="5">
        <v>300</v>
      </c>
      <c r="E951" s="5">
        <v>3.2669999999999999</v>
      </c>
      <c r="F951" s="5" t="s">
        <v>130</v>
      </c>
      <c r="H951" s="5" t="s">
        <v>1931</v>
      </c>
      <c r="I951" s="5" t="s">
        <v>1938</v>
      </c>
      <c r="J951" s="5" t="s">
        <v>258</v>
      </c>
      <c r="K951" s="5" t="s">
        <v>1939</v>
      </c>
      <c r="L951" s="5">
        <v>6</v>
      </c>
      <c r="M951" s="5">
        <v>18</v>
      </c>
      <c r="N951" s="5"/>
      <c r="O951" s="5"/>
      <c r="P951" s="5"/>
    </row>
    <row r="952" spans="1:16" x14ac:dyDescent="0.2">
      <c r="A952" s="5" t="s">
        <v>2024</v>
      </c>
      <c r="B952" s="5" t="s">
        <v>2025</v>
      </c>
      <c r="C952" s="5">
        <v>12</v>
      </c>
      <c r="D952" s="5">
        <v>260</v>
      </c>
      <c r="E952" s="5">
        <v>3.3650000000000002</v>
      </c>
      <c r="F952" s="5" t="s">
        <v>130</v>
      </c>
      <c r="H952" s="5" t="s">
        <v>1931</v>
      </c>
      <c r="I952" s="5" t="s">
        <v>1938</v>
      </c>
      <c r="J952" s="5" t="s">
        <v>258</v>
      </c>
      <c r="K952" s="5" t="s">
        <v>1939</v>
      </c>
      <c r="L952" s="5">
        <v>6</v>
      </c>
      <c r="M952" s="5">
        <v>18</v>
      </c>
      <c r="N952" s="5"/>
      <c r="O952" s="5"/>
      <c r="P952" s="5"/>
    </row>
    <row r="953" spans="1:16" x14ac:dyDescent="0.2">
      <c r="A953" s="5" t="s">
        <v>2026</v>
      </c>
      <c r="B953" s="5" t="s">
        <v>2027</v>
      </c>
      <c r="C953" s="5">
        <v>12</v>
      </c>
      <c r="D953" s="5">
        <v>300</v>
      </c>
      <c r="E953" s="5">
        <v>3.2669999999999999</v>
      </c>
      <c r="F953" s="5" t="s">
        <v>130</v>
      </c>
      <c r="H953" s="5" t="s">
        <v>1931</v>
      </c>
      <c r="I953" s="5" t="s">
        <v>1938</v>
      </c>
      <c r="J953" s="5" t="s">
        <v>305</v>
      </c>
      <c r="K953" s="5" t="s">
        <v>1939</v>
      </c>
      <c r="L953" s="5">
        <v>6</v>
      </c>
      <c r="M953" s="5">
        <v>18</v>
      </c>
      <c r="N953" s="5"/>
      <c r="O953" s="5"/>
      <c r="P953" s="5"/>
    </row>
    <row r="954" spans="1:16" x14ac:dyDescent="0.2">
      <c r="A954" s="5" t="s">
        <v>2028</v>
      </c>
      <c r="B954" s="5" t="s">
        <v>2029</v>
      </c>
      <c r="C954" s="5">
        <v>12</v>
      </c>
      <c r="D954" s="5">
        <v>260</v>
      </c>
      <c r="E954" s="5">
        <v>3.3650000000000002</v>
      </c>
      <c r="F954" s="5" t="s">
        <v>130</v>
      </c>
      <c r="H954" s="5" t="s">
        <v>1931</v>
      </c>
      <c r="I954" s="5" t="s">
        <v>1938</v>
      </c>
      <c r="J954" s="5" t="s">
        <v>305</v>
      </c>
      <c r="K954" s="5" t="s">
        <v>1939</v>
      </c>
      <c r="L954" s="5">
        <v>6</v>
      </c>
      <c r="M954" s="5">
        <v>18</v>
      </c>
      <c r="N954" s="5"/>
      <c r="O954" s="5"/>
      <c r="P954" s="5"/>
    </row>
    <row r="955" spans="1:16" x14ac:dyDescent="0.2">
      <c r="A955" s="5" t="s">
        <v>2030</v>
      </c>
      <c r="B955" s="5" t="s">
        <v>2031</v>
      </c>
      <c r="C955" s="5">
        <v>12</v>
      </c>
      <c r="D955" s="5">
        <v>300</v>
      </c>
      <c r="E955" s="5">
        <v>3.2669999999999999</v>
      </c>
      <c r="F955" s="5" t="s">
        <v>130</v>
      </c>
      <c r="H955" s="5" t="s">
        <v>1931</v>
      </c>
      <c r="I955" s="5" t="s">
        <v>1938</v>
      </c>
      <c r="J955" s="5" t="s">
        <v>258</v>
      </c>
      <c r="K955" s="5" t="s">
        <v>1939</v>
      </c>
      <c r="L955" s="5">
        <v>6</v>
      </c>
      <c r="M955" s="5">
        <v>18</v>
      </c>
      <c r="N955" s="5"/>
      <c r="O955" s="5"/>
      <c r="P955" s="5"/>
    </row>
    <row r="956" spans="1:16" x14ac:dyDescent="0.2">
      <c r="A956" s="5" t="s">
        <v>2032</v>
      </c>
      <c r="B956" s="5" t="s">
        <v>2033</v>
      </c>
      <c r="C956" s="5">
        <v>12</v>
      </c>
      <c r="D956" s="5">
        <v>300</v>
      </c>
      <c r="E956" s="5">
        <v>3.2669999999999999</v>
      </c>
      <c r="F956" s="5" t="s">
        <v>130</v>
      </c>
      <c r="G956" s="5" t="s">
        <v>129</v>
      </c>
      <c r="H956" s="5" t="s">
        <v>1931</v>
      </c>
      <c r="I956" s="5" t="s">
        <v>1938</v>
      </c>
      <c r="J956" s="5" t="s">
        <v>258</v>
      </c>
      <c r="K956" s="5" t="s">
        <v>1939</v>
      </c>
      <c r="L956" s="5">
        <v>6</v>
      </c>
      <c r="M956" s="5">
        <v>18</v>
      </c>
      <c r="N956" s="5"/>
      <c r="O956" s="5"/>
      <c r="P956" s="5"/>
    </row>
    <row r="957" spans="1:16" x14ac:dyDescent="0.2">
      <c r="A957" s="5" t="s">
        <v>2034</v>
      </c>
      <c r="B957" s="5" t="s">
        <v>2033</v>
      </c>
      <c r="C957" s="5">
        <v>12</v>
      </c>
      <c r="D957" s="5">
        <v>300</v>
      </c>
      <c r="E957" s="5">
        <v>3.2669999999999999</v>
      </c>
      <c r="F957" s="5" t="s">
        <v>130</v>
      </c>
      <c r="G957" s="5" t="s">
        <v>129</v>
      </c>
      <c r="H957" s="5" t="s">
        <v>1931</v>
      </c>
      <c r="I957" s="5" t="s">
        <v>1938</v>
      </c>
      <c r="J957" s="5"/>
      <c r="K957" s="5" t="s">
        <v>1939</v>
      </c>
      <c r="L957" s="5">
        <v>6</v>
      </c>
      <c r="M957" s="5">
        <v>18</v>
      </c>
      <c r="N957" s="5"/>
      <c r="O957" s="5"/>
      <c r="P957" s="5"/>
    </row>
    <row r="958" spans="1:16" x14ac:dyDescent="0.2">
      <c r="A958" s="5" t="s">
        <v>2035</v>
      </c>
      <c r="B958" s="5" t="s">
        <v>2036</v>
      </c>
      <c r="C958" s="5">
        <v>12</v>
      </c>
      <c r="D958" s="5">
        <v>300</v>
      </c>
      <c r="E958" s="5">
        <v>3.2669999999999999</v>
      </c>
      <c r="F958" s="5" t="s">
        <v>130</v>
      </c>
      <c r="H958" s="5" t="s">
        <v>1931</v>
      </c>
      <c r="I958" s="5" t="s">
        <v>1938</v>
      </c>
      <c r="J958" s="5" t="s">
        <v>258</v>
      </c>
      <c r="K958" s="5" t="s">
        <v>1939</v>
      </c>
      <c r="L958" s="5">
        <v>6</v>
      </c>
      <c r="M958" s="5">
        <v>18</v>
      </c>
      <c r="N958" s="5"/>
      <c r="O958" s="5"/>
      <c r="P958" s="5"/>
    </row>
    <row r="959" spans="1:16" x14ac:dyDescent="0.2">
      <c r="A959" s="5" t="s">
        <v>2037</v>
      </c>
      <c r="B959" s="5" t="s">
        <v>2038</v>
      </c>
      <c r="C959" s="5">
        <v>12</v>
      </c>
      <c r="D959" s="5">
        <v>300</v>
      </c>
      <c r="E959" s="5">
        <v>3.2669999999999999</v>
      </c>
      <c r="F959" s="5" t="s">
        <v>130</v>
      </c>
      <c r="H959" s="5" t="s">
        <v>1931</v>
      </c>
      <c r="I959" s="5" t="s">
        <v>1938</v>
      </c>
      <c r="J959" s="5" t="s">
        <v>258</v>
      </c>
      <c r="K959" s="5" t="s">
        <v>1939</v>
      </c>
      <c r="L959" s="5">
        <v>6</v>
      </c>
      <c r="M959" s="5">
        <v>18</v>
      </c>
      <c r="N959" s="5"/>
      <c r="O959" s="5"/>
      <c r="P959" s="5"/>
    </row>
    <row r="960" spans="1:16" x14ac:dyDescent="0.2">
      <c r="A960" s="5" t="s">
        <v>2039</v>
      </c>
      <c r="B960" s="5" t="s">
        <v>2038</v>
      </c>
      <c r="C960" s="5">
        <v>12</v>
      </c>
      <c r="D960" s="5">
        <v>300</v>
      </c>
      <c r="E960" s="5">
        <v>3.2669999999999999</v>
      </c>
      <c r="F960" s="5" t="s">
        <v>130</v>
      </c>
      <c r="H960" s="5" t="s">
        <v>1931</v>
      </c>
      <c r="I960" s="5" t="s">
        <v>1938</v>
      </c>
      <c r="J960" s="5"/>
      <c r="K960" s="5" t="s">
        <v>1939</v>
      </c>
      <c r="L960" s="5">
        <v>6</v>
      </c>
      <c r="M960" s="5">
        <v>18</v>
      </c>
      <c r="N960" s="5"/>
      <c r="O960" s="5"/>
      <c r="P960" s="5"/>
    </row>
    <row r="961" spans="1:16" x14ac:dyDescent="0.2">
      <c r="A961" s="5" t="s">
        <v>2040</v>
      </c>
      <c r="B961" s="5" t="s">
        <v>2041</v>
      </c>
      <c r="C961" s="5">
        <v>12</v>
      </c>
      <c r="D961" s="5">
        <v>300</v>
      </c>
      <c r="E961" s="5">
        <v>3.2669999999999999</v>
      </c>
      <c r="F961" s="5" t="s">
        <v>130</v>
      </c>
      <c r="H961" s="5" t="s">
        <v>1931</v>
      </c>
      <c r="I961" s="5" t="s">
        <v>1938</v>
      </c>
      <c r="J961" s="5" t="s">
        <v>258</v>
      </c>
      <c r="K961" s="5" t="s">
        <v>1939</v>
      </c>
      <c r="L961" s="5">
        <v>6</v>
      </c>
      <c r="M961" s="5">
        <v>18</v>
      </c>
      <c r="N961" s="5"/>
      <c r="O961" s="5"/>
      <c r="P961" s="5"/>
    </row>
    <row r="962" spans="1:16" x14ac:dyDescent="0.2">
      <c r="A962" s="5" t="s">
        <v>2042</v>
      </c>
      <c r="B962" s="5" t="s">
        <v>2043</v>
      </c>
      <c r="C962" s="5">
        <v>12</v>
      </c>
      <c r="D962" s="5">
        <v>300</v>
      </c>
      <c r="E962" s="5">
        <v>3.2669999999999999</v>
      </c>
      <c r="F962" s="5" t="s">
        <v>130</v>
      </c>
      <c r="H962" s="5" t="s">
        <v>1931</v>
      </c>
      <c r="I962" s="5" t="s">
        <v>1938</v>
      </c>
      <c r="J962" s="5" t="s">
        <v>258</v>
      </c>
      <c r="K962" s="5" t="s">
        <v>1939</v>
      </c>
      <c r="L962" s="5">
        <v>6</v>
      </c>
      <c r="M962" s="5">
        <v>18</v>
      </c>
      <c r="N962" s="5"/>
      <c r="O962" s="5"/>
      <c r="P962" s="5"/>
    </row>
    <row r="963" spans="1:16" x14ac:dyDescent="0.2">
      <c r="A963" s="5" t="s">
        <v>2044</v>
      </c>
      <c r="B963" s="5" t="s">
        <v>2045</v>
      </c>
      <c r="C963" s="5">
        <v>12</v>
      </c>
      <c r="D963" s="5">
        <v>260</v>
      </c>
      <c r="E963" s="5">
        <v>3.3650000000000002</v>
      </c>
      <c r="F963" s="5" t="s">
        <v>130</v>
      </c>
      <c r="H963" s="5" t="s">
        <v>1931</v>
      </c>
      <c r="I963" s="5" t="s">
        <v>1938</v>
      </c>
      <c r="J963" s="5" t="s">
        <v>258</v>
      </c>
      <c r="K963" s="5" t="s">
        <v>1939</v>
      </c>
      <c r="L963" s="5">
        <v>6</v>
      </c>
      <c r="M963" s="5">
        <v>18</v>
      </c>
      <c r="N963" s="5"/>
      <c r="O963" s="5"/>
      <c r="P963" s="5"/>
    </row>
    <row r="964" spans="1:16" x14ac:dyDescent="0.2">
      <c r="A964" s="5" t="s">
        <v>2046</v>
      </c>
      <c r="B964" s="5" t="s">
        <v>2043</v>
      </c>
      <c r="C964" s="5">
        <v>12</v>
      </c>
      <c r="D964" s="5">
        <v>300</v>
      </c>
      <c r="E964" s="5">
        <v>3.2669999999999999</v>
      </c>
      <c r="F964" s="5" t="s">
        <v>130</v>
      </c>
      <c r="H964" s="5" t="s">
        <v>1931</v>
      </c>
      <c r="I964" s="5" t="s">
        <v>1938</v>
      </c>
      <c r="J964" s="5"/>
      <c r="K964" s="5" t="s">
        <v>1939</v>
      </c>
      <c r="L964" s="5">
        <v>6</v>
      </c>
      <c r="M964" s="5">
        <v>18</v>
      </c>
      <c r="N964" s="5"/>
      <c r="O964" s="5"/>
      <c r="P964" s="5"/>
    </row>
    <row r="965" spans="1:16" x14ac:dyDescent="0.2">
      <c r="A965" s="5" t="s">
        <v>2047</v>
      </c>
      <c r="B965" s="5" t="s">
        <v>2048</v>
      </c>
      <c r="C965" s="5">
        <v>17</v>
      </c>
      <c r="D965" s="5">
        <v>224</v>
      </c>
      <c r="E965" s="5">
        <v>2.72</v>
      </c>
      <c r="F965" s="5" t="s">
        <v>130</v>
      </c>
      <c r="H965" s="5" t="s">
        <v>1931</v>
      </c>
      <c r="I965" s="5" t="s">
        <v>1938</v>
      </c>
      <c r="J965" s="5" t="s">
        <v>305</v>
      </c>
      <c r="K965" s="5" t="s">
        <v>2049</v>
      </c>
      <c r="L965" s="5">
        <v>6</v>
      </c>
      <c r="M965" s="5">
        <v>21</v>
      </c>
      <c r="N965" s="5"/>
      <c r="O965" s="5"/>
      <c r="P965" s="5"/>
    </row>
    <row r="966" spans="1:16" x14ac:dyDescent="0.2">
      <c r="A966" s="5" t="s">
        <v>2050</v>
      </c>
      <c r="B966" s="5" t="s">
        <v>2051</v>
      </c>
      <c r="C966" s="5">
        <v>12</v>
      </c>
      <c r="D966" s="5">
        <v>260</v>
      </c>
      <c r="E966" s="5">
        <v>3.3650000000000002</v>
      </c>
      <c r="F966" s="5" t="s">
        <v>130</v>
      </c>
      <c r="H966" s="5" t="s">
        <v>1931</v>
      </c>
      <c r="I966" s="5" t="s">
        <v>1938</v>
      </c>
      <c r="J966" s="5" t="s">
        <v>305</v>
      </c>
      <c r="K966" s="5" t="s">
        <v>1939</v>
      </c>
      <c r="L966" s="5">
        <v>6</v>
      </c>
      <c r="M966" s="5">
        <v>18</v>
      </c>
      <c r="N966" s="5"/>
      <c r="O966" s="5"/>
      <c r="P966" s="5"/>
    </row>
    <row r="967" spans="1:16" x14ac:dyDescent="0.2">
      <c r="A967" s="5" t="s">
        <v>2052</v>
      </c>
      <c r="B967" s="5" t="s">
        <v>2053</v>
      </c>
      <c r="C967" s="5">
        <v>12</v>
      </c>
      <c r="D967" s="5">
        <v>300</v>
      </c>
      <c r="E967" s="5">
        <v>3.2669999999999999</v>
      </c>
      <c r="F967" s="5" t="s">
        <v>130</v>
      </c>
      <c r="H967" s="5" t="s">
        <v>1931</v>
      </c>
      <c r="I967" s="5" t="s">
        <v>1938</v>
      </c>
      <c r="J967" s="5" t="s">
        <v>258</v>
      </c>
      <c r="K967" s="5" t="s">
        <v>1939</v>
      </c>
      <c r="L967" s="5">
        <v>6</v>
      </c>
      <c r="M967" s="5">
        <v>18</v>
      </c>
      <c r="N967" s="5"/>
      <c r="O967" s="5"/>
      <c r="P967" s="5"/>
    </row>
    <row r="968" spans="1:16" x14ac:dyDescent="0.2">
      <c r="A968" s="5" t="s">
        <v>2054</v>
      </c>
      <c r="B968" s="5" t="s">
        <v>2055</v>
      </c>
      <c r="C968" s="5">
        <v>12</v>
      </c>
      <c r="D968" s="5">
        <v>300</v>
      </c>
      <c r="E968" s="5">
        <v>3.2669999999999999</v>
      </c>
      <c r="F968" s="5" t="s">
        <v>130</v>
      </c>
      <c r="G968" s="5" t="s">
        <v>129</v>
      </c>
      <c r="H968" s="5" t="s">
        <v>1931</v>
      </c>
      <c r="I968" s="5" t="s">
        <v>1938</v>
      </c>
      <c r="J968" s="5" t="s">
        <v>258</v>
      </c>
      <c r="K968" s="5" t="s">
        <v>1939</v>
      </c>
      <c r="L968" s="5">
        <v>6</v>
      </c>
      <c r="M968" s="5">
        <v>18</v>
      </c>
      <c r="N968" s="5"/>
      <c r="O968" s="5"/>
      <c r="P968" s="5"/>
    </row>
    <row r="969" spans="1:16" x14ac:dyDescent="0.2">
      <c r="A969" s="5" t="s">
        <v>2056</v>
      </c>
      <c r="B969" s="5" t="s">
        <v>2057</v>
      </c>
      <c r="C969" s="5">
        <v>12</v>
      </c>
      <c r="D969" s="5">
        <v>300</v>
      </c>
      <c r="E969" s="5">
        <v>3.2669999999999999</v>
      </c>
      <c r="F969" s="5" t="s">
        <v>130</v>
      </c>
      <c r="H969" s="5" t="s">
        <v>1931</v>
      </c>
      <c r="I969" s="5" t="s">
        <v>1938</v>
      </c>
      <c r="J969" s="5" t="s">
        <v>258</v>
      </c>
      <c r="K969" s="5" t="s">
        <v>1939</v>
      </c>
      <c r="L969" s="5">
        <v>6</v>
      </c>
      <c r="M969" s="5">
        <v>18</v>
      </c>
      <c r="N969" s="5"/>
      <c r="O969" s="5"/>
      <c r="P969" s="5"/>
    </row>
    <row r="970" spans="1:16" x14ac:dyDescent="0.2">
      <c r="A970" s="5" t="s">
        <v>2058</v>
      </c>
      <c r="B970" s="5" t="s">
        <v>2059</v>
      </c>
      <c r="C970" s="5">
        <v>12</v>
      </c>
      <c r="D970" s="5">
        <v>300</v>
      </c>
      <c r="E970" s="5">
        <v>2.4</v>
      </c>
      <c r="F970" s="5" t="s">
        <v>130</v>
      </c>
      <c r="H970" s="5" t="s">
        <v>1931</v>
      </c>
      <c r="I970" s="5" t="s">
        <v>1938</v>
      </c>
      <c r="J970" s="5" t="s">
        <v>258</v>
      </c>
      <c r="K970" s="5" t="s">
        <v>1939</v>
      </c>
      <c r="L970" s="5">
        <v>6</v>
      </c>
      <c r="M970" s="5">
        <v>18</v>
      </c>
      <c r="N970" s="5"/>
      <c r="O970" s="5"/>
      <c r="P970" s="5"/>
    </row>
    <row r="971" spans="1:16" x14ac:dyDescent="0.2">
      <c r="A971" s="5" t="s">
        <v>2060</v>
      </c>
      <c r="B971" s="5" t="s">
        <v>2059</v>
      </c>
      <c r="C971" s="5">
        <v>12</v>
      </c>
      <c r="D971" s="5">
        <v>300</v>
      </c>
      <c r="E971" s="5">
        <v>2.4</v>
      </c>
      <c r="F971" s="5" t="s">
        <v>130</v>
      </c>
      <c r="H971" s="5" t="s">
        <v>1931</v>
      </c>
      <c r="I971" s="5" t="s">
        <v>1938</v>
      </c>
      <c r="J971" s="5"/>
      <c r="K971" s="5" t="s">
        <v>1939</v>
      </c>
      <c r="L971" s="5">
        <v>6</v>
      </c>
      <c r="M971" s="5">
        <v>18</v>
      </c>
      <c r="N971" s="5"/>
      <c r="O971" s="5"/>
      <c r="P971" s="5"/>
    </row>
    <row r="972" spans="1:16" x14ac:dyDescent="0.2">
      <c r="A972" s="5" t="s">
        <v>2061</v>
      </c>
      <c r="B972" s="5" t="s">
        <v>2062</v>
      </c>
      <c r="C972" s="5">
        <v>12</v>
      </c>
      <c r="D972" s="5">
        <v>300</v>
      </c>
      <c r="E972" s="5">
        <v>2.4</v>
      </c>
      <c r="F972" s="5" t="s">
        <v>130</v>
      </c>
      <c r="H972" s="5" t="s">
        <v>1931</v>
      </c>
      <c r="I972" s="5" t="s">
        <v>1938</v>
      </c>
      <c r="J972" s="5"/>
      <c r="K972" s="5" t="s">
        <v>1939</v>
      </c>
      <c r="L972" s="5">
        <v>6</v>
      </c>
      <c r="M972" s="5">
        <v>18</v>
      </c>
      <c r="N972" s="5"/>
      <c r="O972" s="5"/>
      <c r="P972" s="5"/>
    </row>
    <row r="973" spans="1:16" x14ac:dyDescent="0.2">
      <c r="A973" s="5" t="s">
        <v>2063</v>
      </c>
      <c r="B973" s="5" t="s">
        <v>2064</v>
      </c>
      <c r="D973" s="5">
        <v>0</v>
      </c>
      <c r="E973" s="5">
        <v>0.05</v>
      </c>
      <c r="F973" s="5" t="s">
        <v>130</v>
      </c>
      <c r="H973" s="5" t="s">
        <v>131</v>
      </c>
      <c r="I973" s="5" t="s">
        <v>132</v>
      </c>
      <c r="J973" s="5"/>
      <c r="K973" s="5" t="s">
        <v>133</v>
      </c>
      <c r="L973" s="5"/>
      <c r="M973" s="5"/>
      <c r="N973" s="5"/>
      <c r="O973" s="5"/>
      <c r="P973" s="5"/>
    </row>
    <row r="974" spans="1:16" x14ac:dyDescent="0.2">
      <c r="A974" s="5" t="s">
        <v>2065</v>
      </c>
      <c r="B974" s="5" t="s">
        <v>2066</v>
      </c>
      <c r="D974" s="5">
        <v>0</v>
      </c>
      <c r="E974" s="5">
        <v>0.05</v>
      </c>
      <c r="F974" s="5" t="s">
        <v>130</v>
      </c>
      <c r="H974" s="5" t="s">
        <v>131</v>
      </c>
      <c r="I974" s="5" t="s">
        <v>132</v>
      </c>
      <c r="J974" s="5"/>
      <c r="K974" s="5" t="s">
        <v>133</v>
      </c>
      <c r="L974" s="5"/>
      <c r="M974" s="5"/>
      <c r="N974" s="5"/>
      <c r="O974" s="5"/>
      <c r="P974" s="5"/>
    </row>
    <row r="975" spans="1:16" x14ac:dyDescent="0.2">
      <c r="A975" s="5" t="s">
        <v>2067</v>
      </c>
      <c r="B975" s="5" t="s">
        <v>2068</v>
      </c>
      <c r="C975" s="5">
        <v>12</v>
      </c>
      <c r="D975" s="5">
        <v>300</v>
      </c>
      <c r="E975" s="5">
        <v>3.32</v>
      </c>
      <c r="F975" s="5" t="s">
        <v>130</v>
      </c>
      <c r="G975" s="5" t="s">
        <v>129</v>
      </c>
      <c r="H975" s="5" t="s">
        <v>1931</v>
      </c>
      <c r="I975" s="5" t="s">
        <v>1938</v>
      </c>
      <c r="J975" s="5"/>
      <c r="K975" s="5" t="s">
        <v>1939</v>
      </c>
      <c r="L975" s="5">
        <v>6</v>
      </c>
      <c r="M975" s="5">
        <v>18</v>
      </c>
      <c r="N975" s="5"/>
      <c r="O975" s="5"/>
      <c r="P975" s="5"/>
    </row>
    <row r="976" spans="1:16" x14ac:dyDescent="0.2">
      <c r="A976" s="5" t="s">
        <v>2069</v>
      </c>
      <c r="B976" s="5" t="s">
        <v>2070</v>
      </c>
      <c r="C976" s="5">
        <v>12</v>
      </c>
      <c r="D976" s="5">
        <v>300</v>
      </c>
      <c r="E976" s="5">
        <v>3.32</v>
      </c>
      <c r="F976" s="5" t="s">
        <v>130</v>
      </c>
      <c r="H976" s="5" t="s">
        <v>1931</v>
      </c>
      <c r="I976" s="5" t="s">
        <v>1938</v>
      </c>
      <c r="J976" s="5" t="s">
        <v>258</v>
      </c>
      <c r="K976" s="5" t="s">
        <v>1939</v>
      </c>
      <c r="L976" s="5">
        <v>6</v>
      </c>
      <c r="M976" s="5">
        <v>18</v>
      </c>
      <c r="N976" s="5"/>
      <c r="O976" s="5"/>
      <c r="P976" s="5"/>
    </row>
    <row r="977" spans="1:16" x14ac:dyDescent="0.2">
      <c r="A977" s="5" t="s">
        <v>2071</v>
      </c>
      <c r="B977" s="5" t="s">
        <v>2072</v>
      </c>
      <c r="C977" s="5">
        <v>12</v>
      </c>
      <c r="D977" s="5">
        <v>290</v>
      </c>
      <c r="E977" s="5">
        <v>3.258</v>
      </c>
      <c r="F977" s="5" t="s">
        <v>130</v>
      </c>
      <c r="H977" s="5" t="s">
        <v>1931</v>
      </c>
      <c r="I977" s="5" t="s">
        <v>1938</v>
      </c>
      <c r="J977" s="5" t="s">
        <v>258</v>
      </c>
      <c r="K977" s="5" t="s">
        <v>1939</v>
      </c>
      <c r="L977" s="5">
        <v>6</v>
      </c>
      <c r="M977" s="5">
        <v>18</v>
      </c>
      <c r="N977" s="5"/>
      <c r="O977" s="5"/>
      <c r="P977" s="5"/>
    </row>
    <row r="978" spans="1:16" x14ac:dyDescent="0.2">
      <c r="A978" s="5" t="s">
        <v>2073</v>
      </c>
      <c r="B978" s="5" t="s">
        <v>2070</v>
      </c>
      <c r="C978" s="5">
        <v>12</v>
      </c>
      <c r="D978" s="5">
        <v>300</v>
      </c>
      <c r="E978" s="5">
        <v>3.32</v>
      </c>
      <c r="F978" s="5" t="s">
        <v>130</v>
      </c>
      <c r="H978" s="5" t="s">
        <v>1931</v>
      </c>
      <c r="I978" s="5" t="s">
        <v>1938</v>
      </c>
      <c r="J978" s="5" t="s">
        <v>255</v>
      </c>
      <c r="K978" s="5" t="s">
        <v>1939</v>
      </c>
      <c r="L978" s="5">
        <v>6</v>
      </c>
      <c r="M978" s="5">
        <v>18</v>
      </c>
      <c r="N978" s="5"/>
      <c r="O978" s="5"/>
      <c r="P978" s="5"/>
    </row>
    <row r="979" spans="1:16" x14ac:dyDescent="0.2">
      <c r="A979" s="5" t="s">
        <v>2074</v>
      </c>
      <c r="B979" s="5" t="s">
        <v>2070</v>
      </c>
      <c r="C979" s="5">
        <v>12</v>
      </c>
      <c r="D979" s="5">
        <v>300</v>
      </c>
      <c r="E979" s="5">
        <v>3.32</v>
      </c>
      <c r="F979" s="5" t="s">
        <v>130</v>
      </c>
      <c r="H979" s="5" t="s">
        <v>1931</v>
      </c>
      <c r="I979" s="5" t="s">
        <v>1938</v>
      </c>
      <c r="J979" s="5"/>
      <c r="K979" s="5" t="s">
        <v>1939</v>
      </c>
      <c r="L979" s="5">
        <v>6</v>
      </c>
      <c r="M979" s="5">
        <v>18</v>
      </c>
      <c r="N979" s="5"/>
      <c r="O979" s="5"/>
      <c r="P979" s="5"/>
    </row>
    <row r="980" spans="1:16" x14ac:dyDescent="0.2">
      <c r="A980" s="5" t="s">
        <v>2075</v>
      </c>
      <c r="B980" s="5" t="s">
        <v>2076</v>
      </c>
      <c r="C980" s="5">
        <v>12</v>
      </c>
      <c r="D980" s="5">
        <v>300</v>
      </c>
      <c r="E980" s="5">
        <v>3.32</v>
      </c>
      <c r="F980" s="5" t="s">
        <v>130</v>
      </c>
      <c r="H980" s="5" t="s">
        <v>1931</v>
      </c>
      <c r="I980" s="5" t="s">
        <v>1938</v>
      </c>
      <c r="J980" s="5" t="s">
        <v>305</v>
      </c>
      <c r="K980" s="5" t="s">
        <v>1939</v>
      </c>
      <c r="L980" s="5">
        <v>6</v>
      </c>
      <c r="M980" s="5">
        <v>18</v>
      </c>
      <c r="N980" s="5"/>
      <c r="O980" s="5"/>
      <c r="P980" s="5"/>
    </row>
    <row r="981" spans="1:16" x14ac:dyDescent="0.2">
      <c r="A981" s="5" t="s">
        <v>2077</v>
      </c>
      <c r="B981" s="5" t="s">
        <v>2078</v>
      </c>
      <c r="C981" s="5">
        <v>12</v>
      </c>
      <c r="D981" s="5">
        <v>300</v>
      </c>
      <c r="E981" s="5">
        <v>3.32</v>
      </c>
      <c r="F981" s="5" t="s">
        <v>130</v>
      </c>
      <c r="G981" s="5" t="s">
        <v>129</v>
      </c>
      <c r="H981" s="5" t="s">
        <v>1931</v>
      </c>
      <c r="I981" s="5" t="s">
        <v>1938</v>
      </c>
      <c r="J981" s="5" t="s">
        <v>258</v>
      </c>
      <c r="K981" s="5" t="s">
        <v>1939</v>
      </c>
      <c r="L981" s="5">
        <v>6</v>
      </c>
      <c r="M981" s="5">
        <v>18</v>
      </c>
      <c r="N981" s="5"/>
      <c r="O981" s="5"/>
      <c r="P981" s="5"/>
    </row>
    <row r="982" spans="1:16" x14ac:dyDescent="0.2">
      <c r="A982" s="5" t="s">
        <v>2079</v>
      </c>
      <c r="B982" s="5" t="s">
        <v>2078</v>
      </c>
      <c r="C982" s="5">
        <v>12</v>
      </c>
      <c r="D982" s="5">
        <v>300</v>
      </c>
      <c r="E982" s="5">
        <v>3.32</v>
      </c>
      <c r="F982" s="5" t="s">
        <v>130</v>
      </c>
      <c r="G982" s="5" t="s">
        <v>129</v>
      </c>
      <c r="H982" s="5" t="s">
        <v>1931</v>
      </c>
      <c r="I982" s="5" t="s">
        <v>1938</v>
      </c>
      <c r="J982" s="5"/>
      <c r="K982" s="5" t="s">
        <v>1939</v>
      </c>
      <c r="L982" s="5">
        <v>6</v>
      </c>
      <c r="M982" s="5">
        <v>18</v>
      </c>
      <c r="N982" s="5"/>
      <c r="O982" s="5"/>
      <c r="P982" s="5"/>
    </row>
    <row r="983" spans="1:16" x14ac:dyDescent="0.2">
      <c r="A983" s="5" t="s">
        <v>2080</v>
      </c>
      <c r="B983" s="5" t="s">
        <v>2081</v>
      </c>
      <c r="C983" s="5">
        <v>12</v>
      </c>
      <c r="D983" s="5">
        <v>300</v>
      </c>
      <c r="E983" s="5">
        <v>3.32</v>
      </c>
      <c r="F983" s="5" t="s">
        <v>130</v>
      </c>
      <c r="H983" s="5" t="s">
        <v>1931</v>
      </c>
      <c r="I983" s="5" t="s">
        <v>1938</v>
      </c>
      <c r="J983" s="5" t="s">
        <v>305</v>
      </c>
      <c r="K983" s="5" t="s">
        <v>1939</v>
      </c>
      <c r="L983" s="5">
        <v>6</v>
      </c>
      <c r="M983" s="5">
        <v>18</v>
      </c>
      <c r="N983" s="5"/>
      <c r="O983" s="5"/>
      <c r="P983" s="5"/>
    </row>
    <row r="984" spans="1:16" x14ac:dyDescent="0.2">
      <c r="A984" s="5" t="s">
        <v>2082</v>
      </c>
      <c r="B984" s="5" t="s">
        <v>2083</v>
      </c>
      <c r="C984" s="5">
        <v>12</v>
      </c>
      <c r="D984" s="5">
        <v>300</v>
      </c>
      <c r="E984" s="5">
        <v>3.32</v>
      </c>
      <c r="F984" s="5" t="s">
        <v>130</v>
      </c>
      <c r="H984" s="5" t="s">
        <v>1931</v>
      </c>
      <c r="I984" s="5" t="s">
        <v>1938</v>
      </c>
      <c r="J984" s="5" t="s">
        <v>258</v>
      </c>
      <c r="K984" s="5" t="s">
        <v>1939</v>
      </c>
      <c r="L984" s="5">
        <v>6</v>
      </c>
      <c r="M984" s="5">
        <v>18</v>
      </c>
      <c r="N984" s="5"/>
      <c r="O984" s="5"/>
      <c r="P984" s="5"/>
    </row>
    <row r="985" spans="1:16" x14ac:dyDescent="0.2">
      <c r="A985" s="5" t="s">
        <v>2084</v>
      </c>
      <c r="B985" s="5" t="s">
        <v>2085</v>
      </c>
      <c r="C985" s="5">
        <v>12</v>
      </c>
      <c r="D985" s="5">
        <v>270</v>
      </c>
      <c r="E985" s="5">
        <v>3.258</v>
      </c>
      <c r="F985" s="5" t="s">
        <v>130</v>
      </c>
      <c r="H985" s="5" t="s">
        <v>1931</v>
      </c>
      <c r="I985" s="5" t="s">
        <v>1938</v>
      </c>
      <c r="J985" s="5" t="s">
        <v>258</v>
      </c>
      <c r="K985" s="5" t="s">
        <v>1939</v>
      </c>
      <c r="L985" s="5">
        <v>6</v>
      </c>
      <c r="M985" s="5">
        <v>18</v>
      </c>
      <c r="N985" s="5"/>
      <c r="O985" s="5"/>
      <c r="P985" s="5"/>
    </row>
    <row r="986" spans="1:16" x14ac:dyDescent="0.2">
      <c r="A986" s="5" t="s">
        <v>2086</v>
      </c>
      <c r="B986" s="5" t="s">
        <v>2087</v>
      </c>
      <c r="C986" s="5">
        <v>12</v>
      </c>
      <c r="D986" s="5">
        <v>290</v>
      </c>
      <c r="E986" s="5">
        <v>3.258</v>
      </c>
      <c r="F986" s="5" t="s">
        <v>130</v>
      </c>
      <c r="H986" s="5" t="s">
        <v>1931</v>
      </c>
      <c r="I986" s="5" t="s">
        <v>1938</v>
      </c>
      <c r="J986" s="5" t="s">
        <v>258</v>
      </c>
      <c r="K986" s="5" t="s">
        <v>1939</v>
      </c>
      <c r="L986" s="5">
        <v>6</v>
      </c>
      <c r="M986" s="5">
        <v>18</v>
      </c>
      <c r="N986" s="5"/>
      <c r="O986" s="5"/>
      <c r="P986" s="5"/>
    </row>
    <row r="987" spans="1:16" x14ac:dyDescent="0.2">
      <c r="A987" s="5" t="s">
        <v>2088</v>
      </c>
      <c r="B987" s="5" t="s">
        <v>2089</v>
      </c>
      <c r="C987" s="5">
        <v>12</v>
      </c>
      <c r="D987" s="5">
        <v>290</v>
      </c>
      <c r="E987" s="5">
        <v>3.258</v>
      </c>
      <c r="F987" s="5" t="s">
        <v>130</v>
      </c>
      <c r="H987" s="5" t="s">
        <v>1931</v>
      </c>
      <c r="I987" s="5" t="s">
        <v>1938</v>
      </c>
      <c r="J987" s="5" t="s">
        <v>255</v>
      </c>
      <c r="K987" s="5" t="s">
        <v>1939</v>
      </c>
      <c r="L987" s="5">
        <v>6</v>
      </c>
      <c r="M987" s="5">
        <v>18</v>
      </c>
      <c r="N987" s="5"/>
      <c r="O987" s="5"/>
      <c r="P987" s="5"/>
    </row>
    <row r="988" spans="1:16" x14ac:dyDescent="0.2">
      <c r="A988" s="5" t="s">
        <v>2090</v>
      </c>
      <c r="B988" s="5" t="s">
        <v>2091</v>
      </c>
      <c r="C988" s="5">
        <v>12</v>
      </c>
      <c r="D988" s="5">
        <v>300</v>
      </c>
      <c r="E988" s="5">
        <v>3.32</v>
      </c>
      <c r="F988" s="5" t="s">
        <v>130</v>
      </c>
      <c r="H988" s="5" t="s">
        <v>1931</v>
      </c>
      <c r="I988" s="5" t="s">
        <v>1938</v>
      </c>
      <c r="J988" s="5" t="s">
        <v>305</v>
      </c>
      <c r="K988" s="5" t="s">
        <v>1939</v>
      </c>
      <c r="L988" s="5">
        <v>6</v>
      </c>
      <c r="M988" s="5">
        <v>18</v>
      </c>
      <c r="N988" s="5"/>
      <c r="O988" s="5"/>
      <c r="P988" s="5"/>
    </row>
    <row r="989" spans="1:16" x14ac:dyDescent="0.2">
      <c r="A989" s="5" t="s">
        <v>2092</v>
      </c>
      <c r="B989" s="5" t="s">
        <v>2093</v>
      </c>
      <c r="C989" s="5">
        <v>12</v>
      </c>
      <c r="D989" s="5">
        <v>270</v>
      </c>
      <c r="E989" s="5">
        <v>3.258</v>
      </c>
      <c r="F989" s="5" t="s">
        <v>130</v>
      </c>
      <c r="H989" s="5" t="s">
        <v>1931</v>
      </c>
      <c r="I989" s="5" t="s">
        <v>1938</v>
      </c>
      <c r="J989" s="5" t="s">
        <v>305</v>
      </c>
      <c r="K989" s="5" t="s">
        <v>1939</v>
      </c>
      <c r="L989" s="5">
        <v>6</v>
      </c>
      <c r="M989" s="5">
        <v>18</v>
      </c>
      <c r="N989" s="5"/>
      <c r="O989" s="5"/>
      <c r="P989" s="5"/>
    </row>
    <row r="990" spans="1:16" x14ac:dyDescent="0.2">
      <c r="A990" s="5" t="s">
        <v>2094</v>
      </c>
      <c r="B990" s="5" t="s">
        <v>2095</v>
      </c>
      <c r="C990" s="5">
        <v>12</v>
      </c>
      <c r="D990" s="5">
        <v>290</v>
      </c>
      <c r="E990" s="5">
        <v>3.258</v>
      </c>
      <c r="F990" s="5" t="s">
        <v>130</v>
      </c>
      <c r="H990" s="5" t="s">
        <v>1931</v>
      </c>
      <c r="I990" s="5" t="s">
        <v>1938</v>
      </c>
      <c r="J990" s="5" t="s">
        <v>305</v>
      </c>
      <c r="K990" s="5" t="s">
        <v>1939</v>
      </c>
      <c r="L990" s="5">
        <v>6</v>
      </c>
      <c r="M990" s="5">
        <v>18</v>
      </c>
      <c r="N990" s="5"/>
      <c r="O990" s="5"/>
      <c r="P990" s="5"/>
    </row>
    <row r="991" spans="1:16" x14ac:dyDescent="0.2">
      <c r="A991" s="5" t="s">
        <v>2096</v>
      </c>
      <c r="B991" s="5" t="s">
        <v>2097</v>
      </c>
      <c r="C991" s="5">
        <v>12</v>
      </c>
      <c r="D991" s="5">
        <v>300</v>
      </c>
      <c r="E991" s="5">
        <v>3.32</v>
      </c>
      <c r="F991" s="5" t="s">
        <v>130</v>
      </c>
      <c r="H991" s="5" t="s">
        <v>1931</v>
      </c>
      <c r="I991" s="5" t="s">
        <v>1938</v>
      </c>
      <c r="J991" s="5" t="s">
        <v>258</v>
      </c>
      <c r="K991" s="5" t="s">
        <v>1939</v>
      </c>
      <c r="L991" s="5">
        <v>6</v>
      </c>
      <c r="M991" s="5">
        <v>18</v>
      </c>
      <c r="N991" s="5"/>
      <c r="O991" s="5"/>
      <c r="P991" s="5"/>
    </row>
    <row r="992" spans="1:16" x14ac:dyDescent="0.2">
      <c r="A992" s="5" t="s">
        <v>2098</v>
      </c>
      <c r="B992" s="5" t="s">
        <v>2099</v>
      </c>
      <c r="C992" s="5">
        <v>12</v>
      </c>
      <c r="D992" s="5">
        <v>290</v>
      </c>
      <c r="E992" s="5">
        <v>3.258</v>
      </c>
      <c r="F992" s="5" t="s">
        <v>130</v>
      </c>
      <c r="H992" s="5" t="s">
        <v>1931</v>
      </c>
      <c r="I992" s="5" t="s">
        <v>1938</v>
      </c>
      <c r="J992" s="5" t="s">
        <v>258</v>
      </c>
      <c r="K992" s="5" t="s">
        <v>1939</v>
      </c>
      <c r="L992" s="5">
        <v>6</v>
      </c>
      <c r="M992" s="5">
        <v>18</v>
      </c>
      <c r="N992" s="5"/>
      <c r="O992" s="5"/>
      <c r="P992" s="5"/>
    </row>
    <row r="993" spans="1:16" x14ac:dyDescent="0.2">
      <c r="A993" s="5" t="s">
        <v>2100</v>
      </c>
      <c r="B993" s="5" t="s">
        <v>2101</v>
      </c>
      <c r="C993" s="5">
        <v>12</v>
      </c>
      <c r="D993" s="5">
        <v>300</v>
      </c>
      <c r="E993" s="5">
        <v>3.32</v>
      </c>
      <c r="F993" s="5" t="s">
        <v>130</v>
      </c>
      <c r="H993" s="5" t="s">
        <v>1931</v>
      </c>
      <c r="I993" s="5" t="s">
        <v>1938</v>
      </c>
      <c r="J993" s="5"/>
      <c r="K993" s="5" t="s">
        <v>1939</v>
      </c>
      <c r="L993" s="5">
        <v>6</v>
      </c>
      <c r="M993" s="5">
        <v>18</v>
      </c>
      <c r="N993" s="5"/>
      <c r="O993" s="5"/>
      <c r="P993" s="5"/>
    </row>
    <row r="994" spans="1:16" x14ac:dyDescent="0.2">
      <c r="A994" s="5" t="s">
        <v>2102</v>
      </c>
      <c r="B994" s="5" t="s">
        <v>2103</v>
      </c>
      <c r="C994" s="5">
        <v>12</v>
      </c>
      <c r="D994" s="5">
        <v>300</v>
      </c>
      <c r="E994" s="5">
        <v>3.32</v>
      </c>
      <c r="F994" s="5" t="s">
        <v>130</v>
      </c>
      <c r="H994" s="5" t="s">
        <v>1931</v>
      </c>
      <c r="I994" s="5" t="s">
        <v>1938</v>
      </c>
      <c r="J994" s="5" t="s">
        <v>305</v>
      </c>
      <c r="K994" s="5" t="s">
        <v>1939</v>
      </c>
      <c r="L994" s="5">
        <v>6</v>
      </c>
      <c r="M994" s="5">
        <v>18</v>
      </c>
      <c r="N994" s="5"/>
      <c r="O994" s="5"/>
      <c r="P994" s="5"/>
    </row>
    <row r="995" spans="1:16" x14ac:dyDescent="0.2">
      <c r="A995" s="5" t="s">
        <v>2104</v>
      </c>
      <c r="B995" s="5" t="s">
        <v>2105</v>
      </c>
      <c r="C995" s="5">
        <v>12</v>
      </c>
      <c r="D995" s="5">
        <v>300</v>
      </c>
      <c r="E995" s="5">
        <v>3.32</v>
      </c>
      <c r="F995" s="5" t="s">
        <v>130</v>
      </c>
      <c r="G995" s="5" t="s">
        <v>129</v>
      </c>
      <c r="H995" s="5" t="s">
        <v>1931</v>
      </c>
      <c r="I995" s="5" t="s">
        <v>1938</v>
      </c>
      <c r="J995" s="5" t="s">
        <v>258</v>
      </c>
      <c r="K995" s="5" t="s">
        <v>1939</v>
      </c>
      <c r="L995" s="5">
        <v>6</v>
      </c>
      <c r="M995" s="5">
        <v>18</v>
      </c>
      <c r="N995" s="5"/>
      <c r="O995" s="5"/>
      <c r="P995" s="5"/>
    </row>
    <row r="996" spans="1:16" x14ac:dyDescent="0.2">
      <c r="A996" s="5" t="s">
        <v>2106</v>
      </c>
      <c r="B996" s="5" t="s">
        <v>2105</v>
      </c>
      <c r="C996" s="5">
        <v>12</v>
      </c>
      <c r="D996" s="5">
        <v>300</v>
      </c>
      <c r="E996" s="5">
        <v>3.32</v>
      </c>
      <c r="F996" s="5" t="s">
        <v>130</v>
      </c>
      <c r="G996" s="5" t="s">
        <v>129</v>
      </c>
      <c r="H996" s="5" t="s">
        <v>1931</v>
      </c>
      <c r="I996" s="5" t="s">
        <v>1938</v>
      </c>
      <c r="J996" s="5"/>
      <c r="K996" s="5" t="s">
        <v>1939</v>
      </c>
      <c r="L996" s="5">
        <v>6</v>
      </c>
      <c r="M996" s="5">
        <v>18</v>
      </c>
      <c r="N996" s="5"/>
      <c r="O996" s="5"/>
      <c r="P996" s="5"/>
    </row>
    <row r="997" spans="1:16" x14ac:dyDescent="0.2">
      <c r="A997" s="5" t="s">
        <v>2107</v>
      </c>
      <c r="B997" s="5" t="s">
        <v>2108</v>
      </c>
      <c r="C997" s="5">
        <v>12</v>
      </c>
      <c r="D997" s="5">
        <v>300</v>
      </c>
      <c r="E997" s="5">
        <v>3.32</v>
      </c>
      <c r="F997" s="5" t="s">
        <v>130</v>
      </c>
      <c r="H997" s="5" t="s">
        <v>1931</v>
      </c>
      <c r="I997" s="5" t="s">
        <v>1938</v>
      </c>
      <c r="J997" s="5" t="s">
        <v>305</v>
      </c>
      <c r="K997" s="5" t="s">
        <v>1939</v>
      </c>
      <c r="L997" s="5">
        <v>6</v>
      </c>
      <c r="M997" s="5">
        <v>18</v>
      </c>
      <c r="N997" s="5"/>
      <c r="O997" s="5"/>
      <c r="P997" s="5"/>
    </row>
    <row r="998" spans="1:16" x14ac:dyDescent="0.2">
      <c r="A998" s="5" t="s">
        <v>2109</v>
      </c>
      <c r="B998" s="5" t="s">
        <v>2110</v>
      </c>
      <c r="C998" s="5">
        <v>12</v>
      </c>
      <c r="D998" s="5">
        <v>300</v>
      </c>
      <c r="E998" s="5">
        <v>3.32</v>
      </c>
      <c r="F998" s="5" t="s">
        <v>130</v>
      </c>
      <c r="G998" s="5" t="s">
        <v>129</v>
      </c>
      <c r="H998" s="5" t="s">
        <v>1931</v>
      </c>
      <c r="I998" s="5" t="s">
        <v>1938</v>
      </c>
      <c r="J998" s="5" t="s">
        <v>258</v>
      </c>
      <c r="K998" s="5" t="s">
        <v>1939</v>
      </c>
      <c r="L998" s="5">
        <v>6</v>
      </c>
      <c r="M998" s="5">
        <v>18</v>
      </c>
      <c r="N998" s="5"/>
      <c r="O998" s="5"/>
      <c r="P998" s="5"/>
    </row>
    <row r="999" spans="1:16" x14ac:dyDescent="0.2">
      <c r="A999" s="5" t="s">
        <v>2111</v>
      </c>
      <c r="B999" s="5" t="s">
        <v>2110</v>
      </c>
      <c r="C999" s="5">
        <v>12</v>
      </c>
      <c r="D999" s="5">
        <v>300</v>
      </c>
      <c r="E999" s="5">
        <v>3.32</v>
      </c>
      <c r="F999" s="5" t="s">
        <v>130</v>
      </c>
      <c r="G999" s="5" t="s">
        <v>129</v>
      </c>
      <c r="H999" s="5" t="s">
        <v>1931</v>
      </c>
      <c r="I999" s="5" t="s">
        <v>1938</v>
      </c>
      <c r="J999" s="5" t="s">
        <v>305</v>
      </c>
      <c r="K999" s="5" t="s">
        <v>1939</v>
      </c>
      <c r="L999" s="5">
        <v>6</v>
      </c>
      <c r="M999" s="5">
        <v>18</v>
      </c>
      <c r="N999" s="5"/>
      <c r="O999" s="5"/>
      <c r="P999" s="5"/>
    </row>
    <row r="1000" spans="1:16" x14ac:dyDescent="0.2">
      <c r="A1000" s="5" t="s">
        <v>2112</v>
      </c>
      <c r="B1000" s="5" t="s">
        <v>2113</v>
      </c>
      <c r="C1000" s="5">
        <v>12</v>
      </c>
      <c r="D1000" s="5">
        <v>300</v>
      </c>
      <c r="E1000" s="5">
        <v>3.32</v>
      </c>
      <c r="F1000" s="5" t="s">
        <v>130</v>
      </c>
      <c r="H1000" s="5" t="s">
        <v>1931</v>
      </c>
      <c r="I1000" s="5" t="s">
        <v>1938</v>
      </c>
      <c r="J1000" s="5" t="s">
        <v>258</v>
      </c>
      <c r="K1000" s="5" t="s">
        <v>1939</v>
      </c>
      <c r="L1000" s="5">
        <v>6</v>
      </c>
      <c r="M1000" s="5">
        <v>18</v>
      </c>
      <c r="N1000" s="5"/>
      <c r="O1000" s="5"/>
      <c r="P1000" s="5"/>
    </row>
    <row r="1001" spans="1:16" x14ac:dyDescent="0.2">
      <c r="A1001" s="5" t="s">
        <v>2114</v>
      </c>
      <c r="B1001" s="5" t="s">
        <v>2115</v>
      </c>
      <c r="C1001" s="5">
        <v>12</v>
      </c>
      <c r="D1001" s="5">
        <v>300</v>
      </c>
      <c r="E1001" s="5">
        <v>3.32</v>
      </c>
      <c r="F1001" s="5" t="s">
        <v>130</v>
      </c>
      <c r="H1001" s="5" t="s">
        <v>1931</v>
      </c>
      <c r="I1001" s="5" t="s">
        <v>1938</v>
      </c>
      <c r="J1001" s="5" t="s">
        <v>258</v>
      </c>
      <c r="K1001" s="5" t="s">
        <v>1939</v>
      </c>
      <c r="L1001" s="5">
        <v>6</v>
      </c>
      <c r="M1001" s="5">
        <v>18</v>
      </c>
      <c r="N1001" s="5"/>
      <c r="O1001" s="5"/>
      <c r="P1001" s="5"/>
    </row>
    <row r="1002" spans="1:16" x14ac:dyDescent="0.2">
      <c r="A1002" s="5" t="s">
        <v>2116</v>
      </c>
      <c r="B1002" s="5" t="s">
        <v>2117</v>
      </c>
      <c r="C1002" s="5">
        <v>12</v>
      </c>
      <c r="D1002" s="5">
        <v>270</v>
      </c>
      <c r="E1002" s="5">
        <v>3.258</v>
      </c>
      <c r="F1002" s="5" t="s">
        <v>130</v>
      </c>
      <c r="H1002" s="5" t="s">
        <v>1931</v>
      </c>
      <c r="I1002" s="5" t="s">
        <v>1938</v>
      </c>
      <c r="J1002" s="5" t="s">
        <v>258</v>
      </c>
      <c r="K1002" s="5" t="s">
        <v>1939</v>
      </c>
      <c r="L1002" s="5">
        <v>6</v>
      </c>
      <c r="M1002" s="5">
        <v>18</v>
      </c>
      <c r="N1002" s="5"/>
      <c r="O1002" s="5"/>
      <c r="P1002" s="5"/>
    </row>
    <row r="1003" spans="1:16" x14ac:dyDescent="0.2">
      <c r="A1003" s="5" t="s">
        <v>2118</v>
      </c>
      <c r="B1003" s="5" t="s">
        <v>2119</v>
      </c>
      <c r="C1003" s="5">
        <v>12</v>
      </c>
      <c r="D1003" s="5">
        <v>290</v>
      </c>
      <c r="E1003" s="5">
        <v>3.258</v>
      </c>
      <c r="F1003" s="5" t="s">
        <v>130</v>
      </c>
      <c r="H1003" s="5" t="s">
        <v>1931</v>
      </c>
      <c r="I1003" s="5" t="s">
        <v>1938</v>
      </c>
      <c r="J1003" s="5" t="s">
        <v>258</v>
      </c>
      <c r="K1003" s="5" t="s">
        <v>1939</v>
      </c>
      <c r="L1003" s="5">
        <v>6</v>
      </c>
      <c r="M1003" s="5">
        <v>18</v>
      </c>
      <c r="N1003" s="5"/>
      <c r="O1003" s="5"/>
      <c r="P1003" s="5"/>
    </row>
    <row r="1004" spans="1:16" x14ac:dyDescent="0.2">
      <c r="A1004" s="5" t="s">
        <v>2120</v>
      </c>
      <c r="B1004" s="5" t="s">
        <v>2121</v>
      </c>
      <c r="C1004" s="5">
        <v>12</v>
      </c>
      <c r="D1004" s="5">
        <v>300</v>
      </c>
      <c r="E1004" s="5">
        <v>3.32</v>
      </c>
      <c r="F1004" s="5" t="s">
        <v>130</v>
      </c>
      <c r="H1004" s="5" t="s">
        <v>1931</v>
      </c>
      <c r="I1004" s="5" t="s">
        <v>1938</v>
      </c>
      <c r="J1004" s="5" t="s">
        <v>305</v>
      </c>
      <c r="K1004" s="5" t="s">
        <v>1939</v>
      </c>
      <c r="L1004" s="5">
        <v>6</v>
      </c>
      <c r="M1004" s="5">
        <v>18</v>
      </c>
      <c r="N1004" s="5"/>
      <c r="O1004" s="5"/>
      <c r="P1004" s="5"/>
    </row>
    <row r="1005" spans="1:16" x14ac:dyDescent="0.2">
      <c r="A1005" s="5" t="s">
        <v>2122</v>
      </c>
      <c r="B1005" s="5" t="s">
        <v>2123</v>
      </c>
      <c r="C1005" s="5">
        <v>12</v>
      </c>
      <c r="D1005" s="5">
        <v>270</v>
      </c>
      <c r="E1005" s="5">
        <v>3.258</v>
      </c>
      <c r="F1005" s="5" t="s">
        <v>130</v>
      </c>
      <c r="H1005" s="5" t="s">
        <v>1931</v>
      </c>
      <c r="I1005" s="5" t="s">
        <v>1938</v>
      </c>
      <c r="J1005" s="5" t="s">
        <v>305</v>
      </c>
      <c r="K1005" s="5" t="s">
        <v>1939</v>
      </c>
      <c r="L1005" s="5">
        <v>6</v>
      </c>
      <c r="M1005" s="5">
        <v>18</v>
      </c>
      <c r="N1005" s="5"/>
      <c r="O1005" s="5"/>
      <c r="P1005" s="5"/>
    </row>
    <row r="1006" spans="1:16" x14ac:dyDescent="0.2">
      <c r="A1006" s="5" t="s">
        <v>2124</v>
      </c>
      <c r="B1006" s="5" t="s">
        <v>2125</v>
      </c>
      <c r="C1006" s="5">
        <v>12</v>
      </c>
      <c r="D1006" s="5">
        <v>290</v>
      </c>
      <c r="E1006" s="5">
        <v>3.258</v>
      </c>
      <c r="F1006" s="5" t="s">
        <v>130</v>
      </c>
      <c r="H1006" s="5" t="s">
        <v>1931</v>
      </c>
      <c r="I1006" s="5" t="s">
        <v>1938</v>
      </c>
      <c r="J1006" s="5" t="s">
        <v>305</v>
      </c>
      <c r="K1006" s="5" t="s">
        <v>1939</v>
      </c>
      <c r="L1006" s="5">
        <v>6</v>
      </c>
      <c r="M1006" s="5">
        <v>18</v>
      </c>
      <c r="N1006" s="5"/>
      <c r="O1006" s="5"/>
      <c r="P1006" s="5"/>
    </row>
    <row r="1007" spans="1:16" x14ac:dyDescent="0.2">
      <c r="A1007" s="5" t="s">
        <v>2126</v>
      </c>
      <c r="B1007" s="5" t="s">
        <v>2127</v>
      </c>
      <c r="C1007" s="5">
        <v>12</v>
      </c>
      <c r="D1007" s="5">
        <v>300</v>
      </c>
      <c r="E1007" s="5">
        <v>3.32</v>
      </c>
      <c r="F1007" s="5" t="s">
        <v>130</v>
      </c>
      <c r="H1007" s="5" t="s">
        <v>1931</v>
      </c>
      <c r="I1007" s="5" t="s">
        <v>1938</v>
      </c>
      <c r="J1007" s="5" t="s">
        <v>258</v>
      </c>
      <c r="K1007" s="5" t="s">
        <v>1939</v>
      </c>
      <c r="L1007" s="5">
        <v>6</v>
      </c>
      <c r="M1007" s="5">
        <v>18</v>
      </c>
      <c r="N1007" s="5"/>
      <c r="O1007" s="5"/>
      <c r="P1007" s="5"/>
    </row>
    <row r="1008" spans="1:16" x14ac:dyDescent="0.2">
      <c r="A1008" s="5" t="s">
        <v>2128</v>
      </c>
      <c r="B1008" s="5" t="s">
        <v>2129</v>
      </c>
      <c r="C1008" s="5">
        <v>12</v>
      </c>
      <c r="D1008" s="5">
        <v>270</v>
      </c>
      <c r="E1008" s="5">
        <v>3.32</v>
      </c>
      <c r="F1008" s="5" t="s">
        <v>130</v>
      </c>
      <c r="H1008" s="5" t="s">
        <v>1931</v>
      </c>
      <c r="I1008" s="5" t="s">
        <v>1938</v>
      </c>
      <c r="J1008" s="5" t="s">
        <v>258</v>
      </c>
      <c r="K1008" s="5" t="s">
        <v>1939</v>
      </c>
      <c r="L1008" s="5">
        <v>6</v>
      </c>
      <c r="M1008" s="5">
        <v>18</v>
      </c>
      <c r="N1008" s="5"/>
      <c r="O1008" s="5"/>
      <c r="P1008" s="5"/>
    </row>
    <row r="1009" spans="1:16" x14ac:dyDescent="0.2">
      <c r="A1009" s="5" t="s">
        <v>2130</v>
      </c>
      <c r="B1009" s="5" t="s">
        <v>2131</v>
      </c>
      <c r="C1009" s="5">
        <v>12</v>
      </c>
      <c r="D1009" s="5">
        <v>290</v>
      </c>
      <c r="E1009" s="5">
        <v>3.258</v>
      </c>
      <c r="F1009" s="5" t="s">
        <v>130</v>
      </c>
      <c r="H1009" s="5" t="s">
        <v>1931</v>
      </c>
      <c r="I1009" s="5" t="s">
        <v>1938</v>
      </c>
      <c r="J1009" s="5" t="s">
        <v>258</v>
      </c>
      <c r="K1009" s="5" t="s">
        <v>1939</v>
      </c>
      <c r="L1009" s="5">
        <v>6</v>
      </c>
      <c r="M1009" s="5">
        <v>18</v>
      </c>
      <c r="N1009" s="5"/>
      <c r="O1009" s="5"/>
      <c r="P1009" s="5"/>
    </row>
    <row r="1010" spans="1:16" x14ac:dyDescent="0.2">
      <c r="A1010" s="5" t="s">
        <v>2132</v>
      </c>
      <c r="B1010" s="5" t="s">
        <v>2133</v>
      </c>
      <c r="C1010" s="5">
        <v>12</v>
      </c>
      <c r="D1010" s="5">
        <v>300</v>
      </c>
      <c r="E1010" s="5">
        <v>3.32</v>
      </c>
      <c r="F1010" s="5" t="s">
        <v>130</v>
      </c>
      <c r="H1010" s="5" t="s">
        <v>1931</v>
      </c>
      <c r="I1010" s="5" t="s">
        <v>1938</v>
      </c>
      <c r="J1010" s="5" t="s">
        <v>305</v>
      </c>
      <c r="K1010" s="5" t="s">
        <v>1939</v>
      </c>
      <c r="L1010" s="5">
        <v>6</v>
      </c>
      <c r="M1010" s="5">
        <v>18</v>
      </c>
      <c r="N1010" s="5"/>
      <c r="O1010" s="5"/>
      <c r="P1010" s="5"/>
    </row>
    <row r="1011" spans="1:16" x14ac:dyDescent="0.2">
      <c r="A1011" s="5" t="s">
        <v>2134</v>
      </c>
      <c r="B1011" s="5" t="s">
        <v>2135</v>
      </c>
      <c r="C1011" s="5">
        <v>12</v>
      </c>
      <c r="D1011" s="5">
        <v>270</v>
      </c>
      <c r="E1011" s="5">
        <v>3.32</v>
      </c>
      <c r="F1011" s="5" t="s">
        <v>130</v>
      </c>
      <c r="H1011" s="5" t="s">
        <v>1931</v>
      </c>
      <c r="I1011" s="5" t="s">
        <v>1938</v>
      </c>
      <c r="J1011" s="5" t="s">
        <v>305</v>
      </c>
      <c r="K1011" s="5" t="s">
        <v>1939</v>
      </c>
      <c r="L1011" s="5">
        <v>6</v>
      </c>
      <c r="M1011" s="5">
        <v>18</v>
      </c>
      <c r="N1011" s="5"/>
      <c r="O1011" s="5"/>
      <c r="P1011" s="5"/>
    </row>
    <row r="1012" spans="1:16" x14ac:dyDescent="0.2">
      <c r="A1012" s="5" t="s">
        <v>2136</v>
      </c>
      <c r="B1012" s="5" t="s">
        <v>2137</v>
      </c>
      <c r="C1012" s="5">
        <v>12</v>
      </c>
      <c r="D1012" s="5">
        <v>290</v>
      </c>
      <c r="E1012" s="5">
        <v>3.258</v>
      </c>
      <c r="F1012" s="5" t="s">
        <v>130</v>
      </c>
      <c r="H1012" s="5" t="s">
        <v>1931</v>
      </c>
      <c r="I1012" s="5" t="s">
        <v>1938</v>
      </c>
      <c r="J1012" s="5" t="s">
        <v>305</v>
      </c>
      <c r="K1012" s="5" t="s">
        <v>1939</v>
      </c>
      <c r="L1012" s="5">
        <v>6</v>
      </c>
      <c r="M1012" s="5">
        <v>18</v>
      </c>
      <c r="N1012" s="5"/>
      <c r="O1012" s="5"/>
      <c r="P1012" s="5"/>
    </row>
    <row r="1013" spans="1:16" x14ac:dyDescent="0.2">
      <c r="A1013" s="5" t="s">
        <v>2138</v>
      </c>
      <c r="B1013" s="5" t="s">
        <v>2139</v>
      </c>
      <c r="C1013" s="5">
        <v>12</v>
      </c>
      <c r="D1013" s="5">
        <v>300</v>
      </c>
      <c r="E1013" s="5">
        <v>2.5</v>
      </c>
      <c r="F1013" s="5" t="s">
        <v>130</v>
      </c>
      <c r="H1013" s="5" t="s">
        <v>1931</v>
      </c>
      <c r="I1013" s="5" t="s">
        <v>1938</v>
      </c>
      <c r="J1013" s="5"/>
      <c r="K1013" s="5" t="s">
        <v>1939</v>
      </c>
      <c r="L1013" s="5">
        <v>6</v>
      </c>
      <c r="M1013" s="5">
        <v>18</v>
      </c>
      <c r="N1013" s="5"/>
      <c r="O1013" s="5"/>
      <c r="P1013" s="5"/>
    </row>
    <row r="1014" spans="1:16" x14ac:dyDescent="0.2">
      <c r="A1014" s="5" t="s">
        <v>2140</v>
      </c>
      <c r="B1014" s="5" t="s">
        <v>2141</v>
      </c>
      <c r="C1014" s="5">
        <v>28</v>
      </c>
      <c r="D1014" s="5">
        <v>144</v>
      </c>
      <c r="E1014" s="5">
        <v>4.5999999999999996</v>
      </c>
      <c r="F1014" s="5" t="s">
        <v>130</v>
      </c>
      <c r="H1014" s="5" t="s">
        <v>1931</v>
      </c>
      <c r="I1014" s="5" t="s">
        <v>1932</v>
      </c>
      <c r="J1014" s="5"/>
      <c r="K1014" s="5" t="s">
        <v>1933</v>
      </c>
      <c r="L1014" s="5">
        <v>7</v>
      </c>
      <c r="M1014" s="5">
        <v>22</v>
      </c>
      <c r="N1014" s="5"/>
      <c r="O1014" s="5"/>
      <c r="P1014" s="5"/>
    </row>
    <row r="1015" spans="1:16" x14ac:dyDescent="0.2">
      <c r="A1015" s="5" t="s">
        <v>2142</v>
      </c>
      <c r="B1015" s="5" t="s">
        <v>2143</v>
      </c>
      <c r="C1015" s="5">
        <v>28</v>
      </c>
      <c r="D1015" s="5">
        <v>90</v>
      </c>
      <c r="E1015" s="5">
        <v>6.6</v>
      </c>
      <c r="F1015" s="5" t="s">
        <v>130</v>
      </c>
      <c r="H1015" s="5" t="s">
        <v>1931</v>
      </c>
      <c r="I1015" s="5" t="s">
        <v>1932</v>
      </c>
      <c r="J1015" s="5"/>
      <c r="K1015" s="5" t="s">
        <v>1933</v>
      </c>
      <c r="L1015" s="5">
        <v>7</v>
      </c>
      <c r="M1015" s="5">
        <v>22</v>
      </c>
      <c r="N1015" s="5"/>
      <c r="O1015" s="5"/>
      <c r="P1015" s="5"/>
    </row>
    <row r="1016" spans="1:16" x14ac:dyDescent="0.2">
      <c r="A1016" s="5" t="s">
        <v>2144</v>
      </c>
      <c r="B1016" s="5" t="s">
        <v>2145</v>
      </c>
      <c r="C1016" s="5">
        <v>28</v>
      </c>
      <c r="D1016" s="5">
        <v>198</v>
      </c>
      <c r="E1016" s="5">
        <v>3.7</v>
      </c>
      <c r="F1016" s="5" t="s">
        <v>130</v>
      </c>
      <c r="H1016" s="5" t="s">
        <v>1931</v>
      </c>
      <c r="I1016" s="5" t="s">
        <v>1932</v>
      </c>
      <c r="J1016" s="5"/>
      <c r="K1016" s="5" t="s">
        <v>1933</v>
      </c>
      <c r="L1016" s="5">
        <v>7</v>
      </c>
      <c r="M1016" s="5">
        <v>22</v>
      </c>
      <c r="N1016" s="5"/>
      <c r="O1016" s="5"/>
      <c r="P1016" s="5"/>
    </row>
    <row r="1017" spans="1:16" x14ac:dyDescent="0.2">
      <c r="A1017" s="5" t="s">
        <v>2146</v>
      </c>
      <c r="B1017" s="5" t="s">
        <v>2147</v>
      </c>
      <c r="C1017" s="5">
        <v>28</v>
      </c>
      <c r="D1017" s="5">
        <v>144</v>
      </c>
      <c r="E1017" s="5">
        <v>4.8</v>
      </c>
      <c r="F1017" s="5" t="s">
        <v>130</v>
      </c>
      <c r="H1017" s="5" t="s">
        <v>1931</v>
      </c>
      <c r="I1017" s="5" t="s">
        <v>1932</v>
      </c>
      <c r="J1017" s="5"/>
      <c r="K1017" s="5" t="s">
        <v>1933</v>
      </c>
      <c r="L1017" s="5">
        <v>7</v>
      </c>
      <c r="M1017" s="5">
        <v>22</v>
      </c>
      <c r="N1017" s="5"/>
      <c r="O1017" s="5"/>
      <c r="P1017" s="5"/>
    </row>
    <row r="1018" spans="1:16" x14ac:dyDescent="0.2">
      <c r="A1018" s="5" t="s">
        <v>2148</v>
      </c>
      <c r="B1018" s="5" t="s">
        <v>2149</v>
      </c>
      <c r="C1018" s="5">
        <v>28</v>
      </c>
      <c r="D1018" s="5">
        <v>54</v>
      </c>
      <c r="E1018" s="5">
        <v>10.8</v>
      </c>
      <c r="F1018" s="5" t="s">
        <v>130</v>
      </c>
      <c r="H1018" s="5" t="s">
        <v>1931</v>
      </c>
      <c r="I1018" s="5" t="s">
        <v>1932</v>
      </c>
      <c r="J1018" s="5"/>
      <c r="K1018" s="5" t="s">
        <v>1933</v>
      </c>
      <c r="L1018" s="5">
        <v>7</v>
      </c>
      <c r="M1018" s="5">
        <v>22</v>
      </c>
      <c r="N1018" s="5"/>
      <c r="O1018" s="5"/>
      <c r="P1018" s="5"/>
    </row>
    <row r="1019" spans="1:16" x14ac:dyDescent="0.2">
      <c r="A1019" s="5" t="s">
        <v>2150</v>
      </c>
      <c r="B1019" s="5" t="s">
        <v>2151</v>
      </c>
      <c r="C1019" s="5">
        <v>28</v>
      </c>
      <c r="D1019" s="5">
        <v>90</v>
      </c>
      <c r="E1019" s="5">
        <v>7</v>
      </c>
      <c r="F1019" s="5" t="s">
        <v>130</v>
      </c>
      <c r="H1019" s="5" t="s">
        <v>1931</v>
      </c>
      <c r="I1019" s="5" t="s">
        <v>1932</v>
      </c>
      <c r="J1019" s="5"/>
      <c r="K1019" s="5" t="s">
        <v>1933</v>
      </c>
      <c r="L1019" s="5">
        <v>7</v>
      </c>
      <c r="M1019" s="5">
        <v>22</v>
      </c>
      <c r="N1019" s="5"/>
      <c r="O1019" s="5"/>
      <c r="P1019" s="5"/>
    </row>
    <row r="1020" spans="1:16" x14ac:dyDescent="0.2">
      <c r="A1020" s="5" t="s">
        <v>2152</v>
      </c>
      <c r="B1020" s="5" t="s">
        <v>2153</v>
      </c>
      <c r="C1020" s="5">
        <v>13</v>
      </c>
      <c r="D1020" s="5">
        <v>80</v>
      </c>
      <c r="E1020" s="5">
        <v>4.2</v>
      </c>
      <c r="F1020" s="5" t="s">
        <v>130</v>
      </c>
      <c r="H1020" s="5" t="s">
        <v>1931</v>
      </c>
      <c r="I1020" s="5" t="s">
        <v>1938</v>
      </c>
      <c r="J1020" s="5" t="s">
        <v>258</v>
      </c>
      <c r="K1020" s="5" t="s">
        <v>2154</v>
      </c>
      <c r="L1020" s="5">
        <v>6</v>
      </c>
      <c r="M1020" s="5">
        <v>19</v>
      </c>
      <c r="N1020" s="5"/>
      <c r="O1020" s="5"/>
      <c r="P1020" s="5"/>
    </row>
    <row r="1021" spans="1:16" x14ac:dyDescent="0.2">
      <c r="A1021" s="5" t="s">
        <v>2155</v>
      </c>
      <c r="B1021" s="5" t="s">
        <v>2156</v>
      </c>
      <c r="C1021" s="5">
        <v>13</v>
      </c>
      <c r="D1021" s="5">
        <v>1</v>
      </c>
      <c r="E1021" s="5">
        <v>3.32</v>
      </c>
      <c r="F1021" s="5" t="s">
        <v>130</v>
      </c>
      <c r="H1021" s="5" t="s">
        <v>1931</v>
      </c>
      <c r="I1021" s="5" t="s">
        <v>1938</v>
      </c>
      <c r="J1021" s="5" t="s">
        <v>258</v>
      </c>
      <c r="K1021" s="5" t="s">
        <v>2154</v>
      </c>
      <c r="L1021" s="5">
        <v>6</v>
      </c>
      <c r="M1021" s="5">
        <v>19</v>
      </c>
      <c r="N1021" s="5"/>
      <c r="O1021" s="5"/>
      <c r="P1021" s="5"/>
    </row>
    <row r="1022" spans="1:16" x14ac:dyDescent="0.2">
      <c r="A1022" s="5" t="s">
        <v>2157</v>
      </c>
      <c r="B1022" s="5" t="s">
        <v>2158</v>
      </c>
      <c r="C1022" s="5">
        <v>13</v>
      </c>
      <c r="D1022" s="5">
        <v>1</v>
      </c>
      <c r="E1022" s="5">
        <v>3.32</v>
      </c>
      <c r="F1022" s="5" t="s">
        <v>130</v>
      </c>
      <c r="H1022" s="5" t="s">
        <v>1931</v>
      </c>
      <c r="I1022" s="5" t="s">
        <v>1938</v>
      </c>
      <c r="J1022" s="5" t="s">
        <v>305</v>
      </c>
      <c r="K1022" s="5" t="s">
        <v>2154</v>
      </c>
      <c r="L1022" s="5">
        <v>6</v>
      </c>
      <c r="M1022" s="5">
        <v>19</v>
      </c>
      <c r="N1022" s="5"/>
      <c r="O1022" s="5"/>
      <c r="P1022" s="5"/>
    </row>
    <row r="1023" spans="1:16" x14ac:dyDescent="0.2">
      <c r="A1023" s="5" t="s">
        <v>2159</v>
      </c>
      <c r="B1023" s="5" t="s">
        <v>2160</v>
      </c>
      <c r="C1023" s="5">
        <v>13</v>
      </c>
      <c r="D1023" s="5">
        <v>1</v>
      </c>
      <c r="E1023" s="5">
        <v>3.32</v>
      </c>
      <c r="F1023" s="5" t="s">
        <v>130</v>
      </c>
      <c r="G1023" s="5" t="s">
        <v>129</v>
      </c>
      <c r="H1023" s="5" t="s">
        <v>1931</v>
      </c>
      <c r="I1023" s="5" t="s">
        <v>1938</v>
      </c>
      <c r="J1023" s="5" t="s">
        <v>258</v>
      </c>
      <c r="K1023" s="5" t="s">
        <v>2154</v>
      </c>
      <c r="L1023" s="5">
        <v>6</v>
      </c>
      <c r="M1023" s="5">
        <v>19</v>
      </c>
      <c r="N1023" s="5"/>
      <c r="O1023" s="5"/>
      <c r="P1023" s="5"/>
    </row>
    <row r="1024" spans="1:16" x14ac:dyDescent="0.2">
      <c r="A1024" s="5" t="s">
        <v>2161</v>
      </c>
      <c r="B1024" s="5" t="s">
        <v>2162</v>
      </c>
      <c r="C1024" s="5">
        <v>13</v>
      </c>
      <c r="D1024" s="5">
        <v>1</v>
      </c>
      <c r="E1024" s="5">
        <v>3.32</v>
      </c>
      <c r="F1024" s="5" t="s">
        <v>130</v>
      </c>
      <c r="H1024" s="5" t="s">
        <v>1931</v>
      </c>
      <c r="I1024" s="5" t="s">
        <v>1938</v>
      </c>
      <c r="J1024" s="5" t="s">
        <v>305</v>
      </c>
      <c r="K1024" s="5" t="s">
        <v>2154</v>
      </c>
      <c r="L1024" s="5">
        <v>6</v>
      </c>
      <c r="M1024" s="5">
        <v>19</v>
      </c>
      <c r="N1024" s="5"/>
      <c r="O1024" s="5"/>
      <c r="P1024" s="5"/>
    </row>
    <row r="1025" spans="1:16" x14ac:dyDescent="0.2">
      <c r="A1025" s="5" t="s">
        <v>2163</v>
      </c>
      <c r="B1025" s="5" t="s">
        <v>2164</v>
      </c>
      <c r="C1025" s="5">
        <v>13</v>
      </c>
      <c r="D1025" s="5">
        <v>1</v>
      </c>
      <c r="E1025" s="5">
        <v>3.32</v>
      </c>
      <c r="F1025" s="5" t="s">
        <v>130</v>
      </c>
      <c r="G1025" s="5" t="s">
        <v>129</v>
      </c>
      <c r="H1025" s="5" t="s">
        <v>1931</v>
      </c>
      <c r="I1025" s="5" t="s">
        <v>1938</v>
      </c>
      <c r="J1025" s="5" t="s">
        <v>258</v>
      </c>
      <c r="K1025" s="5" t="s">
        <v>2154</v>
      </c>
      <c r="L1025" s="5">
        <v>6</v>
      </c>
      <c r="M1025" s="5">
        <v>19</v>
      </c>
      <c r="N1025" s="5"/>
      <c r="O1025" s="5"/>
      <c r="P1025" s="5"/>
    </row>
    <row r="1026" spans="1:16" x14ac:dyDescent="0.2">
      <c r="A1026" s="5" t="s">
        <v>2165</v>
      </c>
      <c r="B1026" s="5" t="s">
        <v>2166</v>
      </c>
      <c r="C1026" s="5">
        <v>13</v>
      </c>
      <c r="D1026" s="5">
        <v>1</v>
      </c>
      <c r="E1026" s="5">
        <v>2.4</v>
      </c>
      <c r="F1026" s="5" t="s">
        <v>130</v>
      </c>
      <c r="G1026" s="5" t="s">
        <v>129</v>
      </c>
      <c r="H1026" s="5" t="s">
        <v>1931</v>
      </c>
      <c r="I1026" s="5" t="s">
        <v>1938</v>
      </c>
      <c r="J1026" s="5" t="s">
        <v>305</v>
      </c>
      <c r="K1026" s="5" t="s">
        <v>2154</v>
      </c>
      <c r="L1026" s="5">
        <v>6</v>
      </c>
      <c r="M1026" s="5">
        <v>19</v>
      </c>
      <c r="N1026" s="5"/>
      <c r="O1026" s="5"/>
      <c r="P1026" s="5"/>
    </row>
    <row r="1027" spans="1:16" x14ac:dyDescent="0.2">
      <c r="A1027" s="5" t="s">
        <v>2167</v>
      </c>
      <c r="B1027" s="5" t="s">
        <v>2168</v>
      </c>
      <c r="C1027" s="5">
        <v>13</v>
      </c>
      <c r="D1027" s="5">
        <v>1</v>
      </c>
      <c r="E1027" s="5">
        <v>3.32</v>
      </c>
      <c r="F1027" s="5" t="s">
        <v>130</v>
      </c>
      <c r="H1027" s="5" t="s">
        <v>1931</v>
      </c>
      <c r="I1027" s="5" t="s">
        <v>1938</v>
      </c>
      <c r="J1027" s="5" t="s">
        <v>258</v>
      </c>
      <c r="K1027" s="5" t="s">
        <v>2154</v>
      </c>
      <c r="L1027" s="5">
        <v>6</v>
      </c>
      <c r="M1027" s="5">
        <v>19</v>
      </c>
      <c r="N1027" s="5"/>
      <c r="O1027" s="5"/>
      <c r="P1027" s="5"/>
    </row>
    <row r="1028" spans="1:16" x14ac:dyDescent="0.2">
      <c r="A1028" s="5" t="s">
        <v>2169</v>
      </c>
      <c r="B1028" s="5" t="s">
        <v>2170</v>
      </c>
      <c r="C1028" s="5">
        <v>13</v>
      </c>
      <c r="D1028" s="5">
        <v>1</v>
      </c>
      <c r="E1028" s="5">
        <v>3.32</v>
      </c>
      <c r="F1028" s="5" t="s">
        <v>130</v>
      </c>
      <c r="H1028" s="5" t="s">
        <v>1931</v>
      </c>
      <c r="I1028" s="5" t="s">
        <v>1938</v>
      </c>
      <c r="J1028" s="5" t="s">
        <v>305</v>
      </c>
      <c r="K1028" s="5" t="s">
        <v>2154</v>
      </c>
      <c r="L1028" s="5">
        <v>6</v>
      </c>
      <c r="M1028" s="5">
        <v>19</v>
      </c>
      <c r="N1028" s="5"/>
      <c r="O1028" s="5"/>
      <c r="P1028" s="5"/>
    </row>
    <row r="1029" spans="1:16" x14ac:dyDescent="0.2">
      <c r="A1029" s="5" t="s">
        <v>2171</v>
      </c>
      <c r="B1029" s="5" t="s">
        <v>2172</v>
      </c>
      <c r="C1029" s="5">
        <v>13</v>
      </c>
      <c r="D1029" s="5">
        <v>1</v>
      </c>
      <c r="E1029" s="5">
        <v>3.32</v>
      </c>
      <c r="F1029" s="5" t="s">
        <v>130</v>
      </c>
      <c r="G1029" s="5" t="s">
        <v>129</v>
      </c>
      <c r="H1029" s="5" t="s">
        <v>1931</v>
      </c>
      <c r="I1029" s="5" t="s">
        <v>1938</v>
      </c>
      <c r="J1029" s="5" t="s">
        <v>258</v>
      </c>
      <c r="K1029" s="5" t="s">
        <v>2154</v>
      </c>
      <c r="L1029" s="5">
        <v>6</v>
      </c>
      <c r="M1029" s="5">
        <v>19</v>
      </c>
      <c r="N1029" s="5"/>
      <c r="O1029" s="5"/>
      <c r="P1029" s="5"/>
    </row>
    <row r="1030" spans="1:16" x14ac:dyDescent="0.2">
      <c r="A1030" s="5" t="s">
        <v>2173</v>
      </c>
      <c r="B1030" s="5" t="s">
        <v>2172</v>
      </c>
      <c r="C1030" s="5">
        <v>13</v>
      </c>
      <c r="D1030" s="5">
        <v>1</v>
      </c>
      <c r="E1030" s="5">
        <v>3.32</v>
      </c>
      <c r="F1030" s="5" t="s">
        <v>130</v>
      </c>
      <c r="G1030" s="5" t="s">
        <v>129</v>
      </c>
      <c r="H1030" s="5" t="s">
        <v>1931</v>
      </c>
      <c r="I1030" s="5" t="s">
        <v>1938</v>
      </c>
      <c r="J1030" s="5" t="s">
        <v>305</v>
      </c>
      <c r="K1030" s="5" t="s">
        <v>2154</v>
      </c>
      <c r="L1030" s="5">
        <v>6</v>
      </c>
      <c r="M1030" s="5">
        <v>19</v>
      </c>
      <c r="N1030" s="5"/>
      <c r="O1030" s="5"/>
      <c r="P1030" s="5"/>
    </row>
    <row r="1031" spans="1:16" x14ac:dyDescent="0.2">
      <c r="A1031" s="5" t="s">
        <v>2174</v>
      </c>
      <c r="B1031" s="5" t="s">
        <v>2175</v>
      </c>
      <c r="C1031" s="5">
        <v>13</v>
      </c>
      <c r="D1031" s="5">
        <v>1</v>
      </c>
      <c r="E1031" s="5">
        <v>3.32</v>
      </c>
      <c r="F1031" s="5" t="s">
        <v>130</v>
      </c>
      <c r="H1031" s="5" t="s">
        <v>1931</v>
      </c>
      <c r="I1031" s="5" t="s">
        <v>1938</v>
      </c>
      <c r="J1031" s="5" t="s">
        <v>258</v>
      </c>
      <c r="K1031" s="5" t="s">
        <v>2154</v>
      </c>
      <c r="L1031" s="5">
        <v>6</v>
      </c>
      <c r="M1031" s="5">
        <v>19</v>
      </c>
      <c r="N1031" s="5"/>
      <c r="O1031" s="5"/>
      <c r="P1031" s="5"/>
    </row>
    <row r="1032" spans="1:16" x14ac:dyDescent="0.2">
      <c r="A1032" s="5" t="s">
        <v>2176</v>
      </c>
      <c r="B1032" s="5" t="s">
        <v>2177</v>
      </c>
      <c r="C1032" s="5">
        <v>13</v>
      </c>
      <c r="D1032" s="5">
        <v>1</v>
      </c>
      <c r="E1032" s="5">
        <v>3.32</v>
      </c>
      <c r="F1032" s="5" t="s">
        <v>130</v>
      </c>
      <c r="H1032" s="5" t="s">
        <v>1931</v>
      </c>
      <c r="I1032" s="5" t="s">
        <v>1938</v>
      </c>
      <c r="J1032" s="5" t="s">
        <v>305</v>
      </c>
      <c r="K1032" s="5" t="s">
        <v>2154</v>
      </c>
      <c r="L1032" s="5">
        <v>6</v>
      </c>
      <c r="M1032" s="5">
        <v>19</v>
      </c>
      <c r="N1032" s="5"/>
      <c r="O1032" s="5"/>
      <c r="P1032" s="5"/>
    </row>
    <row r="1033" spans="1:16" x14ac:dyDescent="0.2">
      <c r="A1033" s="5" t="s">
        <v>2178</v>
      </c>
      <c r="B1033" s="5" t="s">
        <v>2179</v>
      </c>
      <c r="C1033" s="5">
        <v>13</v>
      </c>
      <c r="D1033" s="5">
        <v>1</v>
      </c>
      <c r="E1033" s="5">
        <v>3.32</v>
      </c>
      <c r="F1033" s="5" t="s">
        <v>130</v>
      </c>
      <c r="G1033" s="5" t="s">
        <v>129</v>
      </c>
      <c r="H1033" s="5" t="s">
        <v>1931</v>
      </c>
      <c r="I1033" s="5" t="s">
        <v>1938</v>
      </c>
      <c r="J1033" s="5" t="s">
        <v>258</v>
      </c>
      <c r="K1033" s="5" t="s">
        <v>2154</v>
      </c>
      <c r="L1033" s="5">
        <v>6</v>
      </c>
      <c r="M1033" s="5">
        <v>19</v>
      </c>
      <c r="N1033" s="5"/>
      <c r="O1033" s="5"/>
      <c r="P1033" s="5"/>
    </row>
    <row r="1034" spans="1:16" x14ac:dyDescent="0.2">
      <c r="A1034" s="5" t="s">
        <v>2180</v>
      </c>
      <c r="B1034" s="5" t="s">
        <v>2181</v>
      </c>
      <c r="C1034" s="5">
        <v>13</v>
      </c>
      <c r="D1034" s="5">
        <v>1</v>
      </c>
      <c r="E1034" s="5">
        <v>3.32</v>
      </c>
      <c r="F1034" s="5" t="s">
        <v>130</v>
      </c>
      <c r="H1034" s="5" t="s">
        <v>1931</v>
      </c>
      <c r="I1034" s="5" t="s">
        <v>1938</v>
      </c>
      <c r="J1034" s="5" t="s">
        <v>258</v>
      </c>
      <c r="K1034" s="5" t="s">
        <v>2154</v>
      </c>
      <c r="L1034" s="5">
        <v>6</v>
      </c>
      <c r="M1034" s="5">
        <v>19</v>
      </c>
      <c r="N1034" s="5"/>
      <c r="O1034" s="5"/>
      <c r="P1034" s="5"/>
    </row>
    <row r="1035" spans="1:16" x14ac:dyDescent="0.2">
      <c r="A1035" s="5" t="s">
        <v>2182</v>
      </c>
      <c r="B1035" s="5" t="s">
        <v>2183</v>
      </c>
      <c r="C1035" s="5">
        <v>13</v>
      </c>
      <c r="D1035" s="5">
        <v>1</v>
      </c>
      <c r="E1035" s="5">
        <v>3.32</v>
      </c>
      <c r="F1035" s="5" t="s">
        <v>130</v>
      </c>
      <c r="H1035" s="5" t="s">
        <v>1931</v>
      </c>
      <c r="I1035" s="5" t="s">
        <v>1938</v>
      </c>
      <c r="J1035" s="5" t="s">
        <v>305</v>
      </c>
      <c r="K1035" s="5" t="s">
        <v>2154</v>
      </c>
      <c r="L1035" s="5">
        <v>6</v>
      </c>
      <c r="M1035" s="5">
        <v>19</v>
      </c>
      <c r="N1035" s="5"/>
      <c r="O1035" s="5"/>
      <c r="P1035" s="5"/>
    </row>
    <row r="1036" spans="1:16" x14ac:dyDescent="0.2">
      <c r="A1036" s="5" t="s">
        <v>2184</v>
      </c>
      <c r="B1036" s="5" t="s">
        <v>2185</v>
      </c>
      <c r="C1036" s="5">
        <v>13</v>
      </c>
      <c r="D1036" s="5">
        <v>1</v>
      </c>
      <c r="E1036" s="5">
        <v>3.32</v>
      </c>
      <c r="F1036" s="5" t="s">
        <v>130</v>
      </c>
      <c r="H1036" s="5" t="s">
        <v>1931</v>
      </c>
      <c r="I1036" s="5" t="s">
        <v>1938</v>
      </c>
      <c r="J1036" s="5" t="s">
        <v>258</v>
      </c>
      <c r="K1036" s="5" t="s">
        <v>2154</v>
      </c>
      <c r="L1036" s="5">
        <v>6</v>
      </c>
      <c r="M1036" s="5">
        <v>19</v>
      </c>
      <c r="N1036" s="5"/>
      <c r="O1036" s="5"/>
      <c r="P1036" s="5"/>
    </row>
    <row r="1037" spans="1:16" x14ac:dyDescent="0.2">
      <c r="A1037" s="5" t="s">
        <v>2186</v>
      </c>
      <c r="B1037" s="5" t="s">
        <v>2187</v>
      </c>
      <c r="C1037" s="5">
        <v>13</v>
      </c>
      <c r="D1037" s="5">
        <v>0</v>
      </c>
      <c r="E1037" s="5">
        <v>2.4</v>
      </c>
      <c r="F1037" s="5" t="s">
        <v>130</v>
      </c>
      <c r="G1037" s="5" t="s">
        <v>129</v>
      </c>
      <c r="H1037" s="5" t="s">
        <v>1931</v>
      </c>
      <c r="I1037" s="5" t="s">
        <v>1938</v>
      </c>
      <c r="J1037" s="5" t="s">
        <v>258</v>
      </c>
      <c r="K1037" s="5" t="s">
        <v>2154</v>
      </c>
      <c r="L1037" s="5">
        <v>6</v>
      </c>
      <c r="M1037" s="5">
        <v>19</v>
      </c>
      <c r="N1037" s="5"/>
      <c r="O1037" s="5"/>
      <c r="P1037" s="5"/>
    </row>
    <row r="1038" spans="1:16" x14ac:dyDescent="0.2">
      <c r="A1038" s="5" t="s">
        <v>2188</v>
      </c>
      <c r="B1038" s="5" t="s">
        <v>2166</v>
      </c>
      <c r="C1038" s="5">
        <v>13</v>
      </c>
      <c r="D1038" s="5">
        <v>0</v>
      </c>
      <c r="E1038" s="5">
        <v>2.4</v>
      </c>
      <c r="F1038" s="5" t="s">
        <v>130</v>
      </c>
      <c r="G1038" s="5" t="s">
        <v>129</v>
      </c>
      <c r="H1038" s="5" t="s">
        <v>1931</v>
      </c>
      <c r="I1038" s="5" t="s">
        <v>1938</v>
      </c>
      <c r="J1038" s="5" t="s">
        <v>258</v>
      </c>
      <c r="K1038" s="5" t="s">
        <v>2154</v>
      </c>
      <c r="L1038" s="5">
        <v>6</v>
      </c>
      <c r="M1038" s="5">
        <v>19</v>
      </c>
      <c r="N1038" s="5"/>
      <c r="O1038" s="5"/>
      <c r="P1038" s="5"/>
    </row>
    <row r="1039" spans="1:16" x14ac:dyDescent="0.2">
      <c r="A1039" s="5" t="s">
        <v>2189</v>
      </c>
      <c r="B1039" s="5" t="s">
        <v>2190</v>
      </c>
      <c r="C1039" s="5">
        <v>13</v>
      </c>
      <c r="D1039" s="5">
        <v>0</v>
      </c>
      <c r="E1039" s="5">
        <v>2.4</v>
      </c>
      <c r="F1039" s="5" t="s">
        <v>130</v>
      </c>
      <c r="G1039" s="5" t="s">
        <v>129</v>
      </c>
      <c r="H1039" s="5" t="s">
        <v>1931</v>
      </c>
      <c r="I1039" s="5" t="s">
        <v>1938</v>
      </c>
      <c r="J1039" s="5" t="s">
        <v>258</v>
      </c>
      <c r="K1039" s="5" t="s">
        <v>2154</v>
      </c>
      <c r="L1039" s="5">
        <v>6</v>
      </c>
      <c r="M1039" s="5">
        <v>19</v>
      </c>
      <c r="N1039" s="5"/>
      <c r="O1039" s="5"/>
      <c r="P1039" s="5"/>
    </row>
    <row r="1040" spans="1:16" x14ac:dyDescent="0.2">
      <c r="A1040" s="5" t="s">
        <v>2191</v>
      </c>
      <c r="B1040" s="5" t="s">
        <v>2192</v>
      </c>
      <c r="C1040" s="5">
        <v>13</v>
      </c>
      <c r="D1040" s="5">
        <v>0</v>
      </c>
      <c r="E1040" s="5">
        <v>2.4</v>
      </c>
      <c r="F1040" s="5" t="s">
        <v>130</v>
      </c>
      <c r="H1040" s="5" t="s">
        <v>1931</v>
      </c>
      <c r="I1040" s="5" t="s">
        <v>1938</v>
      </c>
      <c r="J1040" s="5" t="s">
        <v>258</v>
      </c>
      <c r="K1040" s="5" t="s">
        <v>2154</v>
      </c>
      <c r="L1040" s="5">
        <v>6</v>
      </c>
      <c r="M1040" s="5">
        <v>19</v>
      </c>
      <c r="N1040" s="5"/>
      <c r="O1040" s="5"/>
      <c r="P1040" s="5"/>
    </row>
    <row r="1041" spans="1:16" x14ac:dyDescent="0.2">
      <c r="A1041" s="5" t="s">
        <v>2193</v>
      </c>
      <c r="B1041" s="5" t="s">
        <v>2194</v>
      </c>
      <c r="C1041" s="5">
        <v>13</v>
      </c>
      <c r="D1041" s="5">
        <v>0</v>
      </c>
      <c r="E1041" s="5">
        <v>2.4</v>
      </c>
      <c r="F1041" s="5" t="s">
        <v>130</v>
      </c>
      <c r="G1041" s="5" t="s">
        <v>129</v>
      </c>
      <c r="H1041" s="5" t="s">
        <v>1931</v>
      </c>
      <c r="I1041" s="5" t="s">
        <v>1938</v>
      </c>
      <c r="J1041" s="5" t="s">
        <v>258</v>
      </c>
      <c r="K1041" s="5" t="s">
        <v>2154</v>
      </c>
      <c r="L1041" s="5">
        <v>6</v>
      </c>
      <c r="M1041" s="5">
        <v>19</v>
      </c>
      <c r="N1041" s="5"/>
      <c r="O1041" s="5"/>
      <c r="P1041" s="5"/>
    </row>
    <row r="1042" spans="1:16" x14ac:dyDescent="0.2">
      <c r="A1042" s="5" t="s">
        <v>2195</v>
      </c>
      <c r="B1042" s="5" t="s">
        <v>2196</v>
      </c>
      <c r="C1042" s="5">
        <v>13</v>
      </c>
      <c r="D1042" s="5">
        <v>1</v>
      </c>
      <c r="E1042" s="5">
        <v>3.32</v>
      </c>
      <c r="F1042" s="5" t="s">
        <v>130</v>
      </c>
      <c r="G1042" s="5" t="s">
        <v>129</v>
      </c>
      <c r="H1042" s="5" t="s">
        <v>1931</v>
      </c>
      <c r="I1042" s="5" t="s">
        <v>1938</v>
      </c>
      <c r="J1042" s="5" t="s">
        <v>258</v>
      </c>
      <c r="K1042" s="5" t="s">
        <v>2154</v>
      </c>
      <c r="L1042" s="5">
        <v>6</v>
      </c>
      <c r="M1042" s="5">
        <v>19</v>
      </c>
      <c r="N1042" s="5"/>
      <c r="O1042" s="5"/>
      <c r="P1042" s="5"/>
    </row>
    <row r="1043" spans="1:16" x14ac:dyDescent="0.2">
      <c r="A1043" s="5" t="s">
        <v>2197</v>
      </c>
      <c r="B1043" s="5" t="s">
        <v>2196</v>
      </c>
      <c r="C1043" s="5">
        <v>13</v>
      </c>
      <c r="D1043" s="5">
        <v>1</v>
      </c>
      <c r="E1043" s="5">
        <v>3.32</v>
      </c>
      <c r="F1043" s="5" t="s">
        <v>130</v>
      </c>
      <c r="G1043" s="5" t="s">
        <v>129</v>
      </c>
      <c r="H1043" s="5" t="s">
        <v>1931</v>
      </c>
      <c r="I1043" s="5" t="s">
        <v>1938</v>
      </c>
      <c r="J1043" s="5" t="s">
        <v>258</v>
      </c>
      <c r="K1043" s="5" t="s">
        <v>2154</v>
      </c>
      <c r="L1043" s="5">
        <v>6</v>
      </c>
      <c r="M1043" s="5">
        <v>19</v>
      </c>
      <c r="N1043" s="5"/>
      <c r="O1043" s="5"/>
      <c r="P1043" s="5"/>
    </row>
    <row r="1044" spans="1:16" x14ac:dyDescent="0.2">
      <c r="A1044" s="5" t="s">
        <v>2198</v>
      </c>
      <c r="B1044" s="5" t="s">
        <v>2196</v>
      </c>
      <c r="C1044" s="5">
        <v>13</v>
      </c>
      <c r="D1044" s="5">
        <v>1</v>
      </c>
      <c r="E1044" s="5">
        <v>3.32</v>
      </c>
      <c r="F1044" s="5" t="s">
        <v>130</v>
      </c>
      <c r="G1044" s="5" t="s">
        <v>129</v>
      </c>
      <c r="H1044" s="5" t="s">
        <v>1931</v>
      </c>
      <c r="I1044" s="5" t="s">
        <v>1938</v>
      </c>
      <c r="J1044" s="5" t="s">
        <v>258</v>
      </c>
      <c r="K1044" s="5" t="s">
        <v>2154</v>
      </c>
      <c r="L1044" s="5">
        <v>6</v>
      </c>
      <c r="M1044" s="5">
        <v>19</v>
      </c>
      <c r="N1044" s="5"/>
      <c r="O1044" s="5"/>
      <c r="P1044" s="5"/>
    </row>
    <row r="1045" spans="1:16" x14ac:dyDescent="0.2">
      <c r="A1045" s="5" t="s">
        <v>2199</v>
      </c>
      <c r="B1045" s="5" t="s">
        <v>2196</v>
      </c>
      <c r="C1045" s="5">
        <v>13</v>
      </c>
      <c r="D1045" s="5">
        <v>1</v>
      </c>
      <c r="E1045" s="5">
        <v>3.32</v>
      </c>
      <c r="F1045" s="5" t="s">
        <v>130</v>
      </c>
      <c r="G1045" s="5" t="s">
        <v>129</v>
      </c>
      <c r="H1045" s="5" t="s">
        <v>1931</v>
      </c>
      <c r="I1045" s="5" t="s">
        <v>1938</v>
      </c>
      <c r="J1045" s="5" t="s">
        <v>258</v>
      </c>
      <c r="K1045" s="5" t="s">
        <v>2154</v>
      </c>
      <c r="L1045" s="5">
        <v>6</v>
      </c>
      <c r="M1045" s="5">
        <v>19</v>
      </c>
      <c r="N1045" s="5"/>
      <c r="O1045" s="5"/>
      <c r="P1045" s="5"/>
    </row>
    <row r="1046" spans="1:16" x14ac:dyDescent="0.2">
      <c r="A1046" s="5" t="s">
        <v>2200</v>
      </c>
      <c r="B1046" s="5" t="s">
        <v>2201</v>
      </c>
      <c r="C1046" s="5">
        <v>13</v>
      </c>
      <c r="D1046" s="5">
        <v>1</v>
      </c>
      <c r="E1046" s="5">
        <v>1.95</v>
      </c>
      <c r="F1046" s="5" t="s">
        <v>130</v>
      </c>
      <c r="H1046" s="5" t="s">
        <v>1931</v>
      </c>
      <c r="I1046" s="5" t="s">
        <v>1938</v>
      </c>
      <c r="J1046" s="5" t="s">
        <v>258</v>
      </c>
      <c r="K1046" s="5" t="s">
        <v>2154</v>
      </c>
      <c r="L1046" s="5">
        <v>6</v>
      </c>
      <c r="M1046" s="5">
        <v>19</v>
      </c>
      <c r="N1046" s="5"/>
      <c r="O1046" s="5"/>
      <c r="P1046" s="5"/>
    </row>
    <row r="1047" spans="1:16" x14ac:dyDescent="0.2">
      <c r="A1047" s="5" t="s">
        <v>2202</v>
      </c>
      <c r="B1047" s="5" t="s">
        <v>2203</v>
      </c>
      <c r="C1047" s="5">
        <v>13</v>
      </c>
      <c r="D1047" s="5">
        <v>1</v>
      </c>
      <c r="E1047" s="5">
        <v>1.95</v>
      </c>
      <c r="F1047" s="5" t="s">
        <v>130</v>
      </c>
      <c r="G1047" s="5" t="s">
        <v>129</v>
      </c>
      <c r="H1047" s="5" t="s">
        <v>1931</v>
      </c>
      <c r="I1047" s="5" t="s">
        <v>1938</v>
      </c>
      <c r="J1047" s="5" t="s">
        <v>258</v>
      </c>
      <c r="K1047" s="5" t="s">
        <v>2154</v>
      </c>
      <c r="L1047" s="5">
        <v>6</v>
      </c>
      <c r="M1047" s="5">
        <v>19</v>
      </c>
      <c r="N1047" s="5"/>
      <c r="O1047" s="5"/>
      <c r="P1047" s="5"/>
    </row>
    <row r="1048" spans="1:16" x14ac:dyDescent="0.2">
      <c r="A1048" s="5" t="s">
        <v>2204</v>
      </c>
      <c r="B1048" s="5" t="s">
        <v>2205</v>
      </c>
      <c r="C1048" s="5">
        <v>13</v>
      </c>
      <c r="D1048" s="5">
        <v>1</v>
      </c>
      <c r="E1048" s="5">
        <v>1.95</v>
      </c>
      <c r="F1048" s="5" t="s">
        <v>130</v>
      </c>
      <c r="G1048" s="5" t="s">
        <v>129</v>
      </c>
      <c r="H1048" s="5" t="s">
        <v>1931</v>
      </c>
      <c r="I1048" s="5" t="s">
        <v>1938</v>
      </c>
      <c r="J1048" s="5" t="s">
        <v>258</v>
      </c>
      <c r="K1048" s="5" t="s">
        <v>2154</v>
      </c>
      <c r="L1048" s="5">
        <v>6</v>
      </c>
      <c r="M1048" s="5">
        <v>19</v>
      </c>
      <c r="N1048" s="5"/>
      <c r="O1048" s="5"/>
      <c r="P1048" s="5"/>
    </row>
    <row r="1049" spans="1:16" x14ac:dyDescent="0.2">
      <c r="A1049" s="5" t="s">
        <v>2206</v>
      </c>
      <c r="B1049" s="5" t="s">
        <v>2207</v>
      </c>
      <c r="C1049" s="5">
        <v>13</v>
      </c>
      <c r="D1049" s="5">
        <v>1</v>
      </c>
      <c r="E1049" s="5">
        <v>1.95</v>
      </c>
      <c r="F1049" s="5" t="s">
        <v>130</v>
      </c>
      <c r="H1049" s="5" t="s">
        <v>1931</v>
      </c>
      <c r="I1049" s="5" t="s">
        <v>1938</v>
      </c>
      <c r="J1049" s="5" t="s">
        <v>258</v>
      </c>
      <c r="K1049" s="5" t="s">
        <v>2154</v>
      </c>
      <c r="L1049" s="5">
        <v>6</v>
      </c>
      <c r="M1049" s="5">
        <v>19</v>
      </c>
      <c r="N1049" s="5"/>
      <c r="O1049" s="5"/>
      <c r="P1049" s="5"/>
    </row>
    <row r="1050" spans="1:16" x14ac:dyDescent="0.2">
      <c r="A1050" s="5" t="s">
        <v>2208</v>
      </c>
      <c r="B1050" s="5" t="s">
        <v>2209</v>
      </c>
      <c r="C1050" s="5">
        <v>13</v>
      </c>
      <c r="D1050" s="5">
        <v>1</v>
      </c>
      <c r="E1050" s="5">
        <v>3.32</v>
      </c>
      <c r="F1050" s="5" t="s">
        <v>130</v>
      </c>
      <c r="G1050" s="5" t="s">
        <v>129</v>
      </c>
      <c r="H1050" s="5" t="s">
        <v>1931</v>
      </c>
      <c r="I1050" s="5" t="s">
        <v>1938</v>
      </c>
      <c r="J1050" s="5" t="s">
        <v>258</v>
      </c>
      <c r="K1050" s="5" t="s">
        <v>2154</v>
      </c>
      <c r="L1050" s="5">
        <v>6</v>
      </c>
      <c r="M1050" s="5">
        <v>19</v>
      </c>
      <c r="N1050" s="5"/>
      <c r="O1050" s="5"/>
      <c r="P1050" s="5"/>
    </row>
    <row r="1051" spans="1:16" x14ac:dyDescent="0.2">
      <c r="A1051" s="5" t="s">
        <v>2210</v>
      </c>
      <c r="B1051" s="5" t="s">
        <v>2211</v>
      </c>
      <c r="C1051" s="5">
        <v>13</v>
      </c>
      <c r="D1051" s="5">
        <v>1</v>
      </c>
      <c r="E1051" s="5">
        <v>3.32</v>
      </c>
      <c r="F1051" s="5" t="s">
        <v>130</v>
      </c>
      <c r="G1051" s="5" t="s">
        <v>129</v>
      </c>
      <c r="H1051" s="5" t="s">
        <v>1931</v>
      </c>
      <c r="I1051" s="5" t="s">
        <v>1938</v>
      </c>
      <c r="J1051" s="5" t="s">
        <v>258</v>
      </c>
      <c r="K1051" s="5" t="s">
        <v>2154</v>
      </c>
      <c r="L1051" s="5">
        <v>6</v>
      </c>
      <c r="M1051" s="5">
        <v>19</v>
      </c>
      <c r="N1051" s="5"/>
      <c r="O1051" s="5"/>
      <c r="P1051" s="5"/>
    </row>
    <row r="1052" spans="1:16" x14ac:dyDescent="0.2">
      <c r="A1052" s="5" t="s">
        <v>2212</v>
      </c>
      <c r="B1052" s="5" t="s">
        <v>2213</v>
      </c>
      <c r="C1052" s="5">
        <v>13</v>
      </c>
      <c r="D1052" s="5">
        <v>1</v>
      </c>
      <c r="E1052" s="5">
        <v>3.32</v>
      </c>
      <c r="F1052" s="5" t="s">
        <v>130</v>
      </c>
      <c r="H1052" s="5" t="s">
        <v>1931</v>
      </c>
      <c r="I1052" s="5" t="s">
        <v>1938</v>
      </c>
      <c r="J1052" s="5" t="s">
        <v>258</v>
      </c>
      <c r="K1052" s="5" t="s">
        <v>2154</v>
      </c>
      <c r="L1052" s="5">
        <v>6</v>
      </c>
      <c r="M1052" s="5">
        <v>19</v>
      </c>
      <c r="N1052" s="5"/>
      <c r="O1052" s="5"/>
      <c r="P1052" s="5"/>
    </row>
    <row r="1053" spans="1:16" x14ac:dyDescent="0.2">
      <c r="A1053" s="5" t="s">
        <v>2214</v>
      </c>
      <c r="B1053" s="5" t="s">
        <v>2215</v>
      </c>
      <c r="C1053" s="5">
        <v>13</v>
      </c>
      <c r="D1053" s="5">
        <v>1</v>
      </c>
      <c r="E1053" s="5">
        <v>3.32</v>
      </c>
      <c r="F1053" s="5" t="s">
        <v>130</v>
      </c>
      <c r="G1053" s="5" t="s">
        <v>129</v>
      </c>
      <c r="H1053" s="5" t="s">
        <v>1931</v>
      </c>
      <c r="I1053" s="5" t="s">
        <v>1938</v>
      </c>
      <c r="J1053" s="5" t="s">
        <v>258</v>
      </c>
      <c r="K1053" s="5" t="s">
        <v>2154</v>
      </c>
      <c r="L1053" s="5">
        <v>6</v>
      </c>
      <c r="M1053" s="5">
        <v>19</v>
      </c>
      <c r="N1053" s="5"/>
      <c r="O1053" s="5"/>
      <c r="P1053" s="5"/>
    </row>
    <row r="1054" spans="1:16" x14ac:dyDescent="0.2">
      <c r="A1054" s="5" t="s">
        <v>2216</v>
      </c>
      <c r="B1054" s="5" t="s">
        <v>2217</v>
      </c>
      <c r="C1054" s="5">
        <v>13</v>
      </c>
      <c r="D1054" s="5">
        <v>1</v>
      </c>
      <c r="E1054" s="5">
        <v>3.32</v>
      </c>
      <c r="F1054" s="5" t="s">
        <v>130</v>
      </c>
      <c r="G1054" s="5" t="s">
        <v>129</v>
      </c>
      <c r="H1054" s="5" t="s">
        <v>1931</v>
      </c>
      <c r="I1054" s="5" t="s">
        <v>1938</v>
      </c>
      <c r="J1054" s="5" t="s">
        <v>258</v>
      </c>
      <c r="K1054" s="5" t="s">
        <v>2154</v>
      </c>
      <c r="L1054" s="5">
        <v>6</v>
      </c>
      <c r="M1054" s="5">
        <v>19</v>
      </c>
      <c r="N1054" s="5"/>
      <c r="O1054" s="5"/>
      <c r="P1054" s="5"/>
    </row>
    <row r="1055" spans="1:16" x14ac:dyDescent="0.2">
      <c r="A1055" s="5" t="s">
        <v>2218</v>
      </c>
      <c r="B1055" s="5" t="s">
        <v>2219</v>
      </c>
      <c r="C1055" s="5">
        <v>13</v>
      </c>
      <c r="D1055" s="5">
        <v>1</v>
      </c>
      <c r="E1055" s="5">
        <v>2.4</v>
      </c>
      <c r="F1055" s="5" t="s">
        <v>130</v>
      </c>
      <c r="G1055" s="5" t="s">
        <v>129</v>
      </c>
      <c r="H1055" s="5" t="s">
        <v>1931</v>
      </c>
      <c r="I1055" s="5" t="s">
        <v>1938</v>
      </c>
      <c r="J1055" s="5" t="s">
        <v>258</v>
      </c>
      <c r="K1055" s="5" t="s">
        <v>2154</v>
      </c>
      <c r="L1055" s="5">
        <v>6</v>
      </c>
      <c r="M1055" s="5">
        <v>19</v>
      </c>
      <c r="N1055" s="5"/>
      <c r="O1055" s="5"/>
      <c r="P1055" s="5"/>
    </row>
    <row r="1056" spans="1:16" x14ac:dyDescent="0.2">
      <c r="A1056" s="5" t="s">
        <v>2220</v>
      </c>
      <c r="B1056" s="5" t="s">
        <v>2221</v>
      </c>
      <c r="C1056" s="5">
        <v>13</v>
      </c>
      <c r="D1056" s="5">
        <v>1</v>
      </c>
      <c r="E1056" s="5">
        <v>2.4</v>
      </c>
      <c r="F1056" s="5" t="s">
        <v>130</v>
      </c>
      <c r="H1056" s="5" t="s">
        <v>1931</v>
      </c>
      <c r="I1056" s="5" t="s">
        <v>1938</v>
      </c>
      <c r="J1056" s="5" t="s">
        <v>305</v>
      </c>
      <c r="K1056" s="5" t="s">
        <v>2154</v>
      </c>
      <c r="L1056" s="5">
        <v>6</v>
      </c>
      <c r="M1056" s="5">
        <v>19</v>
      </c>
      <c r="N1056" s="5"/>
      <c r="O1056" s="5"/>
      <c r="P1056" s="5"/>
    </row>
    <row r="1057" spans="1:16" x14ac:dyDescent="0.2">
      <c r="A1057" s="5" t="s">
        <v>2222</v>
      </c>
      <c r="B1057" s="5" t="s">
        <v>2223</v>
      </c>
      <c r="C1057" s="5">
        <v>13</v>
      </c>
      <c r="D1057" s="5">
        <v>1</v>
      </c>
      <c r="E1057" s="5">
        <v>2.4</v>
      </c>
      <c r="F1057" s="5" t="s">
        <v>130</v>
      </c>
      <c r="G1057" s="5" t="s">
        <v>129</v>
      </c>
      <c r="H1057" s="5" t="s">
        <v>1931</v>
      </c>
      <c r="I1057" s="5" t="s">
        <v>1938</v>
      </c>
      <c r="J1057" s="5" t="s">
        <v>258</v>
      </c>
      <c r="K1057" s="5" t="s">
        <v>2154</v>
      </c>
      <c r="L1057" s="5">
        <v>6</v>
      </c>
      <c r="M1057" s="5">
        <v>19</v>
      </c>
      <c r="N1057" s="5"/>
      <c r="O1057" s="5"/>
      <c r="P1057" s="5"/>
    </row>
    <row r="1058" spans="1:16" x14ac:dyDescent="0.2">
      <c r="A1058" s="5" t="s">
        <v>2224</v>
      </c>
      <c r="B1058" s="5" t="s">
        <v>2225</v>
      </c>
      <c r="C1058" s="5">
        <v>13</v>
      </c>
      <c r="D1058" s="5">
        <v>1</v>
      </c>
      <c r="E1058" s="5">
        <v>2.4</v>
      </c>
      <c r="F1058" s="5" t="s">
        <v>130</v>
      </c>
      <c r="H1058" s="5" t="s">
        <v>1931</v>
      </c>
      <c r="I1058" s="5" t="s">
        <v>1938</v>
      </c>
      <c r="J1058" s="5" t="s">
        <v>305</v>
      </c>
      <c r="K1058" s="5" t="s">
        <v>2154</v>
      </c>
      <c r="L1058" s="5">
        <v>6</v>
      </c>
      <c r="M1058" s="5">
        <v>19</v>
      </c>
      <c r="N1058" s="5"/>
      <c r="O1058" s="5"/>
      <c r="P1058" s="5"/>
    </row>
    <row r="1059" spans="1:16" x14ac:dyDescent="0.2">
      <c r="A1059" s="5" t="s">
        <v>2226</v>
      </c>
      <c r="B1059" s="5" t="s">
        <v>2227</v>
      </c>
      <c r="C1059" s="5">
        <v>13</v>
      </c>
      <c r="D1059" s="5">
        <v>1</v>
      </c>
      <c r="E1059" s="5">
        <v>2.4</v>
      </c>
      <c r="F1059" s="5" t="s">
        <v>130</v>
      </c>
      <c r="H1059" s="5" t="s">
        <v>1931</v>
      </c>
      <c r="I1059" s="5" t="s">
        <v>1938</v>
      </c>
      <c r="J1059" s="5" t="s">
        <v>258</v>
      </c>
      <c r="K1059" s="5" t="s">
        <v>2154</v>
      </c>
      <c r="L1059" s="5">
        <v>6</v>
      </c>
      <c r="M1059" s="5">
        <v>19</v>
      </c>
      <c r="N1059" s="5"/>
      <c r="O1059" s="5"/>
      <c r="P1059" s="5"/>
    </row>
    <row r="1060" spans="1:16" x14ac:dyDescent="0.2">
      <c r="A1060" s="5" t="s">
        <v>2228</v>
      </c>
      <c r="B1060" s="5" t="s">
        <v>2229</v>
      </c>
      <c r="C1060" s="5">
        <v>13</v>
      </c>
      <c r="D1060" s="5">
        <v>1</v>
      </c>
      <c r="E1060" s="5">
        <v>2.4</v>
      </c>
      <c r="F1060" s="5" t="s">
        <v>130</v>
      </c>
      <c r="H1060" s="5" t="s">
        <v>1931</v>
      </c>
      <c r="I1060" s="5" t="s">
        <v>1938</v>
      </c>
      <c r="J1060" s="5" t="s">
        <v>305</v>
      </c>
      <c r="K1060" s="5" t="s">
        <v>2154</v>
      </c>
      <c r="L1060" s="5">
        <v>6</v>
      </c>
      <c r="M1060" s="5">
        <v>19</v>
      </c>
      <c r="N1060" s="5"/>
      <c r="O1060" s="5"/>
      <c r="P1060" s="5"/>
    </row>
    <row r="1061" spans="1:16" x14ac:dyDescent="0.2">
      <c r="A1061" s="5" t="s">
        <v>2230</v>
      </c>
      <c r="B1061" s="5" t="s">
        <v>2231</v>
      </c>
      <c r="C1061" s="5">
        <v>13</v>
      </c>
      <c r="D1061" s="5">
        <v>1</v>
      </c>
      <c r="E1061" s="5">
        <v>2.4</v>
      </c>
      <c r="F1061" s="5" t="s">
        <v>130</v>
      </c>
      <c r="G1061" s="5" t="s">
        <v>129</v>
      </c>
      <c r="H1061" s="5" t="s">
        <v>1931</v>
      </c>
      <c r="I1061" s="5" t="s">
        <v>1938</v>
      </c>
      <c r="J1061" s="5" t="s">
        <v>258</v>
      </c>
      <c r="K1061" s="5" t="s">
        <v>2154</v>
      </c>
      <c r="L1061" s="5">
        <v>6</v>
      </c>
      <c r="M1061" s="5">
        <v>19</v>
      </c>
      <c r="N1061" s="5"/>
      <c r="O1061" s="5"/>
      <c r="P1061" s="5"/>
    </row>
    <row r="1062" spans="1:16" x14ac:dyDescent="0.2">
      <c r="A1062" s="5" t="s">
        <v>2232</v>
      </c>
      <c r="B1062" s="5" t="s">
        <v>2233</v>
      </c>
      <c r="C1062" s="5">
        <v>13</v>
      </c>
      <c r="D1062" s="5">
        <v>1</v>
      </c>
      <c r="E1062" s="5">
        <v>2.4</v>
      </c>
      <c r="F1062" s="5" t="s">
        <v>130</v>
      </c>
      <c r="H1062" s="5" t="s">
        <v>1931</v>
      </c>
      <c r="I1062" s="5" t="s">
        <v>1938</v>
      </c>
      <c r="J1062" s="5" t="s">
        <v>305</v>
      </c>
      <c r="K1062" s="5" t="s">
        <v>2154</v>
      </c>
      <c r="L1062" s="5">
        <v>6</v>
      </c>
      <c r="M1062" s="5">
        <v>19</v>
      </c>
      <c r="N1062" s="5"/>
      <c r="O1062" s="5"/>
      <c r="P1062" s="5"/>
    </row>
    <row r="1063" spans="1:16" x14ac:dyDescent="0.2">
      <c r="A1063" s="5" t="s">
        <v>2234</v>
      </c>
      <c r="B1063" s="5" t="s">
        <v>2235</v>
      </c>
      <c r="C1063" s="5">
        <v>13</v>
      </c>
      <c r="D1063" s="5">
        <v>1</v>
      </c>
      <c r="E1063" s="5">
        <v>2.4</v>
      </c>
      <c r="F1063" s="5" t="s">
        <v>130</v>
      </c>
      <c r="H1063" s="5" t="s">
        <v>1931</v>
      </c>
      <c r="I1063" s="5" t="s">
        <v>1938</v>
      </c>
      <c r="J1063" s="5" t="s">
        <v>258</v>
      </c>
      <c r="K1063" s="5" t="s">
        <v>2154</v>
      </c>
      <c r="L1063" s="5">
        <v>6</v>
      </c>
      <c r="M1063" s="5">
        <v>19</v>
      </c>
      <c r="N1063" s="5"/>
      <c r="O1063" s="5"/>
      <c r="P1063" s="5"/>
    </row>
    <row r="1064" spans="1:16" x14ac:dyDescent="0.2">
      <c r="A1064" s="5" t="s">
        <v>2236</v>
      </c>
      <c r="B1064" s="5" t="s">
        <v>2237</v>
      </c>
      <c r="C1064" s="5">
        <v>13</v>
      </c>
      <c r="D1064" s="5">
        <v>1</v>
      </c>
      <c r="E1064" s="5">
        <v>2.4</v>
      </c>
      <c r="F1064" s="5" t="s">
        <v>130</v>
      </c>
      <c r="H1064" s="5" t="s">
        <v>1931</v>
      </c>
      <c r="I1064" s="5" t="s">
        <v>1938</v>
      </c>
      <c r="J1064" s="5" t="s">
        <v>305</v>
      </c>
      <c r="K1064" s="5" t="s">
        <v>2154</v>
      </c>
      <c r="L1064" s="5">
        <v>6</v>
      </c>
      <c r="M1064" s="5">
        <v>19</v>
      </c>
      <c r="N1064" s="5"/>
      <c r="O1064" s="5"/>
      <c r="P1064" s="5"/>
    </row>
    <row r="1065" spans="1:16" x14ac:dyDescent="0.2">
      <c r="A1065" s="5" t="s">
        <v>2238</v>
      </c>
      <c r="B1065" s="5" t="s">
        <v>2239</v>
      </c>
      <c r="C1065" s="5">
        <v>13</v>
      </c>
      <c r="D1065" s="5">
        <v>1</v>
      </c>
      <c r="E1065" s="5">
        <v>2.4</v>
      </c>
      <c r="F1065" s="5" t="s">
        <v>130</v>
      </c>
      <c r="G1065" s="5" t="s">
        <v>129</v>
      </c>
      <c r="H1065" s="5" t="s">
        <v>1931</v>
      </c>
      <c r="I1065" s="5" t="s">
        <v>1938</v>
      </c>
      <c r="J1065" s="5" t="s">
        <v>258</v>
      </c>
      <c r="K1065" s="5" t="s">
        <v>2154</v>
      </c>
      <c r="L1065" s="5">
        <v>6</v>
      </c>
      <c r="M1065" s="5">
        <v>19</v>
      </c>
      <c r="N1065" s="5"/>
      <c r="O1065" s="5"/>
      <c r="P1065" s="5"/>
    </row>
    <row r="1066" spans="1:16" x14ac:dyDescent="0.2">
      <c r="A1066" s="5" t="s">
        <v>2240</v>
      </c>
      <c r="B1066" s="5" t="s">
        <v>2241</v>
      </c>
      <c r="C1066" s="5">
        <v>13</v>
      </c>
      <c r="D1066" s="5">
        <v>1</v>
      </c>
      <c r="E1066" s="5">
        <v>2.4</v>
      </c>
      <c r="F1066" s="5" t="s">
        <v>130</v>
      </c>
      <c r="H1066" s="5" t="s">
        <v>1931</v>
      </c>
      <c r="I1066" s="5" t="s">
        <v>1938</v>
      </c>
      <c r="J1066" s="5" t="s">
        <v>305</v>
      </c>
      <c r="K1066" s="5" t="s">
        <v>2154</v>
      </c>
      <c r="L1066" s="5">
        <v>6</v>
      </c>
      <c r="M1066" s="5">
        <v>19</v>
      </c>
      <c r="N1066" s="5"/>
      <c r="O1066" s="5"/>
      <c r="P1066" s="5"/>
    </row>
    <row r="1067" spans="1:16" x14ac:dyDescent="0.2">
      <c r="A1067" s="5" t="s">
        <v>2242</v>
      </c>
      <c r="B1067" s="5" t="s">
        <v>2243</v>
      </c>
      <c r="C1067" s="5">
        <v>13</v>
      </c>
      <c r="D1067" s="5">
        <v>1</v>
      </c>
      <c r="E1067" s="5">
        <v>3.32</v>
      </c>
      <c r="F1067" s="5" t="s">
        <v>130</v>
      </c>
      <c r="G1067" s="5" t="s">
        <v>129</v>
      </c>
      <c r="H1067" s="5" t="s">
        <v>1931</v>
      </c>
      <c r="I1067" s="5" t="s">
        <v>1938</v>
      </c>
      <c r="J1067" s="5" t="s">
        <v>258</v>
      </c>
      <c r="K1067" s="5" t="s">
        <v>2154</v>
      </c>
      <c r="L1067" s="5">
        <v>6</v>
      </c>
      <c r="M1067" s="5">
        <v>19</v>
      </c>
      <c r="N1067" s="5"/>
      <c r="O1067" s="5"/>
      <c r="P1067" s="5"/>
    </row>
    <row r="1068" spans="1:16" x14ac:dyDescent="0.2">
      <c r="A1068" s="5" t="s">
        <v>2244</v>
      </c>
      <c r="B1068" s="5" t="s">
        <v>2243</v>
      </c>
      <c r="C1068" s="5">
        <v>13</v>
      </c>
      <c r="D1068" s="5">
        <v>1</v>
      </c>
      <c r="E1068" s="5">
        <v>3.32</v>
      </c>
      <c r="F1068" s="5" t="s">
        <v>130</v>
      </c>
      <c r="G1068" s="5" t="s">
        <v>129</v>
      </c>
      <c r="H1068" s="5" t="s">
        <v>1931</v>
      </c>
      <c r="I1068" s="5" t="s">
        <v>1938</v>
      </c>
      <c r="J1068" s="5" t="s">
        <v>258</v>
      </c>
      <c r="K1068" s="5" t="s">
        <v>2154</v>
      </c>
      <c r="L1068" s="5">
        <v>6</v>
      </c>
      <c r="M1068" s="5">
        <v>19</v>
      </c>
      <c r="N1068" s="5"/>
      <c r="O1068" s="5"/>
      <c r="P1068" s="5"/>
    </row>
    <row r="1069" spans="1:16" x14ac:dyDescent="0.2">
      <c r="A1069" s="5" t="s">
        <v>2245</v>
      </c>
      <c r="B1069" s="5" t="s">
        <v>2243</v>
      </c>
      <c r="C1069" s="5">
        <v>13</v>
      </c>
      <c r="D1069" s="5">
        <v>1</v>
      </c>
      <c r="E1069" s="5">
        <v>3.32</v>
      </c>
      <c r="F1069" s="5" t="s">
        <v>130</v>
      </c>
      <c r="H1069" s="5" t="s">
        <v>1931</v>
      </c>
      <c r="I1069" s="5" t="s">
        <v>1938</v>
      </c>
      <c r="J1069" s="5" t="s">
        <v>258</v>
      </c>
      <c r="K1069" s="5" t="s">
        <v>2154</v>
      </c>
      <c r="L1069" s="5">
        <v>6</v>
      </c>
      <c r="M1069" s="5">
        <v>19</v>
      </c>
      <c r="N1069" s="5"/>
      <c r="O1069" s="5"/>
      <c r="P1069" s="5"/>
    </row>
    <row r="1070" spans="1:16" x14ac:dyDescent="0.2">
      <c r="A1070" s="5" t="s">
        <v>2246</v>
      </c>
      <c r="B1070" s="5" t="s">
        <v>2243</v>
      </c>
      <c r="C1070" s="5">
        <v>13</v>
      </c>
      <c r="D1070" s="5">
        <v>1</v>
      </c>
      <c r="E1070" s="5">
        <v>3.32</v>
      </c>
      <c r="F1070" s="5" t="s">
        <v>130</v>
      </c>
      <c r="H1070" s="5" t="s">
        <v>1931</v>
      </c>
      <c r="I1070" s="5" t="s">
        <v>1938</v>
      </c>
      <c r="J1070" s="5" t="s">
        <v>258</v>
      </c>
      <c r="K1070" s="5" t="s">
        <v>2154</v>
      </c>
      <c r="L1070" s="5">
        <v>6</v>
      </c>
      <c r="M1070" s="5">
        <v>19</v>
      </c>
      <c r="N1070" s="5"/>
      <c r="O1070" s="5"/>
      <c r="P1070" s="5"/>
    </row>
    <row r="1071" spans="1:16" x14ac:dyDescent="0.2">
      <c r="A1071" s="5" t="s">
        <v>2247</v>
      </c>
      <c r="B1071" s="5" t="s">
        <v>2248</v>
      </c>
      <c r="C1071" s="5">
        <v>28</v>
      </c>
      <c r="D1071" s="5">
        <v>126</v>
      </c>
      <c r="E1071" s="5">
        <v>6</v>
      </c>
      <c r="F1071" s="5" t="s">
        <v>130</v>
      </c>
      <c r="H1071" s="5" t="s">
        <v>1931</v>
      </c>
      <c r="I1071" s="5" t="s">
        <v>1932</v>
      </c>
      <c r="J1071" s="5"/>
      <c r="K1071" s="5" t="s">
        <v>1933</v>
      </c>
      <c r="L1071" s="5">
        <v>7</v>
      </c>
      <c r="M1071" s="5">
        <v>22</v>
      </c>
      <c r="N1071" s="5"/>
      <c r="O1071" s="5"/>
      <c r="P1071" s="5"/>
    </row>
    <row r="1072" spans="1:16" x14ac:dyDescent="0.2">
      <c r="A1072" s="5" t="s">
        <v>2249</v>
      </c>
      <c r="B1072" s="5" t="s">
        <v>2250</v>
      </c>
      <c r="C1072" s="5">
        <v>28</v>
      </c>
      <c r="D1072" s="5">
        <v>90</v>
      </c>
      <c r="E1072" s="5">
        <v>7.8</v>
      </c>
      <c r="F1072" s="5" t="s">
        <v>130</v>
      </c>
      <c r="H1072" s="5" t="s">
        <v>1931</v>
      </c>
      <c r="I1072" s="5" t="s">
        <v>1932</v>
      </c>
      <c r="J1072" s="5"/>
      <c r="K1072" s="5" t="s">
        <v>1933</v>
      </c>
      <c r="L1072" s="5">
        <v>7</v>
      </c>
      <c r="M1072" s="5">
        <v>22</v>
      </c>
      <c r="N1072" s="5"/>
      <c r="O1072" s="5"/>
      <c r="P1072" s="5"/>
    </row>
    <row r="1073" spans="1:16" x14ac:dyDescent="0.2">
      <c r="A1073" s="5" t="s">
        <v>2251</v>
      </c>
      <c r="B1073" s="5" t="s">
        <v>2252</v>
      </c>
      <c r="C1073" s="5">
        <v>28</v>
      </c>
      <c r="D1073" s="5">
        <v>90</v>
      </c>
      <c r="E1073" s="5">
        <v>6.8</v>
      </c>
      <c r="F1073" s="5" t="s">
        <v>130</v>
      </c>
      <c r="H1073" s="5" t="s">
        <v>1931</v>
      </c>
      <c r="I1073" s="5" t="s">
        <v>1932</v>
      </c>
      <c r="J1073" s="5"/>
      <c r="K1073" s="5" t="s">
        <v>1933</v>
      </c>
      <c r="L1073" s="5">
        <v>7</v>
      </c>
      <c r="M1073" s="5">
        <v>22</v>
      </c>
      <c r="N1073" s="5"/>
      <c r="O1073" s="5"/>
      <c r="P1073" s="5"/>
    </row>
    <row r="1074" spans="1:16" x14ac:dyDescent="0.2">
      <c r="A1074" s="5" t="s">
        <v>2253</v>
      </c>
      <c r="B1074" s="5" t="s">
        <v>2254</v>
      </c>
      <c r="C1074" s="5">
        <v>28</v>
      </c>
      <c r="D1074" s="5">
        <v>90</v>
      </c>
      <c r="E1074" s="5">
        <v>7.5</v>
      </c>
      <c r="F1074" s="5" t="s">
        <v>130</v>
      </c>
      <c r="H1074" s="5" t="s">
        <v>1931</v>
      </c>
      <c r="I1074" s="5" t="s">
        <v>1932</v>
      </c>
      <c r="J1074" s="5"/>
      <c r="K1074" s="5" t="s">
        <v>1933</v>
      </c>
      <c r="L1074" s="5">
        <v>7</v>
      </c>
      <c r="M1074" s="5">
        <v>22</v>
      </c>
      <c r="N1074" s="5"/>
      <c r="O1074" s="5"/>
      <c r="P1074" s="5"/>
    </row>
    <row r="1075" spans="1:16" x14ac:dyDescent="0.2">
      <c r="A1075" s="5" t="s">
        <v>2255</v>
      </c>
      <c r="B1075" s="5" t="s">
        <v>2256</v>
      </c>
      <c r="C1075" s="5">
        <v>14</v>
      </c>
      <c r="D1075" s="5">
        <v>448</v>
      </c>
      <c r="E1075" s="5">
        <v>2.2909999999999999</v>
      </c>
      <c r="F1075" s="5" t="s">
        <v>130</v>
      </c>
      <c r="H1075" s="5" t="s">
        <v>1931</v>
      </c>
      <c r="I1075" s="5" t="s">
        <v>1938</v>
      </c>
      <c r="J1075" s="5" t="s">
        <v>258</v>
      </c>
      <c r="K1075" s="5" t="s">
        <v>2257</v>
      </c>
      <c r="L1075" s="5">
        <v>6</v>
      </c>
      <c r="M1075" s="5">
        <v>20</v>
      </c>
      <c r="N1075" s="5"/>
      <c r="O1075" s="5"/>
      <c r="P1075" s="5"/>
    </row>
    <row r="1076" spans="1:16" x14ac:dyDescent="0.2">
      <c r="A1076" s="5" t="s">
        <v>2258</v>
      </c>
      <c r="B1076" s="5" t="s">
        <v>2259</v>
      </c>
      <c r="C1076" s="5">
        <v>14</v>
      </c>
      <c r="D1076" s="5">
        <v>406</v>
      </c>
      <c r="E1076" s="5">
        <v>3.0510000000000002</v>
      </c>
      <c r="F1076" s="5" t="s">
        <v>130</v>
      </c>
      <c r="H1076" s="5" t="s">
        <v>1931</v>
      </c>
      <c r="I1076" s="5" t="s">
        <v>1938</v>
      </c>
      <c r="J1076" s="5" t="s">
        <v>258</v>
      </c>
      <c r="K1076" s="5" t="s">
        <v>2257</v>
      </c>
      <c r="L1076" s="5">
        <v>6</v>
      </c>
      <c r="M1076" s="5">
        <v>20</v>
      </c>
      <c r="N1076" s="5"/>
      <c r="O1076" s="5"/>
      <c r="P1076" s="5"/>
    </row>
    <row r="1077" spans="1:16" x14ac:dyDescent="0.2">
      <c r="A1077" s="5" t="s">
        <v>2260</v>
      </c>
      <c r="B1077" s="5" t="s">
        <v>2261</v>
      </c>
      <c r="C1077" s="5">
        <v>14</v>
      </c>
      <c r="D1077" s="5">
        <v>336</v>
      </c>
      <c r="E1077" s="5">
        <v>3.56</v>
      </c>
      <c r="F1077" s="5" t="s">
        <v>130</v>
      </c>
      <c r="H1077" s="5" t="s">
        <v>1931</v>
      </c>
      <c r="I1077" s="5" t="s">
        <v>1938</v>
      </c>
      <c r="J1077" s="5" t="s">
        <v>258</v>
      </c>
      <c r="K1077" s="5" t="s">
        <v>2257</v>
      </c>
      <c r="L1077" s="5">
        <v>6</v>
      </c>
      <c r="M1077" s="5">
        <v>20</v>
      </c>
      <c r="N1077" s="5"/>
      <c r="O1077" s="5"/>
      <c r="P1077" s="5"/>
    </row>
    <row r="1078" spans="1:16" x14ac:dyDescent="0.2">
      <c r="A1078" s="5" t="s">
        <v>2262</v>
      </c>
      <c r="B1078" s="5" t="s">
        <v>2263</v>
      </c>
      <c r="C1078" s="5">
        <v>14</v>
      </c>
      <c r="D1078" s="5">
        <v>252</v>
      </c>
      <c r="E1078" s="5">
        <v>3.5790000000000002</v>
      </c>
      <c r="F1078" s="5" t="s">
        <v>130</v>
      </c>
      <c r="H1078" s="5" t="s">
        <v>1931</v>
      </c>
      <c r="I1078" s="5" t="s">
        <v>1938</v>
      </c>
      <c r="J1078" s="5" t="s">
        <v>258</v>
      </c>
      <c r="K1078" s="5" t="s">
        <v>2257</v>
      </c>
      <c r="L1078" s="5">
        <v>6</v>
      </c>
      <c r="M1078" s="5">
        <v>20</v>
      </c>
      <c r="N1078" s="5"/>
      <c r="O1078" s="5"/>
      <c r="P1078" s="5"/>
    </row>
    <row r="1079" spans="1:16" x14ac:dyDescent="0.2">
      <c r="A1079" s="5" t="s">
        <v>2264</v>
      </c>
      <c r="B1079" s="5" t="s">
        <v>2265</v>
      </c>
      <c r="C1079" s="5">
        <v>14</v>
      </c>
      <c r="D1079" s="5">
        <v>72</v>
      </c>
      <c r="E1079" s="5">
        <v>3.3580000000000001</v>
      </c>
      <c r="F1079" s="5" t="s">
        <v>130</v>
      </c>
      <c r="G1079" s="5" t="s">
        <v>129</v>
      </c>
      <c r="H1079" s="5" t="s">
        <v>1931</v>
      </c>
      <c r="I1079" s="5" t="s">
        <v>1938</v>
      </c>
      <c r="J1079" s="5"/>
      <c r="K1079" s="5" t="s">
        <v>2257</v>
      </c>
      <c r="L1079" s="5">
        <v>6</v>
      </c>
      <c r="M1079" s="5">
        <v>20</v>
      </c>
      <c r="N1079" s="5"/>
      <c r="O1079" s="5"/>
      <c r="P1079" s="5"/>
    </row>
    <row r="1080" spans="1:16" x14ac:dyDescent="0.2">
      <c r="A1080" s="5" t="s">
        <v>2266</v>
      </c>
      <c r="B1080" s="5" t="s">
        <v>2267</v>
      </c>
      <c r="C1080" s="5">
        <v>14</v>
      </c>
      <c r="D1080" s="5">
        <v>480</v>
      </c>
      <c r="E1080" s="5">
        <v>2.0169999999999999</v>
      </c>
      <c r="F1080" s="5" t="s">
        <v>130</v>
      </c>
      <c r="H1080" s="5" t="s">
        <v>1931</v>
      </c>
      <c r="I1080" s="5" t="s">
        <v>1938</v>
      </c>
      <c r="J1080" s="5"/>
      <c r="K1080" s="5" t="s">
        <v>2257</v>
      </c>
      <c r="L1080" s="5">
        <v>6</v>
      </c>
      <c r="M1080" s="5">
        <v>20</v>
      </c>
      <c r="N1080" s="5"/>
      <c r="O1080" s="5"/>
      <c r="P1080" s="5"/>
    </row>
    <row r="1081" spans="1:16" x14ac:dyDescent="0.2">
      <c r="A1081" s="5" t="s">
        <v>2268</v>
      </c>
      <c r="B1081" s="5" t="s">
        <v>2269</v>
      </c>
      <c r="C1081" s="5">
        <v>14</v>
      </c>
      <c r="D1081" s="5">
        <v>480</v>
      </c>
      <c r="E1081" s="5">
        <v>2.0169999999999999</v>
      </c>
      <c r="F1081" s="5" t="s">
        <v>130</v>
      </c>
      <c r="H1081" s="5" t="s">
        <v>1931</v>
      </c>
      <c r="I1081" s="5" t="s">
        <v>1938</v>
      </c>
      <c r="J1081" s="5"/>
      <c r="K1081" s="5" t="s">
        <v>2257</v>
      </c>
      <c r="L1081" s="5">
        <v>6</v>
      </c>
      <c r="M1081" s="5">
        <v>20</v>
      </c>
      <c r="N1081" s="5"/>
      <c r="O1081" s="5"/>
      <c r="P1081" s="5"/>
    </row>
    <row r="1082" spans="1:16" x14ac:dyDescent="0.2">
      <c r="A1082" s="5" t="s">
        <v>2270</v>
      </c>
      <c r="B1082" s="5" t="s">
        <v>2271</v>
      </c>
      <c r="C1082" s="5">
        <v>14</v>
      </c>
      <c r="D1082" s="5">
        <v>240</v>
      </c>
      <c r="E1082" s="5">
        <v>3.6040000000000001</v>
      </c>
      <c r="F1082" s="5" t="s">
        <v>130</v>
      </c>
      <c r="G1082" s="5" t="s">
        <v>129</v>
      </c>
      <c r="H1082" s="5" t="s">
        <v>1931</v>
      </c>
      <c r="I1082" s="5" t="s">
        <v>1938</v>
      </c>
      <c r="J1082" s="5"/>
      <c r="K1082" s="5" t="s">
        <v>2257</v>
      </c>
      <c r="L1082" s="5">
        <v>6</v>
      </c>
      <c r="M1082" s="5">
        <v>20</v>
      </c>
      <c r="N1082" s="5"/>
      <c r="O1082" s="5"/>
      <c r="P1082" s="5"/>
    </row>
    <row r="1083" spans="1:16" x14ac:dyDescent="0.2">
      <c r="A1083" s="5" t="s">
        <v>2272</v>
      </c>
      <c r="B1083" s="5" t="s">
        <v>2273</v>
      </c>
      <c r="C1083" s="5">
        <v>14</v>
      </c>
      <c r="D1083" s="5">
        <v>406</v>
      </c>
      <c r="E1083" s="5">
        <v>3.1459999999999999</v>
      </c>
      <c r="F1083" s="5" t="s">
        <v>130</v>
      </c>
      <c r="H1083" s="5" t="s">
        <v>1931</v>
      </c>
      <c r="I1083" s="5" t="s">
        <v>1938</v>
      </c>
      <c r="J1083" s="5"/>
      <c r="K1083" s="5" t="s">
        <v>2257</v>
      </c>
      <c r="L1083" s="5">
        <v>6</v>
      </c>
      <c r="M1083" s="5">
        <v>20</v>
      </c>
      <c r="N1083" s="5"/>
      <c r="O1083" s="5"/>
      <c r="P1083" s="5"/>
    </row>
    <row r="1084" spans="1:16" x14ac:dyDescent="0.2">
      <c r="A1084" s="5" t="s">
        <v>2274</v>
      </c>
      <c r="B1084" s="5" t="s">
        <v>2275</v>
      </c>
      <c r="C1084" s="5">
        <v>14</v>
      </c>
      <c r="D1084" s="5">
        <v>448</v>
      </c>
      <c r="E1084" s="5">
        <v>2.2909999999999999</v>
      </c>
      <c r="F1084" s="5" t="s">
        <v>130</v>
      </c>
      <c r="H1084" s="5" t="s">
        <v>1931</v>
      </c>
      <c r="I1084" s="5" t="s">
        <v>1938</v>
      </c>
      <c r="J1084" s="5"/>
      <c r="K1084" s="5" t="s">
        <v>2257</v>
      </c>
      <c r="L1084" s="5">
        <v>6</v>
      </c>
      <c r="M1084" s="5">
        <v>20</v>
      </c>
      <c r="N1084" s="5"/>
      <c r="O1084" s="5"/>
      <c r="P1084" s="5"/>
    </row>
    <row r="1085" spans="1:16" x14ac:dyDescent="0.2">
      <c r="A1085" s="5" t="s">
        <v>2276</v>
      </c>
      <c r="B1085" s="5" t="s">
        <v>2277</v>
      </c>
      <c r="C1085" s="5">
        <v>14</v>
      </c>
      <c r="D1085" s="5">
        <v>480</v>
      </c>
      <c r="E1085" s="5">
        <v>2.0169999999999999</v>
      </c>
      <c r="F1085" s="5" t="s">
        <v>130</v>
      </c>
      <c r="G1085" s="5" t="s">
        <v>129</v>
      </c>
      <c r="H1085" s="5" t="s">
        <v>1931</v>
      </c>
      <c r="I1085" s="5" t="s">
        <v>1938</v>
      </c>
      <c r="J1085" s="5" t="s">
        <v>258</v>
      </c>
      <c r="K1085" s="5" t="s">
        <v>2257</v>
      </c>
      <c r="L1085" s="5">
        <v>6</v>
      </c>
      <c r="M1085" s="5">
        <v>20</v>
      </c>
      <c r="N1085" s="5"/>
      <c r="O1085" s="5"/>
      <c r="P1085" s="5"/>
    </row>
    <row r="1086" spans="1:16" x14ac:dyDescent="0.2">
      <c r="A1086" s="5" t="s">
        <v>2278</v>
      </c>
      <c r="B1086" s="5" t="s">
        <v>2279</v>
      </c>
      <c r="C1086" s="5">
        <v>14</v>
      </c>
      <c r="D1086" s="5">
        <v>480</v>
      </c>
      <c r="E1086" s="5">
        <v>2.0169999999999999</v>
      </c>
      <c r="F1086" s="5" t="s">
        <v>130</v>
      </c>
      <c r="G1086" s="5" t="s">
        <v>129</v>
      </c>
      <c r="H1086" s="5" t="s">
        <v>1931</v>
      </c>
      <c r="I1086" s="5" t="s">
        <v>1938</v>
      </c>
      <c r="J1086" s="5" t="s">
        <v>258</v>
      </c>
      <c r="K1086" s="5" t="s">
        <v>2257</v>
      </c>
      <c r="L1086" s="5">
        <v>6</v>
      </c>
      <c r="M1086" s="5">
        <v>20</v>
      </c>
      <c r="N1086" s="5"/>
      <c r="O1086" s="5"/>
      <c r="P1086" s="5"/>
    </row>
    <row r="1087" spans="1:16" x14ac:dyDescent="0.2">
      <c r="A1087" s="5" t="s">
        <v>2280</v>
      </c>
      <c r="B1087" s="5" t="s">
        <v>2281</v>
      </c>
      <c r="C1087" s="5">
        <v>14</v>
      </c>
      <c r="D1087" s="5">
        <v>72</v>
      </c>
      <c r="E1087" s="5">
        <v>3.4279999999999999</v>
      </c>
      <c r="F1087" s="5" t="s">
        <v>130</v>
      </c>
      <c r="G1087" s="5" t="s">
        <v>129</v>
      </c>
      <c r="H1087" s="5" t="s">
        <v>1931</v>
      </c>
      <c r="I1087" s="5" t="s">
        <v>1938</v>
      </c>
      <c r="J1087" s="5" t="s">
        <v>258</v>
      </c>
      <c r="K1087" s="5" t="s">
        <v>2257</v>
      </c>
      <c r="L1087" s="5">
        <v>6</v>
      </c>
      <c r="M1087" s="5">
        <v>20</v>
      </c>
      <c r="N1087" s="5"/>
      <c r="O1087" s="5"/>
      <c r="P1087" s="5"/>
    </row>
    <row r="1088" spans="1:16" x14ac:dyDescent="0.2">
      <c r="A1088" s="5" t="s">
        <v>2282</v>
      </c>
      <c r="B1088" s="5" t="s">
        <v>2283</v>
      </c>
      <c r="C1088" s="5">
        <v>15</v>
      </c>
      <c r="D1088" s="5">
        <v>240</v>
      </c>
      <c r="E1088" s="5">
        <v>2.38</v>
      </c>
      <c r="F1088" s="5" t="s">
        <v>130</v>
      </c>
      <c r="G1088" s="5" t="s">
        <v>129</v>
      </c>
      <c r="H1088" s="5" t="s">
        <v>1931</v>
      </c>
      <c r="I1088" s="5" t="s">
        <v>1938</v>
      </c>
      <c r="J1088" s="5" t="s">
        <v>258</v>
      </c>
      <c r="K1088" s="5" t="s">
        <v>2257</v>
      </c>
      <c r="L1088" s="5">
        <v>6</v>
      </c>
      <c r="M1088" s="5">
        <v>20</v>
      </c>
      <c r="N1088" s="5"/>
      <c r="O1088" s="5"/>
      <c r="P1088" s="5"/>
    </row>
    <row r="1089" spans="1:16" x14ac:dyDescent="0.2">
      <c r="A1089" s="5" t="s">
        <v>2284</v>
      </c>
      <c r="B1089" s="5" t="s">
        <v>2285</v>
      </c>
      <c r="C1089" s="5">
        <v>15</v>
      </c>
      <c r="D1089" s="5">
        <v>300</v>
      </c>
      <c r="E1089" s="5">
        <v>2.38</v>
      </c>
      <c r="F1089" s="5" t="s">
        <v>130</v>
      </c>
      <c r="G1089" s="5" t="s">
        <v>129</v>
      </c>
      <c r="H1089" s="5" t="s">
        <v>1931</v>
      </c>
      <c r="I1089" s="5" t="s">
        <v>1938</v>
      </c>
      <c r="J1089" s="5" t="s">
        <v>258</v>
      </c>
      <c r="K1089" s="5" t="s">
        <v>2257</v>
      </c>
      <c r="L1089" s="5">
        <v>6</v>
      </c>
      <c r="M1089" s="5">
        <v>20</v>
      </c>
      <c r="N1089" s="5"/>
      <c r="O1089" s="5"/>
      <c r="P1089" s="5"/>
    </row>
    <row r="1090" spans="1:16" x14ac:dyDescent="0.2">
      <c r="A1090" s="5" t="s">
        <v>2286</v>
      </c>
      <c r="B1090" s="5" t="s">
        <v>2287</v>
      </c>
      <c r="C1090" s="5">
        <v>15</v>
      </c>
      <c r="D1090" s="5">
        <v>300</v>
      </c>
      <c r="E1090" s="5">
        <v>2.38</v>
      </c>
      <c r="F1090" s="5" t="s">
        <v>130</v>
      </c>
      <c r="H1090" s="5" t="s">
        <v>1931</v>
      </c>
      <c r="I1090" s="5" t="s">
        <v>1938</v>
      </c>
      <c r="J1090" s="5" t="s">
        <v>258</v>
      </c>
      <c r="K1090" s="5" t="s">
        <v>2257</v>
      </c>
      <c r="L1090" s="5">
        <v>6</v>
      </c>
      <c r="M1090" s="5">
        <v>20</v>
      </c>
      <c r="N1090" s="5"/>
      <c r="O1090" s="5"/>
      <c r="P1090" s="5"/>
    </row>
    <row r="1091" spans="1:16" x14ac:dyDescent="0.2">
      <c r="A1091" s="5" t="s">
        <v>2288</v>
      </c>
      <c r="B1091" s="5" t="s">
        <v>2289</v>
      </c>
      <c r="C1091" s="5">
        <v>15</v>
      </c>
      <c r="D1091" s="5">
        <v>510</v>
      </c>
      <c r="E1091" s="5">
        <v>2.38</v>
      </c>
      <c r="F1091" s="5" t="s">
        <v>130</v>
      </c>
      <c r="H1091" s="5" t="s">
        <v>1931</v>
      </c>
      <c r="I1091" s="5" t="s">
        <v>1938</v>
      </c>
      <c r="J1091" s="5" t="s">
        <v>258</v>
      </c>
      <c r="K1091" s="5" t="s">
        <v>2257</v>
      </c>
      <c r="L1091" s="5">
        <v>6</v>
      </c>
      <c r="M1091" s="5">
        <v>20</v>
      </c>
      <c r="N1091" s="5"/>
      <c r="O1091" s="5"/>
      <c r="P1091" s="5"/>
    </row>
    <row r="1092" spans="1:16" x14ac:dyDescent="0.2">
      <c r="A1092" s="5" t="s">
        <v>2290</v>
      </c>
      <c r="B1092" s="5" t="s">
        <v>2291</v>
      </c>
      <c r="C1092" s="5">
        <v>15</v>
      </c>
      <c r="D1092" s="5">
        <v>510</v>
      </c>
      <c r="E1092" s="5">
        <v>2.38</v>
      </c>
      <c r="F1092" s="5" t="s">
        <v>130</v>
      </c>
      <c r="H1092" s="5" t="s">
        <v>1931</v>
      </c>
      <c r="I1092" s="5" t="s">
        <v>1938</v>
      </c>
      <c r="J1092" s="5" t="s">
        <v>258</v>
      </c>
      <c r="K1092" s="5" t="s">
        <v>2257</v>
      </c>
      <c r="L1092" s="5">
        <v>6</v>
      </c>
      <c r="M1092" s="5">
        <v>20</v>
      </c>
      <c r="N1092" s="5"/>
      <c r="O1092" s="5"/>
      <c r="P1092" s="5"/>
    </row>
    <row r="1093" spans="1:16" x14ac:dyDescent="0.2">
      <c r="A1093" s="5" t="s">
        <v>2292</v>
      </c>
      <c r="B1093" s="5" t="s">
        <v>2293</v>
      </c>
      <c r="C1093" s="5">
        <v>15</v>
      </c>
      <c r="D1093" s="5">
        <v>510</v>
      </c>
      <c r="E1093" s="5">
        <v>2.38</v>
      </c>
      <c r="F1093" s="5" t="s">
        <v>130</v>
      </c>
      <c r="H1093" s="5" t="s">
        <v>1931</v>
      </c>
      <c r="I1093" s="5" t="s">
        <v>1938</v>
      </c>
      <c r="J1093" s="5" t="s">
        <v>258</v>
      </c>
      <c r="K1093" s="5" t="s">
        <v>2257</v>
      </c>
      <c r="L1093" s="5">
        <v>6</v>
      </c>
      <c r="M1093" s="5">
        <v>20</v>
      </c>
      <c r="N1093" s="5"/>
      <c r="O1093" s="5"/>
      <c r="P1093" s="5"/>
    </row>
    <row r="1094" spans="1:16" x14ac:dyDescent="0.2">
      <c r="A1094" s="5" t="s">
        <v>2294</v>
      </c>
      <c r="B1094" s="5" t="s">
        <v>2295</v>
      </c>
      <c r="C1094" s="5">
        <v>15</v>
      </c>
      <c r="D1094" s="5">
        <v>510</v>
      </c>
      <c r="E1094" s="5">
        <v>2.38</v>
      </c>
      <c r="F1094" s="5" t="s">
        <v>130</v>
      </c>
      <c r="H1094" s="5" t="s">
        <v>1931</v>
      </c>
      <c r="I1094" s="5" t="s">
        <v>1938</v>
      </c>
      <c r="J1094" s="5" t="s">
        <v>258</v>
      </c>
      <c r="K1094" s="5" t="s">
        <v>2257</v>
      </c>
      <c r="L1094" s="5">
        <v>6</v>
      </c>
      <c r="M1094" s="5">
        <v>20</v>
      </c>
      <c r="N1094" s="5"/>
      <c r="O1094" s="5"/>
      <c r="P1094" s="5"/>
    </row>
    <row r="1095" spans="1:16" x14ac:dyDescent="0.2">
      <c r="A1095" s="5" t="s">
        <v>2296</v>
      </c>
      <c r="B1095" s="5" t="s">
        <v>2297</v>
      </c>
      <c r="C1095" s="5">
        <v>15</v>
      </c>
      <c r="D1095" s="5">
        <v>510</v>
      </c>
      <c r="E1095" s="5">
        <v>2.38</v>
      </c>
      <c r="F1095" s="5" t="s">
        <v>130</v>
      </c>
      <c r="H1095" s="5" t="s">
        <v>1931</v>
      </c>
      <c r="I1095" s="5" t="s">
        <v>1938</v>
      </c>
      <c r="J1095" s="5" t="s">
        <v>258</v>
      </c>
      <c r="K1095" s="5" t="s">
        <v>2257</v>
      </c>
      <c r="L1095" s="5">
        <v>6</v>
      </c>
      <c r="M1095" s="5">
        <v>20</v>
      </c>
      <c r="N1095" s="5"/>
      <c r="O1095" s="5"/>
      <c r="P1095" s="5"/>
    </row>
    <row r="1096" spans="1:16" x14ac:dyDescent="0.2">
      <c r="A1096" s="5" t="s">
        <v>2298</v>
      </c>
      <c r="B1096" s="5" t="s">
        <v>2299</v>
      </c>
      <c r="C1096" s="5">
        <v>15</v>
      </c>
      <c r="D1096" s="5">
        <v>510</v>
      </c>
      <c r="E1096" s="5">
        <v>2.38</v>
      </c>
      <c r="F1096" s="5" t="s">
        <v>130</v>
      </c>
      <c r="H1096" s="5" t="s">
        <v>1931</v>
      </c>
      <c r="I1096" s="5" t="s">
        <v>1938</v>
      </c>
      <c r="J1096" s="5" t="s">
        <v>258</v>
      </c>
      <c r="K1096" s="5" t="s">
        <v>2257</v>
      </c>
      <c r="L1096" s="5">
        <v>6</v>
      </c>
      <c r="M1096" s="5">
        <v>20</v>
      </c>
      <c r="N1096" s="5"/>
      <c r="O1096" s="5"/>
      <c r="P1096" s="5"/>
    </row>
    <row r="1097" spans="1:16" x14ac:dyDescent="0.2">
      <c r="A1097" s="5" t="s">
        <v>2300</v>
      </c>
      <c r="B1097" s="5" t="s">
        <v>2301</v>
      </c>
      <c r="C1097" s="5">
        <v>15</v>
      </c>
      <c r="D1097" s="5">
        <v>510</v>
      </c>
      <c r="E1097" s="5">
        <v>2.38</v>
      </c>
      <c r="F1097" s="5" t="s">
        <v>130</v>
      </c>
      <c r="H1097" s="5" t="s">
        <v>1931</v>
      </c>
      <c r="I1097" s="5" t="s">
        <v>1938</v>
      </c>
      <c r="J1097" s="5" t="s">
        <v>258</v>
      </c>
      <c r="K1097" s="5" t="s">
        <v>2257</v>
      </c>
      <c r="L1097" s="5">
        <v>6</v>
      </c>
      <c r="M1097" s="5">
        <v>20</v>
      </c>
      <c r="N1097" s="5"/>
      <c r="O1097" s="5"/>
      <c r="P1097" s="5"/>
    </row>
    <row r="1098" spans="1:16" x14ac:dyDescent="0.2">
      <c r="A1098" s="5" t="s">
        <v>2302</v>
      </c>
      <c r="B1098" s="5" t="s">
        <v>2303</v>
      </c>
      <c r="C1098" s="5">
        <v>15</v>
      </c>
      <c r="D1098" s="5">
        <v>510</v>
      </c>
      <c r="E1098" s="5">
        <v>2.38</v>
      </c>
      <c r="F1098" s="5" t="s">
        <v>130</v>
      </c>
      <c r="H1098" s="5" t="s">
        <v>1931</v>
      </c>
      <c r="I1098" s="5" t="s">
        <v>1938</v>
      </c>
      <c r="J1098" s="5" t="s">
        <v>258</v>
      </c>
      <c r="K1098" s="5" t="s">
        <v>2257</v>
      </c>
      <c r="L1098" s="5">
        <v>6</v>
      </c>
      <c r="M1098" s="5">
        <v>20</v>
      </c>
      <c r="N1098" s="5"/>
      <c r="O1098" s="5"/>
      <c r="P1098" s="5"/>
    </row>
    <row r="1099" spans="1:16" x14ac:dyDescent="0.2">
      <c r="A1099" s="5" t="s">
        <v>2304</v>
      </c>
      <c r="B1099" s="5" t="s">
        <v>2305</v>
      </c>
      <c r="C1099" s="5">
        <v>15</v>
      </c>
      <c r="D1099" s="5">
        <v>510</v>
      </c>
      <c r="E1099" s="5">
        <v>2.38</v>
      </c>
      <c r="F1099" s="5" t="s">
        <v>130</v>
      </c>
      <c r="H1099" s="5" t="s">
        <v>1931</v>
      </c>
      <c r="I1099" s="5" t="s">
        <v>1938</v>
      </c>
      <c r="J1099" s="5" t="s">
        <v>258</v>
      </c>
      <c r="K1099" s="5" t="s">
        <v>2257</v>
      </c>
      <c r="L1099" s="5">
        <v>6</v>
      </c>
      <c r="M1099" s="5">
        <v>20</v>
      </c>
      <c r="N1099" s="5"/>
      <c r="O1099" s="5"/>
      <c r="P1099" s="5"/>
    </row>
    <row r="1100" spans="1:16" x14ac:dyDescent="0.2">
      <c r="A1100" s="5" t="s">
        <v>2306</v>
      </c>
      <c r="B1100" s="5" t="s">
        <v>2307</v>
      </c>
      <c r="C1100" s="5">
        <v>15</v>
      </c>
      <c r="D1100" s="5">
        <v>224</v>
      </c>
      <c r="E1100" s="5">
        <v>2.38</v>
      </c>
      <c r="F1100" s="5" t="s">
        <v>130</v>
      </c>
      <c r="H1100" s="5" t="s">
        <v>1931</v>
      </c>
      <c r="I1100" s="5" t="s">
        <v>1938</v>
      </c>
      <c r="J1100" s="5" t="s">
        <v>258</v>
      </c>
      <c r="K1100" s="5" t="s">
        <v>2257</v>
      </c>
      <c r="L1100" s="5">
        <v>6</v>
      </c>
      <c r="M1100" s="5">
        <v>20</v>
      </c>
      <c r="N1100" s="5"/>
      <c r="O1100" s="5"/>
      <c r="P1100" s="5"/>
    </row>
    <row r="1101" spans="1:16" x14ac:dyDescent="0.2">
      <c r="A1101" s="5" t="s">
        <v>2308</v>
      </c>
      <c r="B1101" s="5" t="s">
        <v>2309</v>
      </c>
      <c r="C1101" s="5">
        <v>15</v>
      </c>
      <c r="D1101" s="5">
        <v>224</v>
      </c>
      <c r="E1101" s="5">
        <v>2.38</v>
      </c>
      <c r="F1101" s="5" t="s">
        <v>130</v>
      </c>
      <c r="H1101" s="5" t="s">
        <v>1931</v>
      </c>
      <c r="I1101" s="5" t="s">
        <v>1938</v>
      </c>
      <c r="J1101" s="5" t="s">
        <v>258</v>
      </c>
      <c r="K1101" s="5" t="s">
        <v>2257</v>
      </c>
      <c r="L1101" s="5">
        <v>6</v>
      </c>
      <c r="M1101" s="5">
        <v>20</v>
      </c>
      <c r="N1101" s="5"/>
      <c r="O1101" s="5"/>
      <c r="P1101" s="5"/>
    </row>
    <row r="1102" spans="1:16" x14ac:dyDescent="0.2">
      <c r="A1102" s="5" t="s">
        <v>2310</v>
      </c>
      <c r="B1102" s="5" t="s">
        <v>2311</v>
      </c>
      <c r="C1102" s="5">
        <v>15</v>
      </c>
      <c r="D1102" s="5">
        <v>224</v>
      </c>
      <c r="E1102" s="5">
        <v>2.38</v>
      </c>
      <c r="F1102" s="5" t="s">
        <v>130</v>
      </c>
      <c r="H1102" s="5" t="s">
        <v>1931</v>
      </c>
      <c r="I1102" s="5" t="s">
        <v>1938</v>
      </c>
      <c r="J1102" s="5" t="s">
        <v>258</v>
      </c>
      <c r="K1102" s="5" t="s">
        <v>2257</v>
      </c>
      <c r="L1102" s="5">
        <v>6</v>
      </c>
      <c r="M1102" s="5">
        <v>20</v>
      </c>
      <c r="N1102" s="5"/>
      <c r="O1102" s="5"/>
      <c r="P1102" s="5"/>
    </row>
    <row r="1103" spans="1:16" x14ac:dyDescent="0.2">
      <c r="A1103" s="5" t="s">
        <v>2312</v>
      </c>
      <c r="B1103" s="5" t="s">
        <v>2313</v>
      </c>
      <c r="C1103" s="5">
        <v>15</v>
      </c>
      <c r="D1103" s="5">
        <v>224</v>
      </c>
      <c r="E1103" s="5">
        <v>2.38</v>
      </c>
      <c r="F1103" s="5" t="s">
        <v>130</v>
      </c>
      <c r="H1103" s="5" t="s">
        <v>1931</v>
      </c>
      <c r="I1103" s="5" t="s">
        <v>1938</v>
      </c>
      <c r="J1103" s="5" t="s">
        <v>258</v>
      </c>
      <c r="K1103" s="5" t="s">
        <v>2257</v>
      </c>
      <c r="L1103" s="5">
        <v>6</v>
      </c>
      <c r="M1103" s="5">
        <v>20</v>
      </c>
      <c r="N1103" s="5"/>
      <c r="O1103" s="5"/>
      <c r="P1103" s="5"/>
    </row>
    <row r="1104" spans="1:16" x14ac:dyDescent="0.2">
      <c r="A1104" s="5" t="s">
        <v>2314</v>
      </c>
      <c r="B1104" s="5" t="s">
        <v>2315</v>
      </c>
      <c r="C1104" s="5">
        <v>15</v>
      </c>
      <c r="D1104" s="5">
        <v>224</v>
      </c>
      <c r="E1104" s="5">
        <v>2.38</v>
      </c>
      <c r="F1104" s="5" t="s">
        <v>130</v>
      </c>
      <c r="H1104" s="5" t="s">
        <v>1931</v>
      </c>
      <c r="I1104" s="5" t="s">
        <v>1938</v>
      </c>
      <c r="J1104" s="5" t="s">
        <v>258</v>
      </c>
      <c r="K1104" s="5" t="s">
        <v>2257</v>
      </c>
      <c r="L1104" s="5">
        <v>6</v>
      </c>
      <c r="M1104" s="5">
        <v>20</v>
      </c>
      <c r="N1104" s="5"/>
      <c r="O1104" s="5"/>
      <c r="P1104" s="5"/>
    </row>
    <row r="1105" spans="1:16" x14ac:dyDescent="0.2">
      <c r="A1105" s="5" t="s">
        <v>2316</v>
      </c>
      <c r="B1105" s="5" t="s">
        <v>2317</v>
      </c>
      <c r="C1105" s="5">
        <v>15</v>
      </c>
      <c r="D1105" s="5">
        <v>224</v>
      </c>
      <c r="E1105" s="5">
        <v>2.38</v>
      </c>
      <c r="F1105" s="5" t="s">
        <v>130</v>
      </c>
      <c r="H1105" s="5" t="s">
        <v>1931</v>
      </c>
      <c r="I1105" s="5" t="s">
        <v>1938</v>
      </c>
      <c r="J1105" s="5" t="s">
        <v>258</v>
      </c>
      <c r="K1105" s="5" t="s">
        <v>2257</v>
      </c>
      <c r="L1105" s="5">
        <v>6</v>
      </c>
      <c r="M1105" s="5">
        <v>20</v>
      </c>
      <c r="N1105" s="5"/>
      <c r="O1105" s="5"/>
      <c r="P1105" s="5"/>
    </row>
    <row r="1106" spans="1:16" x14ac:dyDescent="0.2">
      <c r="A1106" s="5" t="s">
        <v>2318</v>
      </c>
      <c r="B1106" s="5" t="s">
        <v>2319</v>
      </c>
      <c r="C1106" s="5">
        <v>15</v>
      </c>
      <c r="D1106" s="5">
        <v>224</v>
      </c>
      <c r="E1106" s="5">
        <v>2.38</v>
      </c>
      <c r="F1106" s="5" t="s">
        <v>130</v>
      </c>
      <c r="H1106" s="5" t="s">
        <v>1931</v>
      </c>
      <c r="I1106" s="5" t="s">
        <v>1938</v>
      </c>
      <c r="J1106" s="5" t="s">
        <v>258</v>
      </c>
      <c r="K1106" s="5" t="s">
        <v>2257</v>
      </c>
      <c r="L1106" s="5">
        <v>6</v>
      </c>
      <c r="M1106" s="5">
        <v>20</v>
      </c>
      <c r="N1106" s="5"/>
      <c r="O1106" s="5"/>
      <c r="P1106" s="5"/>
    </row>
    <row r="1107" spans="1:16" x14ac:dyDescent="0.2">
      <c r="A1107" s="5" t="s">
        <v>2320</v>
      </c>
      <c r="B1107" s="5" t="s">
        <v>2321</v>
      </c>
      <c r="C1107" s="5">
        <v>15</v>
      </c>
      <c r="D1107" s="5">
        <v>224</v>
      </c>
      <c r="E1107" s="5">
        <v>2.38</v>
      </c>
      <c r="F1107" s="5" t="s">
        <v>130</v>
      </c>
      <c r="H1107" s="5" t="s">
        <v>1931</v>
      </c>
      <c r="I1107" s="5" t="s">
        <v>1938</v>
      </c>
      <c r="J1107" s="5" t="s">
        <v>258</v>
      </c>
      <c r="K1107" s="5" t="s">
        <v>2257</v>
      </c>
      <c r="L1107" s="5">
        <v>6</v>
      </c>
      <c r="M1107" s="5">
        <v>20</v>
      </c>
      <c r="N1107" s="5"/>
      <c r="O1107" s="5"/>
      <c r="P1107" s="5"/>
    </row>
    <row r="1108" spans="1:16" x14ac:dyDescent="0.2">
      <c r="A1108" s="5" t="s">
        <v>2322</v>
      </c>
      <c r="B1108" s="5" t="s">
        <v>2323</v>
      </c>
      <c r="C1108" s="5">
        <v>15</v>
      </c>
      <c r="D1108" s="5">
        <v>300</v>
      </c>
      <c r="E1108" s="5">
        <v>2.38</v>
      </c>
      <c r="F1108" s="5" t="s">
        <v>130</v>
      </c>
      <c r="H1108" s="5" t="s">
        <v>1931</v>
      </c>
      <c r="I1108" s="5" t="s">
        <v>1938</v>
      </c>
      <c r="J1108" s="5" t="s">
        <v>258</v>
      </c>
      <c r="K1108" s="5" t="s">
        <v>2257</v>
      </c>
      <c r="L1108" s="5">
        <v>6</v>
      </c>
      <c r="M1108" s="5">
        <v>20</v>
      </c>
      <c r="N1108" s="5"/>
      <c r="O1108" s="5"/>
      <c r="P1108" s="5"/>
    </row>
    <row r="1109" spans="1:16" x14ac:dyDescent="0.2">
      <c r="A1109" s="5" t="s">
        <v>2324</v>
      </c>
      <c r="B1109" s="5" t="s">
        <v>2325</v>
      </c>
      <c r="C1109" s="5">
        <v>15</v>
      </c>
      <c r="D1109" s="5">
        <v>480</v>
      </c>
      <c r="E1109" s="5">
        <v>2.38</v>
      </c>
      <c r="F1109" s="5" t="s">
        <v>130</v>
      </c>
      <c r="H1109" s="5" t="s">
        <v>1931</v>
      </c>
      <c r="I1109" s="5" t="s">
        <v>1938</v>
      </c>
      <c r="J1109" s="5" t="s">
        <v>258</v>
      </c>
      <c r="K1109" s="5" t="s">
        <v>2257</v>
      </c>
      <c r="L1109" s="5">
        <v>6</v>
      </c>
      <c r="M1109" s="5">
        <v>20</v>
      </c>
      <c r="N1109" s="5"/>
      <c r="O1109" s="5"/>
      <c r="P1109" s="5"/>
    </row>
    <row r="1110" spans="1:16" x14ac:dyDescent="0.2">
      <c r="A1110" s="5" t="s">
        <v>2326</v>
      </c>
      <c r="B1110" s="5" t="s">
        <v>2327</v>
      </c>
      <c r="C1110" s="5">
        <v>15</v>
      </c>
      <c r="D1110" s="5">
        <v>300</v>
      </c>
      <c r="E1110" s="5">
        <v>2.38</v>
      </c>
      <c r="F1110" s="5" t="s">
        <v>130</v>
      </c>
      <c r="H1110" s="5" t="s">
        <v>1931</v>
      </c>
      <c r="I1110" s="5" t="s">
        <v>1938</v>
      </c>
      <c r="J1110" s="5" t="s">
        <v>258</v>
      </c>
      <c r="K1110" s="5" t="s">
        <v>2257</v>
      </c>
      <c r="L1110" s="5">
        <v>6</v>
      </c>
      <c r="M1110" s="5">
        <v>20</v>
      </c>
      <c r="N1110" s="5"/>
      <c r="O1110" s="5"/>
      <c r="P1110" s="5"/>
    </row>
    <row r="1111" spans="1:16" x14ac:dyDescent="0.2">
      <c r="A1111" s="5" t="s">
        <v>2328</v>
      </c>
      <c r="B1111" s="5" t="s">
        <v>2329</v>
      </c>
      <c r="C1111" s="5">
        <v>15</v>
      </c>
      <c r="D1111" s="5">
        <v>300</v>
      </c>
      <c r="E1111" s="5">
        <v>2.38</v>
      </c>
      <c r="F1111" s="5" t="s">
        <v>130</v>
      </c>
      <c r="H1111" s="5" t="s">
        <v>1931</v>
      </c>
      <c r="I1111" s="5" t="s">
        <v>1938</v>
      </c>
      <c r="J1111" s="5" t="s">
        <v>258</v>
      </c>
      <c r="K1111" s="5" t="s">
        <v>2257</v>
      </c>
      <c r="L1111" s="5">
        <v>6</v>
      </c>
      <c r="M1111" s="5">
        <v>20</v>
      </c>
      <c r="N1111" s="5"/>
      <c r="O1111" s="5"/>
      <c r="P1111" s="5"/>
    </row>
    <row r="1112" spans="1:16" x14ac:dyDescent="0.2">
      <c r="A1112" s="5" t="s">
        <v>2330</v>
      </c>
      <c r="B1112" s="5" t="s">
        <v>2331</v>
      </c>
      <c r="C1112" s="5">
        <v>15</v>
      </c>
      <c r="D1112" s="5">
        <v>300</v>
      </c>
      <c r="E1112" s="5">
        <v>2.38</v>
      </c>
      <c r="F1112" s="5" t="s">
        <v>130</v>
      </c>
      <c r="H1112" s="5" t="s">
        <v>1931</v>
      </c>
      <c r="I1112" s="5" t="s">
        <v>1938</v>
      </c>
      <c r="J1112" s="5" t="s">
        <v>258</v>
      </c>
      <c r="K1112" s="5" t="s">
        <v>2257</v>
      </c>
      <c r="L1112" s="5">
        <v>6</v>
      </c>
      <c r="M1112" s="5">
        <v>20</v>
      </c>
      <c r="N1112" s="5"/>
      <c r="O1112" s="5"/>
      <c r="P1112" s="5"/>
    </row>
    <row r="1113" spans="1:16" x14ac:dyDescent="0.2">
      <c r="A1113" s="5" t="s">
        <v>2332</v>
      </c>
      <c r="B1113" s="5" t="s">
        <v>2333</v>
      </c>
      <c r="C1113" s="5">
        <v>15</v>
      </c>
      <c r="D1113" s="5">
        <v>300</v>
      </c>
      <c r="E1113" s="5">
        <v>2.38</v>
      </c>
      <c r="F1113" s="5" t="s">
        <v>130</v>
      </c>
      <c r="H1113" s="5" t="s">
        <v>1931</v>
      </c>
      <c r="I1113" s="5" t="s">
        <v>1938</v>
      </c>
      <c r="J1113" s="5" t="s">
        <v>258</v>
      </c>
      <c r="K1113" s="5" t="s">
        <v>2257</v>
      </c>
      <c r="L1113" s="5">
        <v>6</v>
      </c>
      <c r="M1113" s="5">
        <v>20</v>
      </c>
      <c r="N1113" s="5"/>
      <c r="O1113" s="5"/>
      <c r="P1113" s="5"/>
    </row>
    <row r="1114" spans="1:16" x14ac:dyDescent="0.2">
      <c r="A1114" s="5" t="s">
        <v>2334</v>
      </c>
      <c r="B1114" s="5" t="s">
        <v>2335</v>
      </c>
      <c r="C1114" s="5">
        <v>15</v>
      </c>
      <c r="D1114" s="5">
        <v>300</v>
      </c>
      <c r="E1114" s="5">
        <v>2.38</v>
      </c>
      <c r="F1114" s="5" t="s">
        <v>130</v>
      </c>
      <c r="H1114" s="5" t="s">
        <v>1931</v>
      </c>
      <c r="I1114" s="5" t="s">
        <v>1938</v>
      </c>
      <c r="J1114" s="5" t="s">
        <v>258</v>
      </c>
      <c r="K1114" s="5" t="s">
        <v>2257</v>
      </c>
      <c r="L1114" s="5">
        <v>6</v>
      </c>
      <c r="M1114" s="5">
        <v>20</v>
      </c>
      <c r="N1114" s="5"/>
      <c r="O1114" s="5"/>
      <c r="P1114" s="5"/>
    </row>
    <row r="1115" spans="1:16" x14ac:dyDescent="0.2">
      <c r="A1115" s="5" t="s">
        <v>2336</v>
      </c>
      <c r="B1115" s="5" t="s">
        <v>2337</v>
      </c>
      <c r="C1115" s="5">
        <v>15</v>
      </c>
      <c r="D1115" s="5">
        <v>300</v>
      </c>
      <c r="E1115" s="5">
        <v>2.38</v>
      </c>
      <c r="F1115" s="5" t="s">
        <v>130</v>
      </c>
      <c r="H1115" s="5" t="s">
        <v>1931</v>
      </c>
      <c r="I1115" s="5" t="s">
        <v>1938</v>
      </c>
      <c r="J1115" s="5" t="s">
        <v>258</v>
      </c>
      <c r="K1115" s="5" t="s">
        <v>2257</v>
      </c>
      <c r="L1115" s="5">
        <v>6</v>
      </c>
      <c r="M1115" s="5">
        <v>20</v>
      </c>
      <c r="N1115" s="5"/>
      <c r="O1115" s="5"/>
      <c r="P1115" s="5"/>
    </row>
    <row r="1116" spans="1:16" x14ac:dyDescent="0.2">
      <c r="A1116" s="5" t="s">
        <v>2338</v>
      </c>
      <c r="B1116" s="5" t="s">
        <v>2339</v>
      </c>
      <c r="C1116" s="5">
        <v>15</v>
      </c>
      <c r="D1116" s="5">
        <v>224</v>
      </c>
      <c r="E1116" s="5">
        <v>2.38</v>
      </c>
      <c r="F1116" s="5" t="s">
        <v>130</v>
      </c>
      <c r="H1116" s="5" t="s">
        <v>1931</v>
      </c>
      <c r="I1116" s="5" t="s">
        <v>1938</v>
      </c>
      <c r="J1116" s="5" t="s">
        <v>258</v>
      </c>
      <c r="K1116" s="5" t="s">
        <v>2257</v>
      </c>
      <c r="L1116" s="5">
        <v>6</v>
      </c>
      <c r="M1116" s="5">
        <v>20</v>
      </c>
      <c r="N1116" s="5"/>
      <c r="O1116" s="5"/>
      <c r="P1116" s="5"/>
    </row>
    <row r="1117" spans="1:16" x14ac:dyDescent="0.2">
      <c r="A1117" s="5" t="s">
        <v>2340</v>
      </c>
      <c r="B1117" s="5" t="s">
        <v>2341</v>
      </c>
      <c r="C1117" s="5">
        <v>15</v>
      </c>
      <c r="D1117" s="5">
        <v>224</v>
      </c>
      <c r="E1117" s="5">
        <v>2.38</v>
      </c>
      <c r="F1117" s="5" t="s">
        <v>130</v>
      </c>
      <c r="H1117" s="5" t="s">
        <v>1931</v>
      </c>
      <c r="I1117" s="5" t="s">
        <v>1938</v>
      </c>
      <c r="J1117" s="5" t="s">
        <v>258</v>
      </c>
      <c r="K1117" s="5" t="s">
        <v>2257</v>
      </c>
      <c r="L1117" s="5">
        <v>6</v>
      </c>
      <c r="M1117" s="5">
        <v>20</v>
      </c>
      <c r="N1117" s="5"/>
      <c r="O1117" s="5"/>
      <c r="P1117" s="5"/>
    </row>
    <row r="1118" spans="1:16" x14ac:dyDescent="0.2">
      <c r="A1118" s="5" t="s">
        <v>2342</v>
      </c>
      <c r="B1118" s="5" t="s">
        <v>2343</v>
      </c>
      <c r="C1118" s="5">
        <v>15</v>
      </c>
      <c r="D1118" s="5">
        <v>224</v>
      </c>
      <c r="E1118" s="5">
        <v>2.38</v>
      </c>
      <c r="F1118" s="5" t="s">
        <v>130</v>
      </c>
      <c r="H1118" s="5" t="s">
        <v>1931</v>
      </c>
      <c r="I1118" s="5" t="s">
        <v>1938</v>
      </c>
      <c r="J1118" s="5" t="s">
        <v>258</v>
      </c>
      <c r="K1118" s="5" t="s">
        <v>2257</v>
      </c>
      <c r="L1118" s="5">
        <v>6</v>
      </c>
      <c r="M1118" s="5">
        <v>20</v>
      </c>
      <c r="N1118" s="5"/>
      <c r="O1118" s="5"/>
      <c r="P1118" s="5"/>
    </row>
    <row r="1119" spans="1:16" x14ac:dyDescent="0.2">
      <c r="A1119" s="5" t="s">
        <v>2344</v>
      </c>
      <c r="B1119" s="5" t="s">
        <v>2345</v>
      </c>
      <c r="C1119" s="5">
        <v>15</v>
      </c>
      <c r="D1119" s="5">
        <v>224</v>
      </c>
      <c r="E1119" s="5">
        <v>2.38</v>
      </c>
      <c r="F1119" s="5" t="s">
        <v>130</v>
      </c>
      <c r="H1119" s="5" t="s">
        <v>1931</v>
      </c>
      <c r="I1119" s="5" t="s">
        <v>1938</v>
      </c>
      <c r="J1119" s="5" t="s">
        <v>258</v>
      </c>
      <c r="K1119" s="5" t="s">
        <v>2257</v>
      </c>
      <c r="L1119" s="5">
        <v>6</v>
      </c>
      <c r="M1119" s="5">
        <v>20</v>
      </c>
      <c r="N1119" s="5"/>
      <c r="O1119" s="5"/>
      <c r="P1119" s="5"/>
    </row>
    <row r="1120" spans="1:16" x14ac:dyDescent="0.2">
      <c r="A1120" s="5" t="s">
        <v>2346</v>
      </c>
      <c r="B1120" s="5" t="s">
        <v>2347</v>
      </c>
      <c r="C1120" s="5">
        <v>15</v>
      </c>
      <c r="D1120" s="5">
        <v>224</v>
      </c>
      <c r="E1120" s="5">
        <v>2.38</v>
      </c>
      <c r="F1120" s="5" t="s">
        <v>130</v>
      </c>
      <c r="H1120" s="5" t="s">
        <v>1931</v>
      </c>
      <c r="I1120" s="5" t="s">
        <v>1938</v>
      </c>
      <c r="J1120" s="5" t="s">
        <v>258</v>
      </c>
      <c r="K1120" s="5" t="s">
        <v>2257</v>
      </c>
      <c r="L1120" s="5">
        <v>6</v>
      </c>
      <c r="M1120" s="5">
        <v>20</v>
      </c>
      <c r="N1120" s="5"/>
      <c r="O1120" s="5"/>
      <c r="P1120" s="5"/>
    </row>
    <row r="1121" spans="1:16" x14ac:dyDescent="0.2">
      <c r="A1121" s="5" t="s">
        <v>2348</v>
      </c>
      <c r="B1121" s="5" t="s">
        <v>2349</v>
      </c>
      <c r="C1121" s="5">
        <v>15</v>
      </c>
      <c r="D1121" s="5">
        <v>224</v>
      </c>
      <c r="E1121" s="5">
        <v>2.38</v>
      </c>
      <c r="F1121" s="5" t="s">
        <v>130</v>
      </c>
      <c r="H1121" s="5" t="s">
        <v>1931</v>
      </c>
      <c r="I1121" s="5" t="s">
        <v>1938</v>
      </c>
      <c r="J1121" s="5" t="s">
        <v>258</v>
      </c>
      <c r="K1121" s="5" t="s">
        <v>2257</v>
      </c>
      <c r="L1121" s="5">
        <v>6</v>
      </c>
      <c r="M1121" s="5">
        <v>20</v>
      </c>
      <c r="N1121" s="5"/>
      <c r="O1121" s="5"/>
      <c r="P1121" s="5"/>
    </row>
    <row r="1122" spans="1:16" x14ac:dyDescent="0.2">
      <c r="A1122" s="5" t="s">
        <v>2350</v>
      </c>
      <c r="B1122" s="5" t="s">
        <v>2351</v>
      </c>
      <c r="C1122" s="5">
        <v>15</v>
      </c>
      <c r="D1122" s="5">
        <v>224</v>
      </c>
      <c r="E1122" s="5">
        <v>2.38</v>
      </c>
      <c r="F1122" s="5" t="s">
        <v>130</v>
      </c>
      <c r="H1122" s="5" t="s">
        <v>1931</v>
      </c>
      <c r="I1122" s="5" t="s">
        <v>1938</v>
      </c>
      <c r="J1122" s="5" t="s">
        <v>258</v>
      </c>
      <c r="K1122" s="5" t="s">
        <v>2257</v>
      </c>
      <c r="L1122" s="5">
        <v>6</v>
      </c>
      <c r="M1122" s="5">
        <v>20</v>
      </c>
      <c r="N1122" s="5"/>
      <c r="O1122" s="5"/>
      <c r="P1122" s="5"/>
    </row>
    <row r="1123" spans="1:16" x14ac:dyDescent="0.2">
      <c r="A1123" s="5" t="s">
        <v>2352</v>
      </c>
      <c r="B1123" s="5" t="s">
        <v>2353</v>
      </c>
      <c r="C1123" s="5">
        <v>15</v>
      </c>
      <c r="D1123" s="5">
        <v>510</v>
      </c>
      <c r="E1123" s="5">
        <v>2.38</v>
      </c>
      <c r="F1123" s="5" t="s">
        <v>130</v>
      </c>
      <c r="H1123" s="5" t="s">
        <v>1931</v>
      </c>
      <c r="I1123" s="5" t="s">
        <v>1938</v>
      </c>
      <c r="J1123" s="5" t="s">
        <v>258</v>
      </c>
      <c r="K1123" s="5" t="s">
        <v>2257</v>
      </c>
      <c r="L1123" s="5">
        <v>6</v>
      </c>
      <c r="M1123" s="5">
        <v>20</v>
      </c>
      <c r="N1123" s="5"/>
      <c r="O1123" s="5"/>
      <c r="P1123" s="5"/>
    </row>
    <row r="1124" spans="1:16" x14ac:dyDescent="0.2">
      <c r="A1124" s="5" t="s">
        <v>2354</v>
      </c>
      <c r="B1124" s="5" t="s">
        <v>2355</v>
      </c>
      <c r="C1124" s="5">
        <v>15</v>
      </c>
      <c r="D1124" s="5">
        <v>510</v>
      </c>
      <c r="E1124" s="5">
        <v>2.38</v>
      </c>
      <c r="F1124" s="5" t="s">
        <v>130</v>
      </c>
      <c r="H1124" s="5" t="s">
        <v>1931</v>
      </c>
      <c r="I1124" s="5" t="s">
        <v>1938</v>
      </c>
      <c r="J1124" s="5" t="s">
        <v>258</v>
      </c>
      <c r="K1124" s="5" t="s">
        <v>2257</v>
      </c>
      <c r="L1124" s="5">
        <v>6</v>
      </c>
      <c r="M1124" s="5">
        <v>20</v>
      </c>
      <c r="N1124" s="5"/>
      <c r="O1124" s="5"/>
      <c r="P1124" s="5"/>
    </row>
    <row r="1125" spans="1:16" x14ac:dyDescent="0.2">
      <c r="A1125" s="5" t="s">
        <v>2356</v>
      </c>
      <c r="B1125" s="5" t="s">
        <v>2357</v>
      </c>
      <c r="C1125" s="5">
        <v>15</v>
      </c>
      <c r="D1125" s="5">
        <v>510</v>
      </c>
      <c r="E1125" s="5">
        <v>2.38</v>
      </c>
      <c r="F1125" s="5" t="s">
        <v>130</v>
      </c>
      <c r="H1125" s="5" t="s">
        <v>1931</v>
      </c>
      <c r="I1125" s="5" t="s">
        <v>1938</v>
      </c>
      <c r="J1125" s="5" t="s">
        <v>258</v>
      </c>
      <c r="K1125" s="5" t="s">
        <v>2257</v>
      </c>
      <c r="L1125" s="5">
        <v>6</v>
      </c>
      <c r="M1125" s="5">
        <v>20</v>
      </c>
      <c r="N1125" s="5"/>
      <c r="O1125" s="5"/>
      <c r="P1125" s="5"/>
    </row>
    <row r="1126" spans="1:16" x14ac:dyDescent="0.2">
      <c r="A1126" s="5" t="s">
        <v>2358</v>
      </c>
      <c r="B1126" s="5" t="s">
        <v>2357</v>
      </c>
      <c r="C1126" s="5">
        <v>15</v>
      </c>
      <c r="D1126" s="5">
        <v>510</v>
      </c>
      <c r="E1126" s="5">
        <v>2.38</v>
      </c>
      <c r="F1126" s="5" t="s">
        <v>130</v>
      </c>
      <c r="H1126" s="5" t="s">
        <v>1931</v>
      </c>
      <c r="I1126" s="5" t="s">
        <v>1938</v>
      </c>
      <c r="J1126" s="5" t="s">
        <v>258</v>
      </c>
      <c r="K1126" s="5" t="s">
        <v>2257</v>
      </c>
      <c r="L1126" s="5">
        <v>6</v>
      </c>
      <c r="M1126" s="5">
        <v>20</v>
      </c>
      <c r="N1126" s="5"/>
      <c r="O1126" s="5"/>
      <c r="P1126" s="5"/>
    </row>
    <row r="1127" spans="1:16" x14ac:dyDescent="0.2">
      <c r="A1127" s="5" t="s">
        <v>2359</v>
      </c>
      <c r="B1127" s="5" t="s">
        <v>2360</v>
      </c>
      <c r="C1127" s="5">
        <v>15</v>
      </c>
      <c r="D1127" s="5">
        <v>510</v>
      </c>
      <c r="E1127" s="5">
        <v>2.38</v>
      </c>
      <c r="F1127" s="5" t="s">
        <v>130</v>
      </c>
      <c r="H1127" s="5" t="s">
        <v>1931</v>
      </c>
      <c r="I1127" s="5" t="s">
        <v>1938</v>
      </c>
      <c r="J1127" s="5" t="s">
        <v>258</v>
      </c>
      <c r="K1127" s="5" t="s">
        <v>2257</v>
      </c>
      <c r="L1127" s="5">
        <v>6</v>
      </c>
      <c r="M1127" s="5">
        <v>20</v>
      </c>
      <c r="N1127" s="5"/>
      <c r="O1127" s="5"/>
      <c r="P1127" s="5"/>
    </row>
    <row r="1128" spans="1:16" x14ac:dyDescent="0.2">
      <c r="A1128" s="5" t="s">
        <v>2361</v>
      </c>
      <c r="B1128" s="5" t="s">
        <v>2362</v>
      </c>
      <c r="C1128" s="5">
        <v>15</v>
      </c>
      <c r="D1128" s="5">
        <v>510</v>
      </c>
      <c r="E1128" s="5">
        <v>2.38</v>
      </c>
      <c r="F1128" s="5" t="s">
        <v>130</v>
      </c>
      <c r="H1128" s="5" t="s">
        <v>1931</v>
      </c>
      <c r="I1128" s="5" t="s">
        <v>1938</v>
      </c>
      <c r="J1128" s="5" t="s">
        <v>258</v>
      </c>
      <c r="K1128" s="5" t="s">
        <v>2257</v>
      </c>
      <c r="L1128" s="5">
        <v>6</v>
      </c>
      <c r="M1128" s="5">
        <v>20</v>
      </c>
      <c r="N1128" s="5"/>
      <c r="O1128" s="5"/>
      <c r="P1128" s="5"/>
    </row>
    <row r="1129" spans="1:16" x14ac:dyDescent="0.2">
      <c r="A1129" s="5" t="s">
        <v>2363</v>
      </c>
      <c r="B1129" s="5" t="s">
        <v>2353</v>
      </c>
      <c r="C1129" s="5">
        <v>15</v>
      </c>
      <c r="D1129" s="5">
        <v>510</v>
      </c>
      <c r="E1129" s="5">
        <v>2.38</v>
      </c>
      <c r="F1129" s="5" t="s">
        <v>130</v>
      </c>
      <c r="H1129" s="5" t="s">
        <v>1931</v>
      </c>
      <c r="I1129" s="5" t="s">
        <v>1938</v>
      </c>
      <c r="J1129" s="5" t="s">
        <v>258</v>
      </c>
      <c r="K1129" s="5" t="s">
        <v>2257</v>
      </c>
      <c r="L1129" s="5">
        <v>6</v>
      </c>
      <c r="M1129" s="5">
        <v>20</v>
      </c>
      <c r="N1129" s="5"/>
      <c r="O1129" s="5"/>
      <c r="P1129" s="5"/>
    </row>
    <row r="1130" spans="1:16" x14ac:dyDescent="0.2">
      <c r="A1130" s="5" t="s">
        <v>2364</v>
      </c>
      <c r="B1130" s="5" t="s">
        <v>2365</v>
      </c>
      <c r="C1130" s="5">
        <v>15</v>
      </c>
      <c r="D1130" s="5">
        <v>510</v>
      </c>
      <c r="E1130" s="5">
        <v>2.38</v>
      </c>
      <c r="F1130" s="5" t="s">
        <v>130</v>
      </c>
      <c r="H1130" s="5" t="s">
        <v>1931</v>
      </c>
      <c r="I1130" s="5" t="s">
        <v>1938</v>
      </c>
      <c r="J1130" s="5" t="s">
        <v>258</v>
      </c>
      <c r="K1130" s="5" t="s">
        <v>2257</v>
      </c>
      <c r="L1130" s="5">
        <v>6</v>
      </c>
      <c r="M1130" s="5">
        <v>20</v>
      </c>
      <c r="N1130" s="5"/>
      <c r="O1130" s="5"/>
      <c r="P1130" s="5"/>
    </row>
    <row r="1131" spans="1:16" x14ac:dyDescent="0.2">
      <c r="A1131" s="5" t="s">
        <v>2366</v>
      </c>
      <c r="B1131" s="5" t="s">
        <v>2367</v>
      </c>
      <c r="C1131" s="5">
        <v>15</v>
      </c>
      <c r="D1131" s="5">
        <v>450</v>
      </c>
      <c r="E1131" s="5">
        <v>2.38</v>
      </c>
      <c r="F1131" s="5" t="s">
        <v>130</v>
      </c>
      <c r="H1131" s="5" t="s">
        <v>1931</v>
      </c>
      <c r="I1131" s="5" t="s">
        <v>1938</v>
      </c>
      <c r="J1131" s="5" t="s">
        <v>258</v>
      </c>
      <c r="K1131" s="5" t="s">
        <v>2257</v>
      </c>
      <c r="L1131" s="5">
        <v>6</v>
      </c>
      <c r="M1131" s="5">
        <v>20</v>
      </c>
      <c r="N1131" s="5"/>
      <c r="O1131" s="5"/>
      <c r="P1131" s="5"/>
    </row>
    <row r="1132" spans="1:16" x14ac:dyDescent="0.2">
      <c r="A1132" s="5" t="s">
        <v>2368</v>
      </c>
      <c r="B1132" s="5" t="s">
        <v>2369</v>
      </c>
      <c r="C1132" s="5">
        <v>15</v>
      </c>
      <c r="D1132" s="5">
        <v>450</v>
      </c>
      <c r="E1132" s="5">
        <v>2.38</v>
      </c>
      <c r="F1132" s="5" t="s">
        <v>130</v>
      </c>
      <c r="H1132" s="5" t="s">
        <v>1931</v>
      </c>
      <c r="I1132" s="5" t="s">
        <v>1938</v>
      </c>
      <c r="J1132" s="5" t="s">
        <v>258</v>
      </c>
      <c r="K1132" s="5" t="s">
        <v>2257</v>
      </c>
      <c r="L1132" s="5">
        <v>6</v>
      </c>
      <c r="M1132" s="5">
        <v>20</v>
      </c>
      <c r="N1132" s="5"/>
      <c r="O1132" s="5"/>
      <c r="P1132" s="5"/>
    </row>
    <row r="1133" spans="1:16" x14ac:dyDescent="0.2">
      <c r="A1133" s="5" t="s">
        <v>2370</v>
      </c>
      <c r="B1133" s="5" t="s">
        <v>2371</v>
      </c>
      <c r="C1133" s="5">
        <v>15</v>
      </c>
      <c r="D1133" s="5">
        <v>450</v>
      </c>
      <c r="E1133" s="5">
        <v>2.38</v>
      </c>
      <c r="F1133" s="5" t="s">
        <v>130</v>
      </c>
      <c r="H1133" s="5" t="s">
        <v>1931</v>
      </c>
      <c r="I1133" s="5" t="s">
        <v>1938</v>
      </c>
      <c r="J1133" s="5" t="s">
        <v>258</v>
      </c>
      <c r="K1133" s="5" t="s">
        <v>2257</v>
      </c>
      <c r="L1133" s="5">
        <v>6</v>
      </c>
      <c r="M1133" s="5">
        <v>20</v>
      </c>
      <c r="N1133" s="5"/>
      <c r="O1133" s="5"/>
      <c r="P1133" s="5"/>
    </row>
    <row r="1134" spans="1:16" x14ac:dyDescent="0.2">
      <c r="A1134" s="5" t="s">
        <v>2372</v>
      </c>
      <c r="B1134" s="5" t="s">
        <v>2373</v>
      </c>
      <c r="C1134" s="5">
        <v>15</v>
      </c>
      <c r="D1134" s="5">
        <v>450</v>
      </c>
      <c r="E1134" s="5">
        <v>2.38</v>
      </c>
      <c r="F1134" s="5" t="s">
        <v>130</v>
      </c>
      <c r="H1134" s="5" t="s">
        <v>1931</v>
      </c>
      <c r="I1134" s="5" t="s">
        <v>1938</v>
      </c>
      <c r="J1134" s="5" t="s">
        <v>258</v>
      </c>
      <c r="K1134" s="5" t="s">
        <v>2257</v>
      </c>
      <c r="L1134" s="5">
        <v>6</v>
      </c>
      <c r="M1134" s="5">
        <v>20</v>
      </c>
      <c r="N1134" s="5"/>
      <c r="O1134" s="5"/>
      <c r="P1134" s="5"/>
    </row>
    <row r="1135" spans="1:16" x14ac:dyDescent="0.2">
      <c r="A1135" s="5" t="s">
        <v>2374</v>
      </c>
      <c r="B1135" s="5" t="s">
        <v>2375</v>
      </c>
      <c r="C1135" s="5">
        <v>15</v>
      </c>
      <c r="D1135" s="5">
        <v>450</v>
      </c>
      <c r="E1135" s="5">
        <v>2.38</v>
      </c>
      <c r="F1135" s="5" t="s">
        <v>130</v>
      </c>
      <c r="H1135" s="5" t="s">
        <v>1931</v>
      </c>
      <c r="I1135" s="5" t="s">
        <v>1938</v>
      </c>
      <c r="J1135" s="5" t="s">
        <v>258</v>
      </c>
      <c r="K1135" s="5" t="s">
        <v>2257</v>
      </c>
      <c r="L1135" s="5">
        <v>6</v>
      </c>
      <c r="M1135" s="5">
        <v>20</v>
      </c>
      <c r="N1135" s="5"/>
      <c r="O1135" s="5"/>
      <c r="P1135" s="5"/>
    </row>
    <row r="1136" spans="1:16" x14ac:dyDescent="0.2">
      <c r="A1136" s="5" t="s">
        <v>2376</v>
      </c>
      <c r="B1136" s="5" t="s">
        <v>2377</v>
      </c>
      <c r="C1136" s="5">
        <v>15</v>
      </c>
      <c r="D1136" s="5">
        <v>450</v>
      </c>
      <c r="E1136" s="5">
        <v>2.38</v>
      </c>
      <c r="F1136" s="5" t="s">
        <v>130</v>
      </c>
      <c r="H1136" s="5" t="s">
        <v>1931</v>
      </c>
      <c r="I1136" s="5" t="s">
        <v>1938</v>
      </c>
      <c r="J1136" s="5" t="s">
        <v>258</v>
      </c>
      <c r="K1136" s="5" t="s">
        <v>2257</v>
      </c>
      <c r="L1136" s="5">
        <v>6</v>
      </c>
      <c r="M1136" s="5">
        <v>20</v>
      </c>
      <c r="N1136" s="5"/>
      <c r="O1136" s="5"/>
      <c r="P1136" s="5"/>
    </row>
    <row r="1137" spans="1:16" x14ac:dyDescent="0.2">
      <c r="A1137" s="5" t="s">
        <v>2378</v>
      </c>
      <c r="B1137" s="5" t="s">
        <v>2379</v>
      </c>
      <c r="C1137" s="5">
        <v>15</v>
      </c>
      <c r="D1137" s="5">
        <v>360</v>
      </c>
      <c r="E1137" s="5">
        <v>3.19</v>
      </c>
      <c r="F1137" s="5" t="s">
        <v>130</v>
      </c>
      <c r="H1137" s="5" t="s">
        <v>1931</v>
      </c>
      <c r="I1137" s="5" t="s">
        <v>1938</v>
      </c>
      <c r="J1137" s="5" t="s">
        <v>255</v>
      </c>
      <c r="K1137" s="5" t="s">
        <v>2257</v>
      </c>
      <c r="L1137" s="5">
        <v>6</v>
      </c>
      <c r="M1137" s="5">
        <v>20</v>
      </c>
      <c r="N1137" s="5"/>
      <c r="O1137" s="5"/>
      <c r="P1137" s="5"/>
    </row>
    <row r="1138" spans="1:16" x14ac:dyDescent="0.2">
      <c r="A1138" s="5" t="s">
        <v>2380</v>
      </c>
      <c r="B1138" s="5" t="s">
        <v>2381</v>
      </c>
      <c r="C1138" s="5">
        <v>15</v>
      </c>
      <c r="D1138" s="5">
        <v>360</v>
      </c>
      <c r="E1138" s="5">
        <v>3.19</v>
      </c>
      <c r="F1138" s="5" t="s">
        <v>130</v>
      </c>
      <c r="H1138" s="5" t="s">
        <v>1931</v>
      </c>
      <c r="I1138" s="5" t="s">
        <v>1938</v>
      </c>
      <c r="J1138" s="5"/>
      <c r="K1138" s="5" t="s">
        <v>2257</v>
      </c>
      <c r="L1138" s="5">
        <v>6</v>
      </c>
      <c r="M1138" s="5">
        <v>20</v>
      </c>
      <c r="N1138" s="5"/>
      <c r="O1138" s="5"/>
      <c r="P1138" s="5"/>
    </row>
    <row r="1139" spans="1:16" x14ac:dyDescent="0.2">
      <c r="A1139" s="5" t="s">
        <v>2382</v>
      </c>
      <c r="B1139" s="5" t="s">
        <v>2383</v>
      </c>
      <c r="C1139" s="5">
        <v>15</v>
      </c>
      <c r="D1139" s="5">
        <v>360</v>
      </c>
      <c r="E1139" s="5">
        <v>3.19</v>
      </c>
      <c r="F1139" s="5" t="s">
        <v>130</v>
      </c>
      <c r="H1139" s="5" t="s">
        <v>1931</v>
      </c>
      <c r="I1139" s="5" t="s">
        <v>1938</v>
      </c>
      <c r="J1139" s="5" t="s">
        <v>255</v>
      </c>
      <c r="K1139" s="5" t="s">
        <v>2257</v>
      </c>
      <c r="L1139" s="5">
        <v>6</v>
      </c>
      <c r="M1139" s="5">
        <v>20</v>
      </c>
      <c r="N1139" s="5"/>
      <c r="O1139" s="5"/>
      <c r="P1139" s="5"/>
    </row>
    <row r="1140" spans="1:16" x14ac:dyDescent="0.2">
      <c r="A1140" s="5" t="s">
        <v>2384</v>
      </c>
      <c r="B1140" s="5" t="s">
        <v>2385</v>
      </c>
      <c r="C1140" s="5">
        <v>15</v>
      </c>
      <c r="D1140" s="5">
        <v>360</v>
      </c>
      <c r="E1140" s="5">
        <v>3.19</v>
      </c>
      <c r="F1140" s="5" t="s">
        <v>130</v>
      </c>
      <c r="H1140" s="5" t="s">
        <v>1931</v>
      </c>
      <c r="I1140" s="5" t="s">
        <v>1938</v>
      </c>
      <c r="J1140" s="5" t="s">
        <v>258</v>
      </c>
      <c r="K1140" s="5" t="s">
        <v>2257</v>
      </c>
      <c r="L1140" s="5">
        <v>6</v>
      </c>
      <c r="M1140" s="5">
        <v>20</v>
      </c>
      <c r="N1140" s="5"/>
      <c r="O1140" s="5"/>
      <c r="P1140" s="5"/>
    </row>
    <row r="1141" spans="1:16" x14ac:dyDescent="0.2">
      <c r="A1141" s="5" t="s">
        <v>2386</v>
      </c>
      <c r="B1141" s="5" t="s">
        <v>2387</v>
      </c>
      <c r="C1141" s="5">
        <v>15</v>
      </c>
      <c r="D1141" s="5">
        <v>360</v>
      </c>
      <c r="E1141" s="5">
        <v>3.19</v>
      </c>
      <c r="F1141" s="5" t="s">
        <v>130</v>
      </c>
      <c r="H1141" s="5" t="s">
        <v>1931</v>
      </c>
      <c r="I1141" s="5" t="s">
        <v>1938</v>
      </c>
      <c r="J1141" s="5" t="s">
        <v>258</v>
      </c>
      <c r="K1141" s="5" t="s">
        <v>2257</v>
      </c>
      <c r="L1141" s="5">
        <v>6</v>
      </c>
      <c r="M1141" s="5">
        <v>20</v>
      </c>
      <c r="N1141" s="5"/>
      <c r="O1141" s="5"/>
      <c r="P1141" s="5"/>
    </row>
    <row r="1142" spans="1:16" x14ac:dyDescent="0.2">
      <c r="A1142" s="5" t="s">
        <v>2388</v>
      </c>
      <c r="B1142" s="5" t="s">
        <v>2389</v>
      </c>
      <c r="C1142" s="5">
        <v>15</v>
      </c>
      <c r="D1142" s="5">
        <v>360</v>
      </c>
      <c r="E1142" s="5">
        <v>3.19</v>
      </c>
      <c r="F1142" s="5" t="s">
        <v>130</v>
      </c>
      <c r="H1142" s="5" t="s">
        <v>1931</v>
      </c>
      <c r="I1142" s="5" t="s">
        <v>1938</v>
      </c>
      <c r="J1142" s="5" t="s">
        <v>258</v>
      </c>
      <c r="K1142" s="5" t="s">
        <v>2257</v>
      </c>
      <c r="L1142" s="5">
        <v>6</v>
      </c>
      <c r="M1142" s="5">
        <v>20</v>
      </c>
      <c r="N1142" s="5"/>
      <c r="O1142" s="5"/>
      <c r="P1142" s="5"/>
    </row>
    <row r="1143" spans="1:16" x14ac:dyDescent="0.2">
      <c r="A1143" s="5" t="s">
        <v>2390</v>
      </c>
      <c r="B1143" s="5" t="s">
        <v>2391</v>
      </c>
      <c r="C1143" s="5">
        <v>15</v>
      </c>
      <c r="D1143" s="5">
        <v>360</v>
      </c>
      <c r="E1143" s="5">
        <v>3.19</v>
      </c>
      <c r="F1143" s="5" t="s">
        <v>130</v>
      </c>
      <c r="H1143" s="5" t="s">
        <v>1931</v>
      </c>
      <c r="I1143" s="5" t="s">
        <v>1938</v>
      </c>
      <c r="J1143" s="5" t="s">
        <v>258</v>
      </c>
      <c r="K1143" s="5" t="s">
        <v>2257</v>
      </c>
      <c r="L1143" s="5">
        <v>6</v>
      </c>
      <c r="M1143" s="5">
        <v>20</v>
      </c>
      <c r="N1143" s="5"/>
      <c r="O1143" s="5"/>
      <c r="P1143" s="5"/>
    </row>
    <row r="1144" spans="1:16" x14ac:dyDescent="0.2">
      <c r="A1144" s="5" t="s">
        <v>2392</v>
      </c>
      <c r="B1144" s="5" t="s">
        <v>2393</v>
      </c>
      <c r="C1144" s="5">
        <v>15</v>
      </c>
      <c r="D1144" s="5">
        <v>360</v>
      </c>
      <c r="E1144" s="5">
        <v>3.19</v>
      </c>
      <c r="F1144" s="5" t="s">
        <v>130</v>
      </c>
      <c r="H1144" s="5" t="s">
        <v>1931</v>
      </c>
      <c r="I1144" s="5" t="s">
        <v>1938</v>
      </c>
      <c r="J1144" s="5" t="s">
        <v>258</v>
      </c>
      <c r="K1144" s="5" t="s">
        <v>2257</v>
      </c>
      <c r="L1144" s="5">
        <v>6</v>
      </c>
      <c r="M1144" s="5">
        <v>20</v>
      </c>
      <c r="N1144" s="5"/>
      <c r="O1144" s="5"/>
      <c r="P1144" s="5"/>
    </row>
    <row r="1145" spans="1:16" x14ac:dyDescent="0.2">
      <c r="A1145" s="5" t="s">
        <v>2394</v>
      </c>
      <c r="B1145" s="5" t="s">
        <v>2395</v>
      </c>
      <c r="C1145" s="5">
        <v>15</v>
      </c>
      <c r="D1145" s="5">
        <v>360</v>
      </c>
      <c r="E1145" s="5">
        <v>3.19</v>
      </c>
      <c r="F1145" s="5" t="s">
        <v>130</v>
      </c>
      <c r="H1145" s="5" t="s">
        <v>1931</v>
      </c>
      <c r="I1145" s="5" t="s">
        <v>1938</v>
      </c>
      <c r="J1145" s="5" t="s">
        <v>258</v>
      </c>
      <c r="K1145" s="5" t="s">
        <v>2257</v>
      </c>
      <c r="L1145" s="5">
        <v>6</v>
      </c>
      <c r="M1145" s="5">
        <v>20</v>
      </c>
      <c r="N1145" s="5"/>
      <c r="O1145" s="5"/>
      <c r="P1145" s="5"/>
    </row>
    <row r="1146" spans="1:16" x14ac:dyDescent="0.2">
      <c r="A1146" s="5" t="s">
        <v>2396</v>
      </c>
      <c r="B1146" s="5" t="s">
        <v>2397</v>
      </c>
      <c r="C1146" s="5">
        <v>15</v>
      </c>
      <c r="D1146" s="5">
        <v>360</v>
      </c>
      <c r="E1146" s="5">
        <v>3.19</v>
      </c>
      <c r="F1146" s="5" t="s">
        <v>130</v>
      </c>
      <c r="H1146" s="5" t="s">
        <v>1931</v>
      </c>
      <c r="I1146" s="5" t="s">
        <v>1938</v>
      </c>
      <c r="J1146" s="5" t="s">
        <v>258</v>
      </c>
      <c r="K1146" s="5" t="s">
        <v>2257</v>
      </c>
      <c r="L1146" s="5">
        <v>6</v>
      </c>
      <c r="M1146" s="5">
        <v>20</v>
      </c>
      <c r="N1146" s="5"/>
      <c r="O1146" s="5"/>
      <c r="P1146" s="5"/>
    </row>
    <row r="1147" spans="1:16" x14ac:dyDescent="0.2">
      <c r="A1147" s="5" t="s">
        <v>2398</v>
      </c>
      <c r="B1147" s="5" t="s">
        <v>2399</v>
      </c>
      <c r="C1147" s="5">
        <v>15</v>
      </c>
      <c r="D1147" s="5">
        <v>360</v>
      </c>
      <c r="E1147" s="5">
        <v>3.19</v>
      </c>
      <c r="F1147" s="5" t="s">
        <v>130</v>
      </c>
      <c r="H1147" s="5" t="s">
        <v>1931</v>
      </c>
      <c r="I1147" s="5" t="s">
        <v>1938</v>
      </c>
      <c r="J1147" s="5" t="s">
        <v>258</v>
      </c>
      <c r="K1147" s="5" t="s">
        <v>2257</v>
      </c>
      <c r="L1147" s="5">
        <v>6</v>
      </c>
      <c r="M1147" s="5">
        <v>20</v>
      </c>
      <c r="N1147" s="5"/>
      <c r="O1147" s="5"/>
      <c r="P1147" s="5"/>
    </row>
    <row r="1148" spans="1:16" x14ac:dyDescent="0.2">
      <c r="A1148" s="5" t="s">
        <v>2400</v>
      </c>
      <c r="B1148" s="5" t="s">
        <v>2401</v>
      </c>
      <c r="C1148" s="5">
        <v>15</v>
      </c>
      <c r="D1148" s="5">
        <v>360</v>
      </c>
      <c r="E1148" s="5">
        <v>3.19</v>
      </c>
      <c r="F1148" s="5" t="s">
        <v>130</v>
      </c>
      <c r="H1148" s="5" t="s">
        <v>1931</v>
      </c>
      <c r="I1148" s="5" t="s">
        <v>1938</v>
      </c>
      <c r="J1148" s="5" t="s">
        <v>258</v>
      </c>
      <c r="K1148" s="5" t="s">
        <v>2257</v>
      </c>
      <c r="L1148" s="5">
        <v>6</v>
      </c>
      <c r="M1148" s="5">
        <v>20</v>
      </c>
      <c r="N1148" s="5"/>
      <c r="O1148" s="5"/>
      <c r="P1148" s="5"/>
    </row>
    <row r="1149" spans="1:16" x14ac:dyDescent="0.2">
      <c r="A1149" s="5" t="s">
        <v>2402</v>
      </c>
      <c r="B1149" s="5" t="s">
        <v>2403</v>
      </c>
      <c r="C1149" s="5">
        <v>15</v>
      </c>
      <c r="D1149" s="5">
        <v>300</v>
      </c>
      <c r="E1149" s="5">
        <v>3.9</v>
      </c>
      <c r="F1149" s="5" t="s">
        <v>130</v>
      </c>
      <c r="G1149" s="5" t="s">
        <v>129</v>
      </c>
      <c r="H1149" s="5" t="s">
        <v>1931</v>
      </c>
      <c r="I1149" s="5" t="s">
        <v>1938</v>
      </c>
      <c r="J1149" s="5" t="s">
        <v>258</v>
      </c>
      <c r="K1149" s="5" t="s">
        <v>2257</v>
      </c>
      <c r="L1149" s="5">
        <v>6</v>
      </c>
      <c r="M1149" s="5">
        <v>20</v>
      </c>
      <c r="N1149" s="5"/>
      <c r="O1149" s="5"/>
      <c r="P1149" s="5"/>
    </row>
    <row r="1150" spans="1:16" x14ac:dyDescent="0.2">
      <c r="A1150" s="5" t="s">
        <v>2404</v>
      </c>
      <c r="B1150" s="5" t="s">
        <v>2405</v>
      </c>
      <c r="C1150" s="5">
        <v>15</v>
      </c>
      <c r="D1150" s="5">
        <v>300</v>
      </c>
      <c r="E1150" s="5">
        <v>3.9</v>
      </c>
      <c r="F1150" s="5" t="s">
        <v>130</v>
      </c>
      <c r="G1150" s="5" t="s">
        <v>129</v>
      </c>
      <c r="H1150" s="5" t="s">
        <v>1931</v>
      </c>
      <c r="I1150" s="5" t="s">
        <v>1938</v>
      </c>
      <c r="J1150" s="5" t="s">
        <v>258</v>
      </c>
      <c r="K1150" s="5" t="s">
        <v>2257</v>
      </c>
      <c r="L1150" s="5">
        <v>6</v>
      </c>
      <c r="M1150" s="5">
        <v>20</v>
      </c>
      <c r="N1150" s="5"/>
      <c r="O1150" s="5"/>
      <c r="P1150" s="5"/>
    </row>
    <row r="1151" spans="1:16" x14ac:dyDescent="0.2">
      <c r="A1151" s="5" t="s">
        <v>2406</v>
      </c>
      <c r="B1151" s="5" t="s">
        <v>2407</v>
      </c>
      <c r="C1151" s="5">
        <v>15</v>
      </c>
      <c r="D1151" s="5">
        <v>300</v>
      </c>
      <c r="E1151" s="5">
        <v>3.9</v>
      </c>
      <c r="F1151" s="5" t="s">
        <v>130</v>
      </c>
      <c r="G1151" s="5" t="s">
        <v>129</v>
      </c>
      <c r="H1151" s="5" t="s">
        <v>1931</v>
      </c>
      <c r="I1151" s="5" t="s">
        <v>1938</v>
      </c>
      <c r="J1151" s="5" t="s">
        <v>258</v>
      </c>
      <c r="K1151" s="5" t="s">
        <v>2257</v>
      </c>
      <c r="L1151" s="5">
        <v>6</v>
      </c>
      <c r="M1151" s="5">
        <v>20</v>
      </c>
      <c r="N1151" s="5"/>
      <c r="O1151" s="5"/>
      <c r="P1151" s="5"/>
    </row>
    <row r="1152" spans="1:16" x14ac:dyDescent="0.2">
      <c r="A1152" s="5" t="s">
        <v>2408</v>
      </c>
      <c r="B1152" s="5" t="s">
        <v>2097</v>
      </c>
      <c r="C1152" s="5">
        <v>15</v>
      </c>
      <c r="D1152" s="5">
        <v>300</v>
      </c>
      <c r="E1152" s="5">
        <v>3.9</v>
      </c>
      <c r="F1152" s="5" t="s">
        <v>130</v>
      </c>
      <c r="H1152" s="5" t="s">
        <v>1931</v>
      </c>
      <c r="I1152" s="5" t="s">
        <v>1938</v>
      </c>
      <c r="J1152" s="5" t="s">
        <v>258</v>
      </c>
      <c r="K1152" s="5" t="s">
        <v>2257</v>
      </c>
      <c r="L1152" s="5">
        <v>6</v>
      </c>
      <c r="M1152" s="5">
        <v>20</v>
      </c>
      <c r="N1152" s="5"/>
      <c r="O1152" s="5"/>
      <c r="P1152" s="5"/>
    </row>
    <row r="1153" spans="1:16" x14ac:dyDescent="0.2">
      <c r="A1153" s="5" t="s">
        <v>2409</v>
      </c>
      <c r="B1153" s="5" t="s">
        <v>2070</v>
      </c>
      <c r="C1153" s="5">
        <v>15</v>
      </c>
      <c r="D1153" s="5">
        <v>300</v>
      </c>
      <c r="E1153" s="5">
        <v>3.9</v>
      </c>
      <c r="F1153" s="5" t="s">
        <v>130</v>
      </c>
      <c r="H1153" s="5" t="s">
        <v>1931</v>
      </c>
      <c r="I1153" s="5" t="s">
        <v>1938</v>
      </c>
      <c r="J1153" s="5" t="s">
        <v>258</v>
      </c>
      <c r="K1153" s="5" t="s">
        <v>2257</v>
      </c>
      <c r="L1153" s="5">
        <v>6</v>
      </c>
      <c r="M1153" s="5">
        <v>20</v>
      </c>
      <c r="N1153" s="5"/>
      <c r="O1153" s="5"/>
      <c r="P1153" s="5"/>
    </row>
    <row r="1154" spans="1:16" x14ac:dyDescent="0.2">
      <c r="A1154" s="5" t="s">
        <v>2410</v>
      </c>
      <c r="B1154" s="5" t="s">
        <v>2411</v>
      </c>
      <c r="C1154" s="5">
        <v>15</v>
      </c>
      <c r="D1154" s="5">
        <v>300</v>
      </c>
      <c r="E1154" s="5">
        <v>3.9</v>
      </c>
      <c r="F1154" s="5" t="s">
        <v>130</v>
      </c>
      <c r="H1154" s="5" t="s">
        <v>1931</v>
      </c>
      <c r="I1154" s="5" t="s">
        <v>1938</v>
      </c>
      <c r="J1154" s="5" t="s">
        <v>255</v>
      </c>
      <c r="K1154" s="5" t="s">
        <v>2257</v>
      </c>
      <c r="L1154" s="5">
        <v>6</v>
      </c>
      <c r="M1154" s="5">
        <v>20</v>
      </c>
      <c r="N1154" s="5"/>
      <c r="O1154" s="5"/>
      <c r="P1154" s="5"/>
    </row>
    <row r="1155" spans="1:16" x14ac:dyDescent="0.2">
      <c r="A1155" s="5" t="s">
        <v>2412</v>
      </c>
      <c r="B1155" s="5" t="s">
        <v>2413</v>
      </c>
      <c r="C1155" s="5">
        <v>15</v>
      </c>
      <c r="D1155" s="5">
        <v>300</v>
      </c>
      <c r="E1155" s="5">
        <v>3.9</v>
      </c>
      <c r="F1155" s="5" t="s">
        <v>130</v>
      </c>
      <c r="H1155" s="5" t="s">
        <v>1931</v>
      </c>
      <c r="I1155" s="5" t="s">
        <v>1938</v>
      </c>
      <c r="J1155" s="5" t="s">
        <v>305</v>
      </c>
      <c r="K1155" s="5" t="s">
        <v>2257</v>
      </c>
      <c r="L1155" s="5">
        <v>6</v>
      </c>
      <c r="M1155" s="5">
        <v>20</v>
      </c>
      <c r="N1155" s="5"/>
      <c r="O1155" s="5"/>
      <c r="P1155" s="5"/>
    </row>
    <row r="1156" spans="1:16" x14ac:dyDescent="0.2">
      <c r="A1156" s="5" t="s">
        <v>2414</v>
      </c>
      <c r="B1156" s="5" t="s">
        <v>2415</v>
      </c>
      <c r="C1156" s="5">
        <v>15</v>
      </c>
      <c r="D1156" s="5">
        <v>300</v>
      </c>
      <c r="E1156" s="5">
        <v>3.9</v>
      </c>
      <c r="F1156" s="5" t="s">
        <v>130</v>
      </c>
      <c r="G1156" s="5" t="s">
        <v>129</v>
      </c>
      <c r="H1156" s="5" t="s">
        <v>1931</v>
      </c>
      <c r="I1156" s="5" t="s">
        <v>1938</v>
      </c>
      <c r="J1156" s="5" t="s">
        <v>258</v>
      </c>
      <c r="K1156" s="5" t="s">
        <v>2257</v>
      </c>
      <c r="L1156" s="5">
        <v>6</v>
      </c>
      <c r="M1156" s="5">
        <v>20</v>
      </c>
      <c r="N1156" s="5"/>
      <c r="O1156" s="5"/>
      <c r="P1156" s="5"/>
    </row>
    <row r="1157" spans="1:16" x14ac:dyDescent="0.2">
      <c r="A1157" s="5" t="s">
        <v>2416</v>
      </c>
      <c r="B1157" s="5" t="s">
        <v>2417</v>
      </c>
      <c r="C1157" s="5">
        <v>15</v>
      </c>
      <c r="D1157" s="5">
        <v>300</v>
      </c>
      <c r="E1157" s="5">
        <v>3.9</v>
      </c>
      <c r="F1157" s="5" t="s">
        <v>130</v>
      </c>
      <c r="G1157" s="5" t="s">
        <v>129</v>
      </c>
      <c r="H1157" s="5" t="s">
        <v>1931</v>
      </c>
      <c r="I1157" s="5" t="s">
        <v>1938</v>
      </c>
      <c r="J1157" s="5" t="s">
        <v>258</v>
      </c>
      <c r="K1157" s="5" t="s">
        <v>2257</v>
      </c>
      <c r="L1157" s="5">
        <v>6</v>
      </c>
      <c r="M1157" s="5">
        <v>20</v>
      </c>
      <c r="N1157" s="5"/>
      <c r="O1157" s="5"/>
      <c r="P1157" s="5"/>
    </row>
    <row r="1158" spans="1:16" x14ac:dyDescent="0.2">
      <c r="A1158" s="5" t="s">
        <v>2418</v>
      </c>
      <c r="B1158" s="5" t="s">
        <v>2105</v>
      </c>
      <c r="C1158" s="5">
        <v>15</v>
      </c>
      <c r="D1158" s="5">
        <v>300</v>
      </c>
      <c r="E1158" s="5">
        <v>3.9</v>
      </c>
      <c r="F1158" s="5" t="s">
        <v>130</v>
      </c>
      <c r="G1158" s="5" t="s">
        <v>129</v>
      </c>
      <c r="H1158" s="5" t="s">
        <v>1931</v>
      </c>
      <c r="I1158" s="5" t="s">
        <v>1938</v>
      </c>
      <c r="J1158" s="5" t="s">
        <v>258</v>
      </c>
      <c r="K1158" s="5" t="s">
        <v>2257</v>
      </c>
      <c r="L1158" s="5">
        <v>6</v>
      </c>
      <c r="M1158" s="5">
        <v>20</v>
      </c>
      <c r="N1158" s="5"/>
      <c r="O1158" s="5"/>
      <c r="P1158" s="5"/>
    </row>
    <row r="1159" spans="1:16" x14ac:dyDescent="0.2">
      <c r="A1159" s="5" t="s">
        <v>2419</v>
      </c>
      <c r="B1159" s="5" t="s">
        <v>2420</v>
      </c>
      <c r="C1159" s="5">
        <v>15</v>
      </c>
      <c r="D1159" s="5">
        <v>300</v>
      </c>
      <c r="E1159" s="5">
        <v>3.9</v>
      </c>
      <c r="F1159" s="5" t="s">
        <v>130</v>
      </c>
      <c r="H1159" s="5" t="s">
        <v>1931</v>
      </c>
      <c r="I1159" s="5" t="s">
        <v>1938</v>
      </c>
      <c r="J1159" s="5" t="s">
        <v>258</v>
      </c>
      <c r="K1159" s="5" t="s">
        <v>2257</v>
      </c>
      <c r="L1159" s="5">
        <v>6</v>
      </c>
      <c r="M1159" s="5">
        <v>20</v>
      </c>
      <c r="N1159" s="5"/>
      <c r="O1159" s="5"/>
      <c r="P1159" s="5"/>
    </row>
    <row r="1160" spans="1:16" x14ac:dyDescent="0.2">
      <c r="A1160" s="5" t="s">
        <v>2421</v>
      </c>
      <c r="B1160" s="5" t="s">
        <v>2422</v>
      </c>
      <c r="C1160" s="5">
        <v>15</v>
      </c>
      <c r="D1160" s="5">
        <v>300</v>
      </c>
      <c r="E1160" s="5">
        <v>3.9</v>
      </c>
      <c r="F1160" s="5" t="s">
        <v>130</v>
      </c>
      <c r="H1160" s="5" t="s">
        <v>1931</v>
      </c>
      <c r="I1160" s="5" t="s">
        <v>1938</v>
      </c>
      <c r="J1160" s="5" t="s">
        <v>258</v>
      </c>
      <c r="K1160" s="5" t="s">
        <v>2257</v>
      </c>
      <c r="L1160" s="5">
        <v>6</v>
      </c>
      <c r="M1160" s="5">
        <v>20</v>
      </c>
      <c r="N1160" s="5"/>
      <c r="O1160" s="5"/>
      <c r="P1160" s="5"/>
    </row>
    <row r="1161" spans="1:16" x14ac:dyDescent="0.2">
      <c r="A1161" s="5" t="s">
        <v>2423</v>
      </c>
      <c r="B1161" s="5" t="s">
        <v>2422</v>
      </c>
      <c r="C1161" s="5">
        <v>15</v>
      </c>
      <c r="D1161" s="5">
        <v>300</v>
      </c>
      <c r="E1161" s="5">
        <v>3.9</v>
      </c>
      <c r="F1161" s="5" t="s">
        <v>130</v>
      </c>
      <c r="H1161" s="5" t="s">
        <v>1931</v>
      </c>
      <c r="I1161" s="5" t="s">
        <v>1938</v>
      </c>
      <c r="J1161" s="5" t="s">
        <v>255</v>
      </c>
      <c r="K1161" s="5" t="s">
        <v>2257</v>
      </c>
      <c r="L1161" s="5">
        <v>6</v>
      </c>
      <c r="M1161" s="5">
        <v>20</v>
      </c>
      <c r="N1161" s="5"/>
      <c r="O1161" s="5"/>
      <c r="P1161" s="5"/>
    </row>
    <row r="1162" spans="1:16" x14ac:dyDescent="0.2">
      <c r="A1162" s="5" t="s">
        <v>2424</v>
      </c>
      <c r="B1162" s="5" t="s">
        <v>2422</v>
      </c>
      <c r="C1162" s="5">
        <v>15</v>
      </c>
      <c r="D1162" s="5">
        <v>300</v>
      </c>
      <c r="E1162" s="5">
        <v>3.9</v>
      </c>
      <c r="F1162" s="5" t="s">
        <v>130</v>
      </c>
      <c r="H1162" s="5" t="s">
        <v>1931</v>
      </c>
      <c r="I1162" s="5" t="s">
        <v>1938</v>
      </c>
      <c r="J1162" s="5"/>
      <c r="K1162" s="5" t="s">
        <v>2257</v>
      </c>
      <c r="L1162" s="5">
        <v>6</v>
      </c>
      <c r="M1162" s="5">
        <v>20</v>
      </c>
      <c r="N1162" s="5"/>
      <c r="O1162" s="5"/>
      <c r="P1162" s="5"/>
    </row>
    <row r="1163" spans="1:16" x14ac:dyDescent="0.2">
      <c r="A1163" s="5" t="s">
        <v>2425</v>
      </c>
      <c r="B1163" s="5" t="s">
        <v>2426</v>
      </c>
      <c r="C1163" s="5">
        <v>15</v>
      </c>
      <c r="D1163" s="5">
        <v>300</v>
      </c>
      <c r="E1163" s="5">
        <v>3.9</v>
      </c>
      <c r="F1163" s="5" t="s">
        <v>130</v>
      </c>
      <c r="H1163" s="5" t="s">
        <v>1931</v>
      </c>
      <c r="I1163" s="5" t="s">
        <v>1938</v>
      </c>
      <c r="J1163" s="5" t="s">
        <v>258</v>
      </c>
      <c r="K1163" s="5" t="s">
        <v>2257</v>
      </c>
      <c r="L1163" s="5">
        <v>6</v>
      </c>
      <c r="M1163" s="5">
        <v>20</v>
      </c>
      <c r="N1163" s="5"/>
      <c r="O1163" s="5"/>
      <c r="P1163" s="5"/>
    </row>
    <row r="1164" spans="1:16" x14ac:dyDescent="0.2">
      <c r="A1164" s="5" t="s">
        <v>2427</v>
      </c>
      <c r="B1164" s="5" t="s">
        <v>2428</v>
      </c>
      <c r="C1164" s="5">
        <v>15</v>
      </c>
      <c r="D1164" s="5">
        <v>300</v>
      </c>
      <c r="E1164" s="5">
        <v>3.9</v>
      </c>
      <c r="F1164" s="5" t="s">
        <v>130</v>
      </c>
      <c r="H1164" s="5" t="s">
        <v>1931</v>
      </c>
      <c r="I1164" s="5" t="s">
        <v>1938</v>
      </c>
      <c r="J1164" s="5" t="s">
        <v>258</v>
      </c>
      <c r="K1164" s="5" t="s">
        <v>2257</v>
      </c>
      <c r="L1164" s="5">
        <v>6</v>
      </c>
      <c r="M1164" s="5">
        <v>20</v>
      </c>
      <c r="N1164" s="5"/>
      <c r="O1164" s="5"/>
      <c r="P1164" s="5"/>
    </row>
    <row r="1165" spans="1:16" x14ac:dyDescent="0.2">
      <c r="A1165" s="5" t="s">
        <v>2429</v>
      </c>
      <c r="B1165" s="5" t="s">
        <v>2430</v>
      </c>
      <c r="C1165" s="5">
        <v>15</v>
      </c>
      <c r="D1165" s="5">
        <v>300</v>
      </c>
      <c r="E1165" s="5">
        <v>3.9</v>
      </c>
      <c r="F1165" s="5" t="s">
        <v>130</v>
      </c>
      <c r="H1165" s="5" t="s">
        <v>1931</v>
      </c>
      <c r="I1165" s="5" t="s">
        <v>1938</v>
      </c>
      <c r="J1165" s="5" t="s">
        <v>258</v>
      </c>
      <c r="K1165" s="5" t="s">
        <v>2257</v>
      </c>
      <c r="L1165" s="5">
        <v>6</v>
      </c>
      <c r="M1165" s="5">
        <v>20</v>
      </c>
      <c r="N1165" s="5"/>
      <c r="O1165" s="5"/>
      <c r="P1165" s="5"/>
    </row>
    <row r="1166" spans="1:16" x14ac:dyDescent="0.2">
      <c r="A1166" s="5" t="s">
        <v>2431</v>
      </c>
      <c r="B1166" s="5" t="s">
        <v>2432</v>
      </c>
      <c r="C1166" s="5">
        <v>15</v>
      </c>
      <c r="D1166" s="5">
        <v>300</v>
      </c>
      <c r="E1166" s="5">
        <v>3.9</v>
      </c>
      <c r="F1166" s="5" t="s">
        <v>130</v>
      </c>
      <c r="H1166" s="5" t="s">
        <v>1931</v>
      </c>
      <c r="I1166" s="5" t="s">
        <v>1938</v>
      </c>
      <c r="J1166" s="5" t="s">
        <v>258</v>
      </c>
      <c r="K1166" s="5" t="s">
        <v>2257</v>
      </c>
      <c r="L1166" s="5">
        <v>6</v>
      </c>
      <c r="M1166" s="5">
        <v>20</v>
      </c>
      <c r="N1166" s="5"/>
      <c r="O1166" s="5"/>
      <c r="P1166" s="5"/>
    </row>
    <row r="1167" spans="1:16" x14ac:dyDescent="0.2">
      <c r="A1167" s="5" t="s">
        <v>2433</v>
      </c>
      <c r="B1167" s="5" t="s">
        <v>2434</v>
      </c>
      <c r="C1167" s="5">
        <v>15</v>
      </c>
      <c r="D1167" s="5">
        <v>300</v>
      </c>
      <c r="E1167" s="5">
        <v>3.9</v>
      </c>
      <c r="F1167" s="5" t="s">
        <v>130</v>
      </c>
      <c r="H1167" s="5" t="s">
        <v>1931</v>
      </c>
      <c r="I1167" s="5" t="s">
        <v>1938</v>
      </c>
      <c r="J1167" s="5" t="s">
        <v>258</v>
      </c>
      <c r="K1167" s="5" t="s">
        <v>2257</v>
      </c>
      <c r="L1167" s="5">
        <v>6</v>
      </c>
      <c r="M1167" s="5">
        <v>20</v>
      </c>
      <c r="N1167" s="5"/>
      <c r="O1167" s="5"/>
      <c r="P1167" s="5"/>
    </row>
    <row r="1168" spans="1:16" x14ac:dyDescent="0.2">
      <c r="A1168" s="5" t="s">
        <v>2435</v>
      </c>
      <c r="B1168" s="5" t="s">
        <v>2436</v>
      </c>
      <c r="C1168" s="5">
        <v>15</v>
      </c>
      <c r="D1168" s="5">
        <v>300</v>
      </c>
      <c r="E1168" s="5">
        <v>3.9</v>
      </c>
      <c r="F1168" s="5" t="s">
        <v>130</v>
      </c>
      <c r="H1168" s="5" t="s">
        <v>1931</v>
      </c>
      <c r="I1168" s="5" t="s">
        <v>1938</v>
      </c>
      <c r="J1168" s="5" t="s">
        <v>258</v>
      </c>
      <c r="K1168" s="5" t="s">
        <v>2257</v>
      </c>
      <c r="L1168" s="5">
        <v>6</v>
      </c>
      <c r="M1168" s="5">
        <v>20</v>
      </c>
      <c r="N1168" s="5"/>
      <c r="O1168" s="5"/>
      <c r="P1168" s="5"/>
    </row>
    <row r="1169" spans="1:16" x14ac:dyDescent="0.2">
      <c r="A1169" s="5" t="s">
        <v>2437</v>
      </c>
      <c r="B1169" s="5" t="s">
        <v>2438</v>
      </c>
      <c r="C1169" s="5">
        <v>15</v>
      </c>
      <c r="D1169" s="5">
        <v>300</v>
      </c>
      <c r="E1169" s="5">
        <v>3.9</v>
      </c>
      <c r="F1169" s="5" t="s">
        <v>130</v>
      </c>
      <c r="H1169" s="5" t="s">
        <v>1931</v>
      </c>
      <c r="I1169" s="5" t="s">
        <v>1938</v>
      </c>
      <c r="J1169" s="5" t="s">
        <v>305</v>
      </c>
      <c r="K1169" s="5" t="s">
        <v>2257</v>
      </c>
      <c r="L1169" s="5">
        <v>6</v>
      </c>
      <c r="M1169" s="5">
        <v>20</v>
      </c>
      <c r="N1169" s="5"/>
      <c r="O1169" s="5"/>
      <c r="P1169" s="5"/>
    </row>
    <row r="1170" spans="1:16" x14ac:dyDescent="0.2">
      <c r="A1170" s="5" t="s">
        <v>2439</v>
      </c>
      <c r="B1170" s="5" t="s">
        <v>2440</v>
      </c>
      <c r="C1170" s="5">
        <v>15</v>
      </c>
      <c r="D1170" s="5">
        <v>300</v>
      </c>
      <c r="E1170" s="5">
        <v>3.9</v>
      </c>
      <c r="F1170" s="5" t="s">
        <v>130</v>
      </c>
      <c r="H1170" s="5" t="s">
        <v>1931</v>
      </c>
      <c r="I1170" s="5" t="s">
        <v>1938</v>
      </c>
      <c r="J1170" s="5" t="s">
        <v>258</v>
      </c>
      <c r="K1170" s="5" t="s">
        <v>2257</v>
      </c>
      <c r="L1170" s="5">
        <v>6</v>
      </c>
      <c r="M1170" s="5">
        <v>20</v>
      </c>
      <c r="N1170" s="5"/>
      <c r="O1170" s="5"/>
      <c r="P1170" s="5"/>
    </row>
    <row r="1171" spans="1:16" x14ac:dyDescent="0.2">
      <c r="A1171" s="5" t="s">
        <v>2441</v>
      </c>
      <c r="B1171" s="5" t="s">
        <v>2442</v>
      </c>
      <c r="C1171" s="5">
        <v>15</v>
      </c>
      <c r="D1171" s="5">
        <v>300</v>
      </c>
      <c r="E1171" s="5">
        <v>3.9</v>
      </c>
      <c r="F1171" s="5" t="s">
        <v>130</v>
      </c>
      <c r="H1171" s="5" t="s">
        <v>1931</v>
      </c>
      <c r="I1171" s="5" t="s">
        <v>1938</v>
      </c>
      <c r="J1171" s="5" t="s">
        <v>258</v>
      </c>
      <c r="K1171" s="5" t="s">
        <v>2257</v>
      </c>
      <c r="L1171" s="5">
        <v>6</v>
      </c>
      <c r="M1171" s="5">
        <v>20</v>
      </c>
      <c r="N1171" s="5"/>
      <c r="O1171" s="5"/>
      <c r="P1171" s="5"/>
    </row>
    <row r="1172" spans="1:16" x14ac:dyDescent="0.2">
      <c r="A1172" s="5" t="s">
        <v>2443</v>
      </c>
      <c r="B1172" s="5" t="s">
        <v>2444</v>
      </c>
      <c r="C1172" s="5">
        <v>15</v>
      </c>
      <c r="D1172" s="5">
        <v>300</v>
      </c>
      <c r="E1172" s="5">
        <v>3.9</v>
      </c>
      <c r="F1172" s="5" t="s">
        <v>130</v>
      </c>
      <c r="H1172" s="5" t="s">
        <v>1931</v>
      </c>
      <c r="I1172" s="5" t="s">
        <v>1938</v>
      </c>
      <c r="J1172" s="5" t="s">
        <v>258</v>
      </c>
      <c r="K1172" s="5" t="s">
        <v>2257</v>
      </c>
      <c r="L1172" s="5">
        <v>6</v>
      </c>
      <c r="M1172" s="5">
        <v>20</v>
      </c>
      <c r="N1172" s="5"/>
      <c r="O1172" s="5"/>
      <c r="P1172" s="5"/>
    </row>
    <row r="1173" spans="1:16" x14ac:dyDescent="0.2">
      <c r="A1173" s="5" t="s">
        <v>2445</v>
      </c>
      <c r="B1173" s="5" t="s">
        <v>2446</v>
      </c>
      <c r="C1173" s="5">
        <v>15</v>
      </c>
      <c r="D1173" s="5">
        <v>300</v>
      </c>
      <c r="E1173" s="5">
        <v>3.9</v>
      </c>
      <c r="F1173" s="5" t="s">
        <v>130</v>
      </c>
      <c r="H1173" s="5" t="s">
        <v>1931</v>
      </c>
      <c r="I1173" s="5" t="s">
        <v>1938</v>
      </c>
      <c r="J1173" s="5" t="s">
        <v>258</v>
      </c>
      <c r="K1173" s="5" t="s">
        <v>2257</v>
      </c>
      <c r="L1173" s="5">
        <v>6</v>
      </c>
      <c r="M1173" s="5">
        <v>20</v>
      </c>
      <c r="N1173" s="5"/>
      <c r="O1173" s="5"/>
      <c r="P1173" s="5"/>
    </row>
    <row r="1174" spans="1:16" x14ac:dyDescent="0.2">
      <c r="A1174" s="5" t="s">
        <v>2447</v>
      </c>
      <c r="B1174" s="5" t="s">
        <v>2448</v>
      </c>
      <c r="C1174" s="5">
        <v>15</v>
      </c>
      <c r="D1174" s="5">
        <v>300</v>
      </c>
      <c r="E1174" s="5">
        <v>3.9</v>
      </c>
      <c r="F1174" s="5" t="s">
        <v>130</v>
      </c>
      <c r="H1174" s="5" t="s">
        <v>1931</v>
      </c>
      <c r="I1174" s="5" t="s">
        <v>1938</v>
      </c>
      <c r="J1174" s="5" t="s">
        <v>258</v>
      </c>
      <c r="K1174" s="5" t="s">
        <v>2257</v>
      </c>
      <c r="L1174" s="5">
        <v>6</v>
      </c>
      <c r="M1174" s="5">
        <v>20</v>
      </c>
      <c r="N1174" s="5"/>
      <c r="O1174" s="5"/>
      <c r="P1174" s="5"/>
    </row>
    <row r="1175" spans="1:16" x14ac:dyDescent="0.2">
      <c r="A1175" s="5" t="s">
        <v>2449</v>
      </c>
      <c r="B1175" s="5" t="s">
        <v>2450</v>
      </c>
      <c r="C1175" s="5">
        <v>15</v>
      </c>
      <c r="D1175" s="5">
        <v>300</v>
      </c>
      <c r="E1175" s="5">
        <v>3.9</v>
      </c>
      <c r="F1175" s="5" t="s">
        <v>130</v>
      </c>
      <c r="H1175" s="5" t="s">
        <v>1931</v>
      </c>
      <c r="I1175" s="5" t="s">
        <v>1938</v>
      </c>
      <c r="J1175" s="5" t="s">
        <v>258</v>
      </c>
      <c r="K1175" s="5" t="s">
        <v>2257</v>
      </c>
      <c r="L1175" s="5">
        <v>6</v>
      </c>
      <c r="M1175" s="5">
        <v>20</v>
      </c>
      <c r="N1175" s="5"/>
      <c r="O1175" s="5"/>
      <c r="P1175" s="5"/>
    </row>
    <row r="1176" spans="1:16" x14ac:dyDescent="0.2">
      <c r="A1176" s="5" t="s">
        <v>2451</v>
      </c>
      <c r="B1176" s="5" t="s">
        <v>2452</v>
      </c>
      <c r="C1176" s="5">
        <v>15</v>
      </c>
      <c r="D1176" s="5">
        <v>300</v>
      </c>
      <c r="E1176" s="5">
        <v>3.9</v>
      </c>
      <c r="F1176" s="5" t="s">
        <v>130</v>
      </c>
      <c r="H1176" s="5" t="s">
        <v>1931</v>
      </c>
      <c r="I1176" s="5" t="s">
        <v>1938</v>
      </c>
      <c r="J1176" s="5" t="s">
        <v>258</v>
      </c>
      <c r="K1176" s="5" t="s">
        <v>2257</v>
      </c>
      <c r="L1176" s="5">
        <v>6</v>
      </c>
      <c r="M1176" s="5">
        <v>20</v>
      </c>
      <c r="N1176" s="5"/>
      <c r="O1176" s="5"/>
      <c r="P1176" s="5"/>
    </row>
    <row r="1177" spans="1:16" x14ac:dyDescent="0.2">
      <c r="A1177" s="5" t="s">
        <v>2453</v>
      </c>
      <c r="B1177" s="5" t="s">
        <v>2454</v>
      </c>
      <c r="C1177" s="5">
        <v>15</v>
      </c>
      <c r="D1177" s="5">
        <v>300</v>
      </c>
      <c r="E1177" s="5">
        <v>3.9</v>
      </c>
      <c r="F1177" s="5" t="s">
        <v>130</v>
      </c>
      <c r="H1177" s="5" t="s">
        <v>1931</v>
      </c>
      <c r="I1177" s="5" t="s">
        <v>1938</v>
      </c>
      <c r="J1177" s="5" t="s">
        <v>258</v>
      </c>
      <c r="K1177" s="5" t="s">
        <v>2257</v>
      </c>
      <c r="L1177" s="5">
        <v>6</v>
      </c>
      <c r="M1177" s="5">
        <v>20</v>
      </c>
      <c r="N1177" s="5"/>
      <c r="O1177" s="5"/>
      <c r="P1177" s="5"/>
    </row>
    <row r="1178" spans="1:16" x14ac:dyDescent="0.2">
      <c r="A1178" s="5" t="s">
        <v>2455</v>
      </c>
      <c r="B1178" s="5" t="s">
        <v>2456</v>
      </c>
      <c r="D1178" s="5">
        <v>0</v>
      </c>
      <c r="E1178" s="5">
        <v>0.9</v>
      </c>
      <c r="F1178" s="5" t="s">
        <v>130</v>
      </c>
      <c r="H1178" s="5" t="s">
        <v>131</v>
      </c>
      <c r="I1178" s="5" t="s">
        <v>132</v>
      </c>
      <c r="J1178" s="5"/>
      <c r="K1178" s="5" t="s">
        <v>133</v>
      </c>
      <c r="L1178" s="5"/>
      <c r="M1178" s="5"/>
      <c r="N1178" s="5"/>
      <c r="O1178" s="5"/>
      <c r="P1178" s="5"/>
    </row>
    <row r="1179" spans="1:16" x14ac:dyDescent="0.2">
      <c r="A1179" s="5" t="s">
        <v>2457</v>
      </c>
      <c r="B1179" s="5" t="s">
        <v>2458</v>
      </c>
      <c r="D1179" s="5">
        <v>0</v>
      </c>
      <c r="E1179" s="5">
        <v>0.9</v>
      </c>
      <c r="F1179" s="5" t="s">
        <v>130</v>
      </c>
      <c r="H1179" s="5" t="s">
        <v>131</v>
      </c>
      <c r="I1179" s="5" t="s">
        <v>132</v>
      </c>
      <c r="J1179" s="5"/>
      <c r="K1179" s="5" t="s">
        <v>133</v>
      </c>
      <c r="L1179" s="5"/>
      <c r="M1179" s="5"/>
      <c r="N1179" s="5"/>
      <c r="O1179" s="5"/>
      <c r="P1179" s="5"/>
    </row>
    <row r="1180" spans="1:16" x14ac:dyDescent="0.2">
      <c r="A1180" s="5" t="s">
        <v>2459</v>
      </c>
      <c r="B1180" s="5" t="s">
        <v>2460</v>
      </c>
      <c r="C1180" s="5">
        <v>28</v>
      </c>
      <c r="D1180" s="5">
        <v>0</v>
      </c>
      <c r="E1180" s="5">
        <v>700</v>
      </c>
      <c r="F1180" s="5" t="s">
        <v>130</v>
      </c>
      <c r="G1180" s="5" t="s">
        <v>129</v>
      </c>
      <c r="H1180" s="5" t="s">
        <v>1931</v>
      </c>
      <c r="I1180" s="5" t="s">
        <v>1932</v>
      </c>
      <c r="J1180" s="5"/>
      <c r="K1180" s="5" t="s">
        <v>133</v>
      </c>
      <c r="L1180" s="5">
        <v>7</v>
      </c>
      <c r="M1180" s="5">
        <v>22</v>
      </c>
      <c r="N1180" s="5"/>
      <c r="O1180" s="5"/>
      <c r="P1180" s="5"/>
    </row>
    <row r="1181" spans="1:16" x14ac:dyDescent="0.2">
      <c r="A1181" s="5" t="s">
        <v>2461</v>
      </c>
      <c r="B1181" s="5" t="s">
        <v>2462</v>
      </c>
      <c r="C1181" s="5">
        <v>28</v>
      </c>
      <c r="D1181" s="5">
        <v>0</v>
      </c>
      <c r="E1181" s="5">
        <v>4</v>
      </c>
      <c r="F1181" s="5" t="s">
        <v>130</v>
      </c>
      <c r="G1181" s="5" t="s">
        <v>129</v>
      </c>
      <c r="H1181" s="5" t="s">
        <v>1931</v>
      </c>
      <c r="I1181" s="5" t="s">
        <v>1932</v>
      </c>
      <c r="J1181" s="5"/>
      <c r="K1181" s="5" t="s">
        <v>133</v>
      </c>
      <c r="L1181" s="5">
        <v>7</v>
      </c>
      <c r="M1181" s="5">
        <v>22</v>
      </c>
      <c r="N1181" s="5"/>
      <c r="O1181" s="5"/>
      <c r="P1181" s="5"/>
    </row>
    <row r="1182" spans="1:16" x14ac:dyDescent="0.2">
      <c r="A1182" s="5" t="s">
        <v>2463</v>
      </c>
      <c r="B1182" s="5" t="s">
        <v>2464</v>
      </c>
      <c r="C1182" s="5">
        <v>20</v>
      </c>
      <c r="D1182" s="5">
        <v>0</v>
      </c>
      <c r="E1182" s="5">
        <v>1</v>
      </c>
      <c r="F1182" s="5" t="s">
        <v>130</v>
      </c>
      <c r="H1182" s="5" t="s">
        <v>246</v>
      </c>
      <c r="I1182" s="5" t="s">
        <v>2465</v>
      </c>
      <c r="J1182" s="5"/>
      <c r="K1182" s="5" t="s">
        <v>133</v>
      </c>
      <c r="L1182" s="5">
        <v>4</v>
      </c>
      <c r="M1182" s="5"/>
      <c r="N1182" s="5"/>
      <c r="O1182" s="5"/>
      <c r="P1182" s="5"/>
    </row>
    <row r="1183" spans="1:16" x14ac:dyDescent="0.2">
      <c r="A1183" s="5" t="s">
        <v>2466</v>
      </c>
      <c r="B1183" s="5" t="s">
        <v>2467</v>
      </c>
      <c r="C1183" s="5">
        <v>20</v>
      </c>
      <c r="D1183" s="5">
        <v>0</v>
      </c>
      <c r="E1183" s="5">
        <v>1000</v>
      </c>
      <c r="F1183" s="5" t="s">
        <v>130</v>
      </c>
      <c r="H1183" s="5" t="s">
        <v>246</v>
      </c>
      <c r="I1183" s="5" t="s">
        <v>2465</v>
      </c>
      <c r="J1183" s="5"/>
      <c r="K1183" s="5" t="s">
        <v>133</v>
      </c>
      <c r="L1183" s="5">
        <v>4</v>
      </c>
      <c r="M1183" s="5"/>
      <c r="N1183" s="5"/>
      <c r="O1183" s="5"/>
      <c r="P1183" s="5"/>
    </row>
    <row r="1184" spans="1:16" x14ac:dyDescent="0.2">
      <c r="A1184" s="5" t="s">
        <v>2468</v>
      </c>
      <c r="B1184" s="5" t="s">
        <v>2469</v>
      </c>
      <c r="C1184" s="5">
        <v>28</v>
      </c>
      <c r="D1184" s="5">
        <v>0</v>
      </c>
      <c r="E1184" s="5">
        <v>4</v>
      </c>
      <c r="F1184" s="5" t="s">
        <v>130</v>
      </c>
      <c r="H1184" s="5" t="s">
        <v>1931</v>
      </c>
      <c r="I1184" s="5" t="s">
        <v>1932</v>
      </c>
      <c r="J1184" s="5"/>
      <c r="K1184" s="5" t="s">
        <v>133</v>
      </c>
      <c r="L1184" s="5">
        <v>7</v>
      </c>
      <c r="M1184" s="5">
        <v>22</v>
      </c>
      <c r="N1184" s="5"/>
      <c r="O1184" s="5"/>
      <c r="P1184" s="5"/>
    </row>
    <row r="1185" spans="1:16" x14ac:dyDescent="0.2">
      <c r="A1185" s="5" t="s">
        <v>2470</v>
      </c>
      <c r="B1185" s="5" t="s">
        <v>2471</v>
      </c>
      <c r="C1185" s="5">
        <v>28</v>
      </c>
      <c r="D1185" s="5">
        <v>0</v>
      </c>
      <c r="E1185" s="5">
        <v>4</v>
      </c>
      <c r="F1185" s="5" t="s">
        <v>130</v>
      </c>
      <c r="H1185" s="5" t="s">
        <v>1931</v>
      </c>
      <c r="I1185" s="5" t="s">
        <v>1932</v>
      </c>
      <c r="J1185" s="5"/>
      <c r="K1185" s="5" t="s">
        <v>133</v>
      </c>
      <c r="L1185" s="5">
        <v>7</v>
      </c>
      <c r="M1185" s="5">
        <v>22</v>
      </c>
      <c r="N1185" s="5"/>
      <c r="O1185" s="5"/>
      <c r="P1185" s="5"/>
    </row>
    <row r="1186" spans="1:16" x14ac:dyDescent="0.2">
      <c r="A1186" s="5" t="s">
        <v>2472</v>
      </c>
      <c r="B1186" s="5" t="s">
        <v>2473</v>
      </c>
      <c r="C1186" s="5">
        <v>27</v>
      </c>
      <c r="D1186" s="5">
        <v>0</v>
      </c>
      <c r="E1186" s="5">
        <v>1000</v>
      </c>
      <c r="F1186" s="5" t="s">
        <v>130</v>
      </c>
      <c r="H1186" s="5" t="s">
        <v>1931</v>
      </c>
      <c r="I1186" s="5" t="s">
        <v>1932</v>
      </c>
      <c r="J1186" s="5"/>
      <c r="K1186" s="5" t="s">
        <v>133</v>
      </c>
      <c r="L1186" s="5">
        <v>7</v>
      </c>
      <c r="M1186" s="5">
        <v>23</v>
      </c>
      <c r="N1186" s="5"/>
      <c r="O1186" s="5"/>
      <c r="P1186" s="5"/>
    </row>
    <row r="1187" spans="1:16" x14ac:dyDescent="0.2">
      <c r="A1187" s="5" t="s">
        <v>2474</v>
      </c>
      <c r="B1187" s="5" t="s">
        <v>2475</v>
      </c>
      <c r="C1187" s="5">
        <v>20</v>
      </c>
      <c r="D1187" s="5">
        <v>0</v>
      </c>
      <c r="E1187" s="5">
        <v>1000</v>
      </c>
      <c r="F1187" s="5" t="s">
        <v>130</v>
      </c>
      <c r="G1187" s="5" t="s">
        <v>129</v>
      </c>
      <c r="H1187" s="5" t="s">
        <v>246</v>
      </c>
      <c r="I1187" s="5" t="s">
        <v>2465</v>
      </c>
      <c r="J1187" s="5"/>
      <c r="K1187" s="5" t="s">
        <v>133</v>
      </c>
      <c r="L1187" s="5">
        <v>4</v>
      </c>
      <c r="M1187" s="5"/>
      <c r="N1187" s="5"/>
      <c r="O1187" s="5"/>
      <c r="P1187" s="5"/>
    </row>
    <row r="1188" spans="1:16" x14ac:dyDescent="0.2">
      <c r="A1188" s="5" t="s">
        <v>2476</v>
      </c>
      <c r="B1188" s="5" t="s">
        <v>2477</v>
      </c>
      <c r="C1188" s="5">
        <v>12</v>
      </c>
      <c r="D1188" s="5">
        <v>0</v>
      </c>
      <c r="E1188" s="5">
        <v>1000</v>
      </c>
      <c r="F1188" s="5" t="s">
        <v>130</v>
      </c>
      <c r="G1188" s="5" t="s">
        <v>129</v>
      </c>
      <c r="H1188" s="5" t="s">
        <v>1931</v>
      </c>
      <c r="I1188" s="5" t="s">
        <v>1938</v>
      </c>
      <c r="J1188" s="5"/>
      <c r="K1188" s="5" t="s">
        <v>133</v>
      </c>
      <c r="L1188" s="5">
        <v>6</v>
      </c>
      <c r="M1188" s="5">
        <v>18</v>
      </c>
      <c r="N1188" s="5"/>
      <c r="O1188" s="5"/>
      <c r="P1188" s="5"/>
    </row>
    <row r="1189" spans="1:16" x14ac:dyDescent="0.2">
      <c r="A1189" s="5" t="s">
        <v>2478</v>
      </c>
      <c r="B1189" s="5" t="s">
        <v>2460</v>
      </c>
      <c r="C1189" s="5">
        <v>28</v>
      </c>
      <c r="D1189" s="5">
        <v>0</v>
      </c>
      <c r="E1189" s="5">
        <v>1</v>
      </c>
      <c r="F1189" s="5" t="s">
        <v>130</v>
      </c>
      <c r="G1189" s="5" t="s">
        <v>129</v>
      </c>
      <c r="H1189" s="5" t="s">
        <v>1931</v>
      </c>
      <c r="I1189" s="5" t="s">
        <v>1932</v>
      </c>
      <c r="J1189" s="5"/>
      <c r="K1189" s="5" t="s">
        <v>133</v>
      </c>
      <c r="L1189" s="5">
        <v>7</v>
      </c>
      <c r="M1189" s="5">
        <v>22</v>
      </c>
      <c r="N1189" s="5"/>
      <c r="O1189" s="5"/>
      <c r="P1189" s="5"/>
    </row>
    <row r="1190" spans="1:16" x14ac:dyDescent="0.2">
      <c r="A1190" s="5" t="s">
        <v>2479</v>
      </c>
      <c r="B1190" s="5" t="s">
        <v>2473</v>
      </c>
      <c r="C1190" s="5">
        <v>29</v>
      </c>
      <c r="D1190" s="5">
        <v>0</v>
      </c>
      <c r="E1190" s="5">
        <v>1</v>
      </c>
      <c r="F1190" s="5" t="s">
        <v>130</v>
      </c>
      <c r="G1190" s="5" t="s">
        <v>129</v>
      </c>
      <c r="H1190" s="5" t="s">
        <v>1931</v>
      </c>
      <c r="I1190" s="5" t="s">
        <v>1932</v>
      </c>
      <c r="J1190" s="5"/>
      <c r="K1190" s="5" t="s">
        <v>133</v>
      </c>
      <c r="L1190" s="5">
        <v>7</v>
      </c>
      <c r="M1190" s="5">
        <v>23</v>
      </c>
      <c r="N1190" s="5"/>
      <c r="O1190" s="5"/>
      <c r="P1190" s="5"/>
    </row>
    <row r="1191" spans="1:16" x14ac:dyDescent="0.2">
      <c r="A1191" s="5" t="s">
        <v>2480</v>
      </c>
      <c r="B1191" s="5" t="s">
        <v>2475</v>
      </c>
      <c r="C1191" s="5">
        <v>20</v>
      </c>
      <c r="D1191" s="5">
        <v>0</v>
      </c>
      <c r="E1191" s="5">
        <v>1</v>
      </c>
      <c r="F1191" s="5" t="s">
        <v>130</v>
      </c>
      <c r="G1191" s="5" t="s">
        <v>129</v>
      </c>
      <c r="H1191" s="5" t="s">
        <v>246</v>
      </c>
      <c r="I1191" s="5" t="s">
        <v>2465</v>
      </c>
      <c r="J1191" s="5"/>
      <c r="K1191" s="5" t="s">
        <v>133</v>
      </c>
      <c r="L1191" s="5">
        <v>4</v>
      </c>
      <c r="M1191" s="5"/>
      <c r="N1191" s="5"/>
      <c r="O1191" s="5"/>
      <c r="P1191" s="5"/>
    </row>
    <row r="1192" spans="1:16" x14ac:dyDescent="0.2">
      <c r="A1192" s="5" t="s">
        <v>2481</v>
      </c>
      <c r="B1192" s="5" t="s">
        <v>2477</v>
      </c>
      <c r="C1192" s="5">
        <v>12</v>
      </c>
      <c r="D1192" s="5">
        <v>0</v>
      </c>
      <c r="E1192" s="5">
        <v>1</v>
      </c>
      <c r="F1192" s="5" t="s">
        <v>130</v>
      </c>
      <c r="G1192" s="5" t="s">
        <v>129</v>
      </c>
      <c r="H1192" s="5" t="s">
        <v>1931</v>
      </c>
      <c r="I1192" s="5" t="s">
        <v>1938</v>
      </c>
      <c r="J1192" s="5"/>
      <c r="K1192" s="5" t="s">
        <v>133</v>
      </c>
      <c r="L1192" s="5">
        <v>6</v>
      </c>
      <c r="M1192" s="5">
        <v>18</v>
      </c>
      <c r="N1192" s="5"/>
      <c r="O1192" s="5"/>
      <c r="P1192" s="5"/>
    </row>
    <row r="1193" spans="1:16" x14ac:dyDescent="0.2">
      <c r="A1193" s="5" t="s">
        <v>2482</v>
      </c>
      <c r="B1193" s="5" t="s">
        <v>2483</v>
      </c>
      <c r="D1193" s="5">
        <v>0</v>
      </c>
      <c r="E1193" s="5">
        <v>0.4</v>
      </c>
      <c r="F1193" s="5" t="s">
        <v>130</v>
      </c>
      <c r="H1193" s="5" t="s">
        <v>131</v>
      </c>
      <c r="I1193" s="5" t="s">
        <v>132</v>
      </c>
      <c r="J1193" s="5"/>
      <c r="K1193" s="5" t="s">
        <v>133</v>
      </c>
      <c r="L1193" s="5"/>
      <c r="M1193" s="5"/>
      <c r="N1193" s="5"/>
      <c r="O1193" s="5"/>
      <c r="P1193" s="5"/>
    </row>
    <row r="1194" spans="1:16" x14ac:dyDescent="0.2">
      <c r="A1194" s="5" t="s">
        <v>2484</v>
      </c>
      <c r="B1194" s="5" t="s">
        <v>2460</v>
      </c>
      <c r="C1194" s="5">
        <v>28</v>
      </c>
      <c r="D1194" s="5">
        <v>0</v>
      </c>
      <c r="E1194" s="5">
        <v>4</v>
      </c>
      <c r="F1194" s="5" t="s">
        <v>130</v>
      </c>
      <c r="G1194" s="5" t="s">
        <v>129</v>
      </c>
      <c r="H1194" s="5" t="s">
        <v>1931</v>
      </c>
      <c r="I1194" s="5" t="s">
        <v>1932</v>
      </c>
      <c r="J1194" s="5"/>
      <c r="K1194" s="5" t="s">
        <v>133</v>
      </c>
      <c r="L1194" s="5">
        <v>7</v>
      </c>
      <c r="M1194" s="5">
        <v>22</v>
      </c>
      <c r="N1194" s="5"/>
      <c r="O1194" s="5"/>
      <c r="P1194" s="5"/>
    </row>
    <row r="1195" spans="1:16" x14ac:dyDescent="0.2">
      <c r="A1195" s="5" t="s">
        <v>2485</v>
      </c>
      <c r="B1195" s="5" t="s">
        <v>2486</v>
      </c>
      <c r="D1195" s="5">
        <v>0</v>
      </c>
      <c r="E1195" s="5">
        <v>0.5</v>
      </c>
      <c r="F1195" s="5" t="s">
        <v>130</v>
      </c>
      <c r="H1195" s="5" t="s">
        <v>131</v>
      </c>
      <c r="I1195" s="5" t="s">
        <v>132</v>
      </c>
      <c r="J1195" s="5"/>
      <c r="K1195" s="5" t="s">
        <v>133</v>
      </c>
      <c r="L1195" s="5"/>
      <c r="M1195" s="5"/>
      <c r="N1195" s="5"/>
      <c r="O1195" s="5"/>
      <c r="P1195" s="5"/>
    </row>
    <row r="1196" spans="1:16" x14ac:dyDescent="0.2">
      <c r="A1196" s="5" t="s">
        <v>2487</v>
      </c>
      <c r="B1196" s="5" t="s">
        <v>2488</v>
      </c>
      <c r="D1196" s="5">
        <v>0</v>
      </c>
      <c r="E1196" s="5">
        <v>0.65</v>
      </c>
      <c r="F1196" s="5" t="s">
        <v>130</v>
      </c>
      <c r="H1196" s="5" t="s">
        <v>131</v>
      </c>
      <c r="I1196" s="5" t="s">
        <v>132</v>
      </c>
      <c r="J1196" s="5"/>
      <c r="K1196" s="5" t="s">
        <v>133</v>
      </c>
      <c r="L1196" s="5"/>
      <c r="M1196" s="5"/>
      <c r="N1196" s="5"/>
      <c r="O1196" s="5"/>
      <c r="P1196" s="5"/>
    </row>
    <row r="1197" spans="1:16" x14ac:dyDescent="0.2">
      <c r="A1197" s="5" t="s">
        <v>2489</v>
      </c>
      <c r="B1197" s="5" t="s">
        <v>2490</v>
      </c>
      <c r="D1197" s="5">
        <v>0</v>
      </c>
      <c r="E1197" s="5">
        <v>1</v>
      </c>
      <c r="F1197" s="5" t="s">
        <v>130</v>
      </c>
      <c r="H1197" s="5" t="s">
        <v>131</v>
      </c>
      <c r="I1197" s="5" t="s">
        <v>132</v>
      </c>
      <c r="J1197" s="5"/>
      <c r="K1197" s="5" t="s">
        <v>133</v>
      </c>
      <c r="L1197" s="5"/>
      <c r="M1197" s="5"/>
      <c r="N1197" s="5"/>
      <c r="O1197" s="5"/>
      <c r="P1197" s="5"/>
    </row>
    <row r="1198" spans="1:16" x14ac:dyDescent="0.2">
      <c r="A1198" s="5" t="s">
        <v>2491</v>
      </c>
      <c r="B1198" s="5" t="s">
        <v>2492</v>
      </c>
      <c r="D1198" s="5">
        <v>0</v>
      </c>
      <c r="E1198" s="5">
        <v>1</v>
      </c>
      <c r="F1198" s="5" t="s">
        <v>130</v>
      </c>
      <c r="H1198" s="5" t="s">
        <v>131</v>
      </c>
      <c r="I1198" s="5" t="s">
        <v>132</v>
      </c>
      <c r="J1198" s="5"/>
      <c r="K1198" s="5" t="s">
        <v>133</v>
      </c>
      <c r="L1198" s="5"/>
      <c r="M1198" s="5"/>
      <c r="N1198" s="5"/>
      <c r="O1198" s="5"/>
      <c r="P1198" s="5"/>
    </row>
    <row r="1199" spans="1:16" x14ac:dyDescent="0.2">
      <c r="A1199" s="5" t="s">
        <v>2493</v>
      </c>
      <c r="B1199" s="5" t="s">
        <v>2494</v>
      </c>
      <c r="D1199" s="5">
        <v>0</v>
      </c>
      <c r="E1199" s="5">
        <v>0.2</v>
      </c>
      <c r="F1199" s="5" t="s">
        <v>130</v>
      </c>
      <c r="H1199" s="5" t="s">
        <v>131</v>
      </c>
      <c r="I1199" s="5" t="s">
        <v>132</v>
      </c>
      <c r="J1199" s="5"/>
      <c r="K1199" s="5" t="s">
        <v>133</v>
      </c>
      <c r="L1199" s="5"/>
      <c r="M1199" s="5"/>
      <c r="N1199" s="5"/>
      <c r="O1199" s="5"/>
      <c r="P1199" s="5"/>
    </row>
    <row r="1200" spans="1:16" x14ac:dyDescent="0.2">
      <c r="A1200" s="5" t="s">
        <v>2495</v>
      </c>
      <c r="B1200" s="5" t="s">
        <v>2496</v>
      </c>
      <c r="D1200" s="5">
        <v>0</v>
      </c>
      <c r="E1200" s="5">
        <v>1</v>
      </c>
      <c r="F1200" s="5" t="s">
        <v>130</v>
      </c>
      <c r="H1200" s="5" t="s">
        <v>131</v>
      </c>
      <c r="I1200" s="5" t="s">
        <v>132</v>
      </c>
      <c r="J1200" s="5"/>
      <c r="K1200" s="5" t="s">
        <v>133</v>
      </c>
      <c r="L1200" s="5"/>
      <c r="M1200" s="5"/>
      <c r="N1200" s="5"/>
      <c r="O1200" s="5"/>
      <c r="P1200" s="5"/>
    </row>
    <row r="1201" spans="1:16" x14ac:dyDescent="0.2">
      <c r="A1201" s="5" t="s">
        <v>2497</v>
      </c>
      <c r="B1201" s="5" t="s">
        <v>2498</v>
      </c>
      <c r="C1201" s="5">
        <v>17</v>
      </c>
      <c r="D1201" s="5">
        <v>80</v>
      </c>
      <c r="E1201" s="5">
        <v>2.72</v>
      </c>
      <c r="F1201" s="5" t="s">
        <v>130</v>
      </c>
      <c r="G1201" s="5" t="s">
        <v>129</v>
      </c>
      <c r="H1201" s="5" t="s">
        <v>1931</v>
      </c>
      <c r="I1201" s="5" t="s">
        <v>1938</v>
      </c>
      <c r="J1201" s="5" t="s">
        <v>258</v>
      </c>
      <c r="K1201" s="5" t="s">
        <v>2049</v>
      </c>
      <c r="L1201" s="5">
        <v>6</v>
      </c>
      <c r="M1201" s="5">
        <v>21</v>
      </c>
      <c r="N1201" s="5"/>
      <c r="O1201" s="5"/>
      <c r="P1201" s="5"/>
    </row>
    <row r="1202" spans="1:16" x14ac:dyDescent="0.2">
      <c r="A1202" s="5" t="s">
        <v>2499</v>
      </c>
      <c r="B1202" s="5" t="s">
        <v>2500</v>
      </c>
      <c r="C1202" s="5">
        <v>17</v>
      </c>
      <c r="D1202" s="5">
        <v>224</v>
      </c>
      <c r="E1202" s="5">
        <v>2.72</v>
      </c>
      <c r="F1202" s="5" t="s">
        <v>130</v>
      </c>
      <c r="G1202" s="5" t="s">
        <v>129</v>
      </c>
      <c r="H1202" s="5" t="s">
        <v>1931</v>
      </c>
      <c r="I1202" s="5" t="s">
        <v>1938</v>
      </c>
      <c r="J1202" s="5" t="s">
        <v>258</v>
      </c>
      <c r="K1202" s="5" t="s">
        <v>2049</v>
      </c>
      <c r="L1202" s="5">
        <v>6</v>
      </c>
      <c r="M1202" s="5">
        <v>21</v>
      </c>
      <c r="N1202" s="5"/>
      <c r="O1202" s="5"/>
      <c r="P1202" s="5"/>
    </row>
    <row r="1203" spans="1:16" x14ac:dyDescent="0.2">
      <c r="A1203" s="5" t="s">
        <v>2501</v>
      </c>
      <c r="B1203" s="5" t="s">
        <v>2502</v>
      </c>
      <c r="C1203" s="5">
        <v>17</v>
      </c>
      <c r="D1203" s="5">
        <v>224</v>
      </c>
      <c r="E1203" s="5">
        <v>2.72</v>
      </c>
      <c r="F1203" s="5" t="s">
        <v>130</v>
      </c>
      <c r="G1203" s="5" t="s">
        <v>129</v>
      </c>
      <c r="H1203" s="5" t="s">
        <v>1931</v>
      </c>
      <c r="I1203" s="5" t="s">
        <v>1938</v>
      </c>
      <c r="J1203" s="5" t="s">
        <v>305</v>
      </c>
      <c r="K1203" s="5" t="s">
        <v>2049</v>
      </c>
      <c r="L1203" s="5">
        <v>6</v>
      </c>
      <c r="M1203" s="5">
        <v>21</v>
      </c>
      <c r="N1203" s="5"/>
      <c r="O1203" s="5"/>
      <c r="P1203" s="5"/>
    </row>
    <row r="1204" spans="1:16" x14ac:dyDescent="0.2">
      <c r="A1204" s="5" t="s">
        <v>2503</v>
      </c>
      <c r="B1204" s="5" t="s">
        <v>2504</v>
      </c>
      <c r="C1204" s="5">
        <v>17</v>
      </c>
      <c r="D1204" s="5">
        <v>224</v>
      </c>
      <c r="E1204" s="5">
        <v>2.72</v>
      </c>
      <c r="F1204" s="5" t="s">
        <v>130</v>
      </c>
      <c r="G1204" s="5" t="s">
        <v>129</v>
      </c>
      <c r="H1204" s="5" t="s">
        <v>1931</v>
      </c>
      <c r="I1204" s="5" t="s">
        <v>1938</v>
      </c>
      <c r="J1204" s="5" t="s">
        <v>258</v>
      </c>
      <c r="K1204" s="5" t="s">
        <v>2049</v>
      </c>
      <c r="L1204" s="5">
        <v>6</v>
      </c>
      <c r="M1204" s="5">
        <v>21</v>
      </c>
      <c r="N1204" s="5"/>
      <c r="O1204" s="5"/>
      <c r="P1204" s="5"/>
    </row>
    <row r="1205" spans="1:16" x14ac:dyDescent="0.2">
      <c r="A1205" s="5" t="s">
        <v>2505</v>
      </c>
      <c r="B1205" s="5" t="s">
        <v>2506</v>
      </c>
      <c r="C1205" s="5">
        <v>17</v>
      </c>
      <c r="D1205" s="5">
        <v>224</v>
      </c>
      <c r="E1205" s="5">
        <v>2.72</v>
      </c>
      <c r="F1205" s="5" t="s">
        <v>130</v>
      </c>
      <c r="G1205" s="5" t="s">
        <v>129</v>
      </c>
      <c r="H1205" s="5" t="s">
        <v>1931</v>
      </c>
      <c r="I1205" s="5" t="s">
        <v>1938</v>
      </c>
      <c r="J1205" s="5" t="s">
        <v>258</v>
      </c>
      <c r="K1205" s="5" t="s">
        <v>2049</v>
      </c>
      <c r="L1205" s="5">
        <v>6</v>
      </c>
      <c r="M1205" s="5">
        <v>21</v>
      </c>
      <c r="N1205" s="5"/>
      <c r="O1205" s="5"/>
      <c r="P1205" s="5"/>
    </row>
    <row r="1206" spans="1:16" x14ac:dyDescent="0.2">
      <c r="A1206" s="5" t="s">
        <v>2507</v>
      </c>
      <c r="B1206" s="5" t="s">
        <v>2508</v>
      </c>
      <c r="C1206" s="5">
        <v>17</v>
      </c>
      <c r="D1206" s="5">
        <v>224</v>
      </c>
      <c r="E1206" s="5">
        <v>2.72</v>
      </c>
      <c r="F1206" s="5" t="s">
        <v>130</v>
      </c>
      <c r="G1206" s="5" t="s">
        <v>129</v>
      </c>
      <c r="H1206" s="5" t="s">
        <v>1931</v>
      </c>
      <c r="I1206" s="5" t="s">
        <v>1938</v>
      </c>
      <c r="J1206" s="5" t="s">
        <v>305</v>
      </c>
      <c r="K1206" s="5" t="s">
        <v>2049</v>
      </c>
      <c r="L1206" s="5">
        <v>6</v>
      </c>
      <c r="M1206" s="5">
        <v>21</v>
      </c>
      <c r="N1206" s="5"/>
      <c r="O1206" s="5"/>
      <c r="P1206" s="5"/>
    </row>
    <row r="1207" spans="1:16" x14ac:dyDescent="0.2">
      <c r="A1207" s="5" t="s">
        <v>2509</v>
      </c>
      <c r="B1207" s="5" t="s">
        <v>2510</v>
      </c>
      <c r="C1207" s="5">
        <v>17</v>
      </c>
      <c r="D1207" s="5">
        <v>1</v>
      </c>
      <c r="E1207" s="5">
        <v>2.72</v>
      </c>
      <c r="F1207" s="5" t="s">
        <v>130</v>
      </c>
      <c r="G1207" s="5" t="s">
        <v>129</v>
      </c>
      <c r="H1207" s="5" t="s">
        <v>1931</v>
      </c>
      <c r="I1207" s="5" t="s">
        <v>1938</v>
      </c>
      <c r="J1207" s="5" t="s">
        <v>258</v>
      </c>
      <c r="K1207" s="5" t="s">
        <v>2049</v>
      </c>
      <c r="L1207" s="5">
        <v>6</v>
      </c>
      <c r="M1207" s="5">
        <v>21</v>
      </c>
      <c r="N1207" s="5"/>
      <c r="O1207" s="5"/>
      <c r="P1207" s="5"/>
    </row>
    <row r="1208" spans="1:16" x14ac:dyDescent="0.2">
      <c r="A1208" s="5" t="s">
        <v>2511</v>
      </c>
      <c r="B1208" s="5" t="s">
        <v>2512</v>
      </c>
      <c r="C1208" s="5">
        <v>17</v>
      </c>
      <c r="D1208" s="5">
        <v>1</v>
      </c>
      <c r="E1208" s="5">
        <v>2.72</v>
      </c>
      <c r="F1208" s="5" t="s">
        <v>130</v>
      </c>
      <c r="G1208" s="5" t="s">
        <v>129</v>
      </c>
      <c r="H1208" s="5" t="s">
        <v>1931</v>
      </c>
      <c r="I1208" s="5" t="s">
        <v>1938</v>
      </c>
      <c r="J1208" s="5" t="s">
        <v>258</v>
      </c>
      <c r="K1208" s="5" t="s">
        <v>2049</v>
      </c>
      <c r="L1208" s="5">
        <v>6</v>
      </c>
      <c r="M1208" s="5">
        <v>21</v>
      </c>
      <c r="N1208" s="5"/>
      <c r="O1208" s="5"/>
      <c r="P1208" s="5"/>
    </row>
    <row r="1209" spans="1:16" x14ac:dyDescent="0.2">
      <c r="A1209" s="5" t="s">
        <v>2513</v>
      </c>
      <c r="B1209" s="5" t="s">
        <v>2514</v>
      </c>
      <c r="C1209" s="5">
        <v>17</v>
      </c>
      <c r="D1209" s="5">
        <v>1</v>
      </c>
      <c r="E1209" s="5">
        <v>2.72</v>
      </c>
      <c r="F1209" s="5" t="s">
        <v>130</v>
      </c>
      <c r="G1209" s="5" t="s">
        <v>129</v>
      </c>
      <c r="H1209" s="5" t="s">
        <v>1931</v>
      </c>
      <c r="I1209" s="5" t="s">
        <v>1938</v>
      </c>
      <c r="J1209" s="5" t="s">
        <v>305</v>
      </c>
      <c r="K1209" s="5" t="s">
        <v>2049</v>
      </c>
      <c r="L1209" s="5">
        <v>6</v>
      </c>
      <c r="M1209" s="5">
        <v>21</v>
      </c>
      <c r="N1209" s="5"/>
      <c r="O1209" s="5"/>
      <c r="P1209" s="5"/>
    </row>
    <row r="1210" spans="1:16" x14ac:dyDescent="0.2">
      <c r="A1210" s="5" t="s">
        <v>2515</v>
      </c>
      <c r="B1210" s="5" t="s">
        <v>2516</v>
      </c>
      <c r="C1210" s="5">
        <v>17</v>
      </c>
      <c r="D1210" s="5">
        <v>1</v>
      </c>
      <c r="E1210" s="5">
        <v>2.72</v>
      </c>
      <c r="F1210" s="5" t="s">
        <v>130</v>
      </c>
      <c r="H1210" s="5" t="s">
        <v>1931</v>
      </c>
      <c r="I1210" s="5" t="s">
        <v>1938</v>
      </c>
      <c r="J1210" s="5" t="s">
        <v>258</v>
      </c>
      <c r="K1210" s="5" t="s">
        <v>2049</v>
      </c>
      <c r="L1210" s="5">
        <v>6</v>
      </c>
      <c r="M1210" s="5">
        <v>21</v>
      </c>
      <c r="N1210" s="5"/>
      <c r="O1210" s="5"/>
      <c r="P1210" s="5"/>
    </row>
    <row r="1211" spans="1:16" x14ac:dyDescent="0.2">
      <c r="A1211" s="5" t="s">
        <v>2517</v>
      </c>
      <c r="B1211" s="5" t="s">
        <v>2518</v>
      </c>
      <c r="C1211" s="5">
        <v>17</v>
      </c>
      <c r="D1211" s="5">
        <v>224</v>
      </c>
      <c r="E1211" s="5">
        <v>2.72</v>
      </c>
      <c r="F1211" s="5" t="s">
        <v>130</v>
      </c>
      <c r="H1211" s="5" t="s">
        <v>1931</v>
      </c>
      <c r="I1211" s="5" t="s">
        <v>1938</v>
      </c>
      <c r="J1211" s="5" t="s">
        <v>258</v>
      </c>
      <c r="K1211" s="5" t="s">
        <v>2049</v>
      </c>
      <c r="L1211" s="5">
        <v>6</v>
      </c>
      <c r="M1211" s="5">
        <v>21</v>
      </c>
      <c r="N1211" s="5"/>
      <c r="O1211" s="5"/>
      <c r="P1211" s="5"/>
    </row>
    <row r="1212" spans="1:16" x14ac:dyDescent="0.2">
      <c r="A1212" s="5" t="s">
        <v>2519</v>
      </c>
      <c r="B1212" s="5" t="s">
        <v>2520</v>
      </c>
      <c r="C1212" s="5">
        <v>17</v>
      </c>
      <c r="D1212" s="5">
        <v>1</v>
      </c>
      <c r="E1212" s="5">
        <v>2.72</v>
      </c>
      <c r="F1212" s="5" t="s">
        <v>130</v>
      </c>
      <c r="H1212" s="5" t="s">
        <v>1931</v>
      </c>
      <c r="I1212" s="5" t="s">
        <v>1938</v>
      </c>
      <c r="J1212" s="5" t="s">
        <v>305</v>
      </c>
      <c r="K1212" s="5" t="s">
        <v>2049</v>
      </c>
      <c r="L1212" s="5">
        <v>6</v>
      </c>
      <c r="M1212" s="5">
        <v>21</v>
      </c>
      <c r="N1212" s="5"/>
      <c r="O1212" s="5"/>
      <c r="P1212" s="5"/>
    </row>
    <row r="1213" spans="1:16" x14ac:dyDescent="0.2">
      <c r="A1213" s="5" t="s">
        <v>2521</v>
      </c>
      <c r="B1213" s="5" t="s">
        <v>2522</v>
      </c>
      <c r="C1213" s="5">
        <v>17</v>
      </c>
      <c r="D1213" s="5">
        <v>224</v>
      </c>
      <c r="E1213" s="5">
        <v>2.72</v>
      </c>
      <c r="F1213" s="5" t="s">
        <v>130</v>
      </c>
      <c r="H1213" s="5" t="s">
        <v>1931</v>
      </c>
      <c r="I1213" s="5" t="s">
        <v>1938</v>
      </c>
      <c r="J1213" s="5" t="s">
        <v>258</v>
      </c>
      <c r="K1213" s="5" t="s">
        <v>2049</v>
      </c>
      <c r="L1213" s="5">
        <v>6</v>
      </c>
      <c r="M1213" s="5">
        <v>21</v>
      </c>
      <c r="N1213" s="5"/>
      <c r="O1213" s="5"/>
      <c r="P1213" s="5"/>
    </row>
    <row r="1214" spans="1:16" x14ac:dyDescent="0.2">
      <c r="A1214" s="5" t="s">
        <v>2523</v>
      </c>
      <c r="B1214" s="5" t="s">
        <v>2524</v>
      </c>
      <c r="C1214" s="5">
        <v>17</v>
      </c>
      <c r="D1214" s="5">
        <v>224</v>
      </c>
      <c r="E1214" s="5">
        <v>2.72</v>
      </c>
      <c r="F1214" s="5" t="s">
        <v>130</v>
      </c>
      <c r="H1214" s="5" t="s">
        <v>1931</v>
      </c>
      <c r="I1214" s="5" t="s">
        <v>1938</v>
      </c>
      <c r="J1214" s="5" t="s">
        <v>305</v>
      </c>
      <c r="K1214" s="5" t="s">
        <v>2049</v>
      </c>
      <c r="L1214" s="5">
        <v>6</v>
      </c>
      <c r="M1214" s="5">
        <v>21</v>
      </c>
      <c r="N1214" s="5"/>
      <c r="O1214" s="5"/>
      <c r="P1214" s="5"/>
    </row>
    <row r="1215" spans="1:16" x14ac:dyDescent="0.2">
      <c r="A1215" s="5" t="s">
        <v>2525</v>
      </c>
      <c r="B1215" s="5" t="s">
        <v>2526</v>
      </c>
      <c r="C1215" s="5">
        <v>17</v>
      </c>
      <c r="D1215" s="5">
        <v>1</v>
      </c>
      <c r="E1215" s="5">
        <v>2.72</v>
      </c>
      <c r="F1215" s="5" t="s">
        <v>130</v>
      </c>
      <c r="H1215" s="5" t="s">
        <v>1931</v>
      </c>
      <c r="I1215" s="5" t="s">
        <v>1938</v>
      </c>
      <c r="J1215" s="5" t="s">
        <v>258</v>
      </c>
      <c r="K1215" s="5" t="s">
        <v>2049</v>
      </c>
      <c r="L1215" s="5">
        <v>6</v>
      </c>
      <c r="M1215" s="5">
        <v>21</v>
      </c>
      <c r="N1215" s="5"/>
      <c r="O1215" s="5"/>
      <c r="P1215" s="5"/>
    </row>
    <row r="1216" spans="1:16" x14ac:dyDescent="0.2">
      <c r="A1216" s="5" t="s">
        <v>2527</v>
      </c>
      <c r="B1216" s="5" t="s">
        <v>2528</v>
      </c>
      <c r="C1216" s="5">
        <v>17</v>
      </c>
      <c r="D1216" s="5">
        <v>1</v>
      </c>
      <c r="E1216" s="5">
        <v>2.72</v>
      </c>
      <c r="F1216" s="5" t="s">
        <v>130</v>
      </c>
      <c r="H1216" s="5" t="s">
        <v>1931</v>
      </c>
      <c r="I1216" s="5" t="s">
        <v>1938</v>
      </c>
      <c r="J1216" s="5" t="s">
        <v>258</v>
      </c>
      <c r="K1216" s="5" t="s">
        <v>2049</v>
      </c>
      <c r="L1216" s="5">
        <v>6</v>
      </c>
      <c r="M1216" s="5">
        <v>21</v>
      </c>
      <c r="N1216" s="5"/>
      <c r="O1216" s="5"/>
      <c r="P1216" s="5"/>
    </row>
    <row r="1217" spans="1:16" x14ac:dyDescent="0.2">
      <c r="A1217" s="5" t="s">
        <v>2529</v>
      </c>
      <c r="B1217" s="5" t="s">
        <v>2530</v>
      </c>
      <c r="C1217" s="5">
        <v>17</v>
      </c>
      <c r="D1217" s="5">
        <v>224</v>
      </c>
      <c r="E1217" s="5">
        <v>2.72</v>
      </c>
      <c r="F1217" s="5" t="s">
        <v>130</v>
      </c>
      <c r="H1217" s="5" t="s">
        <v>1931</v>
      </c>
      <c r="I1217" s="5" t="s">
        <v>1938</v>
      </c>
      <c r="J1217" s="5" t="s">
        <v>258</v>
      </c>
      <c r="K1217" s="5" t="s">
        <v>2049</v>
      </c>
      <c r="L1217" s="5">
        <v>6</v>
      </c>
      <c r="M1217" s="5">
        <v>21</v>
      </c>
      <c r="N1217" s="5"/>
      <c r="O1217" s="5"/>
      <c r="P1217" s="5"/>
    </row>
    <row r="1218" spans="1:16" x14ac:dyDescent="0.2">
      <c r="A1218" s="5" t="s">
        <v>2531</v>
      </c>
      <c r="B1218" s="5" t="s">
        <v>2532</v>
      </c>
      <c r="C1218" s="5">
        <v>17</v>
      </c>
      <c r="D1218" s="5">
        <v>224</v>
      </c>
      <c r="E1218" s="5">
        <v>2.72</v>
      </c>
      <c r="F1218" s="5" t="s">
        <v>130</v>
      </c>
      <c r="H1218" s="5" t="s">
        <v>1931</v>
      </c>
      <c r="I1218" s="5" t="s">
        <v>1938</v>
      </c>
      <c r="J1218" s="5" t="s">
        <v>305</v>
      </c>
      <c r="K1218" s="5" t="s">
        <v>2049</v>
      </c>
      <c r="L1218" s="5">
        <v>6</v>
      </c>
      <c r="M1218" s="5">
        <v>21</v>
      </c>
      <c r="N1218" s="5"/>
      <c r="O1218" s="5"/>
      <c r="P1218" s="5"/>
    </row>
    <row r="1219" spans="1:16" x14ac:dyDescent="0.2">
      <c r="A1219" s="5" t="s">
        <v>2533</v>
      </c>
      <c r="B1219" s="5" t="s">
        <v>2534</v>
      </c>
      <c r="C1219" s="5">
        <v>17</v>
      </c>
      <c r="D1219" s="5">
        <v>224</v>
      </c>
      <c r="E1219" s="5">
        <v>2.72</v>
      </c>
      <c r="F1219" s="5" t="s">
        <v>130</v>
      </c>
      <c r="H1219" s="5" t="s">
        <v>1931</v>
      </c>
      <c r="I1219" s="5" t="s">
        <v>1938</v>
      </c>
      <c r="J1219" s="5" t="s">
        <v>258</v>
      </c>
      <c r="K1219" s="5" t="s">
        <v>2049</v>
      </c>
      <c r="L1219" s="5">
        <v>6</v>
      </c>
      <c r="M1219" s="5">
        <v>21</v>
      </c>
      <c r="N1219" s="5"/>
      <c r="O1219" s="5"/>
      <c r="P1219" s="5"/>
    </row>
    <row r="1220" spans="1:16" x14ac:dyDescent="0.2">
      <c r="A1220" s="5" t="s">
        <v>2535</v>
      </c>
      <c r="B1220" s="5" t="s">
        <v>2536</v>
      </c>
      <c r="C1220" s="5">
        <v>17</v>
      </c>
      <c r="D1220" s="5">
        <v>224</v>
      </c>
      <c r="E1220" s="5">
        <v>2.72</v>
      </c>
      <c r="F1220" s="5" t="s">
        <v>130</v>
      </c>
      <c r="H1220" s="5" t="s">
        <v>1931</v>
      </c>
      <c r="I1220" s="5" t="s">
        <v>1938</v>
      </c>
      <c r="J1220" s="5" t="s">
        <v>305</v>
      </c>
      <c r="K1220" s="5" t="s">
        <v>2049</v>
      </c>
      <c r="L1220" s="5">
        <v>6</v>
      </c>
      <c r="M1220" s="5">
        <v>21</v>
      </c>
      <c r="N1220" s="5"/>
      <c r="O1220" s="5"/>
      <c r="P1220" s="5"/>
    </row>
    <row r="1221" spans="1:16" x14ac:dyDescent="0.2">
      <c r="A1221" s="5" t="s">
        <v>2537</v>
      </c>
      <c r="B1221" s="5" t="s">
        <v>2538</v>
      </c>
      <c r="C1221" s="5">
        <v>17</v>
      </c>
      <c r="D1221" s="5">
        <v>1</v>
      </c>
      <c r="E1221" s="5">
        <v>2.72</v>
      </c>
      <c r="F1221" s="5" t="s">
        <v>130</v>
      </c>
      <c r="H1221" s="5" t="s">
        <v>1931</v>
      </c>
      <c r="I1221" s="5" t="s">
        <v>1938</v>
      </c>
      <c r="J1221" s="5" t="s">
        <v>258</v>
      </c>
      <c r="K1221" s="5" t="s">
        <v>2049</v>
      </c>
      <c r="L1221" s="5">
        <v>6</v>
      </c>
      <c r="M1221" s="5">
        <v>21</v>
      </c>
      <c r="N1221" s="5"/>
      <c r="O1221" s="5"/>
      <c r="P1221" s="5"/>
    </row>
    <row r="1222" spans="1:16" x14ac:dyDescent="0.2">
      <c r="A1222" s="5" t="s">
        <v>2539</v>
      </c>
      <c r="B1222" s="5" t="s">
        <v>2540</v>
      </c>
      <c r="C1222" s="5">
        <v>17</v>
      </c>
      <c r="D1222" s="5">
        <v>224</v>
      </c>
      <c r="E1222" s="5">
        <v>2.72</v>
      </c>
      <c r="F1222" s="5" t="s">
        <v>130</v>
      </c>
      <c r="H1222" s="5" t="s">
        <v>1931</v>
      </c>
      <c r="I1222" s="5" t="s">
        <v>1938</v>
      </c>
      <c r="J1222" s="5" t="s">
        <v>258</v>
      </c>
      <c r="K1222" s="5" t="s">
        <v>2049</v>
      </c>
      <c r="L1222" s="5">
        <v>6</v>
      </c>
      <c r="M1222" s="5">
        <v>21</v>
      </c>
      <c r="N1222" s="5"/>
      <c r="O1222" s="5"/>
      <c r="P1222" s="5"/>
    </row>
    <row r="1223" spans="1:16" x14ac:dyDescent="0.2">
      <c r="A1223" s="5" t="s">
        <v>2541</v>
      </c>
      <c r="B1223" s="5" t="s">
        <v>2542</v>
      </c>
      <c r="C1223" s="5">
        <v>17</v>
      </c>
      <c r="D1223" s="5">
        <v>224</v>
      </c>
      <c r="E1223" s="5">
        <v>2.72</v>
      </c>
      <c r="F1223" s="5" t="s">
        <v>130</v>
      </c>
      <c r="H1223" s="5" t="s">
        <v>1931</v>
      </c>
      <c r="I1223" s="5" t="s">
        <v>1938</v>
      </c>
      <c r="J1223" s="5" t="s">
        <v>258</v>
      </c>
      <c r="K1223" s="5" t="s">
        <v>2049</v>
      </c>
      <c r="L1223" s="5">
        <v>6</v>
      </c>
      <c r="M1223" s="5">
        <v>21</v>
      </c>
      <c r="N1223" s="5"/>
      <c r="O1223" s="5"/>
      <c r="P1223" s="5"/>
    </row>
    <row r="1224" spans="1:16" x14ac:dyDescent="0.2">
      <c r="A1224" s="5" t="s">
        <v>2543</v>
      </c>
      <c r="B1224" s="5" t="s">
        <v>2544</v>
      </c>
      <c r="C1224" s="5">
        <v>17</v>
      </c>
      <c r="D1224" s="5">
        <v>1</v>
      </c>
      <c r="E1224" s="5">
        <v>2.72</v>
      </c>
      <c r="F1224" s="5" t="s">
        <v>130</v>
      </c>
      <c r="H1224" s="5" t="s">
        <v>1931</v>
      </c>
      <c r="I1224" s="5" t="s">
        <v>1938</v>
      </c>
      <c r="J1224" s="5" t="s">
        <v>258</v>
      </c>
      <c r="K1224" s="5" t="s">
        <v>2049</v>
      </c>
      <c r="L1224" s="5">
        <v>6</v>
      </c>
      <c r="M1224" s="5">
        <v>21</v>
      </c>
      <c r="N1224" s="5"/>
      <c r="O1224" s="5"/>
      <c r="P1224" s="5"/>
    </row>
    <row r="1225" spans="1:16" x14ac:dyDescent="0.2">
      <c r="A1225" s="5" t="s">
        <v>2545</v>
      </c>
      <c r="B1225" s="5" t="s">
        <v>2546</v>
      </c>
      <c r="C1225" s="5">
        <v>17</v>
      </c>
      <c r="D1225" s="5">
        <v>1</v>
      </c>
      <c r="E1225" s="5">
        <v>2.72</v>
      </c>
      <c r="F1225" s="5" t="s">
        <v>130</v>
      </c>
      <c r="H1225" s="5" t="s">
        <v>1931</v>
      </c>
      <c r="I1225" s="5" t="s">
        <v>1938</v>
      </c>
      <c r="J1225" s="5" t="s">
        <v>258</v>
      </c>
      <c r="K1225" s="5" t="s">
        <v>2049</v>
      </c>
      <c r="L1225" s="5">
        <v>6</v>
      </c>
      <c r="M1225" s="5">
        <v>21</v>
      </c>
      <c r="N1225" s="5"/>
      <c r="O1225" s="5"/>
      <c r="P1225" s="5"/>
    </row>
    <row r="1226" spans="1:16" x14ac:dyDescent="0.2">
      <c r="A1226" s="5" t="s">
        <v>2547</v>
      </c>
      <c r="B1226" s="5" t="s">
        <v>2548</v>
      </c>
      <c r="C1226" s="5">
        <v>17</v>
      </c>
      <c r="D1226" s="5">
        <v>1</v>
      </c>
      <c r="E1226" s="5">
        <v>2.72</v>
      </c>
      <c r="F1226" s="5" t="s">
        <v>130</v>
      </c>
      <c r="H1226" s="5" t="s">
        <v>1931</v>
      </c>
      <c r="I1226" s="5" t="s">
        <v>1938</v>
      </c>
      <c r="J1226" s="5" t="s">
        <v>258</v>
      </c>
      <c r="K1226" s="5" t="s">
        <v>2049</v>
      </c>
      <c r="L1226" s="5">
        <v>6</v>
      </c>
      <c r="M1226" s="5">
        <v>21</v>
      </c>
      <c r="N1226" s="5"/>
      <c r="O1226" s="5"/>
      <c r="P1226" s="5"/>
    </row>
    <row r="1227" spans="1:16" x14ac:dyDescent="0.2">
      <c r="A1227" s="5" t="s">
        <v>2549</v>
      </c>
      <c r="B1227" s="5" t="s">
        <v>2550</v>
      </c>
      <c r="C1227" s="5">
        <v>17</v>
      </c>
      <c r="D1227" s="5">
        <v>1</v>
      </c>
      <c r="E1227" s="5">
        <v>2.72</v>
      </c>
      <c r="F1227" s="5" t="s">
        <v>130</v>
      </c>
      <c r="H1227" s="5" t="s">
        <v>1931</v>
      </c>
      <c r="I1227" s="5" t="s">
        <v>1938</v>
      </c>
      <c r="J1227" s="5" t="s">
        <v>258</v>
      </c>
      <c r="K1227" s="5" t="s">
        <v>2049</v>
      </c>
      <c r="L1227" s="5">
        <v>6</v>
      </c>
      <c r="M1227" s="5">
        <v>21</v>
      </c>
      <c r="N1227" s="5"/>
      <c r="O1227" s="5"/>
      <c r="P1227" s="5"/>
    </row>
    <row r="1228" spans="1:16" x14ac:dyDescent="0.2">
      <c r="A1228" s="5" t="s">
        <v>2551</v>
      </c>
      <c r="B1228" s="5" t="s">
        <v>2552</v>
      </c>
      <c r="C1228" s="5">
        <v>17</v>
      </c>
      <c r="D1228" s="5">
        <v>1</v>
      </c>
      <c r="E1228" s="5">
        <v>2.72</v>
      </c>
      <c r="F1228" s="5" t="s">
        <v>130</v>
      </c>
      <c r="H1228" s="5" t="s">
        <v>1931</v>
      </c>
      <c r="I1228" s="5" t="s">
        <v>1938</v>
      </c>
      <c r="J1228" s="5" t="s">
        <v>258</v>
      </c>
      <c r="K1228" s="5" t="s">
        <v>2049</v>
      </c>
      <c r="L1228" s="5">
        <v>6</v>
      </c>
      <c r="M1228" s="5">
        <v>21</v>
      </c>
      <c r="N1228" s="5"/>
      <c r="O1228" s="5"/>
      <c r="P1228" s="5"/>
    </row>
    <row r="1229" spans="1:16" x14ac:dyDescent="0.2">
      <c r="A1229" s="5" t="s">
        <v>2553</v>
      </c>
      <c r="B1229" s="5" t="s">
        <v>2554</v>
      </c>
      <c r="C1229" s="5">
        <v>17</v>
      </c>
      <c r="D1229" s="5">
        <v>1</v>
      </c>
      <c r="E1229" s="5">
        <v>2.72</v>
      </c>
      <c r="F1229" s="5" t="s">
        <v>130</v>
      </c>
      <c r="H1229" s="5" t="s">
        <v>1931</v>
      </c>
      <c r="I1229" s="5" t="s">
        <v>1938</v>
      </c>
      <c r="J1229" s="5" t="s">
        <v>258</v>
      </c>
      <c r="K1229" s="5" t="s">
        <v>2049</v>
      </c>
      <c r="L1229" s="5">
        <v>6</v>
      </c>
      <c r="M1229" s="5">
        <v>21</v>
      </c>
      <c r="N1229" s="5"/>
      <c r="O1229" s="5"/>
      <c r="P1229" s="5"/>
    </row>
    <row r="1230" spans="1:16" x14ac:dyDescent="0.2">
      <c r="A1230" s="5" t="s">
        <v>2555</v>
      </c>
      <c r="B1230" s="5" t="s">
        <v>2556</v>
      </c>
      <c r="C1230" s="5">
        <v>17</v>
      </c>
      <c r="D1230" s="5">
        <v>224</v>
      </c>
      <c r="E1230" s="5">
        <v>2.72</v>
      </c>
      <c r="F1230" s="5" t="s">
        <v>130</v>
      </c>
      <c r="H1230" s="5" t="s">
        <v>1931</v>
      </c>
      <c r="I1230" s="5" t="s">
        <v>1938</v>
      </c>
      <c r="J1230" s="5" t="s">
        <v>305</v>
      </c>
      <c r="K1230" s="5" t="s">
        <v>2049</v>
      </c>
      <c r="L1230" s="5">
        <v>6</v>
      </c>
      <c r="M1230" s="5">
        <v>21</v>
      </c>
      <c r="N1230" s="5"/>
      <c r="O1230" s="5"/>
      <c r="P1230" s="5"/>
    </row>
    <row r="1231" spans="1:16" x14ac:dyDescent="0.2">
      <c r="A1231" s="5" t="s">
        <v>2557</v>
      </c>
      <c r="B1231" s="5" t="s">
        <v>2558</v>
      </c>
      <c r="C1231" s="5">
        <v>17</v>
      </c>
      <c r="D1231" s="5">
        <v>152</v>
      </c>
      <c r="E1231" s="5">
        <v>2.72</v>
      </c>
      <c r="F1231" s="5" t="s">
        <v>130</v>
      </c>
      <c r="H1231" s="5" t="s">
        <v>1931</v>
      </c>
      <c r="I1231" s="5" t="s">
        <v>1938</v>
      </c>
      <c r="J1231" s="5" t="s">
        <v>258</v>
      </c>
      <c r="K1231" s="5" t="s">
        <v>2049</v>
      </c>
      <c r="L1231" s="5">
        <v>6</v>
      </c>
      <c r="M1231" s="5">
        <v>21</v>
      </c>
      <c r="N1231" s="5"/>
      <c r="O1231" s="5"/>
      <c r="P1231" s="5"/>
    </row>
    <row r="1232" spans="1:16" x14ac:dyDescent="0.2">
      <c r="A1232" s="5" t="s">
        <v>2559</v>
      </c>
      <c r="B1232" s="5" t="s">
        <v>2560</v>
      </c>
      <c r="C1232" s="5">
        <v>17</v>
      </c>
      <c r="D1232" s="5">
        <v>152</v>
      </c>
      <c r="E1232" s="5">
        <v>2.72</v>
      </c>
      <c r="F1232" s="5" t="s">
        <v>130</v>
      </c>
      <c r="H1232" s="5" t="s">
        <v>1931</v>
      </c>
      <c r="I1232" s="5" t="s">
        <v>1938</v>
      </c>
      <c r="J1232" s="5" t="s">
        <v>258</v>
      </c>
      <c r="K1232" s="5" t="s">
        <v>2049</v>
      </c>
      <c r="L1232" s="5">
        <v>6</v>
      </c>
      <c r="M1232" s="5">
        <v>21</v>
      </c>
      <c r="N1232" s="5"/>
      <c r="O1232" s="5"/>
      <c r="P1232" s="5"/>
    </row>
    <row r="1233" spans="1:16" x14ac:dyDescent="0.2">
      <c r="A1233" s="5" t="s">
        <v>2561</v>
      </c>
      <c r="B1233" s="5" t="s">
        <v>2562</v>
      </c>
      <c r="C1233" s="5">
        <v>17</v>
      </c>
      <c r="D1233" s="5">
        <v>1</v>
      </c>
      <c r="E1233" s="5">
        <v>2.72</v>
      </c>
      <c r="F1233" s="5" t="s">
        <v>130</v>
      </c>
      <c r="H1233" s="5" t="s">
        <v>1931</v>
      </c>
      <c r="I1233" s="5" t="s">
        <v>1938</v>
      </c>
      <c r="J1233" s="5" t="s">
        <v>258</v>
      </c>
      <c r="K1233" s="5" t="s">
        <v>2049</v>
      </c>
      <c r="L1233" s="5">
        <v>6</v>
      </c>
      <c r="M1233" s="5">
        <v>21</v>
      </c>
      <c r="N1233" s="5"/>
      <c r="O1233" s="5"/>
      <c r="P1233" s="5"/>
    </row>
    <row r="1234" spans="1:16" x14ac:dyDescent="0.2">
      <c r="A1234" s="5" t="s">
        <v>2563</v>
      </c>
      <c r="B1234" s="5" t="s">
        <v>2564</v>
      </c>
      <c r="C1234" s="5">
        <v>17</v>
      </c>
      <c r="D1234" s="5">
        <v>1</v>
      </c>
      <c r="E1234" s="5">
        <v>2.72</v>
      </c>
      <c r="F1234" s="5" t="s">
        <v>130</v>
      </c>
      <c r="H1234" s="5" t="s">
        <v>1931</v>
      </c>
      <c r="I1234" s="5" t="s">
        <v>1938</v>
      </c>
      <c r="J1234" s="5" t="s">
        <v>258</v>
      </c>
      <c r="K1234" s="5" t="s">
        <v>2049</v>
      </c>
      <c r="L1234" s="5">
        <v>6</v>
      </c>
      <c r="M1234" s="5">
        <v>21</v>
      </c>
      <c r="N1234" s="5"/>
      <c r="O1234" s="5"/>
      <c r="P1234" s="5"/>
    </row>
    <row r="1235" spans="1:16" x14ac:dyDescent="0.2">
      <c r="A1235" s="5" t="s">
        <v>2565</v>
      </c>
      <c r="B1235" s="5" t="s">
        <v>2566</v>
      </c>
      <c r="C1235" s="5">
        <v>17</v>
      </c>
      <c r="D1235" s="5">
        <v>152</v>
      </c>
      <c r="E1235" s="5">
        <v>2.72</v>
      </c>
      <c r="F1235" s="5" t="s">
        <v>130</v>
      </c>
      <c r="H1235" s="5" t="s">
        <v>1931</v>
      </c>
      <c r="I1235" s="5" t="s">
        <v>1938</v>
      </c>
      <c r="J1235" s="5" t="s">
        <v>258</v>
      </c>
      <c r="K1235" s="5" t="s">
        <v>2049</v>
      </c>
      <c r="L1235" s="5">
        <v>6</v>
      </c>
      <c r="M1235" s="5">
        <v>21</v>
      </c>
      <c r="N1235" s="5"/>
      <c r="O1235" s="5"/>
      <c r="P1235" s="5"/>
    </row>
    <row r="1236" spans="1:16" x14ac:dyDescent="0.2">
      <c r="A1236" s="5" t="s">
        <v>2567</v>
      </c>
      <c r="B1236" s="5" t="s">
        <v>2568</v>
      </c>
      <c r="C1236" s="5">
        <v>17</v>
      </c>
      <c r="D1236" s="5">
        <v>152</v>
      </c>
      <c r="E1236" s="5">
        <v>2.72</v>
      </c>
      <c r="F1236" s="5" t="s">
        <v>130</v>
      </c>
      <c r="H1236" s="5" t="s">
        <v>1931</v>
      </c>
      <c r="I1236" s="5" t="s">
        <v>1938</v>
      </c>
      <c r="J1236" s="5" t="s">
        <v>258</v>
      </c>
      <c r="K1236" s="5" t="s">
        <v>2049</v>
      </c>
      <c r="L1236" s="5">
        <v>6</v>
      </c>
      <c r="M1236" s="5">
        <v>21</v>
      </c>
      <c r="N1236" s="5"/>
      <c r="O1236" s="5"/>
      <c r="P1236" s="5"/>
    </row>
    <row r="1237" spans="1:16" x14ac:dyDescent="0.2">
      <c r="A1237" s="5" t="s">
        <v>2569</v>
      </c>
      <c r="B1237" s="5" t="s">
        <v>2570</v>
      </c>
      <c r="C1237" s="5">
        <v>17</v>
      </c>
      <c r="D1237" s="5">
        <v>1</v>
      </c>
      <c r="E1237" s="5">
        <v>2.72</v>
      </c>
      <c r="F1237" s="5" t="s">
        <v>130</v>
      </c>
      <c r="H1237" s="5" t="s">
        <v>1931</v>
      </c>
      <c r="I1237" s="5" t="s">
        <v>1938</v>
      </c>
      <c r="J1237" s="5" t="s">
        <v>258</v>
      </c>
      <c r="K1237" s="5" t="s">
        <v>2049</v>
      </c>
      <c r="L1237" s="5">
        <v>6</v>
      </c>
      <c r="M1237" s="5">
        <v>21</v>
      </c>
      <c r="N1237" s="5"/>
      <c r="O1237" s="5"/>
      <c r="P1237" s="5"/>
    </row>
    <row r="1238" spans="1:16" x14ac:dyDescent="0.2">
      <c r="A1238" s="5" t="s">
        <v>2571</v>
      </c>
      <c r="B1238" s="5" t="s">
        <v>2572</v>
      </c>
      <c r="C1238" s="5">
        <v>17</v>
      </c>
      <c r="D1238" s="5">
        <v>1</v>
      </c>
      <c r="E1238" s="5">
        <v>2.72</v>
      </c>
      <c r="F1238" s="5" t="s">
        <v>130</v>
      </c>
      <c r="H1238" s="5" t="s">
        <v>1931</v>
      </c>
      <c r="I1238" s="5" t="s">
        <v>1938</v>
      </c>
      <c r="J1238" s="5" t="s">
        <v>258</v>
      </c>
      <c r="K1238" s="5" t="s">
        <v>2049</v>
      </c>
      <c r="L1238" s="5">
        <v>6</v>
      </c>
      <c r="M1238" s="5">
        <v>21</v>
      </c>
      <c r="N1238" s="5"/>
      <c r="O1238" s="5"/>
      <c r="P1238" s="5"/>
    </row>
    <row r="1239" spans="1:16" x14ac:dyDescent="0.2">
      <c r="A1239" s="5" t="s">
        <v>2573</v>
      </c>
      <c r="B1239" s="5" t="s">
        <v>2574</v>
      </c>
      <c r="C1239" s="5">
        <v>17</v>
      </c>
      <c r="D1239" s="5">
        <v>1</v>
      </c>
      <c r="E1239" s="5">
        <v>2.72</v>
      </c>
      <c r="F1239" s="5" t="s">
        <v>130</v>
      </c>
      <c r="H1239" s="5" t="s">
        <v>1931</v>
      </c>
      <c r="I1239" s="5" t="s">
        <v>1938</v>
      </c>
      <c r="J1239" s="5" t="s">
        <v>258</v>
      </c>
      <c r="K1239" s="5" t="s">
        <v>2049</v>
      </c>
      <c r="L1239" s="5">
        <v>6</v>
      </c>
      <c r="M1239" s="5">
        <v>21</v>
      </c>
      <c r="N1239" s="5"/>
      <c r="O1239" s="5"/>
      <c r="P1239" s="5"/>
    </row>
    <row r="1240" spans="1:16" x14ac:dyDescent="0.2">
      <c r="A1240" s="5" t="s">
        <v>2575</v>
      </c>
      <c r="B1240" s="5" t="s">
        <v>2576</v>
      </c>
      <c r="C1240" s="5">
        <v>17</v>
      </c>
      <c r="D1240" s="5">
        <v>0</v>
      </c>
      <c r="E1240" s="5">
        <v>2.72</v>
      </c>
      <c r="F1240" s="5" t="s">
        <v>130</v>
      </c>
      <c r="H1240" s="5" t="s">
        <v>1931</v>
      </c>
      <c r="I1240" s="5" t="s">
        <v>1938</v>
      </c>
      <c r="J1240" s="5" t="s">
        <v>258</v>
      </c>
      <c r="K1240" s="5" t="s">
        <v>2049</v>
      </c>
      <c r="L1240" s="5">
        <v>6</v>
      </c>
      <c r="M1240" s="5">
        <v>21</v>
      </c>
      <c r="N1240" s="5"/>
      <c r="O1240" s="5"/>
      <c r="P1240" s="5"/>
    </row>
    <row r="1241" spans="1:16" x14ac:dyDescent="0.2">
      <c r="A1241" s="5" t="s">
        <v>2577</v>
      </c>
      <c r="B1241" s="5" t="s">
        <v>2578</v>
      </c>
      <c r="C1241" s="5">
        <v>17</v>
      </c>
      <c r="D1241" s="5">
        <v>0</v>
      </c>
      <c r="E1241" s="5">
        <v>2.72</v>
      </c>
      <c r="F1241" s="5" t="s">
        <v>130</v>
      </c>
      <c r="H1241" s="5" t="s">
        <v>1931</v>
      </c>
      <c r="I1241" s="5" t="s">
        <v>1938</v>
      </c>
      <c r="J1241" s="5" t="s">
        <v>258</v>
      </c>
      <c r="K1241" s="5" t="s">
        <v>2049</v>
      </c>
      <c r="L1241" s="5">
        <v>6</v>
      </c>
      <c r="M1241" s="5">
        <v>21</v>
      </c>
      <c r="N1241" s="5"/>
      <c r="O1241" s="5"/>
      <c r="P1241" s="5"/>
    </row>
    <row r="1242" spans="1:16" x14ac:dyDescent="0.2">
      <c r="A1242" s="5" t="s">
        <v>2579</v>
      </c>
      <c r="B1242" s="5" t="s">
        <v>2580</v>
      </c>
      <c r="C1242" s="5">
        <v>17</v>
      </c>
      <c r="D1242" s="5">
        <v>0</v>
      </c>
      <c r="E1242" s="5">
        <v>2.72</v>
      </c>
      <c r="F1242" s="5" t="s">
        <v>130</v>
      </c>
      <c r="H1242" s="5" t="s">
        <v>1931</v>
      </c>
      <c r="I1242" s="5" t="s">
        <v>1938</v>
      </c>
      <c r="J1242" s="5" t="s">
        <v>258</v>
      </c>
      <c r="K1242" s="5" t="s">
        <v>2049</v>
      </c>
      <c r="L1242" s="5">
        <v>6</v>
      </c>
      <c r="M1242" s="5">
        <v>21</v>
      </c>
      <c r="N1242" s="5"/>
      <c r="O1242" s="5"/>
      <c r="P1242" s="5"/>
    </row>
    <row r="1243" spans="1:16" x14ac:dyDescent="0.2">
      <c r="A1243" s="5" t="s">
        <v>2581</v>
      </c>
      <c r="B1243" s="5" t="s">
        <v>2582</v>
      </c>
      <c r="C1243" s="5">
        <v>17</v>
      </c>
      <c r="D1243" s="5">
        <v>1</v>
      </c>
      <c r="E1243" s="5">
        <v>2.72</v>
      </c>
      <c r="F1243" s="5" t="s">
        <v>130</v>
      </c>
      <c r="H1243" s="5" t="s">
        <v>1931</v>
      </c>
      <c r="I1243" s="5" t="s">
        <v>1938</v>
      </c>
      <c r="J1243" s="5" t="s">
        <v>258</v>
      </c>
      <c r="K1243" s="5" t="s">
        <v>2049</v>
      </c>
      <c r="L1243" s="5">
        <v>6</v>
      </c>
      <c r="M1243" s="5">
        <v>21</v>
      </c>
      <c r="N1243" s="5"/>
      <c r="O1243" s="5"/>
      <c r="P1243" s="5"/>
    </row>
    <row r="1244" spans="1:16" x14ac:dyDescent="0.2">
      <c r="A1244" s="5" t="s">
        <v>2583</v>
      </c>
      <c r="B1244" s="5" t="s">
        <v>2584</v>
      </c>
      <c r="C1244" s="5">
        <v>17</v>
      </c>
      <c r="D1244" s="5">
        <v>1</v>
      </c>
      <c r="E1244" s="5">
        <v>2.72</v>
      </c>
      <c r="F1244" s="5" t="s">
        <v>130</v>
      </c>
      <c r="H1244" s="5" t="s">
        <v>1931</v>
      </c>
      <c r="I1244" s="5" t="s">
        <v>1938</v>
      </c>
      <c r="J1244" s="5" t="s">
        <v>258</v>
      </c>
      <c r="K1244" s="5" t="s">
        <v>2049</v>
      </c>
      <c r="L1244" s="5">
        <v>6</v>
      </c>
      <c r="M1244" s="5">
        <v>21</v>
      </c>
      <c r="N1244" s="5"/>
      <c r="O1244" s="5"/>
      <c r="P1244" s="5"/>
    </row>
    <row r="1245" spans="1:16" x14ac:dyDescent="0.2">
      <c r="A1245" s="5" t="s">
        <v>2585</v>
      </c>
      <c r="B1245" s="5" t="s">
        <v>2586</v>
      </c>
      <c r="C1245" s="5">
        <v>17</v>
      </c>
      <c r="D1245" s="5">
        <v>1</v>
      </c>
      <c r="E1245" s="5">
        <v>2.72</v>
      </c>
      <c r="F1245" s="5" t="s">
        <v>130</v>
      </c>
      <c r="H1245" s="5" t="s">
        <v>1931</v>
      </c>
      <c r="I1245" s="5" t="s">
        <v>1938</v>
      </c>
      <c r="J1245" s="5" t="s">
        <v>258</v>
      </c>
      <c r="K1245" s="5" t="s">
        <v>2049</v>
      </c>
      <c r="L1245" s="5">
        <v>6</v>
      </c>
      <c r="M1245" s="5">
        <v>21</v>
      </c>
      <c r="N1245" s="5"/>
      <c r="O1245" s="5"/>
      <c r="P1245" s="5"/>
    </row>
    <row r="1246" spans="1:16" x14ac:dyDescent="0.2">
      <c r="A1246" s="5" t="s">
        <v>2587</v>
      </c>
      <c r="B1246" s="5" t="s">
        <v>2588</v>
      </c>
      <c r="C1246" s="5">
        <v>17</v>
      </c>
      <c r="D1246" s="5">
        <v>0</v>
      </c>
      <c r="E1246" s="5">
        <v>2.72</v>
      </c>
      <c r="F1246" s="5" t="s">
        <v>130</v>
      </c>
      <c r="H1246" s="5" t="s">
        <v>1931</v>
      </c>
      <c r="I1246" s="5" t="s">
        <v>1938</v>
      </c>
      <c r="J1246" s="5" t="s">
        <v>258</v>
      </c>
      <c r="K1246" s="5" t="s">
        <v>2049</v>
      </c>
      <c r="L1246" s="5">
        <v>6</v>
      </c>
      <c r="M1246" s="5">
        <v>21</v>
      </c>
      <c r="N1246" s="5"/>
      <c r="O1246" s="5"/>
      <c r="P1246" s="5"/>
    </row>
    <row r="1247" spans="1:16" x14ac:dyDescent="0.2">
      <c r="A1247" s="5" t="s">
        <v>2589</v>
      </c>
      <c r="B1247" s="5" t="s">
        <v>2590</v>
      </c>
      <c r="C1247" s="5">
        <v>17</v>
      </c>
      <c r="D1247" s="5">
        <v>0</v>
      </c>
      <c r="E1247" s="5">
        <v>2.72</v>
      </c>
      <c r="F1247" s="5" t="s">
        <v>130</v>
      </c>
      <c r="H1247" s="5" t="s">
        <v>1931</v>
      </c>
      <c r="I1247" s="5" t="s">
        <v>1938</v>
      </c>
      <c r="J1247" s="5" t="s">
        <v>258</v>
      </c>
      <c r="K1247" s="5" t="s">
        <v>2049</v>
      </c>
      <c r="L1247" s="5">
        <v>6</v>
      </c>
      <c r="M1247" s="5">
        <v>21</v>
      </c>
      <c r="N1247" s="5"/>
      <c r="O1247" s="5"/>
      <c r="P1247" s="5"/>
    </row>
    <row r="1248" spans="1:16" x14ac:dyDescent="0.2">
      <c r="A1248" s="5" t="s">
        <v>2591</v>
      </c>
      <c r="B1248" s="5" t="s">
        <v>2592</v>
      </c>
      <c r="C1248" s="5">
        <v>17</v>
      </c>
      <c r="D1248" s="5">
        <v>0</v>
      </c>
      <c r="E1248" s="5">
        <v>2.72</v>
      </c>
      <c r="F1248" s="5" t="s">
        <v>130</v>
      </c>
      <c r="H1248" s="5" t="s">
        <v>1931</v>
      </c>
      <c r="I1248" s="5" t="s">
        <v>1938</v>
      </c>
      <c r="J1248" s="5" t="s">
        <v>258</v>
      </c>
      <c r="K1248" s="5" t="s">
        <v>2049</v>
      </c>
      <c r="L1248" s="5">
        <v>6</v>
      </c>
      <c r="M1248" s="5">
        <v>21</v>
      </c>
      <c r="N1248" s="5"/>
      <c r="O1248" s="5"/>
      <c r="P1248" s="5"/>
    </row>
    <row r="1249" spans="1:16" x14ac:dyDescent="0.2">
      <c r="A1249" s="5" t="s">
        <v>2593</v>
      </c>
      <c r="B1249" s="5" t="s">
        <v>2594</v>
      </c>
      <c r="C1249" s="5">
        <v>17</v>
      </c>
      <c r="D1249" s="5">
        <v>1</v>
      </c>
      <c r="E1249" s="5">
        <v>2.72</v>
      </c>
      <c r="F1249" s="5" t="s">
        <v>130</v>
      </c>
      <c r="H1249" s="5" t="s">
        <v>1931</v>
      </c>
      <c r="I1249" s="5" t="s">
        <v>1938</v>
      </c>
      <c r="J1249" s="5" t="s">
        <v>258</v>
      </c>
      <c r="K1249" s="5" t="s">
        <v>2049</v>
      </c>
      <c r="L1249" s="5">
        <v>6</v>
      </c>
      <c r="M1249" s="5">
        <v>21</v>
      </c>
      <c r="N1249" s="5"/>
      <c r="O1249" s="5"/>
      <c r="P1249" s="5"/>
    </row>
    <row r="1250" spans="1:16" x14ac:dyDescent="0.2">
      <c r="A1250" s="5" t="s">
        <v>2595</v>
      </c>
      <c r="B1250" s="5" t="s">
        <v>2596</v>
      </c>
      <c r="C1250" s="5">
        <v>17</v>
      </c>
      <c r="D1250" s="5">
        <v>0</v>
      </c>
      <c r="E1250" s="5">
        <v>2.72</v>
      </c>
      <c r="F1250" s="5" t="s">
        <v>130</v>
      </c>
      <c r="H1250" s="5" t="s">
        <v>1931</v>
      </c>
      <c r="I1250" s="5" t="s">
        <v>1938</v>
      </c>
      <c r="J1250" s="5" t="s">
        <v>258</v>
      </c>
      <c r="K1250" s="5" t="s">
        <v>2049</v>
      </c>
      <c r="L1250" s="5">
        <v>6</v>
      </c>
      <c r="M1250" s="5">
        <v>21</v>
      </c>
      <c r="N1250" s="5"/>
      <c r="O1250" s="5"/>
      <c r="P1250" s="5"/>
    </row>
    <row r="1251" spans="1:16" x14ac:dyDescent="0.2">
      <c r="A1251" s="5" t="s">
        <v>2597</v>
      </c>
      <c r="B1251" s="5" t="s">
        <v>2598</v>
      </c>
      <c r="C1251" s="5">
        <v>17</v>
      </c>
      <c r="D1251" s="5">
        <v>0</v>
      </c>
      <c r="E1251" s="5">
        <v>2.72</v>
      </c>
      <c r="F1251" s="5" t="s">
        <v>130</v>
      </c>
      <c r="H1251" s="5" t="s">
        <v>1931</v>
      </c>
      <c r="I1251" s="5" t="s">
        <v>1938</v>
      </c>
      <c r="J1251" s="5" t="s">
        <v>258</v>
      </c>
      <c r="K1251" s="5" t="s">
        <v>2049</v>
      </c>
      <c r="L1251" s="5">
        <v>6</v>
      </c>
      <c r="M1251" s="5">
        <v>21</v>
      </c>
      <c r="N1251" s="5"/>
      <c r="O1251" s="5"/>
      <c r="P1251" s="5"/>
    </row>
    <row r="1252" spans="1:16" x14ac:dyDescent="0.2">
      <c r="A1252" s="5" t="s">
        <v>2599</v>
      </c>
      <c r="B1252" s="5" t="s">
        <v>2600</v>
      </c>
      <c r="C1252" s="5">
        <v>17</v>
      </c>
      <c r="D1252" s="5">
        <v>1</v>
      </c>
      <c r="E1252" s="5">
        <v>2.72</v>
      </c>
      <c r="F1252" s="5" t="s">
        <v>130</v>
      </c>
      <c r="H1252" s="5" t="s">
        <v>1931</v>
      </c>
      <c r="I1252" s="5" t="s">
        <v>1938</v>
      </c>
      <c r="J1252" s="5" t="s">
        <v>258</v>
      </c>
      <c r="K1252" s="5" t="s">
        <v>2049</v>
      </c>
      <c r="L1252" s="5">
        <v>6</v>
      </c>
      <c r="M1252" s="5">
        <v>21</v>
      </c>
      <c r="N1252" s="5"/>
      <c r="O1252" s="5"/>
      <c r="P1252" s="5"/>
    </row>
    <row r="1253" spans="1:16" x14ac:dyDescent="0.2">
      <c r="A1253" s="5" t="s">
        <v>2601</v>
      </c>
      <c r="B1253" s="5" t="s">
        <v>2602</v>
      </c>
      <c r="C1253" s="5">
        <v>17</v>
      </c>
      <c r="D1253" s="5">
        <v>0</v>
      </c>
      <c r="E1253" s="5">
        <v>2.72</v>
      </c>
      <c r="F1253" s="5" t="s">
        <v>130</v>
      </c>
      <c r="H1253" s="5" t="s">
        <v>1931</v>
      </c>
      <c r="I1253" s="5" t="s">
        <v>1938</v>
      </c>
      <c r="J1253" s="5" t="s">
        <v>258</v>
      </c>
      <c r="K1253" s="5" t="s">
        <v>2049</v>
      </c>
      <c r="L1253" s="5">
        <v>6</v>
      </c>
      <c r="M1253" s="5">
        <v>21</v>
      </c>
      <c r="N1253" s="5"/>
      <c r="O1253" s="5"/>
      <c r="P1253" s="5"/>
    </row>
    <row r="1254" spans="1:16" x14ac:dyDescent="0.2">
      <c r="A1254" s="5" t="s">
        <v>2603</v>
      </c>
      <c r="B1254" s="5" t="s">
        <v>2604</v>
      </c>
      <c r="C1254" s="5">
        <v>17</v>
      </c>
      <c r="D1254" s="5">
        <v>0</v>
      </c>
      <c r="E1254" s="5">
        <v>2.72</v>
      </c>
      <c r="F1254" s="5" t="s">
        <v>130</v>
      </c>
      <c r="H1254" s="5" t="s">
        <v>1931</v>
      </c>
      <c r="I1254" s="5" t="s">
        <v>1938</v>
      </c>
      <c r="J1254" s="5" t="s">
        <v>258</v>
      </c>
      <c r="K1254" s="5" t="s">
        <v>2049</v>
      </c>
      <c r="L1254" s="5">
        <v>6</v>
      </c>
      <c r="M1254" s="5">
        <v>21</v>
      </c>
      <c r="N1254" s="5"/>
      <c r="O1254" s="5"/>
      <c r="P1254" s="5"/>
    </row>
    <row r="1255" spans="1:16" x14ac:dyDescent="0.2">
      <c r="A1255" s="5" t="s">
        <v>2605</v>
      </c>
      <c r="B1255" s="5" t="s">
        <v>2606</v>
      </c>
      <c r="C1255" s="5">
        <v>17</v>
      </c>
      <c r="D1255" s="5">
        <v>1</v>
      </c>
      <c r="E1255" s="5">
        <v>2.72</v>
      </c>
      <c r="F1255" s="5" t="s">
        <v>130</v>
      </c>
      <c r="H1255" s="5" t="s">
        <v>1931</v>
      </c>
      <c r="I1255" s="5" t="s">
        <v>1938</v>
      </c>
      <c r="J1255" s="5" t="s">
        <v>258</v>
      </c>
      <c r="K1255" s="5" t="s">
        <v>2049</v>
      </c>
      <c r="L1255" s="5">
        <v>6</v>
      </c>
      <c r="M1255" s="5">
        <v>21</v>
      </c>
      <c r="N1255" s="5"/>
      <c r="O1255" s="5"/>
      <c r="P1255" s="5"/>
    </row>
    <row r="1256" spans="1:16" x14ac:dyDescent="0.2">
      <c r="A1256" s="5" t="s">
        <v>2607</v>
      </c>
      <c r="B1256" s="5" t="s">
        <v>2608</v>
      </c>
      <c r="C1256" s="5">
        <v>17</v>
      </c>
      <c r="D1256" s="5">
        <v>1</v>
      </c>
      <c r="E1256" s="5">
        <v>2.72</v>
      </c>
      <c r="F1256" s="5" t="s">
        <v>130</v>
      </c>
      <c r="H1256" s="5" t="s">
        <v>1931</v>
      </c>
      <c r="I1256" s="5" t="s">
        <v>1938</v>
      </c>
      <c r="J1256" s="5" t="s">
        <v>258</v>
      </c>
      <c r="K1256" s="5" t="s">
        <v>2049</v>
      </c>
      <c r="L1256" s="5">
        <v>6</v>
      </c>
      <c r="M1256" s="5">
        <v>21</v>
      </c>
      <c r="N1256" s="5"/>
      <c r="O1256" s="5"/>
      <c r="P1256" s="5"/>
    </row>
    <row r="1257" spans="1:16" x14ac:dyDescent="0.2">
      <c r="A1257" s="5" t="s">
        <v>2609</v>
      </c>
      <c r="B1257" s="5" t="s">
        <v>2610</v>
      </c>
      <c r="C1257" s="5">
        <v>17</v>
      </c>
      <c r="D1257" s="5">
        <v>1</v>
      </c>
      <c r="E1257" s="5">
        <v>2.72</v>
      </c>
      <c r="F1257" s="5" t="s">
        <v>130</v>
      </c>
      <c r="H1257" s="5" t="s">
        <v>1931</v>
      </c>
      <c r="I1257" s="5" t="s">
        <v>1938</v>
      </c>
      <c r="J1257" s="5" t="s">
        <v>258</v>
      </c>
      <c r="K1257" s="5" t="s">
        <v>2049</v>
      </c>
      <c r="L1257" s="5">
        <v>6</v>
      </c>
      <c r="M1257" s="5">
        <v>21</v>
      </c>
      <c r="N1257" s="5"/>
      <c r="O1257" s="5"/>
      <c r="P1257" s="5"/>
    </row>
    <row r="1258" spans="1:16" x14ac:dyDescent="0.2">
      <c r="A1258" s="5" t="s">
        <v>2611</v>
      </c>
      <c r="B1258" s="5" t="s">
        <v>2612</v>
      </c>
      <c r="C1258" s="5">
        <v>17</v>
      </c>
      <c r="D1258" s="5">
        <v>0</v>
      </c>
      <c r="E1258" s="5">
        <v>2.72</v>
      </c>
      <c r="F1258" s="5" t="s">
        <v>130</v>
      </c>
      <c r="H1258" s="5" t="s">
        <v>1931</v>
      </c>
      <c r="I1258" s="5" t="s">
        <v>1938</v>
      </c>
      <c r="J1258" s="5" t="s">
        <v>258</v>
      </c>
      <c r="K1258" s="5" t="s">
        <v>2049</v>
      </c>
      <c r="L1258" s="5">
        <v>6</v>
      </c>
      <c r="M1258" s="5">
        <v>21</v>
      </c>
      <c r="N1258" s="5"/>
      <c r="O1258" s="5"/>
      <c r="P1258" s="5"/>
    </row>
    <row r="1259" spans="1:16" x14ac:dyDescent="0.2">
      <c r="A1259" s="5" t="s">
        <v>2613</v>
      </c>
      <c r="B1259" s="5" t="s">
        <v>2614</v>
      </c>
      <c r="C1259" s="5">
        <v>17</v>
      </c>
      <c r="D1259" s="5">
        <v>1</v>
      </c>
      <c r="E1259" s="5">
        <v>2.72</v>
      </c>
      <c r="F1259" s="5" t="s">
        <v>130</v>
      </c>
      <c r="H1259" s="5" t="s">
        <v>1931</v>
      </c>
      <c r="I1259" s="5" t="s">
        <v>1938</v>
      </c>
      <c r="J1259" s="5" t="s">
        <v>258</v>
      </c>
      <c r="K1259" s="5" t="s">
        <v>2049</v>
      </c>
      <c r="L1259" s="5">
        <v>6</v>
      </c>
      <c r="M1259" s="5">
        <v>21</v>
      </c>
      <c r="N1259" s="5"/>
      <c r="O1259" s="5"/>
      <c r="P1259" s="5"/>
    </row>
    <row r="1260" spans="1:16" x14ac:dyDescent="0.2">
      <c r="A1260" s="5" t="s">
        <v>2615</v>
      </c>
      <c r="B1260" s="5" t="s">
        <v>2616</v>
      </c>
      <c r="C1260" s="5">
        <v>17</v>
      </c>
      <c r="D1260" s="5">
        <v>0</v>
      </c>
      <c r="E1260" s="5">
        <v>2.72</v>
      </c>
      <c r="F1260" s="5" t="s">
        <v>130</v>
      </c>
      <c r="H1260" s="5" t="s">
        <v>1931</v>
      </c>
      <c r="I1260" s="5" t="s">
        <v>1938</v>
      </c>
      <c r="J1260" s="5" t="s">
        <v>258</v>
      </c>
      <c r="K1260" s="5" t="s">
        <v>2049</v>
      </c>
      <c r="L1260" s="5">
        <v>6</v>
      </c>
      <c r="M1260" s="5">
        <v>21</v>
      </c>
      <c r="N1260" s="5"/>
      <c r="O1260" s="5"/>
      <c r="P1260" s="5"/>
    </row>
    <row r="1261" spans="1:16" x14ac:dyDescent="0.2">
      <c r="A1261" s="5" t="s">
        <v>2617</v>
      </c>
      <c r="B1261" s="5" t="s">
        <v>2618</v>
      </c>
      <c r="C1261" s="5">
        <v>17</v>
      </c>
      <c r="D1261" s="5">
        <v>1</v>
      </c>
      <c r="E1261" s="5">
        <v>2.72</v>
      </c>
      <c r="F1261" s="5" t="s">
        <v>130</v>
      </c>
      <c r="H1261" s="5" t="s">
        <v>1931</v>
      </c>
      <c r="I1261" s="5" t="s">
        <v>1938</v>
      </c>
      <c r="J1261" s="5" t="s">
        <v>258</v>
      </c>
      <c r="K1261" s="5" t="s">
        <v>2049</v>
      </c>
      <c r="L1261" s="5">
        <v>6</v>
      </c>
      <c r="M1261" s="5">
        <v>21</v>
      </c>
      <c r="N1261" s="5"/>
      <c r="O1261" s="5"/>
      <c r="P1261" s="5"/>
    </row>
    <row r="1262" spans="1:16" x14ac:dyDescent="0.2">
      <c r="A1262" s="5" t="s">
        <v>2619</v>
      </c>
      <c r="B1262" s="5" t="s">
        <v>2620</v>
      </c>
      <c r="C1262" s="5">
        <v>17</v>
      </c>
      <c r="D1262" s="5">
        <v>96</v>
      </c>
      <c r="E1262" s="5">
        <v>3.86</v>
      </c>
      <c r="F1262" s="5" t="s">
        <v>130</v>
      </c>
      <c r="H1262" s="5" t="s">
        <v>1931</v>
      </c>
      <c r="I1262" s="5" t="s">
        <v>1938</v>
      </c>
      <c r="J1262" s="5" t="s">
        <v>258</v>
      </c>
      <c r="K1262" s="5" t="s">
        <v>2049</v>
      </c>
      <c r="L1262" s="5">
        <v>6</v>
      </c>
      <c r="M1262" s="5">
        <v>21</v>
      </c>
      <c r="N1262" s="5"/>
      <c r="O1262" s="5"/>
      <c r="P1262" s="5"/>
    </row>
    <row r="1263" spans="1:16" x14ac:dyDescent="0.2">
      <c r="A1263" s="5" t="s">
        <v>2621</v>
      </c>
      <c r="B1263" s="5" t="s">
        <v>2622</v>
      </c>
      <c r="C1263" s="5">
        <v>17</v>
      </c>
      <c r="D1263" s="5">
        <v>1</v>
      </c>
      <c r="E1263" s="5">
        <v>3.86</v>
      </c>
      <c r="F1263" s="5" t="s">
        <v>130</v>
      </c>
      <c r="H1263" s="5" t="s">
        <v>1931</v>
      </c>
      <c r="I1263" s="5" t="s">
        <v>1938</v>
      </c>
      <c r="J1263" s="5" t="s">
        <v>258</v>
      </c>
      <c r="K1263" s="5" t="s">
        <v>2049</v>
      </c>
      <c r="L1263" s="5">
        <v>6</v>
      </c>
      <c r="M1263" s="5">
        <v>21</v>
      </c>
      <c r="N1263" s="5"/>
      <c r="O1263" s="5"/>
      <c r="P1263" s="5"/>
    </row>
    <row r="1264" spans="1:16" x14ac:dyDescent="0.2">
      <c r="A1264" s="5" t="s">
        <v>2623</v>
      </c>
      <c r="B1264" s="5" t="s">
        <v>2624</v>
      </c>
      <c r="C1264" s="5">
        <v>17</v>
      </c>
      <c r="D1264" s="5">
        <v>96</v>
      </c>
      <c r="E1264" s="5">
        <v>3.86</v>
      </c>
      <c r="F1264" s="5" t="s">
        <v>130</v>
      </c>
      <c r="H1264" s="5" t="s">
        <v>1931</v>
      </c>
      <c r="I1264" s="5" t="s">
        <v>1938</v>
      </c>
      <c r="J1264" s="5" t="s">
        <v>258</v>
      </c>
      <c r="K1264" s="5" t="s">
        <v>2049</v>
      </c>
      <c r="L1264" s="5">
        <v>6</v>
      </c>
      <c r="M1264" s="5">
        <v>21</v>
      </c>
      <c r="N1264" s="5"/>
      <c r="O1264" s="5"/>
      <c r="P1264" s="5"/>
    </row>
    <row r="1265" spans="1:16" x14ac:dyDescent="0.2">
      <c r="A1265" s="5" t="s">
        <v>2625</v>
      </c>
      <c r="B1265" s="5" t="s">
        <v>2626</v>
      </c>
      <c r="C1265" s="5">
        <v>17</v>
      </c>
      <c r="D1265" s="5">
        <v>96</v>
      </c>
      <c r="E1265" s="5">
        <v>3.86</v>
      </c>
      <c r="F1265" s="5" t="s">
        <v>130</v>
      </c>
      <c r="H1265" s="5" t="s">
        <v>1931</v>
      </c>
      <c r="I1265" s="5" t="s">
        <v>1938</v>
      </c>
      <c r="J1265" s="5" t="s">
        <v>258</v>
      </c>
      <c r="K1265" s="5" t="s">
        <v>2049</v>
      </c>
      <c r="L1265" s="5">
        <v>6</v>
      </c>
      <c r="M1265" s="5">
        <v>21</v>
      </c>
      <c r="N1265" s="5"/>
      <c r="O1265" s="5"/>
      <c r="P1265" s="5"/>
    </row>
    <row r="1266" spans="1:16" x14ac:dyDescent="0.2">
      <c r="A1266" s="5" t="s">
        <v>2627</v>
      </c>
      <c r="B1266" s="5" t="s">
        <v>2628</v>
      </c>
      <c r="C1266" s="5">
        <v>17</v>
      </c>
      <c r="D1266" s="5">
        <v>96</v>
      </c>
      <c r="E1266" s="5">
        <v>3.86</v>
      </c>
      <c r="F1266" s="5" t="s">
        <v>130</v>
      </c>
      <c r="H1266" s="5" t="s">
        <v>1931</v>
      </c>
      <c r="I1266" s="5" t="s">
        <v>1938</v>
      </c>
      <c r="J1266" s="5" t="s">
        <v>258</v>
      </c>
      <c r="K1266" s="5" t="s">
        <v>2049</v>
      </c>
      <c r="L1266" s="5">
        <v>6</v>
      </c>
      <c r="M1266" s="5">
        <v>21</v>
      </c>
      <c r="N1266" s="5"/>
      <c r="O1266" s="5"/>
      <c r="P1266" s="5"/>
    </row>
    <row r="1267" spans="1:16" x14ac:dyDescent="0.2">
      <c r="A1267" s="5" t="s">
        <v>2629</v>
      </c>
      <c r="B1267" s="5" t="s">
        <v>2630</v>
      </c>
      <c r="C1267" s="5">
        <v>17</v>
      </c>
      <c r="D1267" s="5">
        <v>1</v>
      </c>
      <c r="E1267" s="5">
        <v>3.86</v>
      </c>
      <c r="F1267" s="5" t="s">
        <v>130</v>
      </c>
      <c r="G1267" s="5" t="s">
        <v>129</v>
      </c>
      <c r="H1267" s="5" t="s">
        <v>1931</v>
      </c>
      <c r="I1267" s="5" t="s">
        <v>1938</v>
      </c>
      <c r="J1267" s="5" t="s">
        <v>258</v>
      </c>
      <c r="K1267" s="5" t="s">
        <v>2049</v>
      </c>
      <c r="L1267" s="5">
        <v>6</v>
      </c>
      <c r="M1267" s="5">
        <v>21</v>
      </c>
      <c r="N1267" s="5"/>
      <c r="O1267" s="5"/>
      <c r="P1267" s="5"/>
    </row>
    <row r="1268" spans="1:16" x14ac:dyDescent="0.2">
      <c r="A1268" s="5" t="s">
        <v>2631</v>
      </c>
      <c r="B1268" s="5" t="s">
        <v>2632</v>
      </c>
      <c r="C1268" s="5">
        <v>17</v>
      </c>
      <c r="D1268" s="5">
        <v>1</v>
      </c>
      <c r="E1268" s="5">
        <v>3.86</v>
      </c>
      <c r="F1268" s="5" t="s">
        <v>130</v>
      </c>
      <c r="G1268" s="5" t="s">
        <v>129</v>
      </c>
      <c r="H1268" s="5" t="s">
        <v>1931</v>
      </c>
      <c r="I1268" s="5" t="s">
        <v>1938</v>
      </c>
      <c r="J1268" s="5" t="s">
        <v>258</v>
      </c>
      <c r="K1268" s="5" t="s">
        <v>2049</v>
      </c>
      <c r="L1268" s="5">
        <v>6</v>
      </c>
      <c r="M1268" s="5">
        <v>21</v>
      </c>
      <c r="N1268" s="5"/>
      <c r="O1268" s="5"/>
      <c r="P1268" s="5"/>
    </row>
    <row r="1269" spans="1:16" x14ac:dyDescent="0.2">
      <c r="A1269" s="5" t="s">
        <v>2633</v>
      </c>
      <c r="B1269" s="5" t="s">
        <v>2634</v>
      </c>
      <c r="C1269" s="5">
        <v>17</v>
      </c>
      <c r="D1269" s="5">
        <v>96</v>
      </c>
      <c r="E1269" s="5">
        <v>3.86</v>
      </c>
      <c r="F1269" s="5" t="s">
        <v>130</v>
      </c>
      <c r="H1269" s="5" t="s">
        <v>1931</v>
      </c>
      <c r="I1269" s="5" t="s">
        <v>1938</v>
      </c>
      <c r="J1269" s="5" t="s">
        <v>258</v>
      </c>
      <c r="K1269" s="5" t="s">
        <v>2049</v>
      </c>
      <c r="L1269" s="5">
        <v>6</v>
      </c>
      <c r="M1269" s="5">
        <v>21</v>
      </c>
      <c r="N1269" s="5"/>
      <c r="O1269" s="5"/>
      <c r="P1269" s="5"/>
    </row>
    <row r="1270" spans="1:16" x14ac:dyDescent="0.2">
      <c r="A1270" s="5" t="s">
        <v>2635</v>
      </c>
      <c r="B1270" s="5" t="s">
        <v>2636</v>
      </c>
      <c r="C1270" s="5">
        <v>17</v>
      </c>
      <c r="D1270" s="5">
        <v>96</v>
      </c>
      <c r="E1270" s="5">
        <v>3.86</v>
      </c>
      <c r="F1270" s="5" t="s">
        <v>130</v>
      </c>
      <c r="H1270" s="5" t="s">
        <v>1931</v>
      </c>
      <c r="I1270" s="5" t="s">
        <v>1938</v>
      </c>
      <c r="J1270" s="5" t="s">
        <v>258</v>
      </c>
      <c r="K1270" s="5" t="s">
        <v>2049</v>
      </c>
      <c r="L1270" s="5">
        <v>6</v>
      </c>
      <c r="M1270" s="5">
        <v>21</v>
      </c>
      <c r="N1270" s="5"/>
      <c r="O1270" s="5"/>
      <c r="P1270" s="5"/>
    </row>
    <row r="1271" spans="1:16" x14ac:dyDescent="0.2">
      <c r="A1271" s="5" t="s">
        <v>2637</v>
      </c>
      <c r="B1271" s="5" t="s">
        <v>2638</v>
      </c>
      <c r="C1271" s="5">
        <v>17</v>
      </c>
      <c r="D1271" s="5">
        <v>1</v>
      </c>
      <c r="E1271" s="5">
        <v>3.86</v>
      </c>
      <c r="F1271" s="5" t="s">
        <v>130</v>
      </c>
      <c r="G1271" s="5" t="s">
        <v>129</v>
      </c>
      <c r="H1271" s="5" t="s">
        <v>1931</v>
      </c>
      <c r="I1271" s="5" t="s">
        <v>1938</v>
      </c>
      <c r="J1271" s="5" t="s">
        <v>258</v>
      </c>
      <c r="K1271" s="5" t="s">
        <v>2049</v>
      </c>
      <c r="L1271" s="5">
        <v>6</v>
      </c>
      <c r="M1271" s="5">
        <v>21</v>
      </c>
      <c r="N1271" s="5"/>
      <c r="O1271" s="5"/>
      <c r="P1271" s="5"/>
    </row>
    <row r="1272" spans="1:16" x14ac:dyDescent="0.2">
      <c r="A1272" s="5" t="s">
        <v>2639</v>
      </c>
      <c r="B1272" s="5" t="s">
        <v>2640</v>
      </c>
      <c r="C1272" s="5">
        <v>17</v>
      </c>
      <c r="D1272" s="5">
        <v>96</v>
      </c>
      <c r="E1272" s="5">
        <v>3.86</v>
      </c>
      <c r="F1272" s="5" t="s">
        <v>130</v>
      </c>
      <c r="G1272" s="5" t="s">
        <v>129</v>
      </c>
      <c r="H1272" s="5" t="s">
        <v>1931</v>
      </c>
      <c r="I1272" s="5" t="s">
        <v>1938</v>
      </c>
      <c r="J1272" s="5" t="s">
        <v>258</v>
      </c>
      <c r="K1272" s="5" t="s">
        <v>2049</v>
      </c>
      <c r="L1272" s="5">
        <v>6</v>
      </c>
      <c r="M1272" s="5">
        <v>21</v>
      </c>
      <c r="N1272" s="5"/>
      <c r="O1272" s="5"/>
      <c r="P1272" s="5"/>
    </row>
    <row r="1273" spans="1:16" x14ac:dyDescent="0.2">
      <c r="A1273" s="5" t="s">
        <v>2641</v>
      </c>
      <c r="B1273" s="5" t="s">
        <v>2642</v>
      </c>
      <c r="C1273" s="5">
        <v>17</v>
      </c>
      <c r="D1273" s="5">
        <v>96</v>
      </c>
      <c r="E1273" s="5">
        <v>3.86</v>
      </c>
      <c r="F1273" s="5" t="s">
        <v>130</v>
      </c>
      <c r="H1273" s="5" t="s">
        <v>1931</v>
      </c>
      <c r="I1273" s="5" t="s">
        <v>1938</v>
      </c>
      <c r="J1273" s="5" t="s">
        <v>305</v>
      </c>
      <c r="K1273" s="5" t="s">
        <v>2049</v>
      </c>
      <c r="L1273" s="5">
        <v>6</v>
      </c>
      <c r="M1273" s="5">
        <v>21</v>
      </c>
      <c r="N1273" s="5"/>
      <c r="O1273" s="5"/>
      <c r="P1273" s="5"/>
    </row>
    <row r="1274" spans="1:16" x14ac:dyDescent="0.2">
      <c r="A1274" s="5" t="s">
        <v>2643</v>
      </c>
      <c r="B1274" s="5" t="s">
        <v>2644</v>
      </c>
      <c r="C1274" s="5">
        <v>17</v>
      </c>
      <c r="D1274" s="5">
        <v>96</v>
      </c>
      <c r="E1274" s="5">
        <v>3.86</v>
      </c>
      <c r="F1274" s="5" t="s">
        <v>130</v>
      </c>
      <c r="G1274" s="5" t="s">
        <v>129</v>
      </c>
      <c r="H1274" s="5" t="s">
        <v>1931</v>
      </c>
      <c r="I1274" s="5" t="s">
        <v>1938</v>
      </c>
      <c r="J1274" s="5" t="s">
        <v>258</v>
      </c>
      <c r="K1274" s="5" t="s">
        <v>2049</v>
      </c>
      <c r="L1274" s="5">
        <v>6</v>
      </c>
      <c r="M1274" s="5">
        <v>21</v>
      </c>
      <c r="N1274" s="5"/>
      <c r="O1274" s="5"/>
      <c r="P1274" s="5"/>
    </row>
    <row r="1275" spans="1:16" x14ac:dyDescent="0.2">
      <c r="A1275" s="5" t="s">
        <v>2645</v>
      </c>
      <c r="B1275" s="5" t="s">
        <v>2646</v>
      </c>
      <c r="C1275" s="5">
        <v>17</v>
      </c>
      <c r="D1275" s="5">
        <v>96</v>
      </c>
      <c r="E1275" s="5">
        <v>3.86</v>
      </c>
      <c r="F1275" s="5" t="s">
        <v>130</v>
      </c>
      <c r="H1275" s="5" t="s">
        <v>1931</v>
      </c>
      <c r="I1275" s="5" t="s">
        <v>1938</v>
      </c>
      <c r="J1275" s="5" t="s">
        <v>258</v>
      </c>
      <c r="K1275" s="5" t="s">
        <v>2049</v>
      </c>
      <c r="L1275" s="5">
        <v>6</v>
      </c>
      <c r="M1275" s="5">
        <v>21</v>
      </c>
      <c r="N1275" s="5"/>
      <c r="O1275" s="5"/>
      <c r="P1275" s="5"/>
    </row>
    <row r="1276" spans="1:16" x14ac:dyDescent="0.2">
      <c r="A1276" s="5" t="s">
        <v>2647</v>
      </c>
      <c r="B1276" s="5" t="s">
        <v>2648</v>
      </c>
      <c r="C1276" s="5">
        <v>17</v>
      </c>
      <c r="D1276" s="5">
        <v>1</v>
      </c>
      <c r="E1276" s="5">
        <v>3.86</v>
      </c>
      <c r="F1276" s="5" t="s">
        <v>130</v>
      </c>
      <c r="H1276" s="5" t="s">
        <v>1931</v>
      </c>
      <c r="I1276" s="5" t="s">
        <v>1938</v>
      </c>
      <c r="J1276" s="5" t="s">
        <v>258</v>
      </c>
      <c r="K1276" s="5" t="s">
        <v>2049</v>
      </c>
      <c r="L1276" s="5">
        <v>6</v>
      </c>
      <c r="M1276" s="5">
        <v>21</v>
      </c>
      <c r="N1276" s="5"/>
      <c r="O1276" s="5"/>
      <c r="P1276" s="5"/>
    </row>
    <row r="1277" spans="1:16" x14ac:dyDescent="0.2">
      <c r="A1277" s="5" t="s">
        <v>2649</v>
      </c>
      <c r="B1277" s="5" t="s">
        <v>2650</v>
      </c>
      <c r="C1277" s="5">
        <v>17</v>
      </c>
      <c r="D1277" s="5">
        <v>96</v>
      </c>
      <c r="E1277" s="5">
        <v>3.86</v>
      </c>
      <c r="F1277" s="5" t="s">
        <v>130</v>
      </c>
      <c r="H1277" s="5" t="s">
        <v>1931</v>
      </c>
      <c r="I1277" s="5" t="s">
        <v>1938</v>
      </c>
      <c r="J1277" s="5" t="s">
        <v>258</v>
      </c>
      <c r="K1277" s="5" t="s">
        <v>2049</v>
      </c>
      <c r="L1277" s="5">
        <v>6</v>
      </c>
      <c r="M1277" s="5">
        <v>21</v>
      </c>
      <c r="N1277" s="5"/>
      <c r="O1277" s="5"/>
      <c r="P1277" s="5"/>
    </row>
    <row r="1278" spans="1:16" x14ac:dyDescent="0.2">
      <c r="A1278" s="5" t="s">
        <v>2651</v>
      </c>
      <c r="B1278" s="5" t="s">
        <v>2652</v>
      </c>
      <c r="C1278" s="5">
        <v>17</v>
      </c>
      <c r="D1278" s="5">
        <v>96</v>
      </c>
      <c r="E1278" s="5">
        <v>3.86</v>
      </c>
      <c r="F1278" s="5" t="s">
        <v>130</v>
      </c>
      <c r="G1278" s="5" t="s">
        <v>129</v>
      </c>
      <c r="H1278" s="5" t="s">
        <v>1931</v>
      </c>
      <c r="I1278" s="5" t="s">
        <v>1938</v>
      </c>
      <c r="J1278" s="5" t="s">
        <v>258</v>
      </c>
      <c r="K1278" s="5" t="s">
        <v>2049</v>
      </c>
      <c r="L1278" s="5">
        <v>6</v>
      </c>
      <c r="M1278" s="5">
        <v>21</v>
      </c>
      <c r="N1278" s="5"/>
      <c r="O1278" s="5"/>
      <c r="P1278" s="5"/>
    </row>
    <row r="1279" spans="1:16" x14ac:dyDescent="0.2">
      <c r="A1279" s="5" t="s">
        <v>2653</v>
      </c>
      <c r="B1279" s="5" t="s">
        <v>2654</v>
      </c>
      <c r="C1279" s="5">
        <v>17</v>
      </c>
      <c r="D1279" s="5">
        <v>256</v>
      </c>
      <c r="E1279" s="5">
        <v>1</v>
      </c>
      <c r="F1279" s="5" t="s">
        <v>130</v>
      </c>
      <c r="H1279" s="5" t="s">
        <v>1931</v>
      </c>
      <c r="I1279" s="5" t="s">
        <v>1938</v>
      </c>
      <c r="J1279" s="5" t="s">
        <v>258</v>
      </c>
      <c r="K1279" s="5" t="s">
        <v>2049</v>
      </c>
      <c r="L1279" s="5">
        <v>6</v>
      </c>
      <c r="M1279" s="5">
        <v>21</v>
      </c>
      <c r="N1279" s="5"/>
      <c r="O1279" s="5"/>
      <c r="P1279" s="5"/>
    </row>
    <row r="1280" spans="1:16" x14ac:dyDescent="0.2">
      <c r="A1280" s="5" t="s">
        <v>2655</v>
      </c>
      <c r="B1280" s="5" t="s">
        <v>2656</v>
      </c>
      <c r="C1280" s="5">
        <v>17</v>
      </c>
      <c r="D1280" s="5">
        <v>256</v>
      </c>
      <c r="E1280" s="5">
        <v>1</v>
      </c>
      <c r="F1280" s="5" t="s">
        <v>130</v>
      </c>
      <c r="H1280" s="5" t="s">
        <v>1931</v>
      </c>
      <c r="I1280" s="5" t="s">
        <v>1938</v>
      </c>
      <c r="J1280" s="5" t="s">
        <v>258</v>
      </c>
      <c r="K1280" s="5" t="s">
        <v>2049</v>
      </c>
      <c r="L1280" s="5">
        <v>6</v>
      </c>
      <c r="M1280" s="5">
        <v>21</v>
      </c>
      <c r="N1280" s="5"/>
      <c r="O1280" s="5"/>
      <c r="P1280" s="5"/>
    </row>
    <row r="1281" spans="1:16" x14ac:dyDescent="0.2">
      <c r="A1281" s="5" t="s">
        <v>2657</v>
      </c>
      <c r="B1281" s="5" t="s">
        <v>2658</v>
      </c>
      <c r="C1281" s="5">
        <v>17</v>
      </c>
      <c r="D1281" s="5">
        <v>1</v>
      </c>
      <c r="E1281" s="5">
        <v>1</v>
      </c>
      <c r="F1281" s="5" t="s">
        <v>130</v>
      </c>
      <c r="H1281" s="5" t="s">
        <v>1931</v>
      </c>
      <c r="I1281" s="5" t="s">
        <v>1938</v>
      </c>
      <c r="J1281" s="5" t="s">
        <v>258</v>
      </c>
      <c r="K1281" s="5" t="s">
        <v>2049</v>
      </c>
      <c r="L1281" s="5">
        <v>6</v>
      </c>
      <c r="M1281" s="5">
        <v>21</v>
      </c>
      <c r="N1281" s="5"/>
      <c r="O1281" s="5"/>
      <c r="P1281" s="5"/>
    </row>
    <row r="1282" spans="1:16" x14ac:dyDescent="0.2">
      <c r="A1282" s="5" t="s">
        <v>2659</v>
      </c>
      <c r="B1282" s="5" t="s">
        <v>2660</v>
      </c>
      <c r="C1282" s="5">
        <v>17</v>
      </c>
      <c r="D1282" s="5">
        <v>256</v>
      </c>
      <c r="E1282" s="5">
        <v>1</v>
      </c>
      <c r="F1282" s="5" t="s">
        <v>130</v>
      </c>
      <c r="H1282" s="5" t="s">
        <v>1931</v>
      </c>
      <c r="I1282" s="5" t="s">
        <v>1938</v>
      </c>
      <c r="J1282" s="5" t="s">
        <v>258</v>
      </c>
      <c r="K1282" s="5" t="s">
        <v>2049</v>
      </c>
      <c r="L1282" s="5">
        <v>6</v>
      </c>
      <c r="M1282" s="5">
        <v>21</v>
      </c>
      <c r="N1282" s="5"/>
      <c r="O1282" s="5"/>
      <c r="P1282" s="5"/>
    </row>
    <row r="1283" spans="1:16" x14ac:dyDescent="0.2">
      <c r="A1283" s="5" t="s">
        <v>2661</v>
      </c>
      <c r="B1283" s="5" t="s">
        <v>2662</v>
      </c>
      <c r="C1283" s="5">
        <v>17</v>
      </c>
      <c r="D1283" s="5">
        <v>256</v>
      </c>
      <c r="E1283" s="5">
        <v>1</v>
      </c>
      <c r="F1283" s="5" t="s">
        <v>130</v>
      </c>
      <c r="H1283" s="5" t="s">
        <v>1931</v>
      </c>
      <c r="I1283" s="5" t="s">
        <v>1938</v>
      </c>
      <c r="J1283" s="5" t="s">
        <v>258</v>
      </c>
      <c r="K1283" s="5" t="s">
        <v>2049</v>
      </c>
      <c r="L1283" s="5">
        <v>6</v>
      </c>
      <c r="M1283" s="5">
        <v>21</v>
      </c>
      <c r="N1283" s="5"/>
      <c r="O1283" s="5"/>
      <c r="P1283" s="5"/>
    </row>
    <row r="1284" spans="1:16" x14ac:dyDescent="0.2">
      <c r="A1284" s="5" t="s">
        <v>2663</v>
      </c>
      <c r="B1284" s="5" t="s">
        <v>2664</v>
      </c>
      <c r="C1284" s="5">
        <v>17</v>
      </c>
      <c r="D1284" s="5">
        <v>1</v>
      </c>
      <c r="E1284" s="5">
        <v>1</v>
      </c>
      <c r="F1284" s="5" t="s">
        <v>130</v>
      </c>
      <c r="H1284" s="5" t="s">
        <v>1931</v>
      </c>
      <c r="I1284" s="5" t="s">
        <v>1938</v>
      </c>
      <c r="J1284" s="5" t="s">
        <v>258</v>
      </c>
      <c r="K1284" s="5" t="s">
        <v>2049</v>
      </c>
      <c r="L1284" s="5">
        <v>6</v>
      </c>
      <c r="M1284" s="5">
        <v>21</v>
      </c>
      <c r="N1284" s="5"/>
      <c r="O1284" s="5"/>
      <c r="P1284" s="5"/>
    </row>
    <row r="1285" spans="1:16" x14ac:dyDescent="0.2">
      <c r="A1285" s="5" t="s">
        <v>2665</v>
      </c>
      <c r="B1285" s="5" t="s">
        <v>2666</v>
      </c>
      <c r="C1285" s="5">
        <v>17</v>
      </c>
      <c r="D1285" s="5">
        <v>1</v>
      </c>
      <c r="E1285" s="5">
        <v>1</v>
      </c>
      <c r="F1285" s="5" t="s">
        <v>130</v>
      </c>
      <c r="H1285" s="5" t="s">
        <v>1931</v>
      </c>
      <c r="I1285" s="5" t="s">
        <v>1938</v>
      </c>
      <c r="J1285" s="5" t="s">
        <v>258</v>
      </c>
      <c r="K1285" s="5" t="s">
        <v>2049</v>
      </c>
      <c r="L1285" s="5">
        <v>6</v>
      </c>
      <c r="M1285" s="5">
        <v>21</v>
      </c>
      <c r="N1285" s="5"/>
      <c r="O1285" s="5"/>
      <c r="P1285" s="5"/>
    </row>
    <row r="1286" spans="1:16" x14ac:dyDescent="0.2">
      <c r="A1286" s="5" t="s">
        <v>2667</v>
      </c>
      <c r="B1286" s="5" t="s">
        <v>2668</v>
      </c>
      <c r="C1286" s="5">
        <v>17</v>
      </c>
      <c r="D1286" s="5">
        <v>256</v>
      </c>
      <c r="E1286" s="5">
        <v>1</v>
      </c>
      <c r="F1286" s="5" t="s">
        <v>130</v>
      </c>
      <c r="H1286" s="5" t="s">
        <v>1931</v>
      </c>
      <c r="I1286" s="5" t="s">
        <v>1938</v>
      </c>
      <c r="J1286" s="5" t="s">
        <v>258</v>
      </c>
      <c r="K1286" s="5" t="s">
        <v>2049</v>
      </c>
      <c r="L1286" s="5">
        <v>6</v>
      </c>
      <c r="M1286" s="5">
        <v>21</v>
      </c>
      <c r="N1286" s="5"/>
      <c r="O1286" s="5"/>
      <c r="P1286" s="5"/>
    </row>
    <row r="1287" spans="1:16" x14ac:dyDescent="0.2">
      <c r="A1287" s="5" t="s">
        <v>2669</v>
      </c>
      <c r="B1287" s="5" t="s">
        <v>2670</v>
      </c>
      <c r="C1287" s="5">
        <v>17</v>
      </c>
      <c r="D1287" s="5">
        <v>256</v>
      </c>
      <c r="E1287" s="5">
        <v>1</v>
      </c>
      <c r="F1287" s="5" t="s">
        <v>130</v>
      </c>
      <c r="H1287" s="5" t="s">
        <v>1931</v>
      </c>
      <c r="I1287" s="5" t="s">
        <v>1938</v>
      </c>
      <c r="J1287" s="5" t="s">
        <v>258</v>
      </c>
      <c r="K1287" s="5" t="s">
        <v>2049</v>
      </c>
      <c r="L1287" s="5">
        <v>6</v>
      </c>
      <c r="M1287" s="5">
        <v>21</v>
      </c>
      <c r="N1287" s="5"/>
      <c r="O1287" s="5"/>
      <c r="P1287" s="5"/>
    </row>
    <row r="1288" spans="1:16" x14ac:dyDescent="0.2">
      <c r="A1288" s="5" t="s">
        <v>2671</v>
      </c>
      <c r="B1288" s="5" t="s">
        <v>2672</v>
      </c>
      <c r="C1288" s="5">
        <v>17</v>
      </c>
      <c r="D1288" s="5">
        <v>256</v>
      </c>
      <c r="E1288" s="5">
        <v>1</v>
      </c>
      <c r="F1288" s="5" t="s">
        <v>130</v>
      </c>
      <c r="H1288" s="5" t="s">
        <v>1931</v>
      </c>
      <c r="I1288" s="5" t="s">
        <v>1938</v>
      </c>
      <c r="J1288" s="5" t="s">
        <v>258</v>
      </c>
      <c r="K1288" s="5" t="s">
        <v>2049</v>
      </c>
      <c r="L1288" s="5">
        <v>6</v>
      </c>
      <c r="M1288" s="5">
        <v>21</v>
      </c>
      <c r="N1288" s="5"/>
      <c r="O1288" s="5"/>
      <c r="P1288" s="5"/>
    </row>
    <row r="1289" spans="1:16" x14ac:dyDescent="0.2">
      <c r="A1289" s="5" t="s">
        <v>2673</v>
      </c>
      <c r="B1289" s="5" t="s">
        <v>2674</v>
      </c>
      <c r="C1289" s="5">
        <v>17</v>
      </c>
      <c r="D1289" s="5">
        <v>1</v>
      </c>
      <c r="E1289" s="5">
        <v>1</v>
      </c>
      <c r="F1289" s="5" t="s">
        <v>130</v>
      </c>
      <c r="H1289" s="5" t="s">
        <v>1931</v>
      </c>
      <c r="I1289" s="5" t="s">
        <v>1938</v>
      </c>
      <c r="J1289" s="5" t="s">
        <v>258</v>
      </c>
      <c r="K1289" s="5" t="s">
        <v>2049</v>
      </c>
      <c r="L1289" s="5">
        <v>6</v>
      </c>
      <c r="M1289" s="5">
        <v>21</v>
      </c>
      <c r="N1289" s="5"/>
      <c r="O1289" s="5"/>
      <c r="P1289" s="5"/>
    </row>
    <row r="1290" spans="1:16" x14ac:dyDescent="0.2">
      <c r="A1290" s="5" t="s">
        <v>2675</v>
      </c>
      <c r="B1290" s="5" t="s">
        <v>2676</v>
      </c>
      <c r="C1290" s="5">
        <v>17</v>
      </c>
      <c r="D1290" s="5">
        <v>256</v>
      </c>
      <c r="E1290" s="5">
        <v>1</v>
      </c>
      <c r="F1290" s="5" t="s">
        <v>130</v>
      </c>
      <c r="H1290" s="5" t="s">
        <v>1931</v>
      </c>
      <c r="I1290" s="5" t="s">
        <v>1938</v>
      </c>
      <c r="J1290" s="5" t="s">
        <v>258</v>
      </c>
      <c r="K1290" s="5" t="s">
        <v>2049</v>
      </c>
      <c r="L1290" s="5">
        <v>6</v>
      </c>
      <c r="M1290" s="5">
        <v>21</v>
      </c>
      <c r="N1290" s="5"/>
      <c r="O1290" s="5"/>
      <c r="P1290" s="5"/>
    </row>
    <row r="1291" spans="1:16" x14ac:dyDescent="0.2">
      <c r="A1291" s="5" t="s">
        <v>2677</v>
      </c>
      <c r="B1291" s="5" t="s">
        <v>2678</v>
      </c>
      <c r="C1291" s="5">
        <v>17</v>
      </c>
      <c r="D1291" s="5">
        <v>200</v>
      </c>
      <c r="E1291" s="5">
        <v>2.72</v>
      </c>
      <c r="F1291" s="5" t="s">
        <v>130</v>
      </c>
      <c r="G1291" s="5" t="s">
        <v>129</v>
      </c>
      <c r="H1291" s="5" t="s">
        <v>1931</v>
      </c>
      <c r="I1291" s="5" t="s">
        <v>1938</v>
      </c>
      <c r="J1291" s="5" t="s">
        <v>258</v>
      </c>
      <c r="K1291" s="5" t="s">
        <v>2049</v>
      </c>
      <c r="L1291" s="5">
        <v>6</v>
      </c>
      <c r="M1291" s="5">
        <v>21</v>
      </c>
      <c r="N1291" s="5"/>
      <c r="O1291" s="5"/>
      <c r="P1291" s="5"/>
    </row>
    <row r="1292" spans="1:16" x14ac:dyDescent="0.2">
      <c r="A1292" s="5" t="s">
        <v>2679</v>
      </c>
      <c r="B1292" s="5" t="s">
        <v>2680</v>
      </c>
      <c r="C1292" s="5">
        <v>17</v>
      </c>
      <c r="D1292" s="5">
        <v>1</v>
      </c>
      <c r="E1292" s="5">
        <v>2.72</v>
      </c>
      <c r="F1292" s="5" t="s">
        <v>130</v>
      </c>
      <c r="G1292" s="5" t="s">
        <v>129</v>
      </c>
      <c r="H1292" s="5" t="s">
        <v>1931</v>
      </c>
      <c r="I1292" s="5" t="s">
        <v>1938</v>
      </c>
      <c r="J1292" s="5" t="s">
        <v>258</v>
      </c>
      <c r="K1292" s="5" t="s">
        <v>2049</v>
      </c>
      <c r="L1292" s="5">
        <v>6</v>
      </c>
      <c r="M1292" s="5">
        <v>21</v>
      </c>
      <c r="N1292" s="5"/>
      <c r="O1292" s="5"/>
      <c r="P1292" s="5"/>
    </row>
    <row r="1293" spans="1:16" x14ac:dyDescent="0.2">
      <c r="A1293" s="5" t="s">
        <v>2681</v>
      </c>
      <c r="B1293" s="5" t="s">
        <v>2682</v>
      </c>
      <c r="C1293" s="5">
        <v>17</v>
      </c>
      <c r="D1293" s="5">
        <v>200</v>
      </c>
      <c r="E1293" s="5">
        <v>2.72</v>
      </c>
      <c r="F1293" s="5" t="s">
        <v>130</v>
      </c>
      <c r="H1293" s="5" t="s">
        <v>1931</v>
      </c>
      <c r="I1293" s="5" t="s">
        <v>1938</v>
      </c>
      <c r="J1293" s="5" t="s">
        <v>258</v>
      </c>
      <c r="K1293" s="5" t="s">
        <v>2049</v>
      </c>
      <c r="L1293" s="5">
        <v>6</v>
      </c>
      <c r="M1293" s="5">
        <v>21</v>
      </c>
      <c r="N1293" s="5"/>
      <c r="O1293" s="5"/>
      <c r="P1293" s="5"/>
    </row>
    <row r="1294" spans="1:16" x14ac:dyDescent="0.2">
      <c r="A1294" s="5" t="s">
        <v>2683</v>
      </c>
      <c r="B1294" s="5" t="s">
        <v>2684</v>
      </c>
      <c r="C1294" s="5">
        <v>17</v>
      </c>
      <c r="D1294" s="5">
        <v>200</v>
      </c>
      <c r="E1294" s="5">
        <v>2.72</v>
      </c>
      <c r="F1294" s="5" t="s">
        <v>130</v>
      </c>
      <c r="H1294" s="5" t="s">
        <v>1931</v>
      </c>
      <c r="I1294" s="5" t="s">
        <v>1938</v>
      </c>
      <c r="J1294" s="5" t="s">
        <v>258</v>
      </c>
      <c r="K1294" s="5" t="s">
        <v>2049</v>
      </c>
      <c r="L1294" s="5">
        <v>6</v>
      </c>
      <c r="M1294" s="5">
        <v>21</v>
      </c>
      <c r="N1294" s="5"/>
      <c r="O1294" s="5"/>
      <c r="P1294" s="5"/>
    </row>
    <row r="1295" spans="1:16" x14ac:dyDescent="0.2">
      <c r="A1295" s="5" t="s">
        <v>2685</v>
      </c>
      <c r="B1295" s="5" t="s">
        <v>2686</v>
      </c>
      <c r="C1295" s="5">
        <v>17</v>
      </c>
      <c r="D1295" s="5">
        <v>1</v>
      </c>
      <c r="E1295" s="5">
        <v>2.72</v>
      </c>
      <c r="F1295" s="5" t="s">
        <v>130</v>
      </c>
      <c r="H1295" s="5" t="s">
        <v>1931</v>
      </c>
      <c r="I1295" s="5" t="s">
        <v>1938</v>
      </c>
      <c r="J1295" s="5" t="s">
        <v>258</v>
      </c>
      <c r="K1295" s="5" t="s">
        <v>2049</v>
      </c>
      <c r="L1295" s="5">
        <v>6</v>
      </c>
      <c r="M1295" s="5">
        <v>21</v>
      </c>
      <c r="N1295" s="5"/>
      <c r="O1295" s="5"/>
      <c r="P1295" s="5"/>
    </row>
    <row r="1296" spans="1:16" x14ac:dyDescent="0.2">
      <c r="A1296" s="5" t="s">
        <v>2687</v>
      </c>
      <c r="B1296" s="5" t="s">
        <v>2688</v>
      </c>
      <c r="C1296" s="5">
        <v>17</v>
      </c>
      <c r="D1296" s="5">
        <v>200</v>
      </c>
      <c r="E1296" s="5">
        <v>2.72</v>
      </c>
      <c r="F1296" s="5" t="s">
        <v>130</v>
      </c>
      <c r="H1296" s="5" t="s">
        <v>1931</v>
      </c>
      <c r="I1296" s="5" t="s">
        <v>1938</v>
      </c>
      <c r="J1296" s="5" t="s">
        <v>258</v>
      </c>
      <c r="K1296" s="5" t="s">
        <v>2049</v>
      </c>
      <c r="L1296" s="5">
        <v>6</v>
      </c>
      <c r="M1296" s="5">
        <v>21</v>
      </c>
      <c r="N1296" s="5"/>
      <c r="O1296" s="5"/>
      <c r="P1296" s="5"/>
    </row>
    <row r="1297" spans="1:16" x14ac:dyDescent="0.2">
      <c r="A1297" s="5" t="s">
        <v>2689</v>
      </c>
      <c r="B1297" s="5" t="s">
        <v>2690</v>
      </c>
      <c r="C1297" s="5">
        <v>17</v>
      </c>
      <c r="D1297" s="5">
        <v>200</v>
      </c>
      <c r="E1297" s="5">
        <v>2.72</v>
      </c>
      <c r="F1297" s="5" t="s">
        <v>130</v>
      </c>
      <c r="H1297" s="5" t="s">
        <v>1931</v>
      </c>
      <c r="I1297" s="5" t="s">
        <v>1938</v>
      </c>
      <c r="J1297" s="5" t="s">
        <v>258</v>
      </c>
      <c r="K1297" s="5" t="s">
        <v>2049</v>
      </c>
      <c r="L1297" s="5">
        <v>6</v>
      </c>
      <c r="M1297" s="5">
        <v>21</v>
      </c>
      <c r="N1297" s="5"/>
      <c r="O1297" s="5"/>
      <c r="P1297" s="5"/>
    </row>
    <row r="1298" spans="1:16" x14ac:dyDescent="0.2">
      <c r="A1298" s="5" t="s">
        <v>2691</v>
      </c>
      <c r="B1298" s="5" t="s">
        <v>2692</v>
      </c>
      <c r="C1298" s="5">
        <v>17</v>
      </c>
      <c r="D1298" s="5">
        <v>200</v>
      </c>
      <c r="E1298" s="5">
        <v>2.72</v>
      </c>
      <c r="F1298" s="5" t="s">
        <v>130</v>
      </c>
      <c r="H1298" s="5" t="s">
        <v>1931</v>
      </c>
      <c r="I1298" s="5" t="s">
        <v>1938</v>
      </c>
      <c r="J1298" s="5" t="s">
        <v>258</v>
      </c>
      <c r="K1298" s="5" t="s">
        <v>2049</v>
      </c>
      <c r="L1298" s="5">
        <v>6</v>
      </c>
      <c r="M1298" s="5">
        <v>21</v>
      </c>
      <c r="N1298" s="5"/>
      <c r="O1298" s="5"/>
      <c r="P1298" s="5"/>
    </row>
    <row r="1299" spans="1:16" x14ac:dyDescent="0.2">
      <c r="A1299" s="5" t="s">
        <v>2693</v>
      </c>
      <c r="B1299" s="5" t="s">
        <v>2694</v>
      </c>
      <c r="C1299" s="5">
        <v>17</v>
      </c>
      <c r="D1299" s="5">
        <v>1</v>
      </c>
      <c r="E1299" s="5">
        <v>2.72</v>
      </c>
      <c r="F1299" s="5" t="s">
        <v>130</v>
      </c>
      <c r="H1299" s="5" t="s">
        <v>1931</v>
      </c>
      <c r="I1299" s="5" t="s">
        <v>1938</v>
      </c>
      <c r="J1299" s="5" t="s">
        <v>258</v>
      </c>
      <c r="K1299" s="5" t="s">
        <v>2049</v>
      </c>
      <c r="L1299" s="5">
        <v>6</v>
      </c>
      <c r="M1299" s="5">
        <v>21</v>
      </c>
      <c r="N1299" s="5"/>
      <c r="O1299" s="5"/>
      <c r="P1299" s="5"/>
    </row>
    <row r="1300" spans="1:16" x14ac:dyDescent="0.2">
      <c r="A1300" s="5" t="s">
        <v>2695</v>
      </c>
      <c r="B1300" s="5" t="s">
        <v>2696</v>
      </c>
      <c r="C1300" s="5">
        <v>17</v>
      </c>
      <c r="D1300" s="5">
        <v>200</v>
      </c>
      <c r="E1300" s="5">
        <v>2.72</v>
      </c>
      <c r="F1300" s="5" t="s">
        <v>130</v>
      </c>
      <c r="H1300" s="5" t="s">
        <v>1931</v>
      </c>
      <c r="I1300" s="5" t="s">
        <v>1938</v>
      </c>
      <c r="J1300" s="5" t="s">
        <v>258</v>
      </c>
      <c r="K1300" s="5" t="s">
        <v>2049</v>
      </c>
      <c r="L1300" s="5">
        <v>6</v>
      </c>
      <c r="M1300" s="5">
        <v>21</v>
      </c>
      <c r="N1300" s="5"/>
      <c r="O1300" s="5"/>
      <c r="P1300" s="5"/>
    </row>
    <row r="1301" spans="1:16" x14ac:dyDescent="0.2">
      <c r="A1301" s="5" t="s">
        <v>2697</v>
      </c>
      <c r="B1301" s="5" t="s">
        <v>2698</v>
      </c>
      <c r="C1301" s="5">
        <v>17</v>
      </c>
      <c r="D1301" s="5">
        <v>1</v>
      </c>
      <c r="E1301" s="5">
        <v>2.72</v>
      </c>
      <c r="F1301" s="5" t="s">
        <v>130</v>
      </c>
      <c r="H1301" s="5" t="s">
        <v>1931</v>
      </c>
      <c r="I1301" s="5" t="s">
        <v>1938</v>
      </c>
      <c r="J1301" s="5" t="s">
        <v>258</v>
      </c>
      <c r="K1301" s="5" t="s">
        <v>2049</v>
      </c>
      <c r="L1301" s="5">
        <v>6</v>
      </c>
      <c r="M1301" s="5">
        <v>21</v>
      </c>
      <c r="N1301" s="5"/>
      <c r="O1301" s="5"/>
      <c r="P1301" s="5"/>
    </row>
    <row r="1302" spans="1:16" x14ac:dyDescent="0.2">
      <c r="A1302" s="5" t="s">
        <v>2699</v>
      </c>
      <c r="B1302" s="5" t="s">
        <v>2700</v>
      </c>
      <c r="C1302" s="5">
        <v>17</v>
      </c>
      <c r="D1302" s="5">
        <v>200</v>
      </c>
      <c r="E1302" s="5">
        <v>2.72</v>
      </c>
      <c r="F1302" s="5" t="s">
        <v>130</v>
      </c>
      <c r="H1302" s="5" t="s">
        <v>1931</v>
      </c>
      <c r="I1302" s="5" t="s">
        <v>1938</v>
      </c>
      <c r="J1302" s="5" t="s">
        <v>258</v>
      </c>
      <c r="K1302" s="5" t="s">
        <v>2049</v>
      </c>
      <c r="L1302" s="5">
        <v>6</v>
      </c>
      <c r="M1302" s="5">
        <v>21</v>
      </c>
      <c r="N1302" s="5"/>
      <c r="O1302" s="5"/>
      <c r="P1302" s="5"/>
    </row>
    <row r="1303" spans="1:16" x14ac:dyDescent="0.2">
      <c r="A1303" s="5" t="s">
        <v>2701</v>
      </c>
      <c r="B1303" s="5" t="s">
        <v>2702</v>
      </c>
      <c r="C1303" s="5">
        <v>17</v>
      </c>
      <c r="D1303" s="5">
        <v>1</v>
      </c>
      <c r="E1303" s="5">
        <v>2.72</v>
      </c>
      <c r="F1303" s="5" t="s">
        <v>130</v>
      </c>
      <c r="H1303" s="5" t="s">
        <v>1931</v>
      </c>
      <c r="I1303" s="5" t="s">
        <v>1938</v>
      </c>
      <c r="J1303" s="5" t="s">
        <v>258</v>
      </c>
      <c r="K1303" s="5" t="s">
        <v>2049</v>
      </c>
      <c r="L1303" s="5">
        <v>6</v>
      </c>
      <c r="M1303" s="5">
        <v>21</v>
      </c>
      <c r="N1303" s="5"/>
      <c r="O1303" s="5"/>
      <c r="P1303" s="5"/>
    </row>
    <row r="1304" spans="1:16" x14ac:dyDescent="0.2">
      <c r="A1304" s="5" t="s">
        <v>2703</v>
      </c>
      <c r="B1304" s="5" t="s">
        <v>2704</v>
      </c>
      <c r="C1304" s="5">
        <v>17</v>
      </c>
      <c r="D1304" s="5">
        <v>200</v>
      </c>
      <c r="E1304" s="5">
        <v>2.72</v>
      </c>
      <c r="F1304" s="5" t="s">
        <v>130</v>
      </c>
      <c r="H1304" s="5" t="s">
        <v>1931</v>
      </c>
      <c r="I1304" s="5" t="s">
        <v>1938</v>
      </c>
      <c r="J1304" s="5" t="s">
        <v>258</v>
      </c>
      <c r="K1304" s="5" t="s">
        <v>2049</v>
      </c>
      <c r="L1304" s="5">
        <v>6</v>
      </c>
      <c r="M1304" s="5">
        <v>21</v>
      </c>
      <c r="N1304" s="5"/>
      <c r="O1304" s="5"/>
      <c r="P1304" s="5"/>
    </row>
    <row r="1305" spans="1:16" x14ac:dyDescent="0.2">
      <c r="A1305" s="5" t="s">
        <v>2705</v>
      </c>
      <c r="B1305" s="5" t="s">
        <v>2706</v>
      </c>
      <c r="C1305" s="5">
        <v>17</v>
      </c>
      <c r="D1305" s="5">
        <v>200</v>
      </c>
      <c r="E1305" s="5">
        <v>2.72</v>
      </c>
      <c r="F1305" s="5" t="s">
        <v>130</v>
      </c>
      <c r="H1305" s="5" t="s">
        <v>1931</v>
      </c>
      <c r="I1305" s="5" t="s">
        <v>1938</v>
      </c>
      <c r="J1305" s="5" t="s">
        <v>258</v>
      </c>
      <c r="K1305" s="5" t="s">
        <v>2049</v>
      </c>
      <c r="L1305" s="5">
        <v>6</v>
      </c>
      <c r="M1305" s="5">
        <v>21</v>
      </c>
      <c r="N1305" s="5"/>
      <c r="O1305" s="5"/>
      <c r="P1305" s="5"/>
    </row>
    <row r="1306" spans="1:16" x14ac:dyDescent="0.2">
      <c r="A1306" s="5" t="s">
        <v>2707</v>
      </c>
      <c r="B1306" s="5" t="s">
        <v>2708</v>
      </c>
      <c r="C1306" s="5">
        <v>17</v>
      </c>
      <c r="D1306" s="5">
        <v>1</v>
      </c>
      <c r="E1306" s="5">
        <v>2.72</v>
      </c>
      <c r="F1306" s="5" t="s">
        <v>130</v>
      </c>
      <c r="H1306" s="5" t="s">
        <v>1931</v>
      </c>
      <c r="I1306" s="5" t="s">
        <v>1938</v>
      </c>
      <c r="J1306" s="5" t="s">
        <v>258</v>
      </c>
      <c r="K1306" s="5" t="s">
        <v>2049</v>
      </c>
      <c r="L1306" s="5">
        <v>6</v>
      </c>
      <c r="M1306" s="5">
        <v>21</v>
      </c>
      <c r="N1306" s="5"/>
      <c r="O1306" s="5"/>
      <c r="P1306" s="5"/>
    </row>
    <row r="1307" spans="1:16" x14ac:dyDescent="0.2">
      <c r="A1307" s="5" t="s">
        <v>2709</v>
      </c>
      <c r="B1307" s="5" t="s">
        <v>2710</v>
      </c>
      <c r="C1307" s="5">
        <v>17</v>
      </c>
      <c r="D1307" s="5">
        <v>1</v>
      </c>
      <c r="E1307" s="5">
        <v>2.72</v>
      </c>
      <c r="F1307" s="5" t="s">
        <v>130</v>
      </c>
      <c r="H1307" s="5" t="s">
        <v>1931</v>
      </c>
      <c r="I1307" s="5" t="s">
        <v>1938</v>
      </c>
      <c r="J1307" s="5" t="s">
        <v>258</v>
      </c>
      <c r="K1307" s="5" t="s">
        <v>2049</v>
      </c>
      <c r="L1307" s="5">
        <v>6</v>
      </c>
      <c r="M1307" s="5">
        <v>21</v>
      </c>
      <c r="N1307" s="5"/>
      <c r="O1307" s="5"/>
      <c r="P1307" s="5"/>
    </row>
    <row r="1308" spans="1:16" x14ac:dyDescent="0.2">
      <c r="A1308" s="5" t="s">
        <v>2711</v>
      </c>
      <c r="B1308" s="5" t="s">
        <v>2712</v>
      </c>
      <c r="C1308" s="5">
        <v>17</v>
      </c>
      <c r="D1308" s="5">
        <v>200</v>
      </c>
      <c r="E1308" s="5">
        <v>2.72</v>
      </c>
      <c r="F1308" s="5" t="s">
        <v>130</v>
      </c>
      <c r="H1308" s="5" t="s">
        <v>1931</v>
      </c>
      <c r="I1308" s="5" t="s">
        <v>1938</v>
      </c>
      <c r="J1308" s="5" t="s">
        <v>258</v>
      </c>
      <c r="K1308" s="5" t="s">
        <v>2049</v>
      </c>
      <c r="L1308" s="5">
        <v>6</v>
      </c>
      <c r="M1308" s="5">
        <v>21</v>
      </c>
      <c r="N1308" s="5"/>
      <c r="O1308" s="5"/>
      <c r="P1308" s="5"/>
    </row>
    <row r="1309" spans="1:16" x14ac:dyDescent="0.2">
      <c r="A1309" s="5" t="s">
        <v>2713</v>
      </c>
      <c r="B1309" s="5" t="s">
        <v>2714</v>
      </c>
      <c r="C1309" s="5">
        <v>17</v>
      </c>
      <c r="D1309" s="5">
        <v>200</v>
      </c>
      <c r="E1309" s="5">
        <v>2.72</v>
      </c>
      <c r="F1309" s="5" t="s">
        <v>130</v>
      </c>
      <c r="H1309" s="5" t="s">
        <v>1931</v>
      </c>
      <c r="I1309" s="5" t="s">
        <v>1938</v>
      </c>
      <c r="J1309" s="5" t="s">
        <v>258</v>
      </c>
      <c r="K1309" s="5" t="s">
        <v>2049</v>
      </c>
      <c r="L1309" s="5">
        <v>6</v>
      </c>
      <c r="M1309" s="5">
        <v>21</v>
      </c>
      <c r="N1309" s="5"/>
      <c r="O1309" s="5"/>
      <c r="P1309" s="5"/>
    </row>
    <row r="1310" spans="1:16" x14ac:dyDescent="0.2">
      <c r="A1310" s="5" t="s">
        <v>2715</v>
      </c>
      <c r="B1310" s="5" t="s">
        <v>2716</v>
      </c>
      <c r="C1310" s="5">
        <v>17</v>
      </c>
      <c r="D1310" s="5">
        <v>200</v>
      </c>
      <c r="E1310" s="5">
        <v>2.72</v>
      </c>
      <c r="F1310" s="5" t="s">
        <v>130</v>
      </c>
      <c r="H1310" s="5" t="s">
        <v>1931</v>
      </c>
      <c r="I1310" s="5" t="s">
        <v>1938</v>
      </c>
      <c r="J1310" s="5" t="s">
        <v>258</v>
      </c>
      <c r="K1310" s="5" t="s">
        <v>2049</v>
      </c>
      <c r="L1310" s="5">
        <v>6</v>
      </c>
      <c r="M1310" s="5">
        <v>21</v>
      </c>
      <c r="N1310" s="5"/>
      <c r="O1310" s="5"/>
      <c r="P1310" s="5"/>
    </row>
    <row r="1311" spans="1:16" x14ac:dyDescent="0.2">
      <c r="A1311" s="5" t="s">
        <v>2717</v>
      </c>
      <c r="B1311" s="5" t="s">
        <v>2718</v>
      </c>
      <c r="C1311" s="5">
        <v>17</v>
      </c>
      <c r="D1311" s="5">
        <v>1</v>
      </c>
      <c r="E1311" s="5">
        <v>2.72</v>
      </c>
      <c r="F1311" s="5" t="s">
        <v>130</v>
      </c>
      <c r="H1311" s="5" t="s">
        <v>1931</v>
      </c>
      <c r="I1311" s="5" t="s">
        <v>1938</v>
      </c>
      <c r="J1311" s="5" t="s">
        <v>258</v>
      </c>
      <c r="K1311" s="5" t="s">
        <v>2049</v>
      </c>
      <c r="L1311" s="5">
        <v>6</v>
      </c>
      <c r="M1311" s="5">
        <v>21</v>
      </c>
      <c r="N1311" s="5"/>
      <c r="O1311" s="5"/>
      <c r="P1311" s="5"/>
    </row>
    <row r="1312" spans="1:16" x14ac:dyDescent="0.2">
      <c r="A1312" s="5" t="s">
        <v>2719</v>
      </c>
      <c r="B1312" s="5" t="s">
        <v>2720</v>
      </c>
      <c r="C1312" s="5">
        <v>17</v>
      </c>
      <c r="D1312" s="5">
        <v>200</v>
      </c>
      <c r="E1312" s="5">
        <v>2.72</v>
      </c>
      <c r="F1312" s="5" t="s">
        <v>130</v>
      </c>
      <c r="H1312" s="5" t="s">
        <v>1931</v>
      </c>
      <c r="I1312" s="5" t="s">
        <v>1938</v>
      </c>
      <c r="J1312" s="5" t="s">
        <v>258</v>
      </c>
      <c r="K1312" s="5" t="s">
        <v>2049</v>
      </c>
      <c r="L1312" s="5">
        <v>6</v>
      </c>
      <c r="M1312" s="5">
        <v>21</v>
      </c>
      <c r="N1312" s="5"/>
      <c r="O1312" s="5"/>
      <c r="P1312" s="5"/>
    </row>
    <row r="1313" spans="1:16" x14ac:dyDescent="0.2">
      <c r="A1313" s="5" t="s">
        <v>2721</v>
      </c>
      <c r="B1313" s="5" t="s">
        <v>2722</v>
      </c>
      <c r="C1313" s="5">
        <v>17</v>
      </c>
      <c r="D1313" s="5">
        <v>1</v>
      </c>
      <c r="E1313" s="5">
        <v>2.72</v>
      </c>
      <c r="F1313" s="5" t="s">
        <v>130</v>
      </c>
      <c r="H1313" s="5" t="s">
        <v>1931</v>
      </c>
      <c r="I1313" s="5" t="s">
        <v>1938</v>
      </c>
      <c r="J1313" s="5" t="s">
        <v>258</v>
      </c>
      <c r="K1313" s="5" t="s">
        <v>2049</v>
      </c>
      <c r="L1313" s="5">
        <v>6</v>
      </c>
      <c r="M1313" s="5">
        <v>21</v>
      </c>
      <c r="N1313" s="5"/>
      <c r="O1313" s="5"/>
      <c r="P1313" s="5"/>
    </row>
    <row r="1314" spans="1:16" x14ac:dyDescent="0.2">
      <c r="A1314" s="5" t="s">
        <v>2723</v>
      </c>
      <c r="B1314" s="5" t="s">
        <v>2724</v>
      </c>
      <c r="C1314" s="5">
        <v>17</v>
      </c>
      <c r="D1314" s="5">
        <v>0</v>
      </c>
      <c r="E1314" s="5">
        <v>2.72</v>
      </c>
      <c r="F1314" s="5" t="s">
        <v>130</v>
      </c>
      <c r="G1314" s="5" t="s">
        <v>129</v>
      </c>
      <c r="H1314" s="5" t="s">
        <v>1931</v>
      </c>
      <c r="I1314" s="5" t="s">
        <v>1938</v>
      </c>
      <c r="J1314" s="5" t="s">
        <v>258</v>
      </c>
      <c r="K1314" s="5" t="s">
        <v>2049</v>
      </c>
      <c r="L1314" s="5">
        <v>6</v>
      </c>
      <c r="M1314" s="5">
        <v>21</v>
      </c>
      <c r="N1314" s="5"/>
      <c r="O1314" s="5"/>
      <c r="P1314" s="5"/>
    </row>
    <row r="1315" spans="1:16" x14ac:dyDescent="0.2">
      <c r="A1315" s="5" t="s">
        <v>2725</v>
      </c>
      <c r="B1315" s="5" t="s">
        <v>2726</v>
      </c>
      <c r="C1315" s="5">
        <v>17</v>
      </c>
      <c r="D1315" s="5">
        <v>1</v>
      </c>
      <c r="E1315" s="5">
        <v>2.72</v>
      </c>
      <c r="F1315" s="5" t="s">
        <v>130</v>
      </c>
      <c r="G1315" s="5" t="s">
        <v>129</v>
      </c>
      <c r="H1315" s="5" t="s">
        <v>1931</v>
      </c>
      <c r="I1315" s="5" t="s">
        <v>1938</v>
      </c>
      <c r="J1315" s="5" t="s">
        <v>258</v>
      </c>
      <c r="K1315" s="5" t="s">
        <v>2049</v>
      </c>
      <c r="L1315" s="5">
        <v>6</v>
      </c>
      <c r="M1315" s="5">
        <v>21</v>
      </c>
      <c r="N1315" s="5"/>
      <c r="O1315" s="5"/>
      <c r="P1315" s="5"/>
    </row>
    <row r="1316" spans="1:16" x14ac:dyDescent="0.2">
      <c r="A1316" s="5" t="s">
        <v>2727</v>
      </c>
      <c r="B1316" s="5" t="s">
        <v>2728</v>
      </c>
      <c r="C1316" s="5">
        <v>17</v>
      </c>
      <c r="D1316" s="5">
        <v>0</v>
      </c>
      <c r="E1316" s="5">
        <v>2.72</v>
      </c>
      <c r="F1316" s="5" t="s">
        <v>130</v>
      </c>
      <c r="G1316" s="5" t="s">
        <v>129</v>
      </c>
      <c r="H1316" s="5" t="s">
        <v>1931</v>
      </c>
      <c r="I1316" s="5" t="s">
        <v>1938</v>
      </c>
      <c r="J1316" s="5" t="s">
        <v>258</v>
      </c>
      <c r="K1316" s="5" t="s">
        <v>2049</v>
      </c>
      <c r="L1316" s="5">
        <v>6</v>
      </c>
      <c r="M1316" s="5">
        <v>21</v>
      </c>
      <c r="N1316" s="5"/>
      <c r="O1316" s="5"/>
      <c r="P1316" s="5"/>
    </row>
    <row r="1317" spans="1:16" x14ac:dyDescent="0.2">
      <c r="A1317" s="5" t="s">
        <v>2729</v>
      </c>
      <c r="B1317" s="5" t="s">
        <v>2730</v>
      </c>
      <c r="C1317" s="5">
        <v>17</v>
      </c>
      <c r="D1317" s="5">
        <v>1</v>
      </c>
      <c r="E1317" s="5">
        <v>2.72</v>
      </c>
      <c r="F1317" s="5" t="s">
        <v>130</v>
      </c>
      <c r="G1317" s="5" t="s">
        <v>129</v>
      </c>
      <c r="H1317" s="5" t="s">
        <v>1931</v>
      </c>
      <c r="I1317" s="5" t="s">
        <v>1938</v>
      </c>
      <c r="J1317" s="5" t="s">
        <v>258</v>
      </c>
      <c r="K1317" s="5" t="s">
        <v>2049</v>
      </c>
      <c r="L1317" s="5">
        <v>6</v>
      </c>
      <c r="M1317" s="5">
        <v>21</v>
      </c>
      <c r="N1317" s="5"/>
      <c r="O1317" s="5"/>
      <c r="P1317" s="5"/>
    </row>
    <row r="1318" spans="1:16" x14ac:dyDescent="0.2">
      <c r="A1318" s="5" t="s">
        <v>2731</v>
      </c>
      <c r="B1318" s="5" t="s">
        <v>2732</v>
      </c>
      <c r="C1318" s="5">
        <v>17</v>
      </c>
      <c r="D1318" s="5">
        <v>0</v>
      </c>
      <c r="E1318" s="5">
        <v>2.72</v>
      </c>
      <c r="F1318" s="5" t="s">
        <v>130</v>
      </c>
      <c r="H1318" s="5" t="s">
        <v>1931</v>
      </c>
      <c r="I1318" s="5" t="s">
        <v>1938</v>
      </c>
      <c r="J1318" s="5" t="s">
        <v>258</v>
      </c>
      <c r="K1318" s="5" t="s">
        <v>2049</v>
      </c>
      <c r="L1318" s="5">
        <v>6</v>
      </c>
      <c r="M1318" s="5">
        <v>21</v>
      </c>
      <c r="N1318" s="5"/>
      <c r="O1318" s="5"/>
      <c r="P1318" s="5"/>
    </row>
    <row r="1319" spans="1:16" x14ac:dyDescent="0.2">
      <c r="A1319" s="5" t="s">
        <v>2733</v>
      </c>
      <c r="B1319" s="5" t="s">
        <v>2734</v>
      </c>
      <c r="C1319" s="5">
        <v>17</v>
      </c>
      <c r="D1319" s="5">
        <v>0</v>
      </c>
      <c r="E1319" s="5">
        <v>2.72</v>
      </c>
      <c r="F1319" s="5" t="s">
        <v>130</v>
      </c>
      <c r="H1319" s="5" t="s">
        <v>1931</v>
      </c>
      <c r="I1319" s="5" t="s">
        <v>1938</v>
      </c>
      <c r="J1319" s="5" t="s">
        <v>258</v>
      </c>
      <c r="K1319" s="5" t="s">
        <v>2049</v>
      </c>
      <c r="L1319" s="5">
        <v>6</v>
      </c>
      <c r="M1319" s="5">
        <v>21</v>
      </c>
      <c r="N1319" s="5"/>
      <c r="O1319" s="5"/>
      <c r="P1319" s="5"/>
    </row>
    <row r="1320" spans="1:16" x14ac:dyDescent="0.2">
      <c r="A1320" s="5" t="s">
        <v>2735</v>
      </c>
      <c r="B1320" s="5" t="s">
        <v>2736</v>
      </c>
      <c r="C1320" s="5">
        <v>17</v>
      </c>
      <c r="D1320" s="5">
        <v>0</v>
      </c>
      <c r="E1320" s="5">
        <v>2.72</v>
      </c>
      <c r="F1320" s="5" t="s">
        <v>130</v>
      </c>
      <c r="G1320" s="5" t="s">
        <v>129</v>
      </c>
      <c r="H1320" s="5" t="s">
        <v>1931</v>
      </c>
      <c r="I1320" s="5" t="s">
        <v>1938</v>
      </c>
      <c r="J1320" s="5" t="s">
        <v>258</v>
      </c>
      <c r="K1320" s="5" t="s">
        <v>2049</v>
      </c>
      <c r="L1320" s="5">
        <v>6</v>
      </c>
      <c r="M1320" s="5">
        <v>21</v>
      </c>
      <c r="N1320" s="5"/>
      <c r="O1320" s="5"/>
      <c r="P1320" s="5"/>
    </row>
    <row r="1321" spans="1:16" x14ac:dyDescent="0.2">
      <c r="A1321" s="5" t="s">
        <v>2737</v>
      </c>
      <c r="B1321" s="5" t="s">
        <v>2738</v>
      </c>
      <c r="C1321" s="5">
        <v>17</v>
      </c>
      <c r="D1321" s="5">
        <v>1</v>
      </c>
      <c r="E1321" s="5">
        <v>2.72</v>
      </c>
      <c r="F1321" s="5" t="s">
        <v>130</v>
      </c>
      <c r="G1321" s="5" t="s">
        <v>129</v>
      </c>
      <c r="H1321" s="5" t="s">
        <v>1931</v>
      </c>
      <c r="I1321" s="5" t="s">
        <v>1938</v>
      </c>
      <c r="J1321" s="5" t="s">
        <v>258</v>
      </c>
      <c r="K1321" s="5" t="s">
        <v>2049</v>
      </c>
      <c r="L1321" s="5">
        <v>6</v>
      </c>
      <c r="M1321" s="5">
        <v>21</v>
      </c>
      <c r="N1321" s="5"/>
      <c r="O1321" s="5"/>
      <c r="P1321" s="5"/>
    </row>
    <row r="1322" spans="1:16" x14ac:dyDescent="0.2">
      <c r="A1322" s="5" t="s">
        <v>2739</v>
      </c>
      <c r="B1322" s="5" t="s">
        <v>2740</v>
      </c>
      <c r="C1322" s="5">
        <v>17</v>
      </c>
      <c r="D1322" s="5">
        <v>1</v>
      </c>
      <c r="E1322" s="5">
        <v>2.72</v>
      </c>
      <c r="F1322" s="5" t="s">
        <v>130</v>
      </c>
      <c r="G1322" s="5" t="s">
        <v>129</v>
      </c>
      <c r="H1322" s="5" t="s">
        <v>1931</v>
      </c>
      <c r="I1322" s="5" t="s">
        <v>1938</v>
      </c>
      <c r="J1322" s="5" t="s">
        <v>258</v>
      </c>
      <c r="K1322" s="5" t="s">
        <v>2049</v>
      </c>
      <c r="L1322" s="5">
        <v>6</v>
      </c>
      <c r="M1322" s="5">
        <v>21</v>
      </c>
      <c r="N1322" s="5"/>
      <c r="O1322" s="5"/>
      <c r="P1322" s="5"/>
    </row>
    <row r="1323" spans="1:16" x14ac:dyDescent="0.2">
      <c r="A1323" s="5" t="s">
        <v>2741</v>
      </c>
      <c r="B1323" s="5" t="s">
        <v>2742</v>
      </c>
      <c r="C1323" s="5">
        <v>17</v>
      </c>
      <c r="D1323" s="5">
        <v>1</v>
      </c>
      <c r="E1323" s="5">
        <v>2.72</v>
      </c>
      <c r="F1323" s="5" t="s">
        <v>130</v>
      </c>
      <c r="G1323" s="5" t="s">
        <v>129</v>
      </c>
      <c r="H1323" s="5" t="s">
        <v>1931</v>
      </c>
      <c r="I1323" s="5" t="s">
        <v>1938</v>
      </c>
      <c r="J1323" s="5" t="s">
        <v>258</v>
      </c>
      <c r="K1323" s="5" t="s">
        <v>2049</v>
      </c>
      <c r="L1323" s="5">
        <v>6</v>
      </c>
      <c r="M1323" s="5">
        <v>21</v>
      </c>
      <c r="N1323" s="5"/>
      <c r="O1323" s="5"/>
      <c r="P1323" s="5"/>
    </row>
    <row r="1324" spans="1:16" x14ac:dyDescent="0.2">
      <c r="A1324" s="5" t="s">
        <v>2743</v>
      </c>
      <c r="B1324" s="5" t="s">
        <v>2744</v>
      </c>
      <c r="C1324" s="5">
        <v>17</v>
      </c>
      <c r="D1324" s="5">
        <v>0</v>
      </c>
      <c r="E1324" s="5">
        <v>2.72</v>
      </c>
      <c r="F1324" s="5" t="s">
        <v>130</v>
      </c>
      <c r="G1324" s="5" t="s">
        <v>129</v>
      </c>
      <c r="H1324" s="5" t="s">
        <v>1931</v>
      </c>
      <c r="I1324" s="5" t="s">
        <v>1938</v>
      </c>
      <c r="J1324" s="5" t="s">
        <v>258</v>
      </c>
      <c r="K1324" s="5" t="s">
        <v>2049</v>
      </c>
      <c r="L1324" s="5">
        <v>6</v>
      </c>
      <c r="M1324" s="5">
        <v>21</v>
      </c>
      <c r="N1324" s="5"/>
      <c r="O1324" s="5"/>
      <c r="P1324" s="5"/>
    </row>
    <row r="1325" spans="1:16" x14ac:dyDescent="0.2">
      <c r="A1325" s="5" t="s">
        <v>2745</v>
      </c>
      <c r="B1325" s="5" t="s">
        <v>2746</v>
      </c>
      <c r="C1325" s="5">
        <v>17</v>
      </c>
      <c r="D1325" s="5">
        <v>1</v>
      </c>
      <c r="E1325" s="5">
        <v>2.72</v>
      </c>
      <c r="F1325" s="5" t="s">
        <v>130</v>
      </c>
      <c r="G1325" s="5" t="s">
        <v>129</v>
      </c>
      <c r="H1325" s="5" t="s">
        <v>1931</v>
      </c>
      <c r="I1325" s="5" t="s">
        <v>1938</v>
      </c>
      <c r="J1325" s="5" t="s">
        <v>258</v>
      </c>
      <c r="K1325" s="5" t="s">
        <v>2049</v>
      </c>
      <c r="L1325" s="5">
        <v>6</v>
      </c>
      <c r="M1325" s="5">
        <v>21</v>
      </c>
      <c r="N1325" s="5"/>
      <c r="O1325" s="5"/>
      <c r="P1325" s="5"/>
    </row>
    <row r="1326" spans="1:16" x14ac:dyDescent="0.2">
      <c r="A1326" s="5" t="s">
        <v>2747</v>
      </c>
      <c r="B1326" s="5" t="s">
        <v>2748</v>
      </c>
      <c r="C1326" s="5">
        <v>17</v>
      </c>
      <c r="D1326" s="5">
        <v>1</v>
      </c>
      <c r="E1326" s="5">
        <v>2.72</v>
      </c>
      <c r="F1326" s="5" t="s">
        <v>130</v>
      </c>
      <c r="G1326" s="5" t="s">
        <v>129</v>
      </c>
      <c r="H1326" s="5" t="s">
        <v>1931</v>
      </c>
      <c r="I1326" s="5" t="s">
        <v>1938</v>
      </c>
      <c r="J1326" s="5" t="s">
        <v>258</v>
      </c>
      <c r="K1326" s="5" t="s">
        <v>2049</v>
      </c>
      <c r="L1326" s="5">
        <v>6</v>
      </c>
      <c r="M1326" s="5">
        <v>21</v>
      </c>
      <c r="N1326" s="5"/>
      <c r="O1326" s="5"/>
      <c r="P1326" s="5"/>
    </row>
    <row r="1327" spans="1:16" x14ac:dyDescent="0.2">
      <c r="A1327" s="5" t="s">
        <v>2749</v>
      </c>
      <c r="B1327" s="5" t="s">
        <v>2750</v>
      </c>
      <c r="C1327" s="5">
        <v>17</v>
      </c>
      <c r="D1327" s="5">
        <v>1</v>
      </c>
      <c r="E1327" s="5">
        <v>2.72</v>
      </c>
      <c r="F1327" s="5" t="s">
        <v>130</v>
      </c>
      <c r="G1327" s="5" t="s">
        <v>129</v>
      </c>
      <c r="H1327" s="5" t="s">
        <v>1931</v>
      </c>
      <c r="I1327" s="5" t="s">
        <v>1938</v>
      </c>
      <c r="J1327" s="5" t="s">
        <v>258</v>
      </c>
      <c r="K1327" s="5" t="s">
        <v>2049</v>
      </c>
      <c r="L1327" s="5">
        <v>6</v>
      </c>
      <c r="M1327" s="5">
        <v>21</v>
      </c>
      <c r="N1327" s="5"/>
      <c r="O1327" s="5"/>
      <c r="P1327" s="5"/>
    </row>
    <row r="1328" spans="1:16" x14ac:dyDescent="0.2">
      <c r="A1328" s="5" t="s">
        <v>2751</v>
      </c>
      <c r="B1328" s="5" t="s">
        <v>2752</v>
      </c>
      <c r="C1328" s="5">
        <v>17</v>
      </c>
      <c r="D1328" s="5">
        <v>1</v>
      </c>
      <c r="E1328" s="5">
        <v>2.72</v>
      </c>
      <c r="F1328" s="5" t="s">
        <v>130</v>
      </c>
      <c r="H1328" s="5" t="s">
        <v>1931</v>
      </c>
      <c r="I1328" s="5" t="s">
        <v>1938</v>
      </c>
      <c r="J1328" s="5" t="s">
        <v>258</v>
      </c>
      <c r="K1328" s="5" t="s">
        <v>2049</v>
      </c>
      <c r="L1328" s="5">
        <v>6</v>
      </c>
      <c r="M1328" s="5">
        <v>21</v>
      </c>
      <c r="N1328" s="5"/>
      <c r="O1328" s="5"/>
      <c r="P1328" s="5"/>
    </row>
    <row r="1329" spans="1:16" x14ac:dyDescent="0.2">
      <c r="A1329" s="5" t="s">
        <v>2753</v>
      </c>
      <c r="B1329" s="5" t="s">
        <v>2754</v>
      </c>
      <c r="C1329" s="5">
        <v>17</v>
      </c>
      <c r="D1329" s="5">
        <v>1</v>
      </c>
      <c r="E1329" s="5">
        <v>2.72</v>
      </c>
      <c r="F1329" s="5" t="s">
        <v>130</v>
      </c>
      <c r="H1329" s="5" t="s">
        <v>1931</v>
      </c>
      <c r="I1329" s="5" t="s">
        <v>1938</v>
      </c>
      <c r="J1329" s="5" t="s">
        <v>258</v>
      </c>
      <c r="K1329" s="5" t="s">
        <v>2049</v>
      </c>
      <c r="L1329" s="5">
        <v>6</v>
      </c>
      <c r="M1329" s="5">
        <v>21</v>
      </c>
      <c r="N1329" s="5"/>
      <c r="O1329" s="5"/>
      <c r="P1329" s="5"/>
    </row>
    <row r="1330" spans="1:16" x14ac:dyDescent="0.2">
      <c r="A1330" s="5" t="s">
        <v>2755</v>
      </c>
      <c r="B1330" s="5" t="s">
        <v>2756</v>
      </c>
      <c r="C1330" s="5">
        <v>17</v>
      </c>
      <c r="D1330" s="5">
        <v>1</v>
      </c>
      <c r="E1330" s="5">
        <v>2.72</v>
      </c>
      <c r="F1330" s="5" t="s">
        <v>130</v>
      </c>
      <c r="G1330" s="5" t="s">
        <v>129</v>
      </c>
      <c r="H1330" s="5" t="s">
        <v>1931</v>
      </c>
      <c r="I1330" s="5" t="s">
        <v>1938</v>
      </c>
      <c r="J1330" s="5" t="s">
        <v>258</v>
      </c>
      <c r="K1330" s="5" t="s">
        <v>2049</v>
      </c>
      <c r="L1330" s="5">
        <v>6</v>
      </c>
      <c r="M1330" s="5">
        <v>21</v>
      </c>
      <c r="N1330" s="5"/>
      <c r="O1330" s="5"/>
      <c r="P1330" s="5"/>
    </row>
    <row r="1331" spans="1:16" x14ac:dyDescent="0.2">
      <c r="A1331" s="5" t="s">
        <v>2757</v>
      </c>
      <c r="B1331" s="5" t="s">
        <v>2758</v>
      </c>
      <c r="C1331" s="5">
        <v>17</v>
      </c>
      <c r="D1331" s="5">
        <v>1</v>
      </c>
      <c r="E1331" s="5">
        <v>2.72</v>
      </c>
      <c r="F1331" s="5" t="s">
        <v>130</v>
      </c>
      <c r="G1331" s="5" t="s">
        <v>129</v>
      </c>
      <c r="H1331" s="5" t="s">
        <v>1931</v>
      </c>
      <c r="I1331" s="5" t="s">
        <v>1938</v>
      </c>
      <c r="J1331" s="5" t="s">
        <v>258</v>
      </c>
      <c r="K1331" s="5" t="s">
        <v>2049</v>
      </c>
      <c r="L1331" s="5">
        <v>6</v>
      </c>
      <c r="M1331" s="5">
        <v>21</v>
      </c>
      <c r="N1331" s="5"/>
      <c r="O1331" s="5"/>
      <c r="P1331" s="5"/>
    </row>
    <row r="1332" spans="1:16" x14ac:dyDescent="0.2">
      <c r="A1332" s="5" t="s">
        <v>2759</v>
      </c>
      <c r="B1332" s="5" t="s">
        <v>2760</v>
      </c>
      <c r="C1332" s="5">
        <v>17</v>
      </c>
      <c r="D1332" s="5">
        <v>1</v>
      </c>
      <c r="E1332" s="5">
        <v>2.72</v>
      </c>
      <c r="F1332" s="5" t="s">
        <v>130</v>
      </c>
      <c r="G1332" s="5" t="s">
        <v>129</v>
      </c>
      <c r="H1332" s="5" t="s">
        <v>1931</v>
      </c>
      <c r="I1332" s="5" t="s">
        <v>1938</v>
      </c>
      <c r="J1332" s="5" t="s">
        <v>258</v>
      </c>
      <c r="K1332" s="5" t="s">
        <v>2049</v>
      </c>
      <c r="L1332" s="5">
        <v>6</v>
      </c>
      <c r="M1332" s="5">
        <v>21</v>
      </c>
      <c r="N1332" s="5"/>
      <c r="O1332" s="5"/>
      <c r="P1332" s="5"/>
    </row>
    <row r="1333" spans="1:16" x14ac:dyDescent="0.2">
      <c r="A1333" s="5" t="s">
        <v>2761</v>
      </c>
      <c r="B1333" s="5" t="s">
        <v>2762</v>
      </c>
      <c r="C1333" s="5">
        <v>17</v>
      </c>
      <c r="D1333" s="5">
        <v>0</v>
      </c>
      <c r="E1333" s="5">
        <v>2.72</v>
      </c>
      <c r="F1333" s="5" t="s">
        <v>130</v>
      </c>
      <c r="G1333" s="5" t="s">
        <v>129</v>
      </c>
      <c r="H1333" s="5" t="s">
        <v>1931</v>
      </c>
      <c r="I1333" s="5" t="s">
        <v>1938</v>
      </c>
      <c r="J1333" s="5" t="s">
        <v>258</v>
      </c>
      <c r="K1333" s="5" t="s">
        <v>2049</v>
      </c>
      <c r="L1333" s="5">
        <v>6</v>
      </c>
      <c r="M1333" s="5">
        <v>21</v>
      </c>
      <c r="N1333" s="5"/>
      <c r="O1333" s="5"/>
      <c r="P1333" s="5"/>
    </row>
    <row r="1334" spans="1:16" x14ac:dyDescent="0.2">
      <c r="A1334" s="5" t="s">
        <v>2763</v>
      </c>
      <c r="B1334" s="5" t="s">
        <v>2764</v>
      </c>
      <c r="C1334" s="5">
        <v>17</v>
      </c>
      <c r="D1334" s="5">
        <v>1</v>
      </c>
      <c r="E1334" s="5">
        <v>2.72</v>
      </c>
      <c r="F1334" s="5" t="s">
        <v>130</v>
      </c>
      <c r="G1334" s="5" t="s">
        <v>129</v>
      </c>
      <c r="H1334" s="5" t="s">
        <v>1931</v>
      </c>
      <c r="I1334" s="5" t="s">
        <v>1938</v>
      </c>
      <c r="J1334" s="5" t="s">
        <v>258</v>
      </c>
      <c r="K1334" s="5" t="s">
        <v>2049</v>
      </c>
      <c r="L1334" s="5">
        <v>6</v>
      </c>
      <c r="M1334" s="5">
        <v>21</v>
      </c>
      <c r="N1334" s="5"/>
      <c r="O1334" s="5"/>
      <c r="P1334" s="5"/>
    </row>
    <row r="1335" spans="1:16" x14ac:dyDescent="0.2">
      <c r="A1335" s="5" t="s">
        <v>2765</v>
      </c>
      <c r="B1335" s="5" t="s">
        <v>2766</v>
      </c>
      <c r="C1335" s="5">
        <v>17</v>
      </c>
      <c r="D1335" s="5">
        <v>1</v>
      </c>
      <c r="E1335" s="5">
        <v>2.72</v>
      </c>
      <c r="F1335" s="5" t="s">
        <v>130</v>
      </c>
      <c r="G1335" s="5" t="s">
        <v>129</v>
      </c>
      <c r="H1335" s="5" t="s">
        <v>1931</v>
      </c>
      <c r="I1335" s="5" t="s">
        <v>1938</v>
      </c>
      <c r="J1335" s="5" t="s">
        <v>258</v>
      </c>
      <c r="K1335" s="5" t="s">
        <v>2049</v>
      </c>
      <c r="L1335" s="5">
        <v>6</v>
      </c>
      <c r="M1335" s="5">
        <v>21</v>
      </c>
      <c r="N1335" s="5"/>
      <c r="O1335" s="5"/>
      <c r="P1335" s="5"/>
    </row>
    <row r="1336" spans="1:16" x14ac:dyDescent="0.2">
      <c r="A1336" s="5" t="s">
        <v>2767</v>
      </c>
      <c r="B1336" s="5" t="s">
        <v>2768</v>
      </c>
      <c r="C1336" s="5">
        <v>17</v>
      </c>
      <c r="D1336" s="5">
        <v>0</v>
      </c>
      <c r="E1336" s="5">
        <v>2.72</v>
      </c>
      <c r="F1336" s="5" t="s">
        <v>130</v>
      </c>
      <c r="G1336" s="5" t="s">
        <v>129</v>
      </c>
      <c r="H1336" s="5" t="s">
        <v>1931</v>
      </c>
      <c r="I1336" s="5" t="s">
        <v>1938</v>
      </c>
      <c r="J1336" s="5" t="s">
        <v>258</v>
      </c>
      <c r="K1336" s="5" t="s">
        <v>2049</v>
      </c>
      <c r="L1336" s="5">
        <v>6</v>
      </c>
      <c r="M1336" s="5">
        <v>21</v>
      </c>
      <c r="N1336" s="5"/>
      <c r="O1336" s="5"/>
      <c r="P1336" s="5"/>
    </row>
    <row r="1337" spans="1:16" x14ac:dyDescent="0.2">
      <c r="A1337" s="5" t="s">
        <v>2769</v>
      </c>
      <c r="B1337" s="5" t="s">
        <v>2770</v>
      </c>
      <c r="C1337" s="5">
        <v>17</v>
      </c>
      <c r="D1337" s="5">
        <v>0</v>
      </c>
      <c r="E1337" s="5">
        <v>2.72</v>
      </c>
      <c r="F1337" s="5" t="s">
        <v>130</v>
      </c>
      <c r="G1337" s="5" t="s">
        <v>129</v>
      </c>
      <c r="H1337" s="5" t="s">
        <v>1931</v>
      </c>
      <c r="I1337" s="5" t="s">
        <v>1938</v>
      </c>
      <c r="J1337" s="5" t="s">
        <v>258</v>
      </c>
      <c r="K1337" s="5" t="s">
        <v>2049</v>
      </c>
      <c r="L1337" s="5">
        <v>6</v>
      </c>
      <c r="M1337" s="5">
        <v>21</v>
      </c>
      <c r="N1337" s="5"/>
      <c r="O1337" s="5"/>
      <c r="P1337" s="5"/>
    </row>
    <row r="1338" spans="1:16" x14ac:dyDescent="0.2">
      <c r="A1338" s="5" t="s">
        <v>2771</v>
      </c>
      <c r="B1338" s="5" t="s">
        <v>2772</v>
      </c>
      <c r="C1338" s="5">
        <v>17</v>
      </c>
      <c r="D1338" s="5">
        <v>0</v>
      </c>
      <c r="E1338" s="5">
        <v>2.72</v>
      </c>
      <c r="F1338" s="5" t="s">
        <v>130</v>
      </c>
      <c r="G1338" s="5" t="s">
        <v>129</v>
      </c>
      <c r="H1338" s="5" t="s">
        <v>1931</v>
      </c>
      <c r="I1338" s="5" t="s">
        <v>1938</v>
      </c>
      <c r="J1338" s="5" t="s">
        <v>258</v>
      </c>
      <c r="K1338" s="5" t="s">
        <v>2049</v>
      </c>
      <c r="L1338" s="5">
        <v>6</v>
      </c>
      <c r="M1338" s="5">
        <v>21</v>
      </c>
      <c r="N1338" s="5"/>
      <c r="O1338" s="5"/>
      <c r="P1338" s="5"/>
    </row>
    <row r="1339" spans="1:16" x14ac:dyDescent="0.2">
      <c r="A1339" s="5" t="s">
        <v>2773</v>
      </c>
      <c r="B1339" s="5" t="s">
        <v>2774</v>
      </c>
      <c r="C1339" s="5">
        <v>17</v>
      </c>
      <c r="D1339" s="5">
        <v>0</v>
      </c>
      <c r="E1339" s="5">
        <v>2.72</v>
      </c>
      <c r="F1339" s="5" t="s">
        <v>130</v>
      </c>
      <c r="G1339" s="5" t="s">
        <v>129</v>
      </c>
      <c r="H1339" s="5" t="s">
        <v>1931</v>
      </c>
      <c r="I1339" s="5" t="s">
        <v>1938</v>
      </c>
      <c r="J1339" s="5" t="s">
        <v>258</v>
      </c>
      <c r="K1339" s="5" t="s">
        <v>2049</v>
      </c>
      <c r="L1339" s="5">
        <v>6</v>
      </c>
      <c r="M1339" s="5">
        <v>21</v>
      </c>
      <c r="N1339" s="5"/>
      <c r="O1339" s="5"/>
      <c r="P1339" s="5"/>
    </row>
    <row r="1340" spans="1:16" x14ac:dyDescent="0.2">
      <c r="A1340" s="5" t="s">
        <v>2775</v>
      </c>
      <c r="B1340" s="5" t="s">
        <v>2776</v>
      </c>
      <c r="C1340" s="5">
        <v>17</v>
      </c>
      <c r="D1340" s="5">
        <v>1</v>
      </c>
      <c r="E1340" s="5">
        <v>2.72</v>
      </c>
      <c r="F1340" s="5" t="s">
        <v>130</v>
      </c>
      <c r="G1340" s="5" t="s">
        <v>129</v>
      </c>
      <c r="H1340" s="5" t="s">
        <v>1931</v>
      </c>
      <c r="I1340" s="5" t="s">
        <v>1938</v>
      </c>
      <c r="J1340" s="5" t="s">
        <v>258</v>
      </c>
      <c r="K1340" s="5" t="s">
        <v>2049</v>
      </c>
      <c r="L1340" s="5">
        <v>6</v>
      </c>
      <c r="M1340" s="5">
        <v>21</v>
      </c>
      <c r="N1340" s="5"/>
      <c r="O1340" s="5"/>
      <c r="P1340" s="5"/>
    </row>
    <row r="1341" spans="1:16" x14ac:dyDescent="0.2">
      <c r="A1341" s="5" t="s">
        <v>2777</v>
      </c>
      <c r="B1341" s="5" t="s">
        <v>2778</v>
      </c>
      <c r="C1341" s="5">
        <v>17</v>
      </c>
      <c r="D1341" s="5">
        <v>1</v>
      </c>
      <c r="E1341" s="5">
        <v>2.72</v>
      </c>
      <c r="F1341" s="5" t="s">
        <v>130</v>
      </c>
      <c r="G1341" s="5" t="s">
        <v>129</v>
      </c>
      <c r="H1341" s="5" t="s">
        <v>1931</v>
      </c>
      <c r="I1341" s="5" t="s">
        <v>1938</v>
      </c>
      <c r="J1341" s="5" t="s">
        <v>258</v>
      </c>
      <c r="K1341" s="5" t="s">
        <v>2049</v>
      </c>
      <c r="L1341" s="5">
        <v>6</v>
      </c>
      <c r="M1341" s="5">
        <v>21</v>
      </c>
      <c r="N1341" s="5"/>
      <c r="O1341" s="5"/>
      <c r="P1341" s="5"/>
    </row>
    <row r="1342" spans="1:16" x14ac:dyDescent="0.2">
      <c r="A1342" s="5" t="s">
        <v>2779</v>
      </c>
      <c r="B1342" s="5" t="s">
        <v>2780</v>
      </c>
      <c r="C1342" s="5">
        <v>17</v>
      </c>
      <c r="D1342" s="5">
        <v>1</v>
      </c>
      <c r="E1342" s="5">
        <v>2.72</v>
      </c>
      <c r="F1342" s="5" t="s">
        <v>130</v>
      </c>
      <c r="G1342" s="5" t="s">
        <v>129</v>
      </c>
      <c r="H1342" s="5" t="s">
        <v>1931</v>
      </c>
      <c r="I1342" s="5" t="s">
        <v>1938</v>
      </c>
      <c r="J1342" s="5" t="s">
        <v>258</v>
      </c>
      <c r="K1342" s="5" t="s">
        <v>2049</v>
      </c>
      <c r="L1342" s="5">
        <v>6</v>
      </c>
      <c r="M1342" s="5">
        <v>21</v>
      </c>
      <c r="N1342" s="5"/>
      <c r="O1342" s="5"/>
      <c r="P1342" s="5"/>
    </row>
    <row r="1343" spans="1:16" x14ac:dyDescent="0.2">
      <c r="A1343" s="5" t="s">
        <v>2781</v>
      </c>
      <c r="B1343" s="5" t="s">
        <v>2782</v>
      </c>
      <c r="C1343" s="5">
        <v>17</v>
      </c>
      <c r="D1343" s="5">
        <v>0</v>
      </c>
      <c r="E1343" s="5">
        <v>2.72</v>
      </c>
      <c r="F1343" s="5" t="s">
        <v>130</v>
      </c>
      <c r="G1343" s="5" t="s">
        <v>129</v>
      </c>
      <c r="H1343" s="5" t="s">
        <v>1931</v>
      </c>
      <c r="I1343" s="5" t="s">
        <v>1938</v>
      </c>
      <c r="J1343" s="5" t="s">
        <v>258</v>
      </c>
      <c r="K1343" s="5" t="s">
        <v>2049</v>
      </c>
      <c r="L1343" s="5">
        <v>6</v>
      </c>
      <c r="M1343" s="5">
        <v>21</v>
      </c>
      <c r="N1343" s="5"/>
      <c r="O1343" s="5"/>
      <c r="P1343" s="5"/>
    </row>
    <row r="1344" spans="1:16" x14ac:dyDescent="0.2">
      <c r="A1344" s="5" t="s">
        <v>2783</v>
      </c>
      <c r="B1344" s="5" t="s">
        <v>2784</v>
      </c>
      <c r="C1344" s="5">
        <v>17</v>
      </c>
      <c r="D1344" s="5">
        <v>1</v>
      </c>
      <c r="E1344" s="5">
        <v>2.72</v>
      </c>
      <c r="F1344" s="5" t="s">
        <v>130</v>
      </c>
      <c r="G1344" s="5" t="s">
        <v>129</v>
      </c>
      <c r="H1344" s="5" t="s">
        <v>1931</v>
      </c>
      <c r="I1344" s="5" t="s">
        <v>1938</v>
      </c>
      <c r="J1344" s="5" t="s">
        <v>258</v>
      </c>
      <c r="K1344" s="5" t="s">
        <v>2049</v>
      </c>
      <c r="L1344" s="5">
        <v>6</v>
      </c>
      <c r="M1344" s="5">
        <v>21</v>
      </c>
      <c r="N1344" s="5"/>
      <c r="O1344" s="5"/>
      <c r="P1344" s="5"/>
    </row>
    <row r="1345" spans="1:16" x14ac:dyDescent="0.2">
      <c r="A1345" s="5" t="s">
        <v>2785</v>
      </c>
      <c r="B1345" s="5" t="s">
        <v>2786</v>
      </c>
      <c r="C1345" s="5">
        <v>17</v>
      </c>
      <c r="D1345" s="5">
        <v>1</v>
      </c>
      <c r="E1345" s="5">
        <v>2.72</v>
      </c>
      <c r="F1345" s="5" t="s">
        <v>130</v>
      </c>
      <c r="G1345" s="5" t="s">
        <v>129</v>
      </c>
      <c r="H1345" s="5" t="s">
        <v>1931</v>
      </c>
      <c r="I1345" s="5" t="s">
        <v>1938</v>
      </c>
      <c r="J1345" s="5" t="s">
        <v>258</v>
      </c>
      <c r="K1345" s="5" t="s">
        <v>2049</v>
      </c>
      <c r="L1345" s="5">
        <v>6</v>
      </c>
      <c r="M1345" s="5">
        <v>21</v>
      </c>
      <c r="N1345" s="5"/>
      <c r="O1345" s="5"/>
      <c r="P1345" s="5"/>
    </row>
    <row r="1346" spans="1:16" x14ac:dyDescent="0.2">
      <c r="A1346" s="5" t="s">
        <v>2787</v>
      </c>
      <c r="B1346" s="5" t="s">
        <v>2788</v>
      </c>
      <c r="C1346" s="5">
        <v>17</v>
      </c>
      <c r="D1346" s="5">
        <v>0</v>
      </c>
      <c r="E1346" s="5">
        <v>2.72</v>
      </c>
      <c r="F1346" s="5" t="s">
        <v>130</v>
      </c>
      <c r="G1346" s="5" t="s">
        <v>129</v>
      </c>
      <c r="H1346" s="5" t="s">
        <v>1931</v>
      </c>
      <c r="I1346" s="5" t="s">
        <v>1938</v>
      </c>
      <c r="J1346" s="5" t="s">
        <v>258</v>
      </c>
      <c r="K1346" s="5" t="s">
        <v>2049</v>
      </c>
      <c r="L1346" s="5">
        <v>6</v>
      </c>
      <c r="M1346" s="5">
        <v>21</v>
      </c>
      <c r="N1346" s="5"/>
      <c r="O1346" s="5"/>
      <c r="P1346" s="5"/>
    </row>
    <row r="1347" spans="1:16" x14ac:dyDescent="0.2">
      <c r="A1347" s="5" t="s">
        <v>2789</v>
      </c>
      <c r="B1347" s="5" t="s">
        <v>2790</v>
      </c>
      <c r="C1347" s="5">
        <v>17</v>
      </c>
      <c r="D1347" s="5">
        <v>1</v>
      </c>
      <c r="E1347" s="5">
        <v>2.72</v>
      </c>
      <c r="F1347" s="5" t="s">
        <v>130</v>
      </c>
      <c r="G1347" s="5" t="s">
        <v>129</v>
      </c>
      <c r="H1347" s="5" t="s">
        <v>1931</v>
      </c>
      <c r="I1347" s="5" t="s">
        <v>1938</v>
      </c>
      <c r="J1347" s="5" t="s">
        <v>258</v>
      </c>
      <c r="K1347" s="5" t="s">
        <v>2049</v>
      </c>
      <c r="L1347" s="5">
        <v>6</v>
      </c>
      <c r="M1347" s="5">
        <v>21</v>
      </c>
      <c r="N1347" s="5"/>
      <c r="O1347" s="5"/>
      <c r="P1347" s="5"/>
    </row>
    <row r="1348" spans="1:16" x14ac:dyDescent="0.2">
      <c r="A1348" s="5" t="s">
        <v>2791</v>
      </c>
      <c r="B1348" s="5" t="s">
        <v>2792</v>
      </c>
      <c r="C1348" s="5">
        <v>17</v>
      </c>
      <c r="D1348" s="5">
        <v>1</v>
      </c>
      <c r="E1348" s="5">
        <v>2.72</v>
      </c>
      <c r="F1348" s="5" t="s">
        <v>130</v>
      </c>
      <c r="G1348" s="5" t="s">
        <v>129</v>
      </c>
      <c r="H1348" s="5" t="s">
        <v>1931</v>
      </c>
      <c r="I1348" s="5" t="s">
        <v>1938</v>
      </c>
      <c r="J1348" s="5" t="s">
        <v>258</v>
      </c>
      <c r="K1348" s="5" t="s">
        <v>2049</v>
      </c>
      <c r="L1348" s="5">
        <v>6</v>
      </c>
      <c r="M1348" s="5">
        <v>21</v>
      </c>
      <c r="N1348" s="5"/>
      <c r="O1348" s="5"/>
      <c r="P1348" s="5"/>
    </row>
    <row r="1349" spans="1:16" x14ac:dyDescent="0.2">
      <c r="A1349" s="5" t="s">
        <v>2793</v>
      </c>
      <c r="B1349" s="5" t="s">
        <v>2794</v>
      </c>
      <c r="C1349" s="5">
        <v>17</v>
      </c>
      <c r="D1349" s="5">
        <v>0</v>
      </c>
      <c r="E1349" s="5">
        <v>2.72</v>
      </c>
      <c r="F1349" s="5" t="s">
        <v>130</v>
      </c>
      <c r="G1349" s="5" t="s">
        <v>129</v>
      </c>
      <c r="H1349" s="5" t="s">
        <v>1931</v>
      </c>
      <c r="I1349" s="5" t="s">
        <v>1938</v>
      </c>
      <c r="J1349" s="5" t="s">
        <v>258</v>
      </c>
      <c r="K1349" s="5" t="s">
        <v>2049</v>
      </c>
      <c r="L1349" s="5">
        <v>6</v>
      </c>
      <c r="M1349" s="5">
        <v>21</v>
      </c>
      <c r="N1349" s="5"/>
      <c r="O1349" s="5"/>
      <c r="P1349" s="5"/>
    </row>
    <row r="1350" spans="1:16" x14ac:dyDescent="0.2">
      <c r="A1350" s="5" t="s">
        <v>2795</v>
      </c>
      <c r="B1350" s="5" t="s">
        <v>2796</v>
      </c>
      <c r="C1350" s="5">
        <v>17</v>
      </c>
      <c r="D1350" s="5">
        <v>0</v>
      </c>
      <c r="E1350" s="5">
        <v>2.72</v>
      </c>
      <c r="F1350" s="5" t="s">
        <v>130</v>
      </c>
      <c r="G1350" s="5" t="s">
        <v>129</v>
      </c>
      <c r="H1350" s="5" t="s">
        <v>1931</v>
      </c>
      <c r="I1350" s="5" t="s">
        <v>1938</v>
      </c>
      <c r="J1350" s="5" t="s">
        <v>258</v>
      </c>
      <c r="K1350" s="5" t="s">
        <v>2049</v>
      </c>
      <c r="L1350" s="5">
        <v>6</v>
      </c>
      <c r="M1350" s="5">
        <v>21</v>
      </c>
      <c r="N1350" s="5"/>
      <c r="O1350" s="5"/>
      <c r="P1350" s="5"/>
    </row>
    <row r="1351" spans="1:16" x14ac:dyDescent="0.2">
      <c r="A1351" s="5" t="s">
        <v>2797</v>
      </c>
      <c r="B1351" s="5" t="s">
        <v>2798</v>
      </c>
      <c r="C1351" s="5">
        <v>17</v>
      </c>
      <c r="D1351" s="5">
        <v>1</v>
      </c>
      <c r="E1351" s="5">
        <v>2.72</v>
      </c>
      <c r="F1351" s="5" t="s">
        <v>130</v>
      </c>
      <c r="H1351" s="5" t="s">
        <v>1931</v>
      </c>
      <c r="I1351" s="5" t="s">
        <v>1938</v>
      </c>
      <c r="J1351" s="5" t="s">
        <v>258</v>
      </c>
      <c r="K1351" s="5" t="s">
        <v>2049</v>
      </c>
      <c r="L1351" s="5">
        <v>6</v>
      </c>
      <c r="M1351" s="5">
        <v>21</v>
      </c>
      <c r="N1351" s="5"/>
      <c r="O1351" s="5"/>
      <c r="P1351" s="5"/>
    </row>
    <row r="1352" spans="1:16" x14ac:dyDescent="0.2">
      <c r="A1352" s="5" t="s">
        <v>2799</v>
      </c>
      <c r="B1352" s="5" t="s">
        <v>2800</v>
      </c>
      <c r="C1352" s="5">
        <v>17</v>
      </c>
      <c r="D1352" s="5">
        <v>0</v>
      </c>
      <c r="E1352" s="5">
        <v>2.72</v>
      </c>
      <c r="F1352" s="5" t="s">
        <v>130</v>
      </c>
      <c r="H1352" s="5" t="s">
        <v>1931</v>
      </c>
      <c r="I1352" s="5" t="s">
        <v>1938</v>
      </c>
      <c r="J1352" s="5" t="s">
        <v>258</v>
      </c>
      <c r="K1352" s="5" t="s">
        <v>2049</v>
      </c>
      <c r="L1352" s="5">
        <v>6</v>
      </c>
      <c r="M1352" s="5">
        <v>21</v>
      </c>
      <c r="N1352" s="5"/>
      <c r="O1352" s="5"/>
      <c r="P1352" s="5"/>
    </row>
    <row r="1353" spans="1:16" x14ac:dyDescent="0.2">
      <c r="A1353" s="5" t="s">
        <v>2801</v>
      </c>
      <c r="B1353" s="5" t="s">
        <v>2802</v>
      </c>
      <c r="C1353" s="5">
        <v>17</v>
      </c>
      <c r="D1353" s="5">
        <v>1</v>
      </c>
      <c r="E1353" s="5">
        <v>2.72</v>
      </c>
      <c r="F1353" s="5" t="s">
        <v>130</v>
      </c>
      <c r="H1353" s="5" t="s">
        <v>1931</v>
      </c>
      <c r="I1353" s="5" t="s">
        <v>1938</v>
      </c>
      <c r="J1353" s="5" t="s">
        <v>258</v>
      </c>
      <c r="K1353" s="5" t="s">
        <v>2049</v>
      </c>
      <c r="L1353" s="5">
        <v>6</v>
      </c>
      <c r="M1353" s="5">
        <v>21</v>
      </c>
      <c r="N1353" s="5"/>
      <c r="O1353" s="5"/>
      <c r="P1353" s="5"/>
    </row>
    <row r="1354" spans="1:16" x14ac:dyDescent="0.2">
      <c r="A1354" s="5" t="s">
        <v>2803</v>
      </c>
      <c r="B1354" s="5" t="s">
        <v>2804</v>
      </c>
      <c r="C1354" s="5">
        <v>17</v>
      </c>
      <c r="D1354" s="5">
        <v>1</v>
      </c>
      <c r="E1354" s="5">
        <v>2.72</v>
      </c>
      <c r="F1354" s="5" t="s">
        <v>130</v>
      </c>
      <c r="H1354" s="5" t="s">
        <v>1931</v>
      </c>
      <c r="I1354" s="5" t="s">
        <v>1938</v>
      </c>
      <c r="J1354" s="5" t="s">
        <v>258</v>
      </c>
      <c r="K1354" s="5" t="s">
        <v>2049</v>
      </c>
      <c r="L1354" s="5">
        <v>6</v>
      </c>
      <c r="M1354" s="5">
        <v>21</v>
      </c>
      <c r="N1354" s="5"/>
      <c r="O1354" s="5"/>
      <c r="P1354" s="5"/>
    </row>
    <row r="1355" spans="1:16" x14ac:dyDescent="0.2">
      <c r="A1355" s="5" t="s">
        <v>2805</v>
      </c>
      <c r="B1355" s="5" t="s">
        <v>2806</v>
      </c>
      <c r="C1355" s="5">
        <v>17</v>
      </c>
      <c r="D1355" s="5">
        <v>0</v>
      </c>
      <c r="E1355" s="5">
        <v>2.72</v>
      </c>
      <c r="F1355" s="5" t="s">
        <v>130</v>
      </c>
      <c r="H1355" s="5" t="s">
        <v>1931</v>
      </c>
      <c r="I1355" s="5" t="s">
        <v>1938</v>
      </c>
      <c r="J1355" s="5" t="s">
        <v>258</v>
      </c>
      <c r="K1355" s="5" t="s">
        <v>2049</v>
      </c>
      <c r="L1355" s="5">
        <v>6</v>
      </c>
      <c r="M1355" s="5">
        <v>21</v>
      </c>
      <c r="N1355" s="5"/>
      <c r="O1355" s="5"/>
      <c r="P1355" s="5"/>
    </row>
    <row r="1356" spans="1:16" x14ac:dyDescent="0.2">
      <c r="A1356" s="5" t="s">
        <v>2807</v>
      </c>
      <c r="B1356" s="5" t="s">
        <v>2808</v>
      </c>
      <c r="C1356" s="5">
        <v>17</v>
      </c>
      <c r="D1356" s="5">
        <v>0</v>
      </c>
      <c r="E1356" s="5">
        <v>2.72</v>
      </c>
      <c r="F1356" s="5" t="s">
        <v>130</v>
      </c>
      <c r="H1356" s="5" t="s">
        <v>1931</v>
      </c>
      <c r="I1356" s="5" t="s">
        <v>1938</v>
      </c>
      <c r="J1356" s="5" t="s">
        <v>258</v>
      </c>
      <c r="K1356" s="5" t="s">
        <v>2049</v>
      </c>
      <c r="L1356" s="5">
        <v>6</v>
      </c>
      <c r="M1356" s="5">
        <v>21</v>
      </c>
      <c r="N1356" s="5"/>
      <c r="O1356" s="5"/>
      <c r="P1356" s="5"/>
    </row>
    <row r="1357" spans="1:16" x14ac:dyDescent="0.2">
      <c r="A1357" s="5" t="s">
        <v>2809</v>
      </c>
      <c r="B1357" s="5" t="s">
        <v>2810</v>
      </c>
      <c r="C1357" s="5">
        <v>17</v>
      </c>
      <c r="D1357" s="5">
        <v>1</v>
      </c>
      <c r="E1357" s="5">
        <v>2.72</v>
      </c>
      <c r="F1357" s="5" t="s">
        <v>130</v>
      </c>
      <c r="H1357" s="5" t="s">
        <v>1931</v>
      </c>
      <c r="I1357" s="5" t="s">
        <v>1938</v>
      </c>
      <c r="J1357" s="5" t="s">
        <v>258</v>
      </c>
      <c r="K1357" s="5" t="s">
        <v>2049</v>
      </c>
      <c r="L1357" s="5">
        <v>6</v>
      </c>
      <c r="M1357" s="5">
        <v>21</v>
      </c>
      <c r="N1357" s="5"/>
      <c r="O1357" s="5"/>
      <c r="P1357" s="5"/>
    </row>
    <row r="1358" spans="1:16" x14ac:dyDescent="0.2">
      <c r="A1358" s="5" t="s">
        <v>2811</v>
      </c>
      <c r="B1358" s="5" t="s">
        <v>2812</v>
      </c>
      <c r="C1358" s="5">
        <v>17</v>
      </c>
      <c r="D1358" s="5">
        <v>1</v>
      </c>
      <c r="E1358" s="5">
        <v>2.72</v>
      </c>
      <c r="F1358" s="5" t="s">
        <v>130</v>
      </c>
      <c r="H1358" s="5" t="s">
        <v>1931</v>
      </c>
      <c r="I1358" s="5" t="s">
        <v>1938</v>
      </c>
      <c r="J1358" s="5" t="s">
        <v>258</v>
      </c>
      <c r="K1358" s="5" t="s">
        <v>2049</v>
      </c>
      <c r="L1358" s="5">
        <v>6</v>
      </c>
      <c r="M1358" s="5">
        <v>21</v>
      </c>
      <c r="N1358" s="5"/>
      <c r="O1358" s="5"/>
      <c r="P1358" s="5"/>
    </row>
    <row r="1359" spans="1:16" x14ac:dyDescent="0.2">
      <c r="A1359" s="5" t="s">
        <v>2813</v>
      </c>
      <c r="B1359" s="5" t="s">
        <v>2814</v>
      </c>
      <c r="C1359" s="5">
        <v>17</v>
      </c>
      <c r="D1359" s="5">
        <v>0</v>
      </c>
      <c r="E1359" s="5">
        <v>2.72</v>
      </c>
      <c r="F1359" s="5" t="s">
        <v>130</v>
      </c>
      <c r="H1359" s="5" t="s">
        <v>1931</v>
      </c>
      <c r="I1359" s="5" t="s">
        <v>1938</v>
      </c>
      <c r="J1359" s="5" t="s">
        <v>258</v>
      </c>
      <c r="K1359" s="5" t="s">
        <v>2049</v>
      </c>
      <c r="L1359" s="5">
        <v>6</v>
      </c>
      <c r="M1359" s="5">
        <v>21</v>
      </c>
      <c r="N1359" s="5"/>
      <c r="O1359" s="5"/>
      <c r="P1359" s="5"/>
    </row>
    <row r="1360" spans="1:16" x14ac:dyDescent="0.2">
      <c r="A1360" s="5" t="s">
        <v>2815</v>
      </c>
      <c r="B1360" s="5" t="s">
        <v>2816</v>
      </c>
      <c r="C1360" s="5">
        <v>17</v>
      </c>
      <c r="D1360" s="5">
        <v>0</v>
      </c>
      <c r="E1360" s="5">
        <v>2.72</v>
      </c>
      <c r="F1360" s="5" t="s">
        <v>130</v>
      </c>
      <c r="H1360" s="5" t="s">
        <v>1931</v>
      </c>
      <c r="I1360" s="5" t="s">
        <v>1938</v>
      </c>
      <c r="J1360" s="5" t="s">
        <v>258</v>
      </c>
      <c r="K1360" s="5" t="s">
        <v>2049</v>
      </c>
      <c r="L1360" s="5">
        <v>6</v>
      </c>
      <c r="M1360" s="5">
        <v>21</v>
      </c>
      <c r="N1360" s="5"/>
      <c r="O1360" s="5"/>
      <c r="P1360" s="5"/>
    </row>
    <row r="1361" spans="1:16" x14ac:dyDescent="0.2">
      <c r="A1361" s="5" t="s">
        <v>2817</v>
      </c>
      <c r="B1361" s="5" t="s">
        <v>2818</v>
      </c>
      <c r="C1361" s="5">
        <v>17</v>
      </c>
      <c r="D1361" s="5">
        <v>0</v>
      </c>
      <c r="E1361" s="5">
        <v>2.72</v>
      </c>
      <c r="F1361" s="5" t="s">
        <v>130</v>
      </c>
      <c r="H1361" s="5" t="s">
        <v>1931</v>
      </c>
      <c r="I1361" s="5" t="s">
        <v>1938</v>
      </c>
      <c r="J1361" s="5" t="s">
        <v>258</v>
      </c>
      <c r="K1361" s="5" t="s">
        <v>2049</v>
      </c>
      <c r="L1361" s="5">
        <v>6</v>
      </c>
      <c r="M1361" s="5">
        <v>21</v>
      </c>
      <c r="N1361" s="5"/>
      <c r="O1361" s="5"/>
      <c r="P1361" s="5"/>
    </row>
    <row r="1362" spans="1:16" x14ac:dyDescent="0.2">
      <c r="A1362" s="5" t="s">
        <v>2819</v>
      </c>
      <c r="B1362" s="5" t="s">
        <v>2820</v>
      </c>
      <c r="C1362" s="5">
        <v>17</v>
      </c>
      <c r="D1362" s="5">
        <v>0</v>
      </c>
      <c r="E1362" s="5">
        <v>2.72</v>
      </c>
      <c r="F1362" s="5" t="s">
        <v>130</v>
      </c>
      <c r="H1362" s="5" t="s">
        <v>1931</v>
      </c>
      <c r="I1362" s="5" t="s">
        <v>1938</v>
      </c>
      <c r="J1362" s="5" t="s">
        <v>258</v>
      </c>
      <c r="K1362" s="5" t="s">
        <v>2049</v>
      </c>
      <c r="L1362" s="5">
        <v>6</v>
      </c>
      <c r="M1362" s="5">
        <v>21</v>
      </c>
      <c r="N1362" s="5"/>
      <c r="O1362" s="5"/>
      <c r="P1362" s="5"/>
    </row>
    <row r="1363" spans="1:16" x14ac:dyDescent="0.2">
      <c r="A1363" s="5" t="s">
        <v>2821</v>
      </c>
      <c r="B1363" s="5" t="s">
        <v>2822</v>
      </c>
      <c r="C1363" s="5">
        <v>17</v>
      </c>
      <c r="D1363" s="5">
        <v>1</v>
      </c>
      <c r="E1363" s="5">
        <v>2.72</v>
      </c>
      <c r="F1363" s="5" t="s">
        <v>130</v>
      </c>
      <c r="H1363" s="5" t="s">
        <v>1931</v>
      </c>
      <c r="I1363" s="5" t="s">
        <v>1938</v>
      </c>
      <c r="J1363" s="5" t="s">
        <v>258</v>
      </c>
      <c r="K1363" s="5" t="s">
        <v>2049</v>
      </c>
      <c r="L1363" s="5">
        <v>6</v>
      </c>
      <c r="M1363" s="5">
        <v>21</v>
      </c>
      <c r="N1363" s="5"/>
      <c r="O1363" s="5"/>
      <c r="P1363" s="5"/>
    </row>
    <row r="1364" spans="1:16" x14ac:dyDescent="0.2">
      <c r="A1364" s="5" t="s">
        <v>2823</v>
      </c>
      <c r="B1364" s="5" t="s">
        <v>2810</v>
      </c>
      <c r="C1364" s="5">
        <v>17</v>
      </c>
      <c r="D1364" s="5">
        <v>0</v>
      </c>
      <c r="E1364" s="5">
        <v>2.72</v>
      </c>
      <c r="F1364" s="5" t="s">
        <v>130</v>
      </c>
      <c r="H1364" s="5" t="s">
        <v>1931</v>
      </c>
      <c r="I1364" s="5" t="s">
        <v>1938</v>
      </c>
      <c r="J1364" s="5" t="s">
        <v>258</v>
      </c>
      <c r="K1364" s="5" t="s">
        <v>2049</v>
      </c>
      <c r="L1364" s="5">
        <v>6</v>
      </c>
      <c r="M1364" s="5">
        <v>21</v>
      </c>
      <c r="N1364" s="5"/>
      <c r="O1364" s="5"/>
      <c r="P1364" s="5"/>
    </row>
    <row r="1365" spans="1:16" x14ac:dyDescent="0.2">
      <c r="A1365" s="5" t="s">
        <v>2824</v>
      </c>
      <c r="B1365" s="5" t="s">
        <v>2825</v>
      </c>
      <c r="C1365" s="5">
        <v>17</v>
      </c>
      <c r="D1365" s="5">
        <v>1</v>
      </c>
      <c r="E1365" s="5">
        <v>2.72</v>
      </c>
      <c r="F1365" s="5" t="s">
        <v>130</v>
      </c>
      <c r="H1365" s="5" t="s">
        <v>1931</v>
      </c>
      <c r="I1365" s="5" t="s">
        <v>1938</v>
      </c>
      <c r="J1365" s="5" t="s">
        <v>258</v>
      </c>
      <c r="K1365" s="5" t="s">
        <v>2049</v>
      </c>
      <c r="L1365" s="5">
        <v>6</v>
      </c>
      <c r="M1365" s="5">
        <v>21</v>
      </c>
      <c r="N1365" s="5"/>
      <c r="O1365" s="5"/>
      <c r="P1365" s="5"/>
    </row>
    <row r="1366" spans="1:16" x14ac:dyDescent="0.2">
      <c r="A1366" s="5" t="s">
        <v>2826</v>
      </c>
      <c r="B1366" s="5" t="s">
        <v>2827</v>
      </c>
      <c r="C1366" s="5">
        <v>17</v>
      </c>
      <c r="D1366" s="5">
        <v>1</v>
      </c>
      <c r="E1366" s="5">
        <v>2.72</v>
      </c>
      <c r="F1366" s="5" t="s">
        <v>130</v>
      </c>
      <c r="H1366" s="5" t="s">
        <v>1931</v>
      </c>
      <c r="I1366" s="5" t="s">
        <v>1938</v>
      </c>
      <c r="J1366" s="5" t="s">
        <v>258</v>
      </c>
      <c r="K1366" s="5" t="s">
        <v>2049</v>
      </c>
      <c r="L1366" s="5">
        <v>6</v>
      </c>
      <c r="M1366" s="5">
        <v>21</v>
      </c>
      <c r="N1366" s="5"/>
      <c r="O1366" s="5"/>
      <c r="P1366" s="5"/>
    </row>
    <row r="1367" spans="1:16" x14ac:dyDescent="0.2">
      <c r="A1367" s="5" t="s">
        <v>2828</v>
      </c>
      <c r="B1367" s="5" t="s">
        <v>2829</v>
      </c>
      <c r="C1367" s="5">
        <v>17</v>
      </c>
      <c r="D1367" s="5">
        <v>1</v>
      </c>
      <c r="E1367" s="5">
        <v>2.72</v>
      </c>
      <c r="F1367" s="5" t="s">
        <v>130</v>
      </c>
      <c r="H1367" s="5" t="s">
        <v>1931</v>
      </c>
      <c r="I1367" s="5" t="s">
        <v>1938</v>
      </c>
      <c r="J1367" s="5" t="s">
        <v>258</v>
      </c>
      <c r="K1367" s="5" t="s">
        <v>2049</v>
      </c>
      <c r="L1367" s="5">
        <v>6</v>
      </c>
      <c r="M1367" s="5">
        <v>21</v>
      </c>
      <c r="N1367" s="5"/>
      <c r="O1367" s="5"/>
      <c r="P1367" s="5"/>
    </row>
    <row r="1368" spans="1:16" x14ac:dyDescent="0.2">
      <c r="A1368" s="5" t="s">
        <v>2830</v>
      </c>
      <c r="B1368" s="5" t="s">
        <v>2831</v>
      </c>
      <c r="C1368" s="5">
        <v>17</v>
      </c>
      <c r="D1368" s="5">
        <v>1</v>
      </c>
      <c r="E1368" s="5">
        <v>2.72</v>
      </c>
      <c r="F1368" s="5" t="s">
        <v>130</v>
      </c>
      <c r="H1368" s="5" t="s">
        <v>1931</v>
      </c>
      <c r="I1368" s="5" t="s">
        <v>1938</v>
      </c>
      <c r="J1368" s="5" t="s">
        <v>258</v>
      </c>
      <c r="K1368" s="5" t="s">
        <v>2049</v>
      </c>
      <c r="L1368" s="5">
        <v>6</v>
      </c>
      <c r="M1368" s="5">
        <v>21</v>
      </c>
      <c r="N1368" s="5"/>
      <c r="O1368" s="5"/>
      <c r="P1368" s="5"/>
    </row>
    <row r="1369" spans="1:16" x14ac:dyDescent="0.2">
      <c r="A1369" s="5" t="s">
        <v>2832</v>
      </c>
      <c r="B1369" s="5" t="s">
        <v>2831</v>
      </c>
      <c r="C1369" s="5">
        <v>17</v>
      </c>
      <c r="D1369" s="5">
        <v>1</v>
      </c>
      <c r="E1369" s="5">
        <v>2.72</v>
      </c>
      <c r="F1369" s="5" t="s">
        <v>130</v>
      </c>
      <c r="H1369" s="5" t="s">
        <v>1931</v>
      </c>
      <c r="I1369" s="5" t="s">
        <v>1938</v>
      </c>
      <c r="J1369" s="5" t="s">
        <v>258</v>
      </c>
      <c r="K1369" s="5" t="s">
        <v>2049</v>
      </c>
      <c r="L1369" s="5">
        <v>6</v>
      </c>
      <c r="M1369" s="5">
        <v>21</v>
      </c>
      <c r="N1369" s="5"/>
      <c r="O1369" s="5"/>
      <c r="P1369" s="5"/>
    </row>
    <row r="1370" spans="1:16" x14ac:dyDescent="0.2">
      <c r="A1370" s="5" t="s">
        <v>2833</v>
      </c>
      <c r="B1370" s="5" t="s">
        <v>2834</v>
      </c>
      <c r="C1370" s="5">
        <v>17</v>
      </c>
      <c r="D1370" s="5">
        <v>1</v>
      </c>
      <c r="E1370" s="5">
        <v>2.72</v>
      </c>
      <c r="F1370" s="5" t="s">
        <v>130</v>
      </c>
      <c r="H1370" s="5" t="s">
        <v>1931</v>
      </c>
      <c r="I1370" s="5" t="s">
        <v>1938</v>
      </c>
      <c r="J1370" s="5" t="s">
        <v>258</v>
      </c>
      <c r="K1370" s="5" t="s">
        <v>2049</v>
      </c>
      <c r="L1370" s="5">
        <v>6</v>
      </c>
      <c r="M1370" s="5">
        <v>21</v>
      </c>
      <c r="N1370" s="5"/>
      <c r="O1370" s="5"/>
      <c r="P1370" s="5"/>
    </row>
    <row r="1371" spans="1:16" x14ac:dyDescent="0.2">
      <c r="A1371" s="5" t="s">
        <v>2835</v>
      </c>
      <c r="B1371" s="5" t="s">
        <v>2836</v>
      </c>
      <c r="C1371" s="5">
        <v>17</v>
      </c>
      <c r="D1371" s="5">
        <v>1</v>
      </c>
      <c r="E1371" s="5">
        <v>2.72</v>
      </c>
      <c r="F1371" s="5" t="s">
        <v>130</v>
      </c>
      <c r="H1371" s="5" t="s">
        <v>1931</v>
      </c>
      <c r="I1371" s="5" t="s">
        <v>1938</v>
      </c>
      <c r="J1371" s="5" t="s">
        <v>258</v>
      </c>
      <c r="K1371" s="5" t="s">
        <v>2049</v>
      </c>
      <c r="L1371" s="5">
        <v>6</v>
      </c>
      <c r="M1371" s="5">
        <v>21</v>
      </c>
      <c r="N1371" s="5"/>
      <c r="O1371" s="5"/>
      <c r="P1371" s="5"/>
    </row>
    <row r="1372" spans="1:16" x14ac:dyDescent="0.2">
      <c r="A1372" s="5" t="s">
        <v>2837</v>
      </c>
      <c r="B1372" s="5" t="s">
        <v>2838</v>
      </c>
      <c r="C1372" s="5">
        <v>17</v>
      </c>
      <c r="D1372" s="5">
        <v>0</v>
      </c>
      <c r="E1372" s="5">
        <v>2.72</v>
      </c>
      <c r="F1372" s="5" t="s">
        <v>130</v>
      </c>
      <c r="H1372" s="5" t="s">
        <v>1931</v>
      </c>
      <c r="I1372" s="5" t="s">
        <v>1938</v>
      </c>
      <c r="J1372" s="5" t="s">
        <v>258</v>
      </c>
      <c r="K1372" s="5" t="s">
        <v>2049</v>
      </c>
      <c r="L1372" s="5">
        <v>6</v>
      </c>
      <c r="M1372" s="5">
        <v>21</v>
      </c>
      <c r="N1372" s="5"/>
      <c r="O1372" s="5"/>
      <c r="P1372" s="5"/>
    </row>
    <row r="1373" spans="1:16" x14ac:dyDescent="0.2">
      <c r="A1373" s="5" t="s">
        <v>2839</v>
      </c>
      <c r="B1373" s="5" t="s">
        <v>2840</v>
      </c>
      <c r="C1373" s="5">
        <v>17</v>
      </c>
      <c r="D1373" s="5">
        <v>0</v>
      </c>
      <c r="E1373" s="5">
        <v>2.72</v>
      </c>
      <c r="F1373" s="5" t="s">
        <v>130</v>
      </c>
      <c r="H1373" s="5" t="s">
        <v>1931</v>
      </c>
      <c r="I1373" s="5" t="s">
        <v>1938</v>
      </c>
      <c r="J1373" s="5" t="s">
        <v>258</v>
      </c>
      <c r="K1373" s="5" t="s">
        <v>2049</v>
      </c>
      <c r="L1373" s="5">
        <v>6</v>
      </c>
      <c r="M1373" s="5">
        <v>21</v>
      </c>
      <c r="N1373" s="5"/>
      <c r="O1373" s="5"/>
      <c r="P1373" s="5"/>
    </row>
    <row r="1374" spans="1:16" x14ac:dyDescent="0.2">
      <c r="A1374" s="5" t="s">
        <v>2841</v>
      </c>
      <c r="B1374" s="5" t="s">
        <v>2842</v>
      </c>
      <c r="C1374" s="5">
        <v>17</v>
      </c>
      <c r="D1374" s="5">
        <v>1</v>
      </c>
      <c r="E1374" s="5">
        <v>2.72</v>
      </c>
      <c r="F1374" s="5" t="s">
        <v>130</v>
      </c>
      <c r="H1374" s="5" t="s">
        <v>1931</v>
      </c>
      <c r="I1374" s="5" t="s">
        <v>1938</v>
      </c>
      <c r="J1374" s="5" t="s">
        <v>258</v>
      </c>
      <c r="K1374" s="5" t="s">
        <v>2049</v>
      </c>
      <c r="L1374" s="5">
        <v>6</v>
      </c>
      <c r="M1374" s="5">
        <v>21</v>
      </c>
      <c r="N1374" s="5"/>
      <c r="O1374" s="5"/>
      <c r="P1374" s="5"/>
    </row>
    <row r="1375" spans="1:16" x14ac:dyDescent="0.2">
      <c r="A1375" s="5" t="s">
        <v>2843</v>
      </c>
      <c r="B1375" s="5" t="s">
        <v>2844</v>
      </c>
      <c r="C1375" s="5">
        <v>17</v>
      </c>
      <c r="D1375" s="5">
        <v>1</v>
      </c>
      <c r="E1375" s="5">
        <v>2.72</v>
      </c>
      <c r="F1375" s="5" t="s">
        <v>130</v>
      </c>
      <c r="H1375" s="5" t="s">
        <v>1931</v>
      </c>
      <c r="I1375" s="5" t="s">
        <v>1938</v>
      </c>
      <c r="J1375" s="5" t="s">
        <v>258</v>
      </c>
      <c r="K1375" s="5" t="s">
        <v>2049</v>
      </c>
      <c r="L1375" s="5">
        <v>6</v>
      </c>
      <c r="M1375" s="5">
        <v>21</v>
      </c>
      <c r="N1375" s="5"/>
      <c r="O1375" s="5"/>
      <c r="P1375" s="5"/>
    </row>
    <row r="1376" spans="1:16" x14ac:dyDescent="0.2">
      <c r="A1376" s="5" t="s">
        <v>2845</v>
      </c>
      <c r="B1376" s="5" t="s">
        <v>2844</v>
      </c>
      <c r="C1376" s="5">
        <v>17</v>
      </c>
      <c r="D1376" s="5">
        <v>1</v>
      </c>
      <c r="E1376" s="5">
        <v>2.72</v>
      </c>
      <c r="F1376" s="5" t="s">
        <v>130</v>
      </c>
      <c r="H1376" s="5" t="s">
        <v>1931</v>
      </c>
      <c r="I1376" s="5" t="s">
        <v>1938</v>
      </c>
      <c r="J1376" s="5" t="s">
        <v>258</v>
      </c>
      <c r="K1376" s="5" t="s">
        <v>2049</v>
      </c>
      <c r="L1376" s="5">
        <v>6</v>
      </c>
      <c r="M1376" s="5">
        <v>21</v>
      </c>
      <c r="N1376" s="5"/>
      <c r="O1376" s="5"/>
      <c r="P1376" s="5"/>
    </row>
    <row r="1377" spans="1:16" x14ac:dyDescent="0.2">
      <c r="A1377" s="5" t="s">
        <v>2846</v>
      </c>
      <c r="B1377" s="5" t="s">
        <v>2847</v>
      </c>
      <c r="C1377" s="5">
        <v>17</v>
      </c>
      <c r="D1377" s="5">
        <v>1</v>
      </c>
      <c r="E1377" s="5">
        <v>2.72</v>
      </c>
      <c r="F1377" s="5" t="s">
        <v>130</v>
      </c>
      <c r="H1377" s="5" t="s">
        <v>1931</v>
      </c>
      <c r="I1377" s="5" t="s">
        <v>1938</v>
      </c>
      <c r="J1377" s="5" t="s">
        <v>258</v>
      </c>
      <c r="K1377" s="5" t="s">
        <v>2049</v>
      </c>
      <c r="L1377" s="5">
        <v>6</v>
      </c>
      <c r="M1377" s="5">
        <v>21</v>
      </c>
      <c r="N1377" s="5"/>
      <c r="O1377" s="5"/>
      <c r="P1377" s="5"/>
    </row>
    <row r="1378" spans="1:16" x14ac:dyDescent="0.2">
      <c r="A1378" s="5" t="s">
        <v>2848</v>
      </c>
      <c r="B1378" s="5" t="s">
        <v>2849</v>
      </c>
      <c r="C1378" s="5">
        <v>17</v>
      </c>
      <c r="D1378" s="5">
        <v>0</v>
      </c>
      <c r="E1378" s="5">
        <v>2.72</v>
      </c>
      <c r="F1378" s="5" t="s">
        <v>130</v>
      </c>
      <c r="H1378" s="5" t="s">
        <v>1931</v>
      </c>
      <c r="I1378" s="5" t="s">
        <v>1938</v>
      </c>
      <c r="J1378" s="5" t="s">
        <v>258</v>
      </c>
      <c r="K1378" s="5" t="s">
        <v>2049</v>
      </c>
      <c r="L1378" s="5">
        <v>6</v>
      </c>
      <c r="M1378" s="5">
        <v>21</v>
      </c>
      <c r="N1378" s="5"/>
      <c r="O1378" s="5"/>
      <c r="P1378" s="5"/>
    </row>
    <row r="1379" spans="1:16" x14ac:dyDescent="0.2">
      <c r="A1379" s="5" t="s">
        <v>2850</v>
      </c>
      <c r="B1379" s="5" t="s">
        <v>2851</v>
      </c>
      <c r="C1379" s="5">
        <v>17</v>
      </c>
      <c r="D1379" s="5">
        <v>0</v>
      </c>
      <c r="E1379" s="5">
        <v>2.72</v>
      </c>
      <c r="F1379" s="5" t="s">
        <v>130</v>
      </c>
      <c r="H1379" s="5" t="s">
        <v>1931</v>
      </c>
      <c r="I1379" s="5" t="s">
        <v>1938</v>
      </c>
      <c r="J1379" s="5" t="s">
        <v>258</v>
      </c>
      <c r="K1379" s="5" t="s">
        <v>2049</v>
      </c>
      <c r="L1379" s="5">
        <v>6</v>
      </c>
      <c r="M1379" s="5">
        <v>21</v>
      </c>
      <c r="N1379" s="5"/>
      <c r="O1379" s="5"/>
      <c r="P1379" s="5"/>
    </row>
    <row r="1380" spans="1:16" x14ac:dyDescent="0.2">
      <c r="A1380" s="5" t="s">
        <v>2852</v>
      </c>
      <c r="B1380" s="5" t="s">
        <v>2853</v>
      </c>
      <c r="C1380" s="5">
        <v>17</v>
      </c>
      <c r="D1380" s="5">
        <v>1</v>
      </c>
      <c r="E1380" s="5">
        <v>2.72</v>
      </c>
      <c r="F1380" s="5" t="s">
        <v>130</v>
      </c>
      <c r="H1380" s="5" t="s">
        <v>1931</v>
      </c>
      <c r="I1380" s="5" t="s">
        <v>1938</v>
      </c>
      <c r="J1380" s="5" t="s">
        <v>258</v>
      </c>
      <c r="K1380" s="5" t="s">
        <v>2049</v>
      </c>
      <c r="L1380" s="5">
        <v>6</v>
      </c>
      <c r="M1380" s="5">
        <v>21</v>
      </c>
      <c r="N1380" s="5"/>
      <c r="O1380" s="5"/>
      <c r="P1380" s="5"/>
    </row>
    <row r="1381" spans="1:16" x14ac:dyDescent="0.2">
      <c r="A1381" s="5" t="s">
        <v>2854</v>
      </c>
      <c r="B1381" s="5" t="s">
        <v>2855</v>
      </c>
      <c r="C1381" s="5">
        <v>17</v>
      </c>
      <c r="D1381" s="5">
        <v>1</v>
      </c>
      <c r="E1381" s="5">
        <v>1.05</v>
      </c>
      <c r="F1381" s="5" t="s">
        <v>130</v>
      </c>
      <c r="H1381" s="5" t="s">
        <v>1931</v>
      </c>
      <c r="I1381" s="5" t="s">
        <v>1938</v>
      </c>
      <c r="J1381" s="5" t="s">
        <v>258</v>
      </c>
      <c r="K1381" s="5" t="s">
        <v>2049</v>
      </c>
      <c r="L1381" s="5">
        <v>6</v>
      </c>
      <c r="M1381" s="5">
        <v>21</v>
      </c>
      <c r="N1381" s="5"/>
      <c r="O1381" s="5"/>
      <c r="P1381" s="5"/>
    </row>
    <row r="1382" spans="1:16" x14ac:dyDescent="0.2">
      <c r="A1382" s="5" t="s">
        <v>2856</v>
      </c>
      <c r="B1382" s="5" t="s">
        <v>2857</v>
      </c>
      <c r="C1382" s="5">
        <v>17</v>
      </c>
      <c r="D1382" s="5">
        <v>1</v>
      </c>
      <c r="E1382" s="5">
        <v>1.05</v>
      </c>
      <c r="F1382" s="5" t="s">
        <v>130</v>
      </c>
      <c r="H1382" s="5" t="s">
        <v>1931</v>
      </c>
      <c r="I1382" s="5" t="s">
        <v>1938</v>
      </c>
      <c r="J1382" s="5" t="s">
        <v>258</v>
      </c>
      <c r="K1382" s="5" t="s">
        <v>2049</v>
      </c>
      <c r="L1382" s="5">
        <v>6</v>
      </c>
      <c r="M1382" s="5">
        <v>21</v>
      </c>
      <c r="N1382" s="5"/>
      <c r="O1382" s="5"/>
      <c r="P1382" s="5"/>
    </row>
    <row r="1383" spans="1:16" x14ac:dyDescent="0.2">
      <c r="A1383" s="5" t="s">
        <v>2858</v>
      </c>
      <c r="B1383" s="5" t="s">
        <v>2859</v>
      </c>
      <c r="C1383" s="5">
        <v>17</v>
      </c>
      <c r="D1383" s="5">
        <v>1</v>
      </c>
      <c r="E1383" s="5">
        <v>1.05</v>
      </c>
      <c r="F1383" s="5" t="s">
        <v>130</v>
      </c>
      <c r="H1383" s="5" t="s">
        <v>1931</v>
      </c>
      <c r="I1383" s="5" t="s">
        <v>1938</v>
      </c>
      <c r="J1383" s="5" t="s">
        <v>258</v>
      </c>
      <c r="K1383" s="5" t="s">
        <v>2049</v>
      </c>
      <c r="L1383" s="5">
        <v>6</v>
      </c>
      <c r="M1383" s="5">
        <v>21</v>
      </c>
      <c r="N1383" s="5"/>
      <c r="O1383" s="5"/>
      <c r="P1383" s="5"/>
    </row>
    <row r="1384" spans="1:16" x14ac:dyDescent="0.2">
      <c r="A1384" s="5" t="s">
        <v>2860</v>
      </c>
      <c r="B1384" s="5" t="s">
        <v>2861</v>
      </c>
      <c r="C1384" s="5">
        <v>17</v>
      </c>
      <c r="D1384" s="5">
        <v>1</v>
      </c>
      <c r="E1384" s="5">
        <v>1.05</v>
      </c>
      <c r="F1384" s="5" t="s">
        <v>130</v>
      </c>
      <c r="H1384" s="5" t="s">
        <v>1931</v>
      </c>
      <c r="I1384" s="5" t="s">
        <v>1938</v>
      </c>
      <c r="J1384" s="5" t="s">
        <v>258</v>
      </c>
      <c r="K1384" s="5" t="s">
        <v>2049</v>
      </c>
      <c r="L1384" s="5">
        <v>6</v>
      </c>
      <c r="M1384" s="5">
        <v>21</v>
      </c>
      <c r="N1384" s="5"/>
      <c r="O1384" s="5"/>
      <c r="P1384" s="5"/>
    </row>
    <row r="1385" spans="1:16" x14ac:dyDescent="0.2">
      <c r="A1385" s="5" t="s">
        <v>2862</v>
      </c>
      <c r="B1385" s="5" t="s">
        <v>2863</v>
      </c>
      <c r="C1385" s="5">
        <v>17</v>
      </c>
      <c r="D1385" s="5">
        <v>1</v>
      </c>
      <c r="E1385" s="5">
        <v>1.05</v>
      </c>
      <c r="F1385" s="5" t="s">
        <v>130</v>
      </c>
      <c r="H1385" s="5" t="s">
        <v>1931</v>
      </c>
      <c r="I1385" s="5" t="s">
        <v>1938</v>
      </c>
      <c r="J1385" s="5" t="s">
        <v>258</v>
      </c>
      <c r="K1385" s="5" t="s">
        <v>2049</v>
      </c>
      <c r="L1385" s="5">
        <v>6</v>
      </c>
      <c r="M1385" s="5">
        <v>21</v>
      </c>
      <c r="N1385" s="5"/>
      <c r="O1385" s="5"/>
      <c r="P1385" s="5"/>
    </row>
    <row r="1386" spans="1:16" x14ac:dyDescent="0.2">
      <c r="A1386" s="5" t="s">
        <v>2864</v>
      </c>
      <c r="B1386" s="5" t="s">
        <v>2863</v>
      </c>
      <c r="C1386" s="5">
        <v>17</v>
      </c>
      <c r="D1386" s="5">
        <v>1</v>
      </c>
      <c r="E1386" s="5">
        <v>1.05</v>
      </c>
      <c r="F1386" s="5" t="s">
        <v>130</v>
      </c>
      <c r="H1386" s="5" t="s">
        <v>1931</v>
      </c>
      <c r="I1386" s="5" t="s">
        <v>1938</v>
      </c>
      <c r="J1386" s="5" t="s">
        <v>258</v>
      </c>
      <c r="K1386" s="5" t="s">
        <v>2049</v>
      </c>
      <c r="L1386" s="5">
        <v>6</v>
      </c>
      <c r="M1386" s="5">
        <v>21</v>
      </c>
      <c r="N1386" s="5"/>
      <c r="O1386" s="5"/>
      <c r="P1386" s="5"/>
    </row>
    <row r="1387" spans="1:16" x14ac:dyDescent="0.2">
      <c r="A1387" s="5" t="s">
        <v>2865</v>
      </c>
      <c r="B1387" s="5" t="s">
        <v>2866</v>
      </c>
      <c r="C1387" s="5">
        <v>17</v>
      </c>
      <c r="D1387" s="5">
        <v>1</v>
      </c>
      <c r="E1387" s="5">
        <v>1.05</v>
      </c>
      <c r="F1387" s="5" t="s">
        <v>130</v>
      </c>
      <c r="H1387" s="5" t="s">
        <v>1931</v>
      </c>
      <c r="I1387" s="5" t="s">
        <v>1938</v>
      </c>
      <c r="J1387" s="5" t="s">
        <v>258</v>
      </c>
      <c r="K1387" s="5" t="s">
        <v>2049</v>
      </c>
      <c r="L1387" s="5">
        <v>6</v>
      </c>
      <c r="M1387" s="5">
        <v>21</v>
      </c>
      <c r="N1387" s="5"/>
      <c r="O1387" s="5"/>
      <c r="P1387" s="5"/>
    </row>
    <row r="1388" spans="1:16" x14ac:dyDescent="0.2">
      <c r="A1388" s="5" t="s">
        <v>2867</v>
      </c>
      <c r="B1388" s="5" t="s">
        <v>2868</v>
      </c>
      <c r="C1388" s="5">
        <v>17</v>
      </c>
      <c r="D1388" s="5">
        <v>1</v>
      </c>
      <c r="E1388" s="5">
        <v>1.05</v>
      </c>
      <c r="F1388" s="5" t="s">
        <v>130</v>
      </c>
      <c r="H1388" s="5" t="s">
        <v>1931</v>
      </c>
      <c r="I1388" s="5" t="s">
        <v>1938</v>
      </c>
      <c r="J1388" s="5" t="s">
        <v>258</v>
      </c>
      <c r="K1388" s="5" t="s">
        <v>2049</v>
      </c>
      <c r="L1388" s="5">
        <v>6</v>
      </c>
      <c r="M1388" s="5">
        <v>21</v>
      </c>
      <c r="N1388" s="5"/>
      <c r="O1388" s="5"/>
      <c r="P1388" s="5"/>
    </row>
    <row r="1389" spans="1:16" x14ac:dyDescent="0.2">
      <c r="A1389" s="5" t="s">
        <v>2869</v>
      </c>
      <c r="B1389" s="5" t="s">
        <v>2870</v>
      </c>
      <c r="C1389" s="5">
        <v>17</v>
      </c>
      <c r="D1389" s="5">
        <v>0</v>
      </c>
      <c r="E1389" s="5">
        <v>1.05</v>
      </c>
      <c r="F1389" s="5" t="s">
        <v>130</v>
      </c>
      <c r="H1389" s="5" t="s">
        <v>1931</v>
      </c>
      <c r="I1389" s="5" t="s">
        <v>1938</v>
      </c>
      <c r="J1389" s="5" t="s">
        <v>258</v>
      </c>
      <c r="K1389" s="5" t="s">
        <v>2049</v>
      </c>
      <c r="L1389" s="5">
        <v>6</v>
      </c>
      <c r="M1389" s="5">
        <v>21</v>
      </c>
      <c r="N1389" s="5"/>
      <c r="O1389" s="5"/>
      <c r="P1389" s="5"/>
    </row>
    <row r="1390" spans="1:16" x14ac:dyDescent="0.2">
      <c r="A1390" s="5" t="s">
        <v>2871</v>
      </c>
      <c r="B1390" s="5" t="s">
        <v>2872</v>
      </c>
      <c r="C1390" s="5">
        <v>17</v>
      </c>
      <c r="D1390" s="5">
        <v>1</v>
      </c>
      <c r="E1390" s="5">
        <v>1.05</v>
      </c>
      <c r="F1390" s="5" t="s">
        <v>130</v>
      </c>
      <c r="H1390" s="5" t="s">
        <v>1931</v>
      </c>
      <c r="I1390" s="5" t="s">
        <v>1938</v>
      </c>
      <c r="J1390" s="5" t="s">
        <v>258</v>
      </c>
      <c r="K1390" s="5" t="s">
        <v>2049</v>
      </c>
      <c r="L1390" s="5">
        <v>6</v>
      </c>
      <c r="M1390" s="5">
        <v>21</v>
      </c>
      <c r="N1390" s="5"/>
      <c r="O1390" s="5"/>
      <c r="P1390" s="5"/>
    </row>
    <row r="1391" spans="1:16" x14ac:dyDescent="0.2">
      <c r="A1391" s="5" t="s">
        <v>2873</v>
      </c>
      <c r="B1391" s="5" t="s">
        <v>2874</v>
      </c>
      <c r="C1391" s="5">
        <v>17</v>
      </c>
      <c r="D1391" s="5">
        <v>1</v>
      </c>
      <c r="E1391" s="5">
        <v>1.05</v>
      </c>
      <c r="F1391" s="5" t="s">
        <v>130</v>
      </c>
      <c r="H1391" s="5" t="s">
        <v>1931</v>
      </c>
      <c r="I1391" s="5" t="s">
        <v>1938</v>
      </c>
      <c r="J1391" s="5" t="s">
        <v>258</v>
      </c>
      <c r="K1391" s="5" t="s">
        <v>2049</v>
      </c>
      <c r="L1391" s="5">
        <v>6</v>
      </c>
      <c r="M1391" s="5">
        <v>21</v>
      </c>
      <c r="N1391" s="5"/>
      <c r="O1391" s="5"/>
      <c r="P1391" s="5"/>
    </row>
    <row r="1392" spans="1:16" x14ac:dyDescent="0.2">
      <c r="A1392" s="5" t="s">
        <v>2875</v>
      </c>
      <c r="B1392" s="5" t="s">
        <v>2876</v>
      </c>
      <c r="C1392" s="5">
        <v>17</v>
      </c>
      <c r="D1392" s="5">
        <v>1</v>
      </c>
      <c r="E1392" s="5">
        <v>1.05</v>
      </c>
      <c r="F1392" s="5" t="s">
        <v>130</v>
      </c>
      <c r="H1392" s="5" t="s">
        <v>1931</v>
      </c>
      <c r="I1392" s="5" t="s">
        <v>1938</v>
      </c>
      <c r="J1392" s="5" t="s">
        <v>258</v>
      </c>
      <c r="K1392" s="5" t="s">
        <v>2049</v>
      </c>
      <c r="L1392" s="5">
        <v>6</v>
      </c>
      <c r="M1392" s="5">
        <v>21</v>
      </c>
      <c r="N1392" s="5"/>
      <c r="O1392" s="5"/>
      <c r="P1392" s="5"/>
    </row>
    <row r="1393" spans="1:16" x14ac:dyDescent="0.2">
      <c r="A1393" s="5" t="s">
        <v>2877</v>
      </c>
      <c r="B1393" s="5" t="s">
        <v>2878</v>
      </c>
      <c r="C1393" s="5">
        <v>17</v>
      </c>
      <c r="D1393" s="5">
        <v>0</v>
      </c>
      <c r="E1393" s="5">
        <v>1.05</v>
      </c>
      <c r="F1393" s="5" t="s">
        <v>130</v>
      </c>
      <c r="H1393" s="5" t="s">
        <v>1931</v>
      </c>
      <c r="I1393" s="5" t="s">
        <v>1938</v>
      </c>
      <c r="J1393" s="5" t="s">
        <v>258</v>
      </c>
      <c r="K1393" s="5" t="s">
        <v>2049</v>
      </c>
      <c r="L1393" s="5">
        <v>6</v>
      </c>
      <c r="M1393" s="5">
        <v>21</v>
      </c>
      <c r="N1393" s="5"/>
      <c r="O1393" s="5"/>
      <c r="P1393" s="5"/>
    </row>
    <row r="1394" spans="1:16" x14ac:dyDescent="0.2">
      <c r="A1394" s="5" t="s">
        <v>2879</v>
      </c>
      <c r="B1394" s="5" t="s">
        <v>2880</v>
      </c>
      <c r="C1394" s="5">
        <v>17</v>
      </c>
      <c r="D1394" s="5">
        <v>1</v>
      </c>
      <c r="E1394" s="5">
        <v>1.05</v>
      </c>
      <c r="F1394" s="5" t="s">
        <v>130</v>
      </c>
      <c r="H1394" s="5" t="s">
        <v>1931</v>
      </c>
      <c r="I1394" s="5" t="s">
        <v>1938</v>
      </c>
      <c r="J1394" s="5" t="s">
        <v>258</v>
      </c>
      <c r="K1394" s="5" t="s">
        <v>2049</v>
      </c>
      <c r="L1394" s="5">
        <v>6</v>
      </c>
      <c r="M1394" s="5">
        <v>21</v>
      </c>
      <c r="N1394" s="5"/>
      <c r="O1394" s="5"/>
      <c r="P1394" s="5"/>
    </row>
    <row r="1395" spans="1:16" x14ac:dyDescent="0.2">
      <c r="A1395" s="5" t="s">
        <v>2881</v>
      </c>
      <c r="B1395" s="5" t="s">
        <v>2882</v>
      </c>
      <c r="C1395" s="5">
        <v>17</v>
      </c>
      <c r="D1395" s="5">
        <v>1</v>
      </c>
      <c r="E1395" s="5">
        <v>1.05</v>
      </c>
      <c r="F1395" s="5" t="s">
        <v>130</v>
      </c>
      <c r="H1395" s="5" t="s">
        <v>1931</v>
      </c>
      <c r="I1395" s="5" t="s">
        <v>1938</v>
      </c>
      <c r="J1395" s="5" t="s">
        <v>258</v>
      </c>
      <c r="K1395" s="5" t="s">
        <v>2049</v>
      </c>
      <c r="L1395" s="5">
        <v>6</v>
      </c>
      <c r="M1395" s="5">
        <v>21</v>
      </c>
      <c r="N1395" s="5"/>
      <c r="O1395" s="5"/>
      <c r="P1395" s="5"/>
    </row>
    <row r="1396" spans="1:16" x14ac:dyDescent="0.2">
      <c r="A1396" s="5" t="s">
        <v>2883</v>
      </c>
      <c r="B1396" s="5" t="s">
        <v>2884</v>
      </c>
      <c r="C1396" s="5">
        <v>17</v>
      </c>
      <c r="D1396" s="5">
        <v>1</v>
      </c>
      <c r="E1396" s="5">
        <v>2.72</v>
      </c>
      <c r="F1396" s="5" t="s">
        <v>130</v>
      </c>
      <c r="H1396" s="5" t="s">
        <v>1931</v>
      </c>
      <c r="I1396" s="5" t="s">
        <v>1938</v>
      </c>
      <c r="J1396" s="5" t="s">
        <v>258</v>
      </c>
      <c r="K1396" s="5" t="s">
        <v>2049</v>
      </c>
      <c r="L1396" s="5">
        <v>6</v>
      </c>
      <c r="M1396" s="5">
        <v>21</v>
      </c>
      <c r="N1396" s="5"/>
      <c r="O1396" s="5"/>
      <c r="P1396" s="5"/>
    </row>
    <row r="1397" spans="1:16" x14ac:dyDescent="0.2">
      <c r="A1397" s="5" t="s">
        <v>2885</v>
      </c>
      <c r="B1397" s="5" t="s">
        <v>2886</v>
      </c>
      <c r="C1397" s="5">
        <v>17</v>
      </c>
      <c r="D1397" s="5">
        <v>0</v>
      </c>
      <c r="E1397" s="5">
        <v>2.72</v>
      </c>
      <c r="F1397" s="5" t="s">
        <v>130</v>
      </c>
      <c r="H1397" s="5" t="s">
        <v>1931</v>
      </c>
      <c r="I1397" s="5" t="s">
        <v>1938</v>
      </c>
      <c r="J1397" s="5" t="s">
        <v>258</v>
      </c>
      <c r="K1397" s="5" t="s">
        <v>2049</v>
      </c>
      <c r="L1397" s="5">
        <v>6</v>
      </c>
      <c r="M1397" s="5">
        <v>21</v>
      </c>
      <c r="N1397" s="5"/>
      <c r="O1397" s="5"/>
      <c r="P1397" s="5"/>
    </row>
    <row r="1398" spans="1:16" x14ac:dyDescent="0.2">
      <c r="A1398" s="5" t="s">
        <v>2887</v>
      </c>
      <c r="B1398" s="5" t="s">
        <v>2888</v>
      </c>
      <c r="C1398" s="5">
        <v>17</v>
      </c>
      <c r="D1398" s="5">
        <v>0</v>
      </c>
      <c r="E1398" s="5">
        <v>2.72</v>
      </c>
      <c r="F1398" s="5" t="s">
        <v>130</v>
      </c>
      <c r="H1398" s="5" t="s">
        <v>1931</v>
      </c>
      <c r="I1398" s="5" t="s">
        <v>1938</v>
      </c>
      <c r="J1398" s="5" t="s">
        <v>258</v>
      </c>
      <c r="K1398" s="5" t="s">
        <v>2049</v>
      </c>
      <c r="L1398" s="5">
        <v>6</v>
      </c>
      <c r="M1398" s="5">
        <v>21</v>
      </c>
      <c r="N1398" s="5"/>
      <c r="O1398" s="5"/>
      <c r="P1398" s="5"/>
    </row>
    <row r="1399" spans="1:16" x14ac:dyDescent="0.2">
      <c r="A1399" s="5" t="s">
        <v>2889</v>
      </c>
      <c r="B1399" s="5" t="s">
        <v>2890</v>
      </c>
      <c r="C1399" s="5">
        <v>17</v>
      </c>
      <c r="D1399" s="5">
        <v>1</v>
      </c>
      <c r="E1399" s="5">
        <v>2.72</v>
      </c>
      <c r="F1399" s="5" t="s">
        <v>130</v>
      </c>
      <c r="H1399" s="5" t="s">
        <v>1931</v>
      </c>
      <c r="I1399" s="5" t="s">
        <v>1938</v>
      </c>
      <c r="J1399" s="5" t="s">
        <v>258</v>
      </c>
      <c r="K1399" s="5" t="s">
        <v>2049</v>
      </c>
      <c r="L1399" s="5">
        <v>6</v>
      </c>
      <c r="M1399" s="5">
        <v>21</v>
      </c>
      <c r="N1399" s="5"/>
      <c r="O1399" s="5"/>
      <c r="P1399" s="5"/>
    </row>
    <row r="1400" spans="1:16" x14ac:dyDescent="0.2">
      <c r="A1400" s="5" t="s">
        <v>2891</v>
      </c>
      <c r="B1400" s="5" t="s">
        <v>2892</v>
      </c>
      <c r="C1400" s="5">
        <v>17</v>
      </c>
      <c r="D1400" s="5">
        <v>1</v>
      </c>
      <c r="E1400" s="5">
        <v>2.72</v>
      </c>
      <c r="F1400" s="5" t="s">
        <v>130</v>
      </c>
      <c r="H1400" s="5" t="s">
        <v>1931</v>
      </c>
      <c r="I1400" s="5" t="s">
        <v>1938</v>
      </c>
      <c r="J1400" s="5" t="s">
        <v>258</v>
      </c>
      <c r="K1400" s="5" t="s">
        <v>2049</v>
      </c>
      <c r="L1400" s="5">
        <v>6</v>
      </c>
      <c r="M1400" s="5">
        <v>21</v>
      </c>
      <c r="N1400" s="5"/>
      <c r="O1400" s="5"/>
      <c r="P1400" s="5"/>
    </row>
    <row r="1401" spans="1:16" x14ac:dyDescent="0.2">
      <c r="A1401" s="5" t="s">
        <v>2893</v>
      </c>
      <c r="B1401" s="5" t="s">
        <v>2894</v>
      </c>
      <c r="C1401" s="5">
        <v>17</v>
      </c>
      <c r="D1401" s="5">
        <v>1</v>
      </c>
      <c r="E1401" s="5">
        <v>2.72</v>
      </c>
      <c r="F1401" s="5" t="s">
        <v>130</v>
      </c>
      <c r="H1401" s="5" t="s">
        <v>1931</v>
      </c>
      <c r="I1401" s="5" t="s">
        <v>1938</v>
      </c>
      <c r="J1401" s="5" t="s">
        <v>258</v>
      </c>
      <c r="K1401" s="5" t="s">
        <v>2049</v>
      </c>
      <c r="L1401" s="5">
        <v>6</v>
      </c>
      <c r="M1401" s="5">
        <v>21</v>
      </c>
      <c r="N1401" s="5"/>
      <c r="O1401" s="5"/>
      <c r="P1401" s="5"/>
    </row>
    <row r="1402" spans="1:16" x14ac:dyDescent="0.2">
      <c r="A1402" s="5" t="s">
        <v>2895</v>
      </c>
      <c r="B1402" s="5" t="s">
        <v>2896</v>
      </c>
      <c r="C1402" s="5">
        <v>17</v>
      </c>
      <c r="D1402" s="5">
        <v>0</v>
      </c>
      <c r="E1402" s="5">
        <v>2.72</v>
      </c>
      <c r="F1402" s="5" t="s">
        <v>130</v>
      </c>
      <c r="H1402" s="5" t="s">
        <v>1931</v>
      </c>
      <c r="I1402" s="5" t="s">
        <v>1938</v>
      </c>
      <c r="J1402" s="5" t="s">
        <v>258</v>
      </c>
      <c r="K1402" s="5" t="s">
        <v>2049</v>
      </c>
      <c r="L1402" s="5">
        <v>6</v>
      </c>
      <c r="M1402" s="5">
        <v>21</v>
      </c>
      <c r="N1402" s="5"/>
      <c r="O1402" s="5"/>
      <c r="P1402" s="5"/>
    </row>
    <row r="1403" spans="1:16" x14ac:dyDescent="0.2">
      <c r="A1403" s="5" t="s">
        <v>2897</v>
      </c>
      <c r="B1403" s="5" t="s">
        <v>2898</v>
      </c>
      <c r="C1403" s="5">
        <v>17</v>
      </c>
      <c r="D1403" s="5">
        <v>0</v>
      </c>
      <c r="E1403" s="5">
        <v>2.72</v>
      </c>
      <c r="F1403" s="5" t="s">
        <v>130</v>
      </c>
      <c r="H1403" s="5" t="s">
        <v>1931</v>
      </c>
      <c r="I1403" s="5" t="s">
        <v>1938</v>
      </c>
      <c r="J1403" s="5" t="s">
        <v>258</v>
      </c>
      <c r="K1403" s="5" t="s">
        <v>2049</v>
      </c>
      <c r="L1403" s="5">
        <v>6</v>
      </c>
      <c r="M1403" s="5">
        <v>21</v>
      </c>
      <c r="N1403" s="5"/>
      <c r="O1403" s="5"/>
      <c r="P1403" s="5"/>
    </row>
    <row r="1404" spans="1:16" x14ac:dyDescent="0.2">
      <c r="A1404" s="5" t="s">
        <v>2899</v>
      </c>
      <c r="B1404" s="5" t="s">
        <v>2900</v>
      </c>
      <c r="C1404" s="5">
        <v>17</v>
      </c>
      <c r="D1404" s="5">
        <v>0</v>
      </c>
      <c r="E1404" s="5">
        <v>2.72</v>
      </c>
      <c r="F1404" s="5" t="s">
        <v>130</v>
      </c>
      <c r="H1404" s="5" t="s">
        <v>1931</v>
      </c>
      <c r="I1404" s="5" t="s">
        <v>1938</v>
      </c>
      <c r="J1404" s="5" t="s">
        <v>258</v>
      </c>
      <c r="K1404" s="5" t="s">
        <v>2049</v>
      </c>
      <c r="L1404" s="5">
        <v>6</v>
      </c>
      <c r="M1404" s="5">
        <v>21</v>
      </c>
      <c r="N1404" s="5"/>
      <c r="O1404" s="5"/>
      <c r="P1404" s="5"/>
    </row>
    <row r="1405" spans="1:16" x14ac:dyDescent="0.2">
      <c r="A1405" s="5" t="s">
        <v>2901</v>
      </c>
      <c r="B1405" s="5" t="s">
        <v>2902</v>
      </c>
      <c r="C1405" s="5">
        <v>17</v>
      </c>
      <c r="D1405" s="5">
        <v>0</v>
      </c>
      <c r="E1405" s="5">
        <v>2.72</v>
      </c>
      <c r="F1405" s="5" t="s">
        <v>130</v>
      </c>
      <c r="H1405" s="5" t="s">
        <v>1931</v>
      </c>
      <c r="I1405" s="5" t="s">
        <v>1938</v>
      </c>
      <c r="J1405" s="5" t="s">
        <v>258</v>
      </c>
      <c r="K1405" s="5" t="s">
        <v>2049</v>
      </c>
      <c r="L1405" s="5">
        <v>6</v>
      </c>
      <c r="M1405" s="5">
        <v>21</v>
      </c>
      <c r="N1405" s="5"/>
      <c r="O1405" s="5"/>
      <c r="P1405" s="5"/>
    </row>
    <row r="1406" spans="1:16" x14ac:dyDescent="0.2">
      <c r="A1406" s="5" t="s">
        <v>2903</v>
      </c>
      <c r="B1406" s="5" t="s">
        <v>2904</v>
      </c>
      <c r="C1406" s="5">
        <v>17</v>
      </c>
      <c r="D1406" s="5">
        <v>0</v>
      </c>
      <c r="E1406" s="5">
        <v>2.72</v>
      </c>
      <c r="F1406" s="5" t="s">
        <v>130</v>
      </c>
      <c r="H1406" s="5" t="s">
        <v>1931</v>
      </c>
      <c r="I1406" s="5" t="s">
        <v>1938</v>
      </c>
      <c r="J1406" s="5" t="s">
        <v>258</v>
      </c>
      <c r="K1406" s="5" t="s">
        <v>2049</v>
      </c>
      <c r="L1406" s="5">
        <v>6</v>
      </c>
      <c r="M1406" s="5">
        <v>21</v>
      </c>
      <c r="N1406" s="5"/>
      <c r="O1406" s="5"/>
      <c r="P1406" s="5"/>
    </row>
    <row r="1407" spans="1:16" x14ac:dyDescent="0.2">
      <c r="A1407" s="5" t="s">
        <v>2905</v>
      </c>
      <c r="B1407" s="5" t="s">
        <v>2906</v>
      </c>
      <c r="C1407" s="5">
        <v>17</v>
      </c>
      <c r="D1407" s="5">
        <v>1</v>
      </c>
      <c r="E1407" s="5">
        <v>2.72</v>
      </c>
      <c r="F1407" s="5" t="s">
        <v>130</v>
      </c>
      <c r="G1407" s="5" t="s">
        <v>129</v>
      </c>
      <c r="H1407" s="5" t="s">
        <v>1931</v>
      </c>
      <c r="I1407" s="5" t="s">
        <v>1938</v>
      </c>
      <c r="J1407" s="5" t="s">
        <v>258</v>
      </c>
      <c r="K1407" s="5" t="s">
        <v>2049</v>
      </c>
      <c r="L1407" s="5">
        <v>6</v>
      </c>
      <c r="M1407" s="5">
        <v>21</v>
      </c>
      <c r="N1407" s="5"/>
      <c r="O1407" s="5"/>
      <c r="P1407" s="5"/>
    </row>
    <row r="1408" spans="1:16" x14ac:dyDescent="0.2">
      <c r="A1408" s="5" t="s">
        <v>2907</v>
      </c>
      <c r="B1408" s="5" t="s">
        <v>2908</v>
      </c>
      <c r="C1408" s="5">
        <v>17</v>
      </c>
      <c r="D1408" s="5">
        <v>1</v>
      </c>
      <c r="E1408" s="5">
        <v>2.72</v>
      </c>
      <c r="F1408" s="5" t="s">
        <v>130</v>
      </c>
      <c r="G1408" s="5" t="s">
        <v>129</v>
      </c>
      <c r="H1408" s="5" t="s">
        <v>1931</v>
      </c>
      <c r="I1408" s="5" t="s">
        <v>1938</v>
      </c>
      <c r="J1408" s="5" t="s">
        <v>258</v>
      </c>
      <c r="K1408" s="5" t="s">
        <v>2049</v>
      </c>
      <c r="L1408" s="5">
        <v>6</v>
      </c>
      <c r="M1408" s="5">
        <v>21</v>
      </c>
      <c r="N1408" s="5"/>
      <c r="O1408" s="5"/>
      <c r="P1408" s="5"/>
    </row>
    <row r="1409" spans="1:16" x14ac:dyDescent="0.2">
      <c r="A1409" s="5" t="s">
        <v>2909</v>
      </c>
      <c r="B1409" s="5" t="s">
        <v>2910</v>
      </c>
      <c r="C1409" s="5">
        <v>17</v>
      </c>
      <c r="D1409" s="5">
        <v>0</v>
      </c>
      <c r="E1409" s="5">
        <v>2.72</v>
      </c>
      <c r="F1409" s="5" t="s">
        <v>130</v>
      </c>
      <c r="G1409" s="5" t="s">
        <v>129</v>
      </c>
      <c r="H1409" s="5" t="s">
        <v>1931</v>
      </c>
      <c r="I1409" s="5" t="s">
        <v>1938</v>
      </c>
      <c r="J1409" s="5" t="s">
        <v>258</v>
      </c>
      <c r="K1409" s="5" t="s">
        <v>2049</v>
      </c>
      <c r="L1409" s="5">
        <v>6</v>
      </c>
      <c r="M1409" s="5">
        <v>21</v>
      </c>
      <c r="N1409" s="5"/>
      <c r="O1409" s="5"/>
      <c r="P1409" s="5"/>
    </row>
    <row r="1410" spans="1:16" x14ac:dyDescent="0.2">
      <c r="A1410" s="5" t="s">
        <v>2911</v>
      </c>
      <c r="B1410" s="5" t="s">
        <v>2912</v>
      </c>
      <c r="C1410" s="5">
        <v>17</v>
      </c>
      <c r="D1410" s="5">
        <v>1</v>
      </c>
      <c r="E1410" s="5">
        <v>2.72</v>
      </c>
      <c r="F1410" s="5" t="s">
        <v>130</v>
      </c>
      <c r="H1410" s="5" t="s">
        <v>1931</v>
      </c>
      <c r="I1410" s="5" t="s">
        <v>1938</v>
      </c>
      <c r="J1410" s="5" t="s">
        <v>258</v>
      </c>
      <c r="K1410" s="5" t="s">
        <v>2049</v>
      </c>
      <c r="L1410" s="5">
        <v>6</v>
      </c>
      <c r="M1410" s="5">
        <v>21</v>
      </c>
      <c r="N1410" s="5"/>
      <c r="O1410" s="5"/>
      <c r="P1410" s="5"/>
    </row>
    <row r="1411" spans="1:16" x14ac:dyDescent="0.2">
      <c r="A1411" s="5" t="s">
        <v>2913</v>
      </c>
      <c r="B1411" s="5" t="s">
        <v>2914</v>
      </c>
      <c r="C1411" s="5">
        <v>17</v>
      </c>
      <c r="D1411" s="5">
        <v>1</v>
      </c>
      <c r="E1411" s="5">
        <v>2.72</v>
      </c>
      <c r="F1411" s="5" t="s">
        <v>130</v>
      </c>
      <c r="H1411" s="5" t="s">
        <v>1931</v>
      </c>
      <c r="I1411" s="5" t="s">
        <v>1938</v>
      </c>
      <c r="J1411" s="5" t="s">
        <v>258</v>
      </c>
      <c r="K1411" s="5" t="s">
        <v>2049</v>
      </c>
      <c r="L1411" s="5">
        <v>6</v>
      </c>
      <c r="M1411" s="5">
        <v>21</v>
      </c>
      <c r="N1411" s="5"/>
      <c r="O1411" s="5"/>
      <c r="P1411" s="5"/>
    </row>
    <row r="1412" spans="1:16" x14ac:dyDescent="0.2">
      <c r="A1412" s="5" t="s">
        <v>2915</v>
      </c>
      <c r="B1412" s="5" t="s">
        <v>2916</v>
      </c>
      <c r="C1412" s="5">
        <v>17</v>
      </c>
      <c r="D1412" s="5">
        <v>1</v>
      </c>
      <c r="E1412" s="5">
        <v>2.72</v>
      </c>
      <c r="F1412" s="5" t="s">
        <v>130</v>
      </c>
      <c r="H1412" s="5" t="s">
        <v>1931</v>
      </c>
      <c r="I1412" s="5" t="s">
        <v>1938</v>
      </c>
      <c r="J1412" s="5" t="s">
        <v>258</v>
      </c>
      <c r="K1412" s="5" t="s">
        <v>2049</v>
      </c>
      <c r="L1412" s="5">
        <v>6</v>
      </c>
      <c r="M1412" s="5">
        <v>21</v>
      </c>
      <c r="N1412" s="5"/>
      <c r="O1412" s="5"/>
      <c r="P1412" s="5"/>
    </row>
    <row r="1413" spans="1:16" x14ac:dyDescent="0.2">
      <c r="A1413" s="5" t="s">
        <v>2917</v>
      </c>
      <c r="B1413" s="5" t="s">
        <v>2918</v>
      </c>
      <c r="C1413" s="5">
        <v>17</v>
      </c>
      <c r="D1413" s="5">
        <v>1</v>
      </c>
      <c r="E1413" s="5">
        <v>2.72</v>
      </c>
      <c r="F1413" s="5" t="s">
        <v>130</v>
      </c>
      <c r="H1413" s="5" t="s">
        <v>1931</v>
      </c>
      <c r="I1413" s="5" t="s">
        <v>1938</v>
      </c>
      <c r="J1413" s="5" t="s">
        <v>258</v>
      </c>
      <c r="K1413" s="5" t="s">
        <v>2049</v>
      </c>
      <c r="L1413" s="5">
        <v>6</v>
      </c>
      <c r="M1413" s="5">
        <v>21</v>
      </c>
      <c r="N1413" s="5"/>
      <c r="O1413" s="5"/>
      <c r="P1413" s="5"/>
    </row>
    <row r="1414" spans="1:16" x14ac:dyDescent="0.2">
      <c r="A1414" s="5" t="s">
        <v>2919</v>
      </c>
      <c r="B1414" s="5" t="s">
        <v>2920</v>
      </c>
      <c r="C1414" s="5">
        <v>17</v>
      </c>
      <c r="D1414" s="5">
        <v>0</v>
      </c>
      <c r="E1414" s="5">
        <v>2.72</v>
      </c>
      <c r="F1414" s="5" t="s">
        <v>130</v>
      </c>
      <c r="H1414" s="5" t="s">
        <v>1931</v>
      </c>
      <c r="I1414" s="5" t="s">
        <v>1938</v>
      </c>
      <c r="J1414" s="5" t="s">
        <v>258</v>
      </c>
      <c r="K1414" s="5" t="s">
        <v>2049</v>
      </c>
      <c r="L1414" s="5">
        <v>6</v>
      </c>
      <c r="M1414" s="5">
        <v>21</v>
      </c>
      <c r="N1414" s="5"/>
      <c r="O1414" s="5"/>
      <c r="P1414" s="5"/>
    </row>
    <row r="1415" spans="1:16" x14ac:dyDescent="0.2">
      <c r="A1415" s="5" t="s">
        <v>2921</v>
      </c>
      <c r="B1415" s="5" t="s">
        <v>2922</v>
      </c>
      <c r="C1415" s="5">
        <v>17</v>
      </c>
      <c r="D1415" s="5">
        <v>1</v>
      </c>
      <c r="E1415" s="5">
        <v>2.72</v>
      </c>
      <c r="F1415" s="5" t="s">
        <v>130</v>
      </c>
      <c r="H1415" s="5" t="s">
        <v>1931</v>
      </c>
      <c r="I1415" s="5" t="s">
        <v>1938</v>
      </c>
      <c r="J1415" s="5" t="s">
        <v>258</v>
      </c>
      <c r="K1415" s="5" t="s">
        <v>2049</v>
      </c>
      <c r="L1415" s="5">
        <v>6</v>
      </c>
      <c r="M1415" s="5">
        <v>21</v>
      </c>
      <c r="N1415" s="5"/>
      <c r="O1415" s="5"/>
      <c r="P1415" s="5"/>
    </row>
    <row r="1416" spans="1:16" x14ac:dyDescent="0.2">
      <c r="A1416" s="5" t="s">
        <v>2923</v>
      </c>
      <c r="B1416" s="5" t="s">
        <v>2924</v>
      </c>
      <c r="C1416" s="5">
        <v>17</v>
      </c>
      <c r="D1416" s="5">
        <v>0</v>
      </c>
      <c r="E1416" s="5">
        <v>2.72</v>
      </c>
      <c r="F1416" s="5" t="s">
        <v>130</v>
      </c>
      <c r="H1416" s="5" t="s">
        <v>1931</v>
      </c>
      <c r="I1416" s="5" t="s">
        <v>1938</v>
      </c>
      <c r="J1416" s="5" t="s">
        <v>258</v>
      </c>
      <c r="K1416" s="5" t="s">
        <v>2049</v>
      </c>
      <c r="L1416" s="5">
        <v>6</v>
      </c>
      <c r="M1416" s="5">
        <v>21</v>
      </c>
      <c r="N1416" s="5"/>
      <c r="O1416" s="5"/>
      <c r="P1416" s="5"/>
    </row>
    <row r="1417" spans="1:16" x14ac:dyDescent="0.2">
      <c r="A1417" s="5" t="s">
        <v>2925</v>
      </c>
      <c r="B1417" s="5" t="s">
        <v>2926</v>
      </c>
      <c r="C1417" s="5">
        <v>17</v>
      </c>
      <c r="D1417" s="5">
        <v>256</v>
      </c>
      <c r="E1417" s="5">
        <v>2.72</v>
      </c>
      <c r="F1417" s="5" t="s">
        <v>130</v>
      </c>
      <c r="H1417" s="5" t="s">
        <v>1931</v>
      </c>
      <c r="I1417" s="5" t="s">
        <v>1938</v>
      </c>
      <c r="J1417" s="5" t="s">
        <v>258</v>
      </c>
      <c r="K1417" s="5" t="s">
        <v>2049</v>
      </c>
      <c r="L1417" s="5">
        <v>6</v>
      </c>
      <c r="M1417" s="5">
        <v>21</v>
      </c>
      <c r="N1417" s="5"/>
      <c r="O1417" s="5"/>
      <c r="P1417" s="5"/>
    </row>
    <row r="1418" spans="1:16" x14ac:dyDescent="0.2">
      <c r="A1418" s="5" t="s">
        <v>2927</v>
      </c>
      <c r="B1418" s="5" t="s">
        <v>2928</v>
      </c>
      <c r="C1418" s="5">
        <v>17</v>
      </c>
      <c r="D1418" s="5">
        <v>256</v>
      </c>
      <c r="E1418" s="5">
        <v>2.72</v>
      </c>
      <c r="F1418" s="5" t="s">
        <v>130</v>
      </c>
      <c r="H1418" s="5" t="s">
        <v>1931</v>
      </c>
      <c r="I1418" s="5" t="s">
        <v>1938</v>
      </c>
      <c r="J1418" s="5" t="s">
        <v>258</v>
      </c>
      <c r="K1418" s="5" t="s">
        <v>2049</v>
      </c>
      <c r="L1418" s="5">
        <v>6</v>
      </c>
      <c r="M1418" s="5">
        <v>21</v>
      </c>
      <c r="N1418" s="5"/>
      <c r="O1418" s="5"/>
      <c r="P1418" s="5"/>
    </row>
    <row r="1419" spans="1:16" x14ac:dyDescent="0.2">
      <c r="A1419" s="5" t="s">
        <v>2929</v>
      </c>
      <c r="B1419" s="5" t="s">
        <v>2930</v>
      </c>
      <c r="C1419" s="5">
        <v>17</v>
      </c>
      <c r="D1419" s="5">
        <v>256</v>
      </c>
      <c r="E1419" s="5">
        <v>2.72</v>
      </c>
      <c r="F1419" s="5" t="s">
        <v>130</v>
      </c>
      <c r="H1419" s="5" t="s">
        <v>1931</v>
      </c>
      <c r="I1419" s="5" t="s">
        <v>1938</v>
      </c>
      <c r="J1419" s="5" t="s">
        <v>258</v>
      </c>
      <c r="K1419" s="5" t="s">
        <v>2049</v>
      </c>
      <c r="L1419" s="5">
        <v>6</v>
      </c>
      <c r="M1419" s="5">
        <v>21</v>
      </c>
      <c r="N1419" s="5"/>
      <c r="O1419" s="5"/>
      <c r="P1419" s="5"/>
    </row>
    <row r="1420" spans="1:16" x14ac:dyDescent="0.2">
      <c r="A1420" s="5" t="s">
        <v>2931</v>
      </c>
      <c r="B1420" s="5" t="s">
        <v>2932</v>
      </c>
      <c r="C1420" s="5">
        <v>17</v>
      </c>
      <c r="D1420" s="5">
        <v>256</v>
      </c>
      <c r="E1420" s="5">
        <v>2.72</v>
      </c>
      <c r="F1420" s="5" t="s">
        <v>130</v>
      </c>
      <c r="H1420" s="5" t="s">
        <v>1931</v>
      </c>
      <c r="I1420" s="5" t="s">
        <v>1938</v>
      </c>
      <c r="J1420" s="5" t="s">
        <v>258</v>
      </c>
      <c r="K1420" s="5" t="s">
        <v>2049</v>
      </c>
      <c r="L1420" s="5">
        <v>6</v>
      </c>
      <c r="M1420" s="5">
        <v>21</v>
      </c>
      <c r="N1420" s="5"/>
      <c r="O1420" s="5"/>
      <c r="P1420" s="5"/>
    </row>
    <row r="1421" spans="1:16" x14ac:dyDescent="0.2">
      <c r="A1421" s="5" t="s">
        <v>2933</v>
      </c>
      <c r="B1421" s="5" t="s">
        <v>2934</v>
      </c>
      <c r="C1421" s="5">
        <v>17</v>
      </c>
      <c r="D1421" s="5">
        <v>256</v>
      </c>
      <c r="E1421" s="5">
        <v>2.72</v>
      </c>
      <c r="F1421" s="5" t="s">
        <v>130</v>
      </c>
      <c r="H1421" s="5" t="s">
        <v>1931</v>
      </c>
      <c r="I1421" s="5" t="s">
        <v>1938</v>
      </c>
      <c r="J1421" s="5" t="s">
        <v>258</v>
      </c>
      <c r="K1421" s="5" t="s">
        <v>2049</v>
      </c>
      <c r="L1421" s="5">
        <v>6</v>
      </c>
      <c r="M1421" s="5">
        <v>21</v>
      </c>
      <c r="N1421" s="5"/>
      <c r="O1421" s="5"/>
      <c r="P1421" s="5"/>
    </row>
    <row r="1422" spans="1:16" x14ac:dyDescent="0.2">
      <c r="A1422" s="5" t="s">
        <v>2935</v>
      </c>
      <c r="B1422" s="5" t="s">
        <v>2936</v>
      </c>
      <c r="C1422" s="5">
        <v>17</v>
      </c>
      <c r="D1422" s="5">
        <v>1</v>
      </c>
      <c r="E1422" s="5">
        <v>2.72</v>
      </c>
      <c r="F1422" s="5" t="s">
        <v>130</v>
      </c>
      <c r="H1422" s="5" t="s">
        <v>1931</v>
      </c>
      <c r="I1422" s="5" t="s">
        <v>1938</v>
      </c>
      <c r="J1422" s="5" t="s">
        <v>258</v>
      </c>
      <c r="K1422" s="5" t="s">
        <v>2049</v>
      </c>
      <c r="L1422" s="5">
        <v>6</v>
      </c>
      <c r="M1422" s="5">
        <v>21</v>
      </c>
      <c r="N1422" s="5"/>
      <c r="O1422" s="5"/>
      <c r="P1422" s="5"/>
    </row>
    <row r="1423" spans="1:16" x14ac:dyDescent="0.2">
      <c r="A1423" s="5" t="s">
        <v>2937</v>
      </c>
      <c r="B1423" s="5" t="s">
        <v>2938</v>
      </c>
      <c r="C1423" s="5">
        <v>17</v>
      </c>
      <c r="D1423" s="5">
        <v>1</v>
      </c>
      <c r="E1423" s="5">
        <v>2.72</v>
      </c>
      <c r="F1423" s="5" t="s">
        <v>130</v>
      </c>
      <c r="H1423" s="5" t="s">
        <v>1931</v>
      </c>
      <c r="I1423" s="5" t="s">
        <v>1938</v>
      </c>
      <c r="J1423" s="5" t="s">
        <v>258</v>
      </c>
      <c r="K1423" s="5" t="s">
        <v>2049</v>
      </c>
      <c r="L1423" s="5">
        <v>6</v>
      </c>
      <c r="M1423" s="5">
        <v>21</v>
      </c>
      <c r="N1423" s="5"/>
      <c r="O1423" s="5"/>
      <c r="P1423" s="5"/>
    </row>
    <row r="1424" spans="1:16" x14ac:dyDescent="0.2">
      <c r="A1424" s="5" t="s">
        <v>2939</v>
      </c>
      <c r="B1424" s="5" t="s">
        <v>2940</v>
      </c>
      <c r="C1424" s="5">
        <v>17</v>
      </c>
      <c r="D1424" s="5">
        <v>256</v>
      </c>
      <c r="E1424" s="5">
        <v>2.72</v>
      </c>
      <c r="F1424" s="5" t="s">
        <v>130</v>
      </c>
      <c r="H1424" s="5" t="s">
        <v>1931</v>
      </c>
      <c r="I1424" s="5" t="s">
        <v>1938</v>
      </c>
      <c r="J1424" s="5" t="s">
        <v>258</v>
      </c>
      <c r="K1424" s="5" t="s">
        <v>2049</v>
      </c>
      <c r="L1424" s="5">
        <v>6</v>
      </c>
      <c r="M1424" s="5">
        <v>21</v>
      </c>
      <c r="N1424" s="5"/>
      <c r="O1424" s="5"/>
      <c r="P1424" s="5"/>
    </row>
    <row r="1425" spans="1:16" x14ac:dyDescent="0.2">
      <c r="A1425" s="5" t="s">
        <v>2941</v>
      </c>
      <c r="B1425" s="5" t="s">
        <v>2942</v>
      </c>
      <c r="C1425" s="5">
        <v>17</v>
      </c>
      <c r="D1425" s="5">
        <v>1</v>
      </c>
      <c r="E1425" s="5">
        <v>1.2</v>
      </c>
      <c r="F1425" s="5" t="s">
        <v>130</v>
      </c>
      <c r="H1425" s="5" t="s">
        <v>1931</v>
      </c>
      <c r="I1425" s="5" t="s">
        <v>1938</v>
      </c>
      <c r="J1425" s="5" t="s">
        <v>258</v>
      </c>
      <c r="K1425" s="5" t="s">
        <v>2049</v>
      </c>
      <c r="L1425" s="5">
        <v>6</v>
      </c>
      <c r="M1425" s="5">
        <v>21</v>
      </c>
      <c r="N1425" s="5"/>
      <c r="O1425" s="5"/>
      <c r="P1425" s="5"/>
    </row>
    <row r="1426" spans="1:16" x14ac:dyDescent="0.2">
      <c r="A1426" s="5" t="s">
        <v>2943</v>
      </c>
      <c r="B1426" s="5" t="s">
        <v>2944</v>
      </c>
      <c r="C1426" s="5">
        <v>17</v>
      </c>
      <c r="D1426" s="5">
        <v>1</v>
      </c>
      <c r="E1426" s="5">
        <v>1.2</v>
      </c>
      <c r="F1426" s="5" t="s">
        <v>130</v>
      </c>
      <c r="H1426" s="5" t="s">
        <v>1931</v>
      </c>
      <c r="I1426" s="5" t="s">
        <v>1938</v>
      </c>
      <c r="J1426" s="5" t="s">
        <v>258</v>
      </c>
      <c r="K1426" s="5" t="s">
        <v>2049</v>
      </c>
      <c r="L1426" s="5">
        <v>6</v>
      </c>
      <c r="M1426" s="5">
        <v>21</v>
      </c>
      <c r="N1426" s="5"/>
      <c r="O1426" s="5"/>
      <c r="P1426" s="5"/>
    </row>
    <row r="1427" spans="1:16" x14ac:dyDescent="0.2">
      <c r="A1427" s="5" t="s">
        <v>2945</v>
      </c>
      <c r="B1427" s="5" t="s">
        <v>2946</v>
      </c>
      <c r="C1427" s="5">
        <v>17</v>
      </c>
      <c r="D1427" s="5">
        <v>1</v>
      </c>
      <c r="E1427" s="5">
        <v>1.2</v>
      </c>
      <c r="F1427" s="5" t="s">
        <v>130</v>
      </c>
      <c r="H1427" s="5" t="s">
        <v>1931</v>
      </c>
      <c r="I1427" s="5" t="s">
        <v>1938</v>
      </c>
      <c r="J1427" s="5" t="s">
        <v>258</v>
      </c>
      <c r="K1427" s="5" t="s">
        <v>2049</v>
      </c>
      <c r="L1427" s="5">
        <v>6</v>
      </c>
      <c r="M1427" s="5">
        <v>21</v>
      </c>
      <c r="N1427" s="5"/>
      <c r="O1427" s="5"/>
      <c r="P1427" s="5"/>
    </row>
    <row r="1428" spans="1:16" x14ac:dyDescent="0.2">
      <c r="A1428" s="5" t="s">
        <v>2947</v>
      </c>
      <c r="B1428" s="5" t="s">
        <v>2948</v>
      </c>
      <c r="C1428" s="5">
        <v>17</v>
      </c>
      <c r="D1428" s="5">
        <v>1</v>
      </c>
      <c r="E1428" s="5">
        <v>1.2</v>
      </c>
      <c r="F1428" s="5" t="s">
        <v>130</v>
      </c>
      <c r="H1428" s="5" t="s">
        <v>1931</v>
      </c>
      <c r="I1428" s="5" t="s">
        <v>1938</v>
      </c>
      <c r="J1428" s="5" t="s">
        <v>258</v>
      </c>
      <c r="K1428" s="5" t="s">
        <v>2049</v>
      </c>
      <c r="L1428" s="5">
        <v>6</v>
      </c>
      <c r="M1428" s="5">
        <v>21</v>
      </c>
      <c r="N1428" s="5"/>
      <c r="O1428" s="5"/>
      <c r="P1428" s="5"/>
    </row>
    <row r="1429" spans="1:16" x14ac:dyDescent="0.2">
      <c r="A1429" s="5" t="s">
        <v>2949</v>
      </c>
      <c r="B1429" s="5" t="s">
        <v>2948</v>
      </c>
      <c r="C1429" s="5">
        <v>17</v>
      </c>
      <c r="D1429" s="5">
        <v>1</v>
      </c>
      <c r="E1429" s="5">
        <v>1.2</v>
      </c>
      <c r="F1429" s="5" t="s">
        <v>130</v>
      </c>
      <c r="H1429" s="5" t="s">
        <v>1931</v>
      </c>
      <c r="I1429" s="5" t="s">
        <v>1938</v>
      </c>
      <c r="J1429" s="5" t="s">
        <v>258</v>
      </c>
      <c r="K1429" s="5" t="s">
        <v>2049</v>
      </c>
      <c r="L1429" s="5">
        <v>6</v>
      </c>
      <c r="M1429" s="5">
        <v>21</v>
      </c>
      <c r="N1429" s="5"/>
      <c r="O1429" s="5"/>
      <c r="P1429" s="5"/>
    </row>
    <row r="1430" spans="1:16" x14ac:dyDescent="0.2">
      <c r="A1430" s="5" t="s">
        <v>2950</v>
      </c>
      <c r="B1430" s="5" t="s">
        <v>2951</v>
      </c>
      <c r="C1430" s="5">
        <v>17</v>
      </c>
      <c r="D1430" s="5">
        <v>1</v>
      </c>
      <c r="E1430" s="5">
        <v>1.2</v>
      </c>
      <c r="F1430" s="5" t="s">
        <v>130</v>
      </c>
      <c r="H1430" s="5" t="s">
        <v>1931</v>
      </c>
      <c r="I1430" s="5" t="s">
        <v>1938</v>
      </c>
      <c r="J1430" s="5" t="s">
        <v>258</v>
      </c>
      <c r="K1430" s="5" t="s">
        <v>2049</v>
      </c>
      <c r="L1430" s="5">
        <v>6</v>
      </c>
      <c r="M1430" s="5">
        <v>21</v>
      </c>
      <c r="N1430" s="5"/>
      <c r="O1430" s="5"/>
      <c r="P1430" s="5"/>
    </row>
    <row r="1431" spans="1:16" x14ac:dyDescent="0.2">
      <c r="A1431" s="5" t="s">
        <v>2952</v>
      </c>
      <c r="B1431" s="5" t="s">
        <v>2953</v>
      </c>
      <c r="C1431" s="5">
        <v>17</v>
      </c>
      <c r="D1431" s="5">
        <v>1</v>
      </c>
      <c r="E1431" s="5">
        <v>1.2</v>
      </c>
      <c r="F1431" s="5" t="s">
        <v>130</v>
      </c>
      <c r="H1431" s="5" t="s">
        <v>1931</v>
      </c>
      <c r="I1431" s="5" t="s">
        <v>1938</v>
      </c>
      <c r="J1431" s="5" t="s">
        <v>258</v>
      </c>
      <c r="K1431" s="5" t="s">
        <v>2049</v>
      </c>
      <c r="L1431" s="5">
        <v>6</v>
      </c>
      <c r="M1431" s="5">
        <v>21</v>
      </c>
      <c r="N1431" s="5"/>
      <c r="O1431" s="5"/>
      <c r="P1431" s="5"/>
    </row>
    <row r="1432" spans="1:16" x14ac:dyDescent="0.2">
      <c r="A1432" s="5" t="s">
        <v>2954</v>
      </c>
      <c r="B1432" s="5" t="s">
        <v>2955</v>
      </c>
      <c r="C1432" s="5">
        <v>17</v>
      </c>
      <c r="D1432" s="5">
        <v>1</v>
      </c>
      <c r="E1432" s="5">
        <v>1.2</v>
      </c>
      <c r="F1432" s="5" t="s">
        <v>130</v>
      </c>
      <c r="H1432" s="5" t="s">
        <v>1931</v>
      </c>
      <c r="I1432" s="5" t="s">
        <v>1938</v>
      </c>
      <c r="J1432" s="5" t="s">
        <v>258</v>
      </c>
      <c r="K1432" s="5" t="s">
        <v>2049</v>
      </c>
      <c r="L1432" s="5">
        <v>6</v>
      </c>
      <c r="M1432" s="5">
        <v>21</v>
      </c>
      <c r="N1432" s="5"/>
      <c r="O1432" s="5"/>
      <c r="P1432" s="5"/>
    </row>
    <row r="1433" spans="1:16" x14ac:dyDescent="0.2">
      <c r="A1433" s="5" t="s">
        <v>2956</v>
      </c>
      <c r="B1433" s="5" t="s">
        <v>2957</v>
      </c>
      <c r="C1433" s="5">
        <v>17</v>
      </c>
      <c r="D1433" s="5">
        <v>1</v>
      </c>
      <c r="E1433" s="5">
        <v>1.2</v>
      </c>
      <c r="F1433" s="5" t="s">
        <v>130</v>
      </c>
      <c r="H1433" s="5" t="s">
        <v>1931</v>
      </c>
      <c r="I1433" s="5" t="s">
        <v>1938</v>
      </c>
      <c r="J1433" s="5" t="s">
        <v>258</v>
      </c>
      <c r="K1433" s="5" t="s">
        <v>2049</v>
      </c>
      <c r="L1433" s="5">
        <v>6</v>
      </c>
      <c r="M1433" s="5">
        <v>21</v>
      </c>
      <c r="N1433" s="5"/>
      <c r="O1433" s="5"/>
      <c r="P1433" s="5"/>
    </row>
    <row r="1434" spans="1:16" x14ac:dyDescent="0.2">
      <c r="A1434" s="5" t="s">
        <v>2958</v>
      </c>
      <c r="B1434" s="5" t="s">
        <v>2959</v>
      </c>
      <c r="C1434" s="5">
        <v>17</v>
      </c>
      <c r="D1434" s="5">
        <v>1</v>
      </c>
      <c r="E1434" s="5">
        <v>1.2</v>
      </c>
      <c r="F1434" s="5" t="s">
        <v>130</v>
      </c>
      <c r="H1434" s="5" t="s">
        <v>1931</v>
      </c>
      <c r="I1434" s="5" t="s">
        <v>1938</v>
      </c>
      <c r="J1434" s="5" t="s">
        <v>258</v>
      </c>
      <c r="K1434" s="5" t="s">
        <v>2049</v>
      </c>
      <c r="L1434" s="5">
        <v>6</v>
      </c>
      <c r="M1434" s="5">
        <v>21</v>
      </c>
      <c r="N1434" s="5"/>
      <c r="O1434" s="5"/>
      <c r="P1434" s="5"/>
    </row>
    <row r="1435" spans="1:16" x14ac:dyDescent="0.2">
      <c r="A1435" s="5" t="s">
        <v>2960</v>
      </c>
      <c r="B1435" s="5" t="s">
        <v>2961</v>
      </c>
      <c r="C1435" s="5">
        <v>17</v>
      </c>
      <c r="D1435" s="5">
        <v>0</v>
      </c>
      <c r="E1435" s="5">
        <v>2.72</v>
      </c>
      <c r="F1435" s="5" t="s">
        <v>130</v>
      </c>
      <c r="H1435" s="5" t="s">
        <v>1931</v>
      </c>
      <c r="I1435" s="5" t="s">
        <v>1938</v>
      </c>
      <c r="J1435" s="5" t="s">
        <v>258</v>
      </c>
      <c r="K1435" s="5" t="s">
        <v>2049</v>
      </c>
      <c r="L1435" s="5">
        <v>6</v>
      </c>
      <c r="M1435" s="5">
        <v>21</v>
      </c>
      <c r="N1435" s="5"/>
      <c r="O1435" s="5"/>
      <c r="P1435" s="5"/>
    </row>
    <row r="1436" spans="1:16" x14ac:dyDescent="0.2">
      <c r="A1436" s="5" t="s">
        <v>2962</v>
      </c>
      <c r="B1436" s="5" t="s">
        <v>2963</v>
      </c>
      <c r="C1436" s="5">
        <v>17</v>
      </c>
      <c r="D1436" s="5">
        <v>1</v>
      </c>
      <c r="E1436" s="5">
        <v>2.72</v>
      </c>
      <c r="F1436" s="5" t="s">
        <v>130</v>
      </c>
      <c r="H1436" s="5" t="s">
        <v>1931</v>
      </c>
      <c r="I1436" s="5" t="s">
        <v>1938</v>
      </c>
      <c r="J1436" s="5" t="s">
        <v>258</v>
      </c>
      <c r="K1436" s="5" t="s">
        <v>2049</v>
      </c>
      <c r="L1436" s="5">
        <v>6</v>
      </c>
      <c r="M1436" s="5">
        <v>21</v>
      </c>
      <c r="N1436" s="5"/>
      <c r="O1436" s="5"/>
      <c r="P1436" s="5"/>
    </row>
    <row r="1437" spans="1:16" x14ac:dyDescent="0.2">
      <c r="A1437" s="5" t="s">
        <v>2964</v>
      </c>
      <c r="B1437" s="5" t="s">
        <v>2965</v>
      </c>
      <c r="C1437" s="5">
        <v>17</v>
      </c>
      <c r="D1437" s="5">
        <v>0</v>
      </c>
      <c r="E1437" s="5">
        <v>2.72</v>
      </c>
      <c r="F1437" s="5" t="s">
        <v>130</v>
      </c>
      <c r="H1437" s="5" t="s">
        <v>1931</v>
      </c>
      <c r="I1437" s="5" t="s">
        <v>1938</v>
      </c>
      <c r="J1437" s="5" t="s">
        <v>258</v>
      </c>
      <c r="K1437" s="5" t="s">
        <v>2049</v>
      </c>
      <c r="L1437" s="5">
        <v>6</v>
      </c>
      <c r="M1437" s="5">
        <v>21</v>
      </c>
      <c r="N1437" s="5"/>
      <c r="O1437" s="5"/>
      <c r="P1437" s="5"/>
    </row>
    <row r="1438" spans="1:16" x14ac:dyDescent="0.2">
      <c r="A1438" s="5" t="s">
        <v>2966</v>
      </c>
      <c r="B1438" s="5" t="s">
        <v>2967</v>
      </c>
      <c r="C1438" s="5">
        <v>17</v>
      </c>
      <c r="D1438" s="5">
        <v>0</v>
      </c>
      <c r="E1438" s="5">
        <v>2.72</v>
      </c>
      <c r="F1438" s="5" t="s">
        <v>130</v>
      </c>
      <c r="H1438" s="5" t="s">
        <v>1931</v>
      </c>
      <c r="I1438" s="5" t="s">
        <v>1938</v>
      </c>
      <c r="J1438" s="5" t="s">
        <v>258</v>
      </c>
      <c r="K1438" s="5" t="s">
        <v>2049</v>
      </c>
      <c r="L1438" s="5">
        <v>6</v>
      </c>
      <c r="M1438" s="5">
        <v>21</v>
      </c>
      <c r="N1438" s="5"/>
      <c r="O1438" s="5"/>
      <c r="P1438" s="5"/>
    </row>
    <row r="1439" spans="1:16" x14ac:dyDescent="0.2">
      <c r="A1439" s="5" t="s">
        <v>2968</v>
      </c>
      <c r="B1439" s="5" t="s">
        <v>2969</v>
      </c>
      <c r="C1439" s="5">
        <v>17</v>
      </c>
      <c r="D1439" s="5">
        <v>0</v>
      </c>
      <c r="E1439" s="5">
        <v>2.72</v>
      </c>
      <c r="F1439" s="5" t="s">
        <v>130</v>
      </c>
      <c r="H1439" s="5" t="s">
        <v>1931</v>
      </c>
      <c r="I1439" s="5" t="s">
        <v>1938</v>
      </c>
      <c r="J1439" s="5" t="s">
        <v>258</v>
      </c>
      <c r="K1439" s="5" t="s">
        <v>2049</v>
      </c>
      <c r="L1439" s="5">
        <v>6</v>
      </c>
      <c r="M1439" s="5">
        <v>21</v>
      </c>
      <c r="N1439" s="5"/>
      <c r="O1439" s="5"/>
      <c r="P1439" s="5"/>
    </row>
    <row r="1440" spans="1:16" x14ac:dyDescent="0.2">
      <c r="A1440" s="5" t="s">
        <v>2970</v>
      </c>
      <c r="B1440" s="5" t="s">
        <v>2971</v>
      </c>
      <c r="C1440" s="5">
        <v>17</v>
      </c>
      <c r="D1440" s="5">
        <v>0</v>
      </c>
      <c r="E1440" s="5">
        <v>2.72</v>
      </c>
      <c r="F1440" s="5" t="s">
        <v>130</v>
      </c>
      <c r="H1440" s="5" t="s">
        <v>1931</v>
      </c>
      <c r="I1440" s="5" t="s">
        <v>1938</v>
      </c>
      <c r="J1440" s="5" t="s">
        <v>258</v>
      </c>
      <c r="K1440" s="5" t="s">
        <v>2049</v>
      </c>
      <c r="L1440" s="5">
        <v>6</v>
      </c>
      <c r="M1440" s="5">
        <v>21</v>
      </c>
      <c r="N1440" s="5"/>
      <c r="O1440" s="5"/>
      <c r="P1440" s="5"/>
    </row>
    <row r="1441" spans="1:16" x14ac:dyDescent="0.2">
      <c r="A1441" s="5" t="s">
        <v>2972</v>
      </c>
      <c r="B1441" s="5" t="s">
        <v>2973</v>
      </c>
      <c r="C1441" s="5">
        <v>17</v>
      </c>
      <c r="D1441" s="5">
        <v>1</v>
      </c>
      <c r="E1441" s="5">
        <v>2.72</v>
      </c>
      <c r="F1441" s="5" t="s">
        <v>130</v>
      </c>
      <c r="H1441" s="5" t="s">
        <v>1931</v>
      </c>
      <c r="I1441" s="5" t="s">
        <v>1938</v>
      </c>
      <c r="J1441" s="5" t="s">
        <v>258</v>
      </c>
      <c r="K1441" s="5" t="s">
        <v>2049</v>
      </c>
      <c r="L1441" s="5">
        <v>6</v>
      </c>
      <c r="M1441" s="5">
        <v>21</v>
      </c>
      <c r="N1441" s="5"/>
      <c r="O1441" s="5"/>
      <c r="P1441" s="5"/>
    </row>
    <row r="1442" spans="1:16" x14ac:dyDescent="0.2">
      <c r="A1442" s="5" t="s">
        <v>2974</v>
      </c>
      <c r="B1442" s="5" t="s">
        <v>2975</v>
      </c>
      <c r="C1442" s="5">
        <v>17</v>
      </c>
      <c r="D1442" s="5">
        <v>0</v>
      </c>
      <c r="E1442" s="5">
        <v>2.72</v>
      </c>
      <c r="F1442" s="5" t="s">
        <v>130</v>
      </c>
      <c r="H1442" s="5" t="s">
        <v>1931</v>
      </c>
      <c r="I1442" s="5" t="s">
        <v>1938</v>
      </c>
      <c r="J1442" s="5" t="s">
        <v>258</v>
      </c>
      <c r="K1442" s="5" t="s">
        <v>2049</v>
      </c>
      <c r="L1442" s="5">
        <v>6</v>
      </c>
      <c r="M1442" s="5">
        <v>21</v>
      </c>
      <c r="N1442" s="5"/>
      <c r="O1442" s="5"/>
      <c r="P1442" s="5"/>
    </row>
    <row r="1443" spans="1:16" x14ac:dyDescent="0.2">
      <c r="A1443" s="5" t="s">
        <v>2976</v>
      </c>
      <c r="B1443" s="5" t="s">
        <v>2977</v>
      </c>
      <c r="C1443" s="5">
        <v>17</v>
      </c>
      <c r="D1443" s="5">
        <v>1</v>
      </c>
      <c r="E1443" s="5">
        <v>2.72</v>
      </c>
      <c r="F1443" s="5" t="s">
        <v>130</v>
      </c>
      <c r="H1443" s="5" t="s">
        <v>1931</v>
      </c>
      <c r="I1443" s="5" t="s">
        <v>1938</v>
      </c>
      <c r="J1443" s="5" t="s">
        <v>258</v>
      </c>
      <c r="K1443" s="5" t="s">
        <v>2049</v>
      </c>
      <c r="L1443" s="5">
        <v>6</v>
      </c>
      <c r="M1443" s="5">
        <v>21</v>
      </c>
      <c r="N1443" s="5"/>
      <c r="O1443" s="5"/>
      <c r="P1443" s="5"/>
    </row>
    <row r="1444" spans="1:16" x14ac:dyDescent="0.2">
      <c r="A1444" s="5" t="s">
        <v>2978</v>
      </c>
      <c r="B1444" s="5" t="s">
        <v>2979</v>
      </c>
      <c r="C1444" s="5">
        <v>17</v>
      </c>
      <c r="D1444" s="5">
        <v>1</v>
      </c>
      <c r="E1444" s="5">
        <v>2.72</v>
      </c>
      <c r="F1444" s="5" t="s">
        <v>130</v>
      </c>
      <c r="H1444" s="5" t="s">
        <v>1931</v>
      </c>
      <c r="I1444" s="5" t="s">
        <v>1938</v>
      </c>
      <c r="J1444" s="5" t="s">
        <v>258</v>
      </c>
      <c r="K1444" s="5" t="s">
        <v>2049</v>
      </c>
      <c r="L1444" s="5">
        <v>6</v>
      </c>
      <c r="M1444" s="5">
        <v>21</v>
      </c>
      <c r="N1444" s="5"/>
      <c r="O1444" s="5"/>
      <c r="P1444" s="5"/>
    </row>
    <row r="1445" spans="1:16" x14ac:dyDescent="0.2">
      <c r="A1445" s="5" t="s">
        <v>2980</v>
      </c>
      <c r="B1445" s="5" t="s">
        <v>2981</v>
      </c>
      <c r="C1445" s="5">
        <v>18</v>
      </c>
      <c r="D1445" s="5">
        <v>1</v>
      </c>
      <c r="E1445" s="5">
        <v>1.72</v>
      </c>
      <c r="F1445" s="5" t="s">
        <v>130</v>
      </c>
      <c r="H1445" s="5" t="s">
        <v>1931</v>
      </c>
      <c r="I1445" s="5" t="s">
        <v>1938</v>
      </c>
      <c r="J1445" s="5" t="s">
        <v>258</v>
      </c>
      <c r="K1445" s="5" t="s">
        <v>2049</v>
      </c>
      <c r="L1445" s="5">
        <v>6</v>
      </c>
      <c r="M1445" s="5">
        <v>21</v>
      </c>
      <c r="N1445" s="5"/>
      <c r="O1445" s="5"/>
      <c r="P1445" s="5"/>
    </row>
    <row r="1446" spans="1:16" x14ac:dyDescent="0.2">
      <c r="A1446" s="5" t="s">
        <v>2982</v>
      </c>
      <c r="B1446" s="5" t="s">
        <v>2983</v>
      </c>
      <c r="C1446" s="5">
        <v>18</v>
      </c>
      <c r="D1446" s="5">
        <v>1</v>
      </c>
      <c r="E1446" s="5">
        <v>1.72</v>
      </c>
      <c r="F1446" s="5" t="s">
        <v>130</v>
      </c>
      <c r="G1446" s="5" t="s">
        <v>129</v>
      </c>
      <c r="H1446" s="5" t="s">
        <v>1931</v>
      </c>
      <c r="I1446" s="5" t="s">
        <v>1938</v>
      </c>
      <c r="J1446" s="5" t="s">
        <v>258</v>
      </c>
      <c r="K1446" s="5" t="s">
        <v>2049</v>
      </c>
      <c r="L1446" s="5">
        <v>6</v>
      </c>
      <c r="M1446" s="5">
        <v>21</v>
      </c>
      <c r="N1446" s="5"/>
      <c r="O1446" s="5"/>
      <c r="P1446" s="5"/>
    </row>
    <row r="1447" spans="1:16" x14ac:dyDescent="0.2">
      <c r="A1447" s="5" t="s">
        <v>2984</v>
      </c>
      <c r="B1447" s="5" t="s">
        <v>2985</v>
      </c>
      <c r="C1447" s="5">
        <v>18</v>
      </c>
      <c r="D1447" s="5">
        <v>1</v>
      </c>
      <c r="E1447" s="5">
        <v>1.72</v>
      </c>
      <c r="F1447" s="5" t="s">
        <v>130</v>
      </c>
      <c r="G1447" s="5" t="s">
        <v>129</v>
      </c>
      <c r="H1447" s="5" t="s">
        <v>1931</v>
      </c>
      <c r="I1447" s="5" t="s">
        <v>1938</v>
      </c>
      <c r="J1447" s="5" t="s">
        <v>258</v>
      </c>
      <c r="K1447" s="5" t="s">
        <v>2049</v>
      </c>
      <c r="L1447" s="5">
        <v>6</v>
      </c>
      <c r="M1447" s="5">
        <v>21</v>
      </c>
      <c r="N1447" s="5"/>
      <c r="O1447" s="5"/>
      <c r="P1447" s="5"/>
    </row>
    <row r="1448" spans="1:16" x14ac:dyDescent="0.2">
      <c r="A1448" s="5" t="s">
        <v>2986</v>
      </c>
      <c r="B1448" s="5" t="s">
        <v>2987</v>
      </c>
      <c r="C1448" s="5">
        <v>18</v>
      </c>
      <c r="D1448" s="5">
        <v>500</v>
      </c>
      <c r="E1448" s="5">
        <v>1.72</v>
      </c>
      <c r="F1448" s="5" t="s">
        <v>130</v>
      </c>
      <c r="H1448" s="5" t="s">
        <v>1931</v>
      </c>
      <c r="I1448" s="5" t="s">
        <v>1938</v>
      </c>
      <c r="J1448" s="5" t="s">
        <v>258</v>
      </c>
      <c r="K1448" s="5" t="s">
        <v>2049</v>
      </c>
      <c r="L1448" s="5">
        <v>6</v>
      </c>
      <c r="M1448" s="5">
        <v>21</v>
      </c>
      <c r="N1448" s="5"/>
      <c r="O1448" s="5"/>
      <c r="P1448" s="5"/>
    </row>
    <row r="1449" spans="1:16" x14ac:dyDescent="0.2">
      <c r="A1449" s="5" t="s">
        <v>2988</v>
      </c>
      <c r="B1449" s="5" t="s">
        <v>2989</v>
      </c>
      <c r="C1449" s="5">
        <v>18</v>
      </c>
      <c r="D1449" s="5">
        <v>490</v>
      </c>
      <c r="E1449" s="5">
        <v>1.72</v>
      </c>
      <c r="F1449" s="5" t="s">
        <v>130</v>
      </c>
      <c r="H1449" s="5" t="s">
        <v>1931</v>
      </c>
      <c r="I1449" s="5" t="s">
        <v>1938</v>
      </c>
      <c r="J1449" s="5" t="s">
        <v>258</v>
      </c>
      <c r="K1449" s="5" t="s">
        <v>2049</v>
      </c>
      <c r="L1449" s="5">
        <v>6</v>
      </c>
      <c r="M1449" s="5">
        <v>21</v>
      </c>
      <c r="N1449" s="5"/>
      <c r="O1449" s="5"/>
      <c r="P1449" s="5"/>
    </row>
    <row r="1450" spans="1:16" x14ac:dyDescent="0.2">
      <c r="A1450" s="5" t="s">
        <v>2990</v>
      </c>
      <c r="B1450" s="5" t="s">
        <v>2991</v>
      </c>
      <c r="C1450" s="5">
        <v>20</v>
      </c>
      <c r="D1450" s="5">
        <v>56.16</v>
      </c>
      <c r="E1450" s="5">
        <v>21.01</v>
      </c>
      <c r="F1450" s="5" t="s">
        <v>130</v>
      </c>
      <c r="G1450" s="5" t="s">
        <v>261</v>
      </c>
      <c r="H1450" s="5" t="s">
        <v>246</v>
      </c>
      <c r="I1450" s="5" t="s">
        <v>2465</v>
      </c>
      <c r="J1450" s="5" t="s">
        <v>258</v>
      </c>
      <c r="K1450" s="5" t="s">
        <v>133</v>
      </c>
      <c r="L1450" s="5">
        <v>4</v>
      </c>
      <c r="M1450" s="5"/>
      <c r="N1450" s="5"/>
      <c r="O1450" s="5"/>
      <c r="P1450" s="5"/>
    </row>
    <row r="1451" spans="1:16" x14ac:dyDescent="0.2">
      <c r="A1451" s="5" t="s">
        <v>2992</v>
      </c>
      <c r="B1451" s="5" t="s">
        <v>2993</v>
      </c>
      <c r="C1451" s="5">
        <v>20</v>
      </c>
      <c r="D1451" s="5">
        <v>61.44</v>
      </c>
      <c r="E1451" s="5">
        <v>20.350000000000001</v>
      </c>
      <c r="F1451" s="5" t="s">
        <v>130</v>
      </c>
      <c r="G1451" s="5" t="s">
        <v>1830</v>
      </c>
      <c r="H1451" s="5" t="s">
        <v>246</v>
      </c>
      <c r="I1451" s="5" t="s">
        <v>2465</v>
      </c>
      <c r="J1451" s="5" t="s">
        <v>258</v>
      </c>
      <c r="K1451" s="5" t="s">
        <v>133</v>
      </c>
      <c r="L1451" s="5">
        <v>4</v>
      </c>
      <c r="M1451" s="5"/>
      <c r="N1451" s="5"/>
      <c r="O1451" s="5"/>
      <c r="P1451" s="5"/>
    </row>
    <row r="1452" spans="1:16" x14ac:dyDescent="0.2">
      <c r="A1452" s="5" t="s">
        <v>2994</v>
      </c>
      <c r="B1452" s="5" t="s">
        <v>2995</v>
      </c>
      <c r="C1452" s="5">
        <v>20</v>
      </c>
      <c r="D1452" s="5">
        <v>58.5</v>
      </c>
      <c r="E1452" s="5">
        <v>21.54</v>
      </c>
      <c r="F1452" s="5" t="s">
        <v>130</v>
      </c>
      <c r="G1452" s="5" t="s">
        <v>2996</v>
      </c>
      <c r="H1452" s="5" t="s">
        <v>246</v>
      </c>
      <c r="I1452" s="5" t="s">
        <v>2465</v>
      </c>
      <c r="J1452" s="5" t="s">
        <v>258</v>
      </c>
      <c r="K1452" s="5" t="s">
        <v>133</v>
      </c>
      <c r="L1452" s="5">
        <v>4</v>
      </c>
      <c r="M1452" s="5"/>
      <c r="N1452" s="5"/>
      <c r="O1452" s="5"/>
      <c r="P1452" s="5"/>
    </row>
    <row r="1453" spans="1:16" x14ac:dyDescent="0.2">
      <c r="A1453" s="5" t="s">
        <v>2997</v>
      </c>
      <c r="B1453" s="5" t="s">
        <v>2998</v>
      </c>
      <c r="C1453" s="5">
        <v>20</v>
      </c>
      <c r="D1453" s="5">
        <v>58.5</v>
      </c>
      <c r="E1453" s="5">
        <v>21.54</v>
      </c>
      <c r="F1453" s="5" t="s">
        <v>130</v>
      </c>
      <c r="G1453" s="5" t="s">
        <v>2999</v>
      </c>
      <c r="H1453" s="5" t="s">
        <v>246</v>
      </c>
      <c r="I1453" s="5" t="s">
        <v>2465</v>
      </c>
      <c r="J1453" s="5" t="s">
        <v>258</v>
      </c>
      <c r="K1453" s="5" t="s">
        <v>133</v>
      </c>
      <c r="L1453" s="5">
        <v>4</v>
      </c>
      <c r="M1453" s="5"/>
      <c r="N1453" s="5"/>
      <c r="O1453" s="5"/>
      <c r="P1453" s="5"/>
    </row>
    <row r="1454" spans="1:16" x14ac:dyDescent="0.2">
      <c r="A1454" s="5" t="s">
        <v>3000</v>
      </c>
      <c r="B1454" s="5" t="s">
        <v>3001</v>
      </c>
      <c r="C1454" s="5">
        <v>20</v>
      </c>
      <c r="D1454" s="5">
        <v>58.5</v>
      </c>
      <c r="E1454" s="5">
        <v>21.54</v>
      </c>
      <c r="F1454" s="5" t="s">
        <v>130</v>
      </c>
      <c r="G1454" s="5" t="s">
        <v>2999</v>
      </c>
      <c r="H1454" s="5" t="s">
        <v>246</v>
      </c>
      <c r="I1454" s="5" t="s">
        <v>2465</v>
      </c>
      <c r="J1454" s="5" t="s">
        <v>258</v>
      </c>
      <c r="K1454" s="5" t="s">
        <v>133</v>
      </c>
      <c r="L1454" s="5">
        <v>4</v>
      </c>
      <c r="M1454" s="5"/>
      <c r="N1454" s="5"/>
      <c r="O1454" s="5"/>
      <c r="P1454" s="5"/>
    </row>
    <row r="1455" spans="1:16" x14ac:dyDescent="0.2">
      <c r="A1455" s="5" t="s">
        <v>3002</v>
      </c>
      <c r="B1455" s="5" t="s">
        <v>3003</v>
      </c>
      <c r="C1455" s="5">
        <v>20</v>
      </c>
      <c r="D1455" s="5">
        <v>58.5</v>
      </c>
      <c r="E1455" s="5">
        <v>21.54</v>
      </c>
      <c r="F1455" s="5" t="s">
        <v>130</v>
      </c>
      <c r="G1455" s="5" t="s">
        <v>2999</v>
      </c>
      <c r="H1455" s="5" t="s">
        <v>246</v>
      </c>
      <c r="I1455" s="5" t="s">
        <v>2465</v>
      </c>
      <c r="J1455" s="5" t="s">
        <v>258</v>
      </c>
      <c r="K1455" s="5" t="s">
        <v>133</v>
      </c>
      <c r="L1455" s="5">
        <v>4</v>
      </c>
      <c r="M1455" s="5"/>
      <c r="N1455" s="5"/>
      <c r="O1455" s="5"/>
      <c r="P1455" s="5"/>
    </row>
    <row r="1456" spans="1:16" x14ac:dyDescent="0.2">
      <c r="A1456" s="5" t="s">
        <v>3004</v>
      </c>
      <c r="B1456" s="5" t="s">
        <v>3005</v>
      </c>
      <c r="C1456" s="5">
        <v>20</v>
      </c>
      <c r="D1456" s="5">
        <v>58.5</v>
      </c>
      <c r="E1456" s="5">
        <v>21.54</v>
      </c>
      <c r="F1456" s="5" t="s">
        <v>130</v>
      </c>
      <c r="G1456" s="5" t="s">
        <v>2999</v>
      </c>
      <c r="H1456" s="5" t="s">
        <v>246</v>
      </c>
      <c r="I1456" s="5" t="s">
        <v>2465</v>
      </c>
      <c r="J1456" s="5" t="s">
        <v>258</v>
      </c>
      <c r="K1456" s="5" t="s">
        <v>133</v>
      </c>
      <c r="L1456" s="5">
        <v>4</v>
      </c>
      <c r="M1456" s="5"/>
      <c r="N1456" s="5"/>
      <c r="O1456" s="5"/>
      <c r="P1456" s="5"/>
    </row>
    <row r="1457" spans="1:16" x14ac:dyDescent="0.2">
      <c r="A1457" s="5" t="s">
        <v>3006</v>
      </c>
      <c r="B1457" s="5" t="s">
        <v>3007</v>
      </c>
      <c r="C1457" s="5">
        <v>20</v>
      </c>
      <c r="D1457" s="5">
        <v>54</v>
      </c>
      <c r="E1457" s="5">
        <v>21.54</v>
      </c>
      <c r="F1457" s="5" t="s">
        <v>130</v>
      </c>
      <c r="G1457" s="5" t="s">
        <v>2999</v>
      </c>
      <c r="H1457" s="5" t="s">
        <v>246</v>
      </c>
      <c r="I1457" s="5" t="s">
        <v>2465</v>
      </c>
      <c r="J1457" s="5" t="s">
        <v>258</v>
      </c>
      <c r="K1457" s="5" t="s">
        <v>133</v>
      </c>
      <c r="L1457" s="5">
        <v>4</v>
      </c>
      <c r="M1457" s="5"/>
      <c r="N1457" s="5"/>
      <c r="O1457" s="5"/>
      <c r="P1457" s="5"/>
    </row>
    <row r="1458" spans="1:16" x14ac:dyDescent="0.2">
      <c r="A1458" s="5" t="s">
        <v>3008</v>
      </c>
      <c r="B1458" s="5" t="s">
        <v>3009</v>
      </c>
      <c r="C1458" s="5">
        <v>20</v>
      </c>
      <c r="D1458" s="5">
        <v>54</v>
      </c>
      <c r="E1458" s="5">
        <v>21.54</v>
      </c>
      <c r="F1458" s="5" t="s">
        <v>130</v>
      </c>
      <c r="G1458" s="5" t="s">
        <v>2999</v>
      </c>
      <c r="H1458" s="5" t="s">
        <v>246</v>
      </c>
      <c r="I1458" s="5" t="s">
        <v>2465</v>
      </c>
      <c r="J1458" s="5" t="s">
        <v>258</v>
      </c>
      <c r="K1458" s="5" t="s">
        <v>133</v>
      </c>
      <c r="L1458" s="5">
        <v>4</v>
      </c>
      <c r="M1458" s="5"/>
      <c r="N1458" s="5"/>
      <c r="O1458" s="5"/>
      <c r="P1458" s="5"/>
    </row>
    <row r="1459" spans="1:16" x14ac:dyDescent="0.2">
      <c r="A1459" s="5" t="s">
        <v>3010</v>
      </c>
      <c r="B1459" s="5" t="s">
        <v>3011</v>
      </c>
      <c r="C1459" s="5">
        <v>20</v>
      </c>
      <c r="D1459" s="5">
        <v>54</v>
      </c>
      <c r="E1459" s="5">
        <v>21.54</v>
      </c>
      <c r="F1459" s="5" t="s">
        <v>130</v>
      </c>
      <c r="G1459" s="5" t="s">
        <v>2999</v>
      </c>
      <c r="H1459" s="5" t="s">
        <v>246</v>
      </c>
      <c r="I1459" s="5" t="s">
        <v>2465</v>
      </c>
      <c r="J1459" s="5" t="s">
        <v>258</v>
      </c>
      <c r="K1459" s="5" t="s">
        <v>133</v>
      </c>
      <c r="L1459" s="5">
        <v>4</v>
      </c>
      <c r="M1459" s="5"/>
      <c r="N1459" s="5"/>
      <c r="O1459" s="5"/>
      <c r="P1459" s="5"/>
    </row>
    <row r="1460" spans="1:16" x14ac:dyDescent="0.2">
      <c r="A1460" s="5" t="s">
        <v>3012</v>
      </c>
      <c r="B1460" s="5" t="s">
        <v>3013</v>
      </c>
      <c r="C1460" s="5">
        <v>20</v>
      </c>
      <c r="D1460" s="5">
        <v>36</v>
      </c>
      <c r="E1460" s="5">
        <v>24.44</v>
      </c>
      <c r="F1460" s="5" t="s">
        <v>130</v>
      </c>
      <c r="G1460" s="5" t="s">
        <v>3014</v>
      </c>
      <c r="H1460" s="5" t="s">
        <v>246</v>
      </c>
      <c r="I1460" s="5" t="s">
        <v>2465</v>
      </c>
      <c r="J1460" s="5" t="s">
        <v>258</v>
      </c>
      <c r="K1460" s="5" t="s">
        <v>133</v>
      </c>
      <c r="L1460" s="5">
        <v>4</v>
      </c>
      <c r="M1460" s="5"/>
      <c r="N1460" s="5"/>
      <c r="O1460" s="5"/>
      <c r="P1460" s="5"/>
    </row>
    <row r="1461" spans="1:16" x14ac:dyDescent="0.2">
      <c r="A1461" s="5" t="s">
        <v>3015</v>
      </c>
      <c r="B1461" s="5" t="s">
        <v>3016</v>
      </c>
      <c r="C1461" s="5">
        <v>20</v>
      </c>
      <c r="D1461" s="5">
        <v>36</v>
      </c>
      <c r="E1461" s="5">
        <v>24.44</v>
      </c>
      <c r="F1461" s="5" t="s">
        <v>130</v>
      </c>
      <c r="G1461" s="5" t="s">
        <v>3014</v>
      </c>
      <c r="H1461" s="5" t="s">
        <v>246</v>
      </c>
      <c r="I1461" s="5" t="s">
        <v>2465</v>
      </c>
      <c r="J1461" s="5" t="s">
        <v>258</v>
      </c>
      <c r="K1461" s="5" t="s">
        <v>133</v>
      </c>
      <c r="L1461" s="5">
        <v>4</v>
      </c>
      <c r="M1461" s="5"/>
      <c r="N1461" s="5"/>
      <c r="O1461" s="5"/>
      <c r="P1461" s="5"/>
    </row>
    <row r="1462" spans="1:16" x14ac:dyDescent="0.2">
      <c r="A1462" s="5" t="s">
        <v>3017</v>
      </c>
      <c r="B1462" s="5" t="s">
        <v>3018</v>
      </c>
      <c r="C1462" s="5">
        <v>20</v>
      </c>
      <c r="D1462" s="5">
        <v>36</v>
      </c>
      <c r="E1462" s="5">
        <v>24.44</v>
      </c>
      <c r="F1462" s="5" t="s">
        <v>130</v>
      </c>
      <c r="G1462" s="5" t="s">
        <v>3014</v>
      </c>
      <c r="H1462" s="5" t="s">
        <v>246</v>
      </c>
      <c r="I1462" s="5" t="s">
        <v>2465</v>
      </c>
      <c r="J1462" s="5" t="s">
        <v>258</v>
      </c>
      <c r="K1462" s="5" t="s">
        <v>133</v>
      </c>
      <c r="L1462" s="5">
        <v>4</v>
      </c>
      <c r="M1462" s="5"/>
      <c r="N1462" s="5"/>
      <c r="O1462" s="5"/>
      <c r="P1462" s="5"/>
    </row>
    <row r="1463" spans="1:16" x14ac:dyDescent="0.2">
      <c r="A1463" s="5" t="s">
        <v>3019</v>
      </c>
      <c r="B1463" s="5" t="s">
        <v>3018</v>
      </c>
      <c r="C1463" s="5">
        <v>20</v>
      </c>
      <c r="D1463" s="5">
        <v>42</v>
      </c>
      <c r="E1463" s="5">
        <v>24.44</v>
      </c>
      <c r="F1463" s="5" t="s">
        <v>130</v>
      </c>
      <c r="G1463" s="5" t="s">
        <v>3014</v>
      </c>
      <c r="H1463" s="5" t="s">
        <v>246</v>
      </c>
      <c r="I1463" s="5" t="s">
        <v>2465</v>
      </c>
      <c r="J1463" s="5" t="s">
        <v>258</v>
      </c>
      <c r="K1463" s="5" t="s">
        <v>133</v>
      </c>
      <c r="L1463" s="5">
        <v>4</v>
      </c>
      <c r="M1463" s="5"/>
      <c r="N1463" s="5"/>
      <c r="O1463" s="5"/>
      <c r="P1463" s="5"/>
    </row>
    <row r="1464" spans="1:16" x14ac:dyDescent="0.2">
      <c r="A1464" s="5" t="s">
        <v>3020</v>
      </c>
      <c r="B1464" s="5" t="s">
        <v>3021</v>
      </c>
      <c r="C1464" s="5">
        <v>20</v>
      </c>
      <c r="D1464" s="5">
        <v>36</v>
      </c>
      <c r="E1464" s="5">
        <v>24.44</v>
      </c>
      <c r="F1464" s="5" t="s">
        <v>130</v>
      </c>
      <c r="G1464" s="5" t="s">
        <v>3014</v>
      </c>
      <c r="H1464" s="5" t="s">
        <v>246</v>
      </c>
      <c r="I1464" s="5" t="s">
        <v>2465</v>
      </c>
      <c r="J1464" s="5" t="s">
        <v>255</v>
      </c>
      <c r="K1464" s="5" t="s">
        <v>133</v>
      </c>
      <c r="L1464" s="5">
        <v>4</v>
      </c>
      <c r="M1464" s="5"/>
      <c r="N1464" s="5"/>
      <c r="O1464" s="5"/>
      <c r="P1464" s="5"/>
    </row>
    <row r="1465" spans="1:16" x14ac:dyDescent="0.2">
      <c r="A1465" s="5" t="s">
        <v>3022</v>
      </c>
      <c r="B1465" s="5" t="s">
        <v>3023</v>
      </c>
      <c r="C1465" s="5">
        <v>20</v>
      </c>
      <c r="D1465" s="5">
        <v>42</v>
      </c>
      <c r="E1465" s="5">
        <v>24.44</v>
      </c>
      <c r="F1465" s="5" t="s">
        <v>130</v>
      </c>
      <c r="G1465" s="5" t="s">
        <v>3014</v>
      </c>
      <c r="H1465" s="5" t="s">
        <v>246</v>
      </c>
      <c r="I1465" s="5" t="s">
        <v>2465</v>
      </c>
      <c r="J1465" s="5" t="s">
        <v>258</v>
      </c>
      <c r="K1465" s="5" t="s">
        <v>133</v>
      </c>
      <c r="L1465" s="5">
        <v>4</v>
      </c>
      <c r="M1465" s="5"/>
      <c r="N1465" s="5"/>
      <c r="O1465" s="5"/>
      <c r="P1465" s="5"/>
    </row>
    <row r="1466" spans="1:16" x14ac:dyDescent="0.2">
      <c r="A1466" s="5" t="s">
        <v>3024</v>
      </c>
      <c r="B1466" s="5" t="s">
        <v>3025</v>
      </c>
      <c r="C1466" s="5">
        <v>20</v>
      </c>
      <c r="D1466" s="5">
        <v>42</v>
      </c>
      <c r="E1466" s="5">
        <v>24.44</v>
      </c>
      <c r="F1466" s="5" t="s">
        <v>130</v>
      </c>
      <c r="G1466" s="5" t="s">
        <v>3014</v>
      </c>
      <c r="H1466" s="5" t="s">
        <v>246</v>
      </c>
      <c r="I1466" s="5" t="s">
        <v>2465</v>
      </c>
      <c r="J1466" s="5" t="s">
        <v>255</v>
      </c>
      <c r="K1466" s="5" t="s">
        <v>133</v>
      </c>
      <c r="L1466" s="5">
        <v>4</v>
      </c>
      <c r="M1466" s="5"/>
      <c r="N1466" s="5"/>
      <c r="O1466" s="5"/>
      <c r="P1466" s="5"/>
    </row>
    <row r="1467" spans="1:16" x14ac:dyDescent="0.2">
      <c r="A1467" s="5" t="s">
        <v>3026</v>
      </c>
      <c r="B1467" s="5" t="s">
        <v>3027</v>
      </c>
      <c r="C1467" s="5">
        <v>20</v>
      </c>
      <c r="D1467" s="5">
        <v>36</v>
      </c>
      <c r="E1467" s="5">
        <v>24.44</v>
      </c>
      <c r="F1467" s="5" t="s">
        <v>130</v>
      </c>
      <c r="G1467" s="5" t="s">
        <v>3014</v>
      </c>
      <c r="H1467" s="5" t="s">
        <v>246</v>
      </c>
      <c r="I1467" s="5" t="s">
        <v>2465</v>
      </c>
      <c r="J1467" s="5" t="s">
        <v>258</v>
      </c>
      <c r="K1467" s="5" t="s">
        <v>133</v>
      </c>
      <c r="L1467" s="5">
        <v>4</v>
      </c>
      <c r="M1467" s="5"/>
      <c r="N1467" s="5"/>
      <c r="O1467" s="5"/>
      <c r="P1467" s="5"/>
    </row>
    <row r="1468" spans="1:16" x14ac:dyDescent="0.2">
      <c r="A1468" s="5" t="s">
        <v>3028</v>
      </c>
      <c r="B1468" s="5" t="s">
        <v>3027</v>
      </c>
      <c r="C1468" s="5">
        <v>20</v>
      </c>
      <c r="D1468" s="5">
        <v>42</v>
      </c>
      <c r="E1468" s="5">
        <v>24.44</v>
      </c>
      <c r="F1468" s="5" t="s">
        <v>130</v>
      </c>
      <c r="G1468" s="5" t="s">
        <v>3014</v>
      </c>
      <c r="H1468" s="5" t="s">
        <v>246</v>
      </c>
      <c r="I1468" s="5" t="s">
        <v>2465</v>
      </c>
      <c r="J1468" s="5" t="s">
        <v>258</v>
      </c>
      <c r="K1468" s="5" t="s">
        <v>133</v>
      </c>
      <c r="L1468" s="5">
        <v>4</v>
      </c>
      <c r="M1468" s="5"/>
      <c r="N1468" s="5"/>
      <c r="O1468" s="5"/>
      <c r="P1468" s="5"/>
    </row>
    <row r="1469" spans="1:16" x14ac:dyDescent="0.2">
      <c r="A1469" s="5" t="s">
        <v>3029</v>
      </c>
      <c r="B1469" s="5" t="s">
        <v>3030</v>
      </c>
      <c r="C1469" s="5">
        <v>20</v>
      </c>
      <c r="D1469" s="5">
        <v>36</v>
      </c>
      <c r="E1469" s="5">
        <v>24.44</v>
      </c>
      <c r="F1469" s="5" t="s">
        <v>130</v>
      </c>
      <c r="G1469" s="5" t="s">
        <v>3014</v>
      </c>
      <c r="H1469" s="5" t="s">
        <v>246</v>
      </c>
      <c r="I1469" s="5" t="s">
        <v>2465</v>
      </c>
      <c r="J1469" s="5" t="s">
        <v>255</v>
      </c>
      <c r="K1469" s="5" t="s">
        <v>133</v>
      </c>
      <c r="L1469" s="5">
        <v>4</v>
      </c>
      <c r="M1469" s="5"/>
      <c r="N1469" s="5"/>
      <c r="O1469" s="5"/>
      <c r="P1469" s="5"/>
    </row>
    <row r="1470" spans="1:16" x14ac:dyDescent="0.2">
      <c r="A1470" s="5" t="s">
        <v>3031</v>
      </c>
      <c r="B1470" s="5" t="s">
        <v>3032</v>
      </c>
      <c r="C1470" s="5">
        <v>20</v>
      </c>
      <c r="D1470" s="5">
        <v>36</v>
      </c>
      <c r="E1470" s="5">
        <v>24.44</v>
      </c>
      <c r="F1470" s="5" t="s">
        <v>130</v>
      </c>
      <c r="G1470" s="5" t="s">
        <v>3014</v>
      </c>
      <c r="H1470" s="5" t="s">
        <v>246</v>
      </c>
      <c r="I1470" s="5" t="s">
        <v>2465</v>
      </c>
      <c r="J1470" s="5" t="s">
        <v>258</v>
      </c>
      <c r="K1470" s="5" t="s">
        <v>133</v>
      </c>
      <c r="L1470" s="5">
        <v>4</v>
      </c>
      <c r="M1470" s="5"/>
      <c r="N1470" s="5"/>
      <c r="O1470" s="5"/>
      <c r="P1470" s="5"/>
    </row>
    <row r="1471" spans="1:16" x14ac:dyDescent="0.2">
      <c r="A1471" s="5" t="s">
        <v>3033</v>
      </c>
      <c r="B1471" s="5" t="s">
        <v>3032</v>
      </c>
      <c r="C1471" s="5">
        <v>20</v>
      </c>
      <c r="D1471" s="5">
        <v>42</v>
      </c>
      <c r="E1471" s="5">
        <v>24.44</v>
      </c>
      <c r="F1471" s="5" t="s">
        <v>130</v>
      </c>
      <c r="G1471" s="5" t="s">
        <v>3014</v>
      </c>
      <c r="H1471" s="5" t="s">
        <v>246</v>
      </c>
      <c r="I1471" s="5" t="s">
        <v>2465</v>
      </c>
      <c r="J1471" s="5" t="s">
        <v>258</v>
      </c>
      <c r="K1471" s="5" t="s">
        <v>133</v>
      </c>
      <c r="L1471" s="5">
        <v>4</v>
      </c>
      <c r="M1471" s="5"/>
      <c r="N1471" s="5"/>
      <c r="O1471" s="5"/>
      <c r="P1471" s="5"/>
    </row>
    <row r="1472" spans="1:16" x14ac:dyDescent="0.2">
      <c r="A1472" s="5" t="s">
        <v>3034</v>
      </c>
      <c r="B1472" s="5" t="s">
        <v>3035</v>
      </c>
      <c r="C1472" s="5">
        <v>20</v>
      </c>
      <c r="D1472" s="5">
        <v>36</v>
      </c>
      <c r="E1472" s="5">
        <v>24.44</v>
      </c>
      <c r="F1472" s="5" t="s">
        <v>130</v>
      </c>
      <c r="G1472" s="5" t="s">
        <v>3014</v>
      </c>
      <c r="H1472" s="5" t="s">
        <v>246</v>
      </c>
      <c r="I1472" s="5" t="s">
        <v>2465</v>
      </c>
      <c r="J1472" s="5" t="s">
        <v>258</v>
      </c>
      <c r="K1472" s="5" t="s">
        <v>133</v>
      </c>
      <c r="L1472" s="5">
        <v>4</v>
      </c>
      <c r="M1472" s="5"/>
      <c r="N1472" s="5"/>
      <c r="O1472" s="5"/>
      <c r="P1472" s="5"/>
    </row>
    <row r="1473" spans="1:16" x14ac:dyDescent="0.2">
      <c r="A1473" s="5" t="s">
        <v>3036</v>
      </c>
      <c r="B1473" s="5" t="s">
        <v>3037</v>
      </c>
      <c r="C1473" s="5">
        <v>20</v>
      </c>
      <c r="D1473" s="5">
        <v>36</v>
      </c>
      <c r="E1473" s="5">
        <v>24.44</v>
      </c>
      <c r="F1473" s="5" t="s">
        <v>130</v>
      </c>
      <c r="G1473" s="5" t="s">
        <v>3014</v>
      </c>
      <c r="H1473" s="5" t="s">
        <v>246</v>
      </c>
      <c r="I1473" s="5" t="s">
        <v>2465</v>
      </c>
      <c r="J1473" s="5" t="s">
        <v>255</v>
      </c>
      <c r="K1473" s="5" t="s">
        <v>133</v>
      </c>
      <c r="L1473" s="5">
        <v>4</v>
      </c>
      <c r="M1473" s="5"/>
      <c r="N1473" s="5"/>
      <c r="O1473" s="5"/>
      <c r="P1473" s="5"/>
    </row>
    <row r="1474" spans="1:16" x14ac:dyDescent="0.2">
      <c r="A1474" s="5" t="s">
        <v>3038</v>
      </c>
      <c r="B1474" s="5" t="s">
        <v>3039</v>
      </c>
      <c r="C1474" s="5">
        <v>20</v>
      </c>
      <c r="D1474" s="5">
        <v>36</v>
      </c>
      <c r="E1474" s="5">
        <v>24.44</v>
      </c>
      <c r="F1474" s="5" t="s">
        <v>130</v>
      </c>
      <c r="G1474" s="5" t="s">
        <v>3014</v>
      </c>
      <c r="H1474" s="5" t="s">
        <v>246</v>
      </c>
      <c r="I1474" s="5" t="s">
        <v>2465</v>
      </c>
      <c r="J1474" s="5" t="s">
        <v>258</v>
      </c>
      <c r="K1474" s="5" t="s">
        <v>133</v>
      </c>
      <c r="L1474" s="5">
        <v>4</v>
      </c>
      <c r="M1474" s="5"/>
      <c r="N1474" s="5"/>
      <c r="O1474" s="5"/>
      <c r="P1474" s="5"/>
    </row>
    <row r="1475" spans="1:16" x14ac:dyDescent="0.2">
      <c r="A1475" s="5" t="s">
        <v>3040</v>
      </c>
      <c r="B1475" s="5" t="s">
        <v>3041</v>
      </c>
      <c r="C1475" s="5">
        <v>20</v>
      </c>
      <c r="D1475" s="5">
        <v>36</v>
      </c>
      <c r="E1475" s="5">
        <v>24.44</v>
      </c>
      <c r="F1475" s="5" t="s">
        <v>130</v>
      </c>
      <c r="G1475" s="5" t="s">
        <v>3014</v>
      </c>
      <c r="H1475" s="5" t="s">
        <v>246</v>
      </c>
      <c r="I1475" s="5" t="s">
        <v>2465</v>
      </c>
      <c r="J1475" s="5" t="s">
        <v>255</v>
      </c>
      <c r="K1475" s="5" t="s">
        <v>133</v>
      </c>
      <c r="L1475" s="5">
        <v>4</v>
      </c>
      <c r="M1475" s="5"/>
      <c r="N1475" s="5"/>
      <c r="O1475" s="5"/>
      <c r="P1475" s="5"/>
    </row>
    <row r="1476" spans="1:16" x14ac:dyDescent="0.2">
      <c r="A1476" s="5" t="s">
        <v>3042</v>
      </c>
      <c r="B1476" s="5" t="s">
        <v>3043</v>
      </c>
      <c r="C1476" s="5">
        <v>20</v>
      </c>
      <c r="D1476" s="5">
        <v>36</v>
      </c>
      <c r="E1476" s="5">
        <v>24.44</v>
      </c>
      <c r="F1476" s="5" t="s">
        <v>130</v>
      </c>
      <c r="G1476" s="5" t="s">
        <v>3014</v>
      </c>
      <c r="H1476" s="5" t="s">
        <v>246</v>
      </c>
      <c r="I1476" s="5" t="s">
        <v>2465</v>
      </c>
      <c r="J1476" s="5" t="s">
        <v>305</v>
      </c>
      <c r="K1476" s="5" t="s">
        <v>133</v>
      </c>
      <c r="L1476" s="5">
        <v>4</v>
      </c>
      <c r="M1476" s="5"/>
      <c r="N1476" s="5"/>
      <c r="O1476" s="5"/>
      <c r="P1476" s="5"/>
    </row>
    <row r="1477" spans="1:16" x14ac:dyDescent="0.2">
      <c r="A1477" s="5" t="s">
        <v>3044</v>
      </c>
      <c r="B1477" s="5" t="s">
        <v>3045</v>
      </c>
      <c r="C1477" s="5">
        <v>20</v>
      </c>
      <c r="D1477" s="5">
        <v>36</v>
      </c>
      <c r="E1477" s="5">
        <v>24.44</v>
      </c>
      <c r="F1477" s="5" t="s">
        <v>130</v>
      </c>
      <c r="G1477" s="5" t="s">
        <v>3014</v>
      </c>
      <c r="H1477" s="5" t="s">
        <v>246</v>
      </c>
      <c r="I1477" s="5" t="s">
        <v>2465</v>
      </c>
      <c r="J1477" s="5" t="s">
        <v>305</v>
      </c>
      <c r="K1477" s="5" t="s">
        <v>133</v>
      </c>
      <c r="L1477" s="5">
        <v>4</v>
      </c>
      <c r="M1477" s="5"/>
      <c r="N1477" s="5"/>
      <c r="O1477" s="5"/>
      <c r="P1477" s="5"/>
    </row>
    <row r="1478" spans="1:16" x14ac:dyDescent="0.2">
      <c r="A1478" s="5" t="s">
        <v>3046</v>
      </c>
      <c r="B1478" s="5" t="s">
        <v>3047</v>
      </c>
      <c r="C1478" s="5">
        <v>20</v>
      </c>
      <c r="D1478" s="5">
        <v>36</v>
      </c>
      <c r="E1478" s="5">
        <v>24.44</v>
      </c>
      <c r="F1478" s="5" t="s">
        <v>130</v>
      </c>
      <c r="G1478" s="5" t="s">
        <v>3014</v>
      </c>
      <c r="H1478" s="5" t="s">
        <v>246</v>
      </c>
      <c r="I1478" s="5" t="s">
        <v>2465</v>
      </c>
      <c r="J1478" s="5" t="s">
        <v>258</v>
      </c>
      <c r="K1478" s="5" t="s">
        <v>133</v>
      </c>
      <c r="L1478" s="5">
        <v>4</v>
      </c>
      <c r="M1478" s="5"/>
      <c r="N1478" s="5"/>
      <c r="O1478" s="5"/>
      <c r="P1478" s="5"/>
    </row>
    <row r="1479" spans="1:16" x14ac:dyDescent="0.2">
      <c r="A1479" s="5" t="s">
        <v>3048</v>
      </c>
      <c r="B1479" s="5" t="s">
        <v>3049</v>
      </c>
      <c r="C1479" s="5">
        <v>20</v>
      </c>
      <c r="D1479" s="5">
        <v>36</v>
      </c>
      <c r="E1479" s="5">
        <v>24.44</v>
      </c>
      <c r="F1479" s="5" t="s">
        <v>130</v>
      </c>
      <c r="G1479" s="5" t="s">
        <v>3014</v>
      </c>
      <c r="H1479" s="5" t="s">
        <v>246</v>
      </c>
      <c r="I1479" s="5" t="s">
        <v>2465</v>
      </c>
      <c r="J1479" s="5" t="s">
        <v>305</v>
      </c>
      <c r="K1479" s="5" t="s">
        <v>133</v>
      </c>
      <c r="L1479" s="5">
        <v>4</v>
      </c>
      <c r="M1479" s="5"/>
      <c r="N1479" s="5"/>
      <c r="O1479" s="5"/>
      <c r="P1479" s="5"/>
    </row>
    <row r="1480" spans="1:16" x14ac:dyDescent="0.2">
      <c r="A1480" s="5" t="s">
        <v>3050</v>
      </c>
      <c r="B1480" s="5" t="s">
        <v>3051</v>
      </c>
      <c r="C1480" s="5">
        <v>20</v>
      </c>
      <c r="D1480" s="5">
        <v>36</v>
      </c>
      <c r="E1480" s="5">
        <v>24.44</v>
      </c>
      <c r="F1480" s="5" t="s">
        <v>130</v>
      </c>
      <c r="G1480" s="5" t="s">
        <v>3014</v>
      </c>
      <c r="H1480" s="5" t="s">
        <v>246</v>
      </c>
      <c r="I1480" s="5" t="s">
        <v>2465</v>
      </c>
      <c r="J1480" s="5" t="s">
        <v>258</v>
      </c>
      <c r="K1480" s="5" t="s">
        <v>133</v>
      </c>
      <c r="L1480" s="5">
        <v>4</v>
      </c>
      <c r="M1480" s="5"/>
      <c r="N1480" s="5"/>
      <c r="O1480" s="5"/>
      <c r="P1480" s="5"/>
    </row>
    <row r="1481" spans="1:16" x14ac:dyDescent="0.2">
      <c r="A1481" s="5" t="s">
        <v>3052</v>
      </c>
      <c r="B1481" s="5" t="s">
        <v>3053</v>
      </c>
      <c r="C1481" s="5">
        <v>20</v>
      </c>
      <c r="D1481" s="5">
        <v>36</v>
      </c>
      <c r="E1481" s="5">
        <v>24.44</v>
      </c>
      <c r="F1481" s="5" t="s">
        <v>130</v>
      </c>
      <c r="G1481" s="5" t="s">
        <v>3014</v>
      </c>
      <c r="H1481" s="5" t="s">
        <v>246</v>
      </c>
      <c r="I1481" s="5" t="s">
        <v>2465</v>
      </c>
      <c r="J1481" s="5" t="s">
        <v>305</v>
      </c>
      <c r="K1481" s="5" t="s">
        <v>133</v>
      </c>
      <c r="L1481" s="5">
        <v>4</v>
      </c>
      <c r="M1481" s="5"/>
      <c r="N1481" s="5"/>
      <c r="O1481" s="5"/>
      <c r="P1481" s="5"/>
    </row>
    <row r="1482" spans="1:16" x14ac:dyDescent="0.2">
      <c r="A1482" s="5" t="s">
        <v>3054</v>
      </c>
      <c r="B1482" s="5" t="s">
        <v>3055</v>
      </c>
      <c r="C1482" s="5">
        <v>20</v>
      </c>
      <c r="D1482" s="5">
        <v>36</v>
      </c>
      <c r="E1482" s="5">
        <v>24.44</v>
      </c>
      <c r="F1482" s="5" t="s">
        <v>130</v>
      </c>
      <c r="G1482" s="5" t="s">
        <v>3014</v>
      </c>
      <c r="H1482" s="5" t="s">
        <v>246</v>
      </c>
      <c r="I1482" s="5" t="s">
        <v>2465</v>
      </c>
      <c r="J1482" s="5" t="s">
        <v>258</v>
      </c>
      <c r="K1482" s="5" t="s">
        <v>133</v>
      </c>
      <c r="L1482" s="5">
        <v>4</v>
      </c>
      <c r="M1482" s="5"/>
      <c r="N1482" s="5"/>
      <c r="O1482" s="5"/>
      <c r="P1482" s="5"/>
    </row>
    <row r="1483" spans="1:16" x14ac:dyDescent="0.2">
      <c r="A1483" s="5" t="s">
        <v>3056</v>
      </c>
      <c r="B1483" s="5" t="s">
        <v>3057</v>
      </c>
      <c r="C1483" s="5">
        <v>20</v>
      </c>
      <c r="D1483" s="5">
        <v>36</v>
      </c>
      <c r="E1483" s="5">
        <v>24.44</v>
      </c>
      <c r="F1483" s="5" t="s">
        <v>130</v>
      </c>
      <c r="G1483" s="5" t="s">
        <v>3014</v>
      </c>
      <c r="H1483" s="5" t="s">
        <v>246</v>
      </c>
      <c r="I1483" s="5" t="s">
        <v>2465</v>
      </c>
      <c r="J1483" s="5" t="s">
        <v>305</v>
      </c>
      <c r="K1483" s="5" t="s">
        <v>133</v>
      </c>
      <c r="L1483" s="5">
        <v>4</v>
      </c>
      <c r="M1483" s="5"/>
      <c r="N1483" s="5"/>
      <c r="O1483" s="5"/>
      <c r="P1483" s="5"/>
    </row>
    <row r="1484" spans="1:16" x14ac:dyDescent="0.2">
      <c r="A1484" s="5" t="s">
        <v>3058</v>
      </c>
      <c r="B1484" s="5" t="s">
        <v>3059</v>
      </c>
      <c r="C1484" s="5">
        <v>20</v>
      </c>
      <c r="D1484" s="5">
        <v>36</v>
      </c>
      <c r="E1484" s="5">
        <v>24.44</v>
      </c>
      <c r="F1484" s="5" t="s">
        <v>130</v>
      </c>
      <c r="G1484" s="5" t="s">
        <v>3014</v>
      </c>
      <c r="H1484" s="5" t="s">
        <v>246</v>
      </c>
      <c r="I1484" s="5" t="s">
        <v>2465</v>
      </c>
      <c r="J1484" s="5" t="s">
        <v>258</v>
      </c>
      <c r="K1484" s="5" t="s">
        <v>133</v>
      </c>
      <c r="L1484" s="5">
        <v>4</v>
      </c>
      <c r="M1484" s="5"/>
      <c r="N1484" s="5"/>
      <c r="O1484" s="5"/>
      <c r="P1484" s="5"/>
    </row>
    <row r="1485" spans="1:16" x14ac:dyDescent="0.2">
      <c r="A1485" s="5" t="s">
        <v>3060</v>
      </c>
      <c r="B1485" s="5" t="s">
        <v>3059</v>
      </c>
      <c r="C1485" s="5">
        <v>20</v>
      </c>
      <c r="D1485" s="5">
        <v>42</v>
      </c>
      <c r="E1485" s="5">
        <v>24.44</v>
      </c>
      <c r="F1485" s="5" t="s">
        <v>130</v>
      </c>
      <c r="G1485" s="5" t="s">
        <v>3014</v>
      </c>
      <c r="H1485" s="5" t="s">
        <v>246</v>
      </c>
      <c r="I1485" s="5" t="s">
        <v>2465</v>
      </c>
      <c r="J1485" s="5" t="s">
        <v>258</v>
      </c>
      <c r="K1485" s="5" t="s">
        <v>133</v>
      </c>
      <c r="L1485" s="5">
        <v>4</v>
      </c>
      <c r="M1485" s="5"/>
      <c r="N1485" s="5"/>
      <c r="O1485" s="5"/>
      <c r="P1485" s="5"/>
    </row>
    <row r="1486" spans="1:16" x14ac:dyDescent="0.2">
      <c r="A1486" s="5" t="s">
        <v>3061</v>
      </c>
      <c r="B1486" s="5" t="s">
        <v>3062</v>
      </c>
      <c r="C1486" s="5">
        <v>20</v>
      </c>
      <c r="D1486" s="5">
        <v>36</v>
      </c>
      <c r="E1486" s="5">
        <v>24.44</v>
      </c>
      <c r="F1486" s="5" t="s">
        <v>130</v>
      </c>
      <c r="G1486" s="5" t="s">
        <v>3014</v>
      </c>
      <c r="H1486" s="5" t="s">
        <v>246</v>
      </c>
      <c r="I1486" s="5" t="s">
        <v>2465</v>
      </c>
      <c r="J1486" s="5" t="s">
        <v>255</v>
      </c>
      <c r="K1486" s="5" t="s">
        <v>133</v>
      </c>
      <c r="L1486" s="5">
        <v>4</v>
      </c>
      <c r="M1486" s="5"/>
      <c r="N1486" s="5"/>
      <c r="O1486" s="5"/>
      <c r="P1486" s="5"/>
    </row>
    <row r="1487" spans="1:16" x14ac:dyDescent="0.2">
      <c r="A1487" s="5" t="s">
        <v>3063</v>
      </c>
      <c r="B1487" s="5" t="s">
        <v>3064</v>
      </c>
      <c r="C1487" s="5">
        <v>20</v>
      </c>
      <c r="D1487" s="5">
        <v>42</v>
      </c>
      <c r="E1487" s="5">
        <v>24.44</v>
      </c>
      <c r="F1487" s="5" t="s">
        <v>130</v>
      </c>
      <c r="G1487" s="5" t="s">
        <v>3014</v>
      </c>
      <c r="H1487" s="5" t="s">
        <v>246</v>
      </c>
      <c r="I1487" s="5" t="s">
        <v>2465</v>
      </c>
      <c r="J1487" s="5" t="s">
        <v>258</v>
      </c>
      <c r="K1487" s="5" t="s">
        <v>133</v>
      </c>
      <c r="L1487" s="5">
        <v>4</v>
      </c>
      <c r="M1487" s="5"/>
      <c r="N1487" s="5"/>
      <c r="O1487" s="5"/>
      <c r="P1487" s="5"/>
    </row>
    <row r="1488" spans="1:16" x14ac:dyDescent="0.2">
      <c r="A1488" s="5" t="s">
        <v>3065</v>
      </c>
      <c r="B1488" s="5" t="s">
        <v>3066</v>
      </c>
      <c r="C1488" s="5">
        <v>20</v>
      </c>
      <c r="D1488" s="5">
        <v>42</v>
      </c>
      <c r="E1488" s="5">
        <v>24.44</v>
      </c>
      <c r="F1488" s="5" t="s">
        <v>130</v>
      </c>
      <c r="G1488" s="5" t="s">
        <v>3014</v>
      </c>
      <c r="H1488" s="5" t="s">
        <v>246</v>
      </c>
      <c r="I1488" s="5" t="s">
        <v>2465</v>
      </c>
      <c r="J1488" s="5" t="s">
        <v>258</v>
      </c>
      <c r="K1488" s="5" t="s">
        <v>133</v>
      </c>
      <c r="L1488" s="5">
        <v>4</v>
      </c>
      <c r="M1488" s="5"/>
      <c r="N1488" s="5"/>
      <c r="O1488" s="5"/>
      <c r="P1488" s="5"/>
    </row>
    <row r="1489" spans="1:16" x14ac:dyDescent="0.2">
      <c r="A1489" s="5" t="s">
        <v>3067</v>
      </c>
      <c r="B1489" s="5" t="s">
        <v>3068</v>
      </c>
      <c r="C1489" s="5">
        <v>20</v>
      </c>
      <c r="D1489" s="5">
        <v>42</v>
      </c>
      <c r="E1489" s="5">
        <v>24.44</v>
      </c>
      <c r="F1489" s="5" t="s">
        <v>130</v>
      </c>
      <c r="G1489" s="5" t="s">
        <v>3014</v>
      </c>
      <c r="H1489" s="5" t="s">
        <v>246</v>
      </c>
      <c r="I1489" s="5" t="s">
        <v>2465</v>
      </c>
      <c r="J1489" s="5" t="s">
        <v>258</v>
      </c>
      <c r="K1489" s="5" t="s">
        <v>133</v>
      </c>
      <c r="L1489" s="5">
        <v>4</v>
      </c>
      <c r="M1489" s="5"/>
      <c r="N1489" s="5"/>
      <c r="O1489" s="5"/>
      <c r="P1489" s="5"/>
    </row>
    <row r="1490" spans="1:16" x14ac:dyDescent="0.2">
      <c r="A1490" s="5" t="s">
        <v>3069</v>
      </c>
      <c r="B1490" s="5" t="s">
        <v>3070</v>
      </c>
      <c r="C1490" s="5">
        <v>20</v>
      </c>
      <c r="D1490" s="5">
        <v>42</v>
      </c>
      <c r="E1490" s="5">
        <v>24.44</v>
      </c>
      <c r="F1490" s="5" t="s">
        <v>130</v>
      </c>
      <c r="G1490" s="5" t="s">
        <v>3014</v>
      </c>
      <c r="H1490" s="5" t="s">
        <v>246</v>
      </c>
      <c r="I1490" s="5" t="s">
        <v>2465</v>
      </c>
      <c r="J1490" s="5" t="s">
        <v>258</v>
      </c>
      <c r="K1490" s="5" t="s">
        <v>133</v>
      </c>
      <c r="L1490" s="5">
        <v>4</v>
      </c>
      <c r="M1490" s="5"/>
      <c r="N1490" s="5"/>
      <c r="O1490" s="5"/>
      <c r="P1490" s="5"/>
    </row>
    <row r="1491" spans="1:16" x14ac:dyDescent="0.2">
      <c r="A1491" s="5" t="s">
        <v>3071</v>
      </c>
      <c r="B1491" s="5" t="s">
        <v>3072</v>
      </c>
      <c r="C1491" s="5">
        <v>20</v>
      </c>
      <c r="D1491" s="5">
        <v>42</v>
      </c>
      <c r="E1491" s="5">
        <v>24.44</v>
      </c>
      <c r="F1491" s="5" t="s">
        <v>130</v>
      </c>
      <c r="G1491" s="5" t="s">
        <v>3014</v>
      </c>
      <c r="H1491" s="5" t="s">
        <v>246</v>
      </c>
      <c r="I1491" s="5" t="s">
        <v>2465</v>
      </c>
      <c r="J1491" s="5" t="s">
        <v>258</v>
      </c>
      <c r="K1491" s="5" t="s">
        <v>133</v>
      </c>
      <c r="L1491" s="5">
        <v>4</v>
      </c>
      <c r="M1491" s="5"/>
      <c r="N1491" s="5"/>
      <c r="O1491" s="5"/>
      <c r="P1491" s="5"/>
    </row>
    <row r="1492" spans="1:16" x14ac:dyDescent="0.2">
      <c r="A1492" s="5" t="s">
        <v>3073</v>
      </c>
      <c r="B1492" s="5" t="s">
        <v>3074</v>
      </c>
      <c r="C1492" s="5">
        <v>20</v>
      </c>
      <c r="D1492" s="5">
        <v>36</v>
      </c>
      <c r="E1492" s="5">
        <v>24.44</v>
      </c>
      <c r="F1492" s="5" t="s">
        <v>130</v>
      </c>
      <c r="G1492" s="5" t="s">
        <v>3014</v>
      </c>
      <c r="H1492" s="5" t="s">
        <v>246</v>
      </c>
      <c r="I1492" s="5" t="s">
        <v>2465</v>
      </c>
      <c r="J1492" s="5" t="s">
        <v>255</v>
      </c>
      <c r="K1492" s="5" t="s">
        <v>133</v>
      </c>
      <c r="L1492" s="5">
        <v>4</v>
      </c>
      <c r="M1492" s="5"/>
      <c r="N1492" s="5"/>
      <c r="O1492" s="5"/>
      <c r="P1492" s="5"/>
    </row>
    <row r="1493" spans="1:16" x14ac:dyDescent="0.2">
      <c r="A1493" s="5" t="s">
        <v>3075</v>
      </c>
      <c r="B1493" s="5" t="s">
        <v>3074</v>
      </c>
      <c r="C1493" s="5">
        <v>20</v>
      </c>
      <c r="D1493" s="5">
        <v>42</v>
      </c>
      <c r="E1493" s="5">
        <v>24.44</v>
      </c>
      <c r="F1493" s="5" t="s">
        <v>130</v>
      </c>
      <c r="G1493" s="5" t="s">
        <v>3014</v>
      </c>
      <c r="H1493" s="5" t="s">
        <v>246</v>
      </c>
      <c r="I1493" s="5" t="s">
        <v>2465</v>
      </c>
      <c r="J1493" s="5" t="s">
        <v>255</v>
      </c>
      <c r="K1493" s="5" t="s">
        <v>133</v>
      </c>
      <c r="L1493" s="5">
        <v>4</v>
      </c>
      <c r="M1493" s="5"/>
      <c r="N1493" s="5"/>
      <c r="O1493" s="5"/>
      <c r="P1493" s="5"/>
    </row>
    <row r="1494" spans="1:16" x14ac:dyDescent="0.2">
      <c r="A1494" s="5" t="s">
        <v>3076</v>
      </c>
      <c r="B1494" s="5" t="s">
        <v>3077</v>
      </c>
      <c r="C1494" s="5">
        <v>20</v>
      </c>
      <c r="D1494" s="5">
        <v>36</v>
      </c>
      <c r="E1494" s="5">
        <v>24.44</v>
      </c>
      <c r="F1494" s="5" t="s">
        <v>130</v>
      </c>
      <c r="G1494" s="5" t="s">
        <v>3014</v>
      </c>
      <c r="H1494" s="5" t="s">
        <v>246</v>
      </c>
      <c r="I1494" s="5" t="s">
        <v>2465</v>
      </c>
      <c r="J1494" s="5" t="s">
        <v>258</v>
      </c>
      <c r="K1494" s="5" t="s">
        <v>133</v>
      </c>
      <c r="L1494" s="5">
        <v>4</v>
      </c>
      <c r="M1494" s="5"/>
      <c r="N1494" s="5"/>
      <c r="O1494" s="5"/>
      <c r="P1494" s="5"/>
    </row>
    <row r="1495" spans="1:16" x14ac:dyDescent="0.2">
      <c r="A1495" s="5" t="s">
        <v>3078</v>
      </c>
      <c r="B1495" s="5" t="s">
        <v>3079</v>
      </c>
      <c r="C1495" s="5">
        <v>20</v>
      </c>
      <c r="D1495" s="5">
        <v>36</v>
      </c>
      <c r="E1495" s="5">
        <v>24.44</v>
      </c>
      <c r="F1495" s="5" t="s">
        <v>130</v>
      </c>
      <c r="G1495" s="5" t="s">
        <v>3014</v>
      </c>
      <c r="H1495" s="5" t="s">
        <v>246</v>
      </c>
      <c r="I1495" s="5" t="s">
        <v>2465</v>
      </c>
      <c r="J1495" s="5" t="s">
        <v>255</v>
      </c>
      <c r="K1495" s="5" t="s">
        <v>133</v>
      </c>
      <c r="L1495" s="5">
        <v>4</v>
      </c>
      <c r="M1495" s="5"/>
      <c r="N1495" s="5"/>
      <c r="O1495" s="5"/>
      <c r="P1495" s="5"/>
    </row>
    <row r="1496" spans="1:16" x14ac:dyDescent="0.2">
      <c r="A1496" s="5" t="s">
        <v>3080</v>
      </c>
      <c r="B1496" s="5" t="s">
        <v>3079</v>
      </c>
      <c r="C1496" s="5">
        <v>20</v>
      </c>
      <c r="D1496" s="5">
        <v>42</v>
      </c>
      <c r="E1496" s="5">
        <v>24.44</v>
      </c>
      <c r="F1496" s="5" t="s">
        <v>130</v>
      </c>
      <c r="G1496" s="5" t="s">
        <v>3014</v>
      </c>
      <c r="H1496" s="5" t="s">
        <v>246</v>
      </c>
      <c r="I1496" s="5" t="s">
        <v>2465</v>
      </c>
      <c r="J1496" s="5" t="s">
        <v>255</v>
      </c>
      <c r="K1496" s="5" t="s">
        <v>133</v>
      </c>
      <c r="L1496" s="5">
        <v>4</v>
      </c>
      <c r="M1496" s="5"/>
      <c r="N1496" s="5"/>
      <c r="O1496" s="5"/>
      <c r="P1496" s="5"/>
    </row>
    <row r="1497" spans="1:16" x14ac:dyDescent="0.2">
      <c r="A1497" s="5" t="s">
        <v>3081</v>
      </c>
      <c r="B1497" s="5" t="s">
        <v>3082</v>
      </c>
      <c r="C1497" s="5">
        <v>20</v>
      </c>
      <c r="D1497" s="5">
        <v>42</v>
      </c>
      <c r="E1497" s="5">
        <v>24.44</v>
      </c>
      <c r="F1497" s="5" t="s">
        <v>130</v>
      </c>
      <c r="G1497" s="5" t="s">
        <v>3014</v>
      </c>
      <c r="H1497" s="5" t="s">
        <v>246</v>
      </c>
      <c r="I1497" s="5" t="s">
        <v>2465</v>
      </c>
      <c r="J1497" s="5" t="s">
        <v>258</v>
      </c>
      <c r="K1497" s="5" t="s">
        <v>133</v>
      </c>
      <c r="L1497" s="5">
        <v>4</v>
      </c>
      <c r="M1497" s="5"/>
      <c r="N1497" s="5"/>
      <c r="O1497" s="5"/>
      <c r="P1497" s="5"/>
    </row>
    <row r="1498" spans="1:16" x14ac:dyDescent="0.2">
      <c r="A1498" s="5" t="s">
        <v>3083</v>
      </c>
      <c r="B1498" s="5" t="s">
        <v>3084</v>
      </c>
      <c r="C1498" s="5">
        <v>20</v>
      </c>
      <c r="D1498" s="5">
        <v>42</v>
      </c>
      <c r="E1498" s="5">
        <v>24.44</v>
      </c>
      <c r="F1498" s="5" t="s">
        <v>130</v>
      </c>
      <c r="G1498" s="5" t="s">
        <v>3014</v>
      </c>
      <c r="H1498" s="5" t="s">
        <v>246</v>
      </c>
      <c r="I1498" s="5" t="s">
        <v>2465</v>
      </c>
      <c r="J1498" s="5" t="s">
        <v>258</v>
      </c>
      <c r="K1498" s="5" t="s">
        <v>133</v>
      </c>
      <c r="L1498" s="5">
        <v>4</v>
      </c>
      <c r="M1498" s="5"/>
      <c r="N1498" s="5"/>
      <c r="O1498" s="5"/>
      <c r="P1498" s="5"/>
    </row>
    <row r="1499" spans="1:16" x14ac:dyDescent="0.2">
      <c r="A1499" s="5" t="s">
        <v>3085</v>
      </c>
      <c r="B1499" s="5" t="s">
        <v>3086</v>
      </c>
      <c r="C1499" s="5">
        <v>20</v>
      </c>
      <c r="D1499" s="5">
        <v>36</v>
      </c>
      <c r="E1499" s="5">
        <v>24.44</v>
      </c>
      <c r="F1499" s="5" t="s">
        <v>130</v>
      </c>
      <c r="G1499" s="5" t="s">
        <v>3014</v>
      </c>
      <c r="H1499" s="5" t="s">
        <v>246</v>
      </c>
      <c r="I1499" s="5" t="s">
        <v>2465</v>
      </c>
      <c r="J1499" s="5" t="s">
        <v>258</v>
      </c>
      <c r="K1499" s="5" t="s">
        <v>133</v>
      </c>
      <c r="L1499" s="5">
        <v>4</v>
      </c>
      <c r="M1499" s="5"/>
      <c r="N1499" s="5"/>
      <c r="O1499" s="5"/>
      <c r="P1499" s="5"/>
    </row>
    <row r="1500" spans="1:16" x14ac:dyDescent="0.2">
      <c r="A1500" s="5" t="s">
        <v>3087</v>
      </c>
      <c r="B1500" s="5" t="s">
        <v>3086</v>
      </c>
      <c r="C1500" s="5">
        <v>20</v>
      </c>
      <c r="D1500" s="5">
        <v>42</v>
      </c>
      <c r="E1500" s="5">
        <v>24.44</v>
      </c>
      <c r="F1500" s="5" t="s">
        <v>130</v>
      </c>
      <c r="G1500" s="5" t="s">
        <v>3014</v>
      </c>
      <c r="H1500" s="5" t="s">
        <v>246</v>
      </c>
      <c r="I1500" s="5" t="s">
        <v>2465</v>
      </c>
      <c r="J1500" s="5" t="s">
        <v>258</v>
      </c>
      <c r="K1500" s="5" t="s">
        <v>133</v>
      </c>
      <c r="L1500" s="5">
        <v>4</v>
      </c>
      <c r="M1500" s="5"/>
      <c r="N1500" s="5"/>
      <c r="O1500" s="5"/>
      <c r="P1500" s="5"/>
    </row>
    <row r="1501" spans="1:16" x14ac:dyDescent="0.2">
      <c r="A1501" s="5" t="s">
        <v>3088</v>
      </c>
      <c r="B1501" s="5" t="s">
        <v>3089</v>
      </c>
      <c r="C1501" s="5">
        <v>20</v>
      </c>
      <c r="D1501" s="5">
        <v>36</v>
      </c>
      <c r="E1501" s="5">
        <v>24.44</v>
      </c>
      <c r="F1501" s="5" t="s">
        <v>130</v>
      </c>
      <c r="G1501" s="5" t="s">
        <v>3014</v>
      </c>
      <c r="H1501" s="5" t="s">
        <v>246</v>
      </c>
      <c r="I1501" s="5" t="s">
        <v>2465</v>
      </c>
      <c r="J1501" s="5" t="s">
        <v>258</v>
      </c>
      <c r="K1501" s="5" t="s">
        <v>133</v>
      </c>
      <c r="L1501" s="5">
        <v>4</v>
      </c>
      <c r="M1501" s="5"/>
      <c r="N1501" s="5"/>
      <c r="O1501" s="5"/>
      <c r="P1501" s="5"/>
    </row>
    <row r="1502" spans="1:16" x14ac:dyDescent="0.2">
      <c r="A1502" s="5" t="s">
        <v>3090</v>
      </c>
      <c r="B1502" s="5" t="s">
        <v>3091</v>
      </c>
      <c r="C1502" s="5">
        <v>20</v>
      </c>
      <c r="D1502" s="5">
        <v>42</v>
      </c>
      <c r="E1502" s="5">
        <v>24.44</v>
      </c>
      <c r="F1502" s="5" t="s">
        <v>130</v>
      </c>
      <c r="G1502" s="5" t="s">
        <v>3014</v>
      </c>
      <c r="H1502" s="5" t="s">
        <v>246</v>
      </c>
      <c r="I1502" s="5" t="s">
        <v>2465</v>
      </c>
      <c r="J1502" s="5" t="s">
        <v>255</v>
      </c>
      <c r="K1502" s="5" t="s">
        <v>133</v>
      </c>
      <c r="L1502" s="5">
        <v>4</v>
      </c>
      <c r="M1502" s="5"/>
      <c r="N1502" s="5"/>
      <c r="O1502" s="5"/>
      <c r="P1502" s="5"/>
    </row>
    <row r="1503" spans="1:16" x14ac:dyDescent="0.2">
      <c r="A1503" s="5" t="s">
        <v>3092</v>
      </c>
      <c r="B1503" s="5" t="s">
        <v>3093</v>
      </c>
      <c r="C1503" s="5">
        <v>20</v>
      </c>
      <c r="D1503" s="5">
        <v>36</v>
      </c>
      <c r="E1503" s="5">
        <v>24.44</v>
      </c>
      <c r="F1503" s="5" t="s">
        <v>130</v>
      </c>
      <c r="G1503" s="5" t="s">
        <v>3014</v>
      </c>
      <c r="H1503" s="5" t="s">
        <v>246</v>
      </c>
      <c r="I1503" s="5" t="s">
        <v>2465</v>
      </c>
      <c r="J1503" s="5" t="s">
        <v>258</v>
      </c>
      <c r="K1503" s="5" t="s">
        <v>133</v>
      </c>
      <c r="L1503" s="5">
        <v>4</v>
      </c>
      <c r="M1503" s="5"/>
      <c r="N1503" s="5"/>
      <c r="O1503" s="5"/>
      <c r="P1503" s="5"/>
    </row>
    <row r="1504" spans="1:16" x14ac:dyDescent="0.2">
      <c r="A1504" s="5" t="s">
        <v>3094</v>
      </c>
      <c r="B1504" s="5" t="s">
        <v>3093</v>
      </c>
      <c r="C1504" s="5">
        <v>20</v>
      </c>
      <c r="D1504" s="5">
        <v>42</v>
      </c>
      <c r="E1504" s="5">
        <v>24.44</v>
      </c>
      <c r="F1504" s="5" t="s">
        <v>130</v>
      </c>
      <c r="G1504" s="5" t="s">
        <v>3014</v>
      </c>
      <c r="H1504" s="5" t="s">
        <v>246</v>
      </c>
      <c r="I1504" s="5" t="s">
        <v>2465</v>
      </c>
      <c r="J1504" s="5" t="s">
        <v>258</v>
      </c>
      <c r="K1504" s="5" t="s">
        <v>133</v>
      </c>
      <c r="L1504" s="5">
        <v>4</v>
      </c>
      <c r="M1504" s="5"/>
      <c r="N1504" s="5"/>
      <c r="O1504" s="5"/>
      <c r="P1504" s="5"/>
    </row>
    <row r="1505" spans="1:16" x14ac:dyDescent="0.2">
      <c r="A1505" s="5" t="s">
        <v>3095</v>
      </c>
      <c r="B1505" s="5" t="s">
        <v>3096</v>
      </c>
      <c r="C1505" s="5">
        <v>20</v>
      </c>
      <c r="D1505" s="5">
        <v>42</v>
      </c>
      <c r="E1505" s="5">
        <v>24.44</v>
      </c>
      <c r="F1505" s="5" t="s">
        <v>130</v>
      </c>
      <c r="G1505" s="5" t="s">
        <v>3014</v>
      </c>
      <c r="H1505" s="5" t="s">
        <v>246</v>
      </c>
      <c r="I1505" s="5" t="s">
        <v>2465</v>
      </c>
      <c r="J1505" s="5" t="s">
        <v>255</v>
      </c>
      <c r="K1505" s="5" t="s">
        <v>133</v>
      </c>
      <c r="L1505" s="5">
        <v>4</v>
      </c>
      <c r="M1505" s="5"/>
      <c r="N1505" s="5"/>
      <c r="O1505" s="5"/>
      <c r="P1505" s="5"/>
    </row>
    <row r="1506" spans="1:16" x14ac:dyDescent="0.2">
      <c r="A1506" s="5" t="s">
        <v>3097</v>
      </c>
      <c r="B1506" s="5" t="s">
        <v>3098</v>
      </c>
      <c r="C1506" s="5">
        <v>20</v>
      </c>
      <c r="D1506" s="5">
        <v>36</v>
      </c>
      <c r="E1506" s="5">
        <v>24.44</v>
      </c>
      <c r="F1506" s="5" t="s">
        <v>130</v>
      </c>
      <c r="G1506" s="5" t="s">
        <v>3014</v>
      </c>
      <c r="H1506" s="5" t="s">
        <v>246</v>
      </c>
      <c r="I1506" s="5" t="s">
        <v>2465</v>
      </c>
      <c r="J1506" s="5" t="s">
        <v>258</v>
      </c>
      <c r="K1506" s="5" t="s">
        <v>133</v>
      </c>
      <c r="L1506" s="5">
        <v>4</v>
      </c>
      <c r="M1506" s="5"/>
      <c r="N1506" s="5"/>
      <c r="O1506" s="5"/>
      <c r="P1506" s="5"/>
    </row>
    <row r="1507" spans="1:16" x14ac:dyDescent="0.2">
      <c r="A1507" s="5" t="s">
        <v>3099</v>
      </c>
      <c r="B1507" s="5" t="s">
        <v>3098</v>
      </c>
      <c r="C1507" s="5">
        <v>20</v>
      </c>
      <c r="D1507" s="5">
        <v>42</v>
      </c>
      <c r="E1507" s="5">
        <v>24.44</v>
      </c>
      <c r="F1507" s="5" t="s">
        <v>130</v>
      </c>
      <c r="G1507" s="5" t="s">
        <v>3014</v>
      </c>
      <c r="H1507" s="5" t="s">
        <v>246</v>
      </c>
      <c r="I1507" s="5" t="s">
        <v>2465</v>
      </c>
      <c r="J1507" s="5" t="s">
        <v>258</v>
      </c>
      <c r="K1507" s="5" t="s">
        <v>133</v>
      </c>
      <c r="L1507" s="5">
        <v>4</v>
      </c>
      <c r="M1507" s="5"/>
      <c r="N1507" s="5"/>
      <c r="O1507" s="5"/>
      <c r="P1507" s="5"/>
    </row>
    <row r="1508" spans="1:16" x14ac:dyDescent="0.2">
      <c r="A1508" s="5" t="s">
        <v>3100</v>
      </c>
      <c r="B1508" s="5" t="s">
        <v>3101</v>
      </c>
      <c r="C1508" s="5">
        <v>20</v>
      </c>
      <c r="D1508" s="5">
        <v>36</v>
      </c>
      <c r="E1508" s="5">
        <v>24.44</v>
      </c>
      <c r="F1508" s="5" t="s">
        <v>130</v>
      </c>
      <c r="G1508" s="5" t="s">
        <v>3014</v>
      </c>
      <c r="H1508" s="5" t="s">
        <v>246</v>
      </c>
      <c r="I1508" s="5" t="s">
        <v>2465</v>
      </c>
      <c r="J1508" s="5" t="s">
        <v>258</v>
      </c>
      <c r="K1508" s="5" t="s">
        <v>133</v>
      </c>
      <c r="L1508" s="5">
        <v>4</v>
      </c>
      <c r="M1508" s="5"/>
      <c r="N1508" s="5"/>
      <c r="O1508" s="5"/>
      <c r="P1508" s="5"/>
    </row>
    <row r="1509" spans="1:16" x14ac:dyDescent="0.2">
      <c r="A1509" s="5" t="s">
        <v>3102</v>
      </c>
      <c r="B1509" s="5" t="s">
        <v>3101</v>
      </c>
      <c r="C1509" s="5">
        <v>20</v>
      </c>
      <c r="D1509" s="5">
        <v>42</v>
      </c>
      <c r="E1509" s="5">
        <v>24.44</v>
      </c>
      <c r="F1509" s="5" t="s">
        <v>130</v>
      </c>
      <c r="G1509" s="5" t="s">
        <v>3014</v>
      </c>
      <c r="H1509" s="5" t="s">
        <v>246</v>
      </c>
      <c r="I1509" s="5" t="s">
        <v>2465</v>
      </c>
      <c r="J1509" s="5" t="s">
        <v>258</v>
      </c>
      <c r="K1509" s="5" t="s">
        <v>133</v>
      </c>
      <c r="L1509" s="5">
        <v>4</v>
      </c>
      <c r="M1509" s="5"/>
      <c r="N1509" s="5"/>
      <c r="O1509" s="5"/>
      <c r="P1509" s="5"/>
    </row>
    <row r="1510" spans="1:16" x14ac:dyDescent="0.2">
      <c r="A1510" s="5" t="s">
        <v>3103</v>
      </c>
      <c r="B1510" s="5" t="s">
        <v>3104</v>
      </c>
      <c r="C1510" s="5">
        <v>20</v>
      </c>
      <c r="D1510" s="5">
        <v>36</v>
      </c>
      <c r="E1510" s="5">
        <v>24.44</v>
      </c>
      <c r="F1510" s="5" t="s">
        <v>130</v>
      </c>
      <c r="G1510" s="5" t="s">
        <v>3014</v>
      </c>
      <c r="H1510" s="5" t="s">
        <v>246</v>
      </c>
      <c r="I1510" s="5" t="s">
        <v>2465</v>
      </c>
      <c r="J1510" s="5" t="s">
        <v>255</v>
      </c>
      <c r="K1510" s="5" t="s">
        <v>133</v>
      </c>
      <c r="L1510" s="5">
        <v>4</v>
      </c>
      <c r="M1510" s="5"/>
      <c r="N1510" s="5"/>
      <c r="O1510" s="5"/>
      <c r="P1510" s="5"/>
    </row>
    <row r="1511" spans="1:16" x14ac:dyDescent="0.2">
      <c r="A1511" s="5" t="s">
        <v>3105</v>
      </c>
      <c r="B1511" s="5" t="s">
        <v>3106</v>
      </c>
      <c r="C1511" s="5">
        <v>20</v>
      </c>
      <c r="D1511" s="5">
        <v>42</v>
      </c>
      <c r="E1511" s="5">
        <v>24.44</v>
      </c>
      <c r="F1511" s="5" t="s">
        <v>130</v>
      </c>
      <c r="G1511" s="5" t="s">
        <v>3014</v>
      </c>
      <c r="H1511" s="5" t="s">
        <v>246</v>
      </c>
      <c r="I1511" s="5" t="s">
        <v>2465</v>
      </c>
      <c r="J1511" s="5" t="s">
        <v>258</v>
      </c>
      <c r="K1511" s="5" t="s">
        <v>133</v>
      </c>
      <c r="L1511" s="5">
        <v>4</v>
      </c>
      <c r="M1511" s="5"/>
      <c r="N1511" s="5"/>
      <c r="O1511" s="5"/>
      <c r="P1511" s="5"/>
    </row>
    <row r="1512" spans="1:16" x14ac:dyDescent="0.2">
      <c r="A1512" s="5" t="s">
        <v>3107</v>
      </c>
      <c r="B1512" s="5" t="s">
        <v>3108</v>
      </c>
      <c r="C1512" s="5">
        <v>20</v>
      </c>
      <c r="D1512" s="5">
        <v>42</v>
      </c>
      <c r="E1512" s="5">
        <v>24.44</v>
      </c>
      <c r="F1512" s="5" t="s">
        <v>130</v>
      </c>
      <c r="G1512" s="5" t="s">
        <v>3014</v>
      </c>
      <c r="H1512" s="5" t="s">
        <v>246</v>
      </c>
      <c r="I1512" s="5" t="s">
        <v>2465</v>
      </c>
      <c r="J1512" s="5" t="s">
        <v>258</v>
      </c>
      <c r="K1512" s="5" t="s">
        <v>133</v>
      </c>
      <c r="L1512" s="5">
        <v>4</v>
      </c>
      <c r="M1512" s="5"/>
      <c r="N1512" s="5"/>
      <c r="O1512" s="5"/>
      <c r="P1512" s="5"/>
    </row>
    <row r="1513" spans="1:16" x14ac:dyDescent="0.2">
      <c r="A1513" s="5" t="s">
        <v>3109</v>
      </c>
      <c r="B1513" s="5" t="s">
        <v>3110</v>
      </c>
      <c r="C1513" s="5">
        <v>20</v>
      </c>
      <c r="D1513" s="5">
        <v>42</v>
      </c>
      <c r="E1513" s="5">
        <v>24.44</v>
      </c>
      <c r="F1513" s="5" t="s">
        <v>130</v>
      </c>
      <c r="G1513" s="5" t="s">
        <v>3014</v>
      </c>
      <c r="H1513" s="5" t="s">
        <v>246</v>
      </c>
      <c r="I1513" s="5" t="s">
        <v>2465</v>
      </c>
      <c r="J1513" s="5" t="s">
        <v>258</v>
      </c>
      <c r="K1513" s="5" t="s">
        <v>133</v>
      </c>
      <c r="L1513" s="5">
        <v>4</v>
      </c>
      <c r="M1513" s="5"/>
      <c r="N1513" s="5"/>
      <c r="O1513" s="5"/>
      <c r="P1513" s="5"/>
    </row>
    <row r="1514" spans="1:16" x14ac:dyDescent="0.2">
      <c r="A1514" s="5" t="s">
        <v>3111</v>
      </c>
      <c r="B1514" s="5" t="s">
        <v>3112</v>
      </c>
      <c r="C1514" s="5">
        <v>20</v>
      </c>
      <c r="D1514" s="5">
        <v>42</v>
      </c>
      <c r="E1514" s="5">
        <v>24.44</v>
      </c>
      <c r="F1514" s="5" t="s">
        <v>130</v>
      </c>
      <c r="G1514" s="5" t="s">
        <v>3014</v>
      </c>
      <c r="H1514" s="5" t="s">
        <v>246</v>
      </c>
      <c r="I1514" s="5" t="s">
        <v>2465</v>
      </c>
      <c r="J1514" s="5" t="s">
        <v>258</v>
      </c>
      <c r="K1514" s="5" t="s">
        <v>133</v>
      </c>
      <c r="L1514" s="5">
        <v>4</v>
      </c>
      <c r="M1514" s="5"/>
      <c r="N1514" s="5"/>
      <c r="O1514" s="5"/>
      <c r="P1514" s="5"/>
    </row>
    <row r="1515" spans="1:16" x14ac:dyDescent="0.2">
      <c r="A1515" s="5" t="s">
        <v>3113</v>
      </c>
      <c r="B1515" s="5" t="s">
        <v>3114</v>
      </c>
      <c r="C1515" s="5">
        <v>20</v>
      </c>
      <c r="D1515" s="5">
        <v>42</v>
      </c>
      <c r="E1515" s="5">
        <v>24.44</v>
      </c>
      <c r="F1515" s="5" t="s">
        <v>130</v>
      </c>
      <c r="G1515" s="5" t="s">
        <v>3014</v>
      </c>
      <c r="H1515" s="5" t="s">
        <v>246</v>
      </c>
      <c r="I1515" s="5" t="s">
        <v>2465</v>
      </c>
      <c r="J1515" s="5" t="s">
        <v>258</v>
      </c>
      <c r="K1515" s="5" t="s">
        <v>133</v>
      </c>
      <c r="L1515" s="5">
        <v>4</v>
      </c>
      <c r="M1515" s="5"/>
      <c r="N1515" s="5"/>
      <c r="O1515" s="5"/>
      <c r="P1515" s="5"/>
    </row>
    <row r="1516" spans="1:16" x14ac:dyDescent="0.2">
      <c r="A1516" s="5" t="s">
        <v>3115</v>
      </c>
      <c r="B1516" s="5" t="s">
        <v>3116</v>
      </c>
      <c r="C1516" s="5">
        <v>20</v>
      </c>
      <c r="D1516" s="5">
        <v>42</v>
      </c>
      <c r="E1516" s="5">
        <v>24.44</v>
      </c>
      <c r="F1516" s="5" t="s">
        <v>130</v>
      </c>
      <c r="G1516" s="5" t="s">
        <v>3014</v>
      </c>
      <c r="H1516" s="5" t="s">
        <v>246</v>
      </c>
      <c r="I1516" s="5" t="s">
        <v>2465</v>
      </c>
      <c r="J1516" s="5" t="s">
        <v>258</v>
      </c>
      <c r="K1516" s="5" t="s">
        <v>133</v>
      </c>
      <c r="L1516" s="5">
        <v>4</v>
      </c>
      <c r="M1516" s="5"/>
      <c r="N1516" s="5"/>
      <c r="O1516" s="5"/>
      <c r="P1516" s="5"/>
    </row>
    <row r="1517" spans="1:16" x14ac:dyDescent="0.2">
      <c r="A1517" s="5" t="s">
        <v>3117</v>
      </c>
      <c r="B1517" s="5" t="s">
        <v>3118</v>
      </c>
      <c r="C1517" s="5">
        <v>20</v>
      </c>
      <c r="D1517" s="5">
        <v>36</v>
      </c>
      <c r="E1517" s="5">
        <v>24.44</v>
      </c>
      <c r="F1517" s="5" t="s">
        <v>130</v>
      </c>
      <c r="G1517" s="5" t="s">
        <v>3014</v>
      </c>
      <c r="H1517" s="5" t="s">
        <v>246</v>
      </c>
      <c r="I1517" s="5" t="s">
        <v>2465</v>
      </c>
      <c r="J1517" s="5" t="s">
        <v>305</v>
      </c>
      <c r="K1517" s="5" t="s">
        <v>133</v>
      </c>
      <c r="L1517" s="5">
        <v>4</v>
      </c>
      <c r="M1517" s="5"/>
      <c r="N1517" s="5"/>
      <c r="O1517" s="5"/>
      <c r="P1517" s="5"/>
    </row>
    <row r="1518" spans="1:16" x14ac:dyDescent="0.2">
      <c r="A1518" s="5" t="s">
        <v>3119</v>
      </c>
      <c r="B1518" s="5" t="s">
        <v>3120</v>
      </c>
      <c r="C1518" s="5">
        <v>20</v>
      </c>
      <c r="D1518" s="5">
        <v>36</v>
      </c>
      <c r="E1518" s="5">
        <v>24.44</v>
      </c>
      <c r="F1518" s="5" t="s">
        <v>130</v>
      </c>
      <c r="G1518" s="5" t="s">
        <v>3014</v>
      </c>
      <c r="H1518" s="5" t="s">
        <v>246</v>
      </c>
      <c r="I1518" s="5" t="s">
        <v>2465</v>
      </c>
      <c r="J1518" s="5" t="s">
        <v>258</v>
      </c>
      <c r="K1518" s="5" t="s">
        <v>133</v>
      </c>
      <c r="L1518" s="5">
        <v>4</v>
      </c>
      <c r="M1518" s="5"/>
      <c r="N1518" s="5"/>
      <c r="O1518" s="5"/>
      <c r="P1518" s="5"/>
    </row>
    <row r="1519" spans="1:16" x14ac:dyDescent="0.2">
      <c r="A1519" s="5" t="s">
        <v>3121</v>
      </c>
      <c r="B1519" s="5" t="s">
        <v>3122</v>
      </c>
      <c r="C1519" s="5">
        <v>20</v>
      </c>
      <c r="D1519" s="5">
        <v>36</v>
      </c>
      <c r="E1519" s="5">
        <v>24.44</v>
      </c>
      <c r="F1519" s="5" t="s">
        <v>130</v>
      </c>
      <c r="G1519" s="5" t="s">
        <v>3014</v>
      </c>
      <c r="H1519" s="5" t="s">
        <v>246</v>
      </c>
      <c r="I1519" s="5" t="s">
        <v>2465</v>
      </c>
      <c r="J1519" s="5" t="s">
        <v>255</v>
      </c>
      <c r="K1519" s="5" t="s">
        <v>133</v>
      </c>
      <c r="L1519" s="5">
        <v>4</v>
      </c>
      <c r="M1519" s="5"/>
      <c r="N1519" s="5"/>
      <c r="O1519" s="5"/>
      <c r="P1519" s="5"/>
    </row>
    <row r="1520" spans="1:16" x14ac:dyDescent="0.2">
      <c r="A1520" s="5" t="s">
        <v>3123</v>
      </c>
      <c r="B1520" s="5" t="s">
        <v>3124</v>
      </c>
      <c r="C1520" s="5">
        <v>20</v>
      </c>
      <c r="D1520" s="5">
        <v>36</v>
      </c>
      <c r="E1520" s="5">
        <v>24.44</v>
      </c>
      <c r="F1520" s="5" t="s">
        <v>130</v>
      </c>
      <c r="G1520" s="5" t="s">
        <v>3014</v>
      </c>
      <c r="H1520" s="5" t="s">
        <v>246</v>
      </c>
      <c r="I1520" s="5" t="s">
        <v>2465</v>
      </c>
      <c r="J1520" s="5" t="s">
        <v>305</v>
      </c>
      <c r="K1520" s="5" t="s">
        <v>133</v>
      </c>
      <c r="L1520" s="5">
        <v>4</v>
      </c>
      <c r="M1520" s="5"/>
      <c r="N1520" s="5"/>
      <c r="O1520" s="5"/>
      <c r="P1520" s="5"/>
    </row>
    <row r="1521" spans="1:16" x14ac:dyDescent="0.2">
      <c r="A1521" s="5" t="s">
        <v>3125</v>
      </c>
      <c r="B1521" s="5" t="s">
        <v>3126</v>
      </c>
      <c r="C1521" s="5">
        <v>20</v>
      </c>
      <c r="D1521" s="5">
        <v>36</v>
      </c>
      <c r="E1521" s="5">
        <v>24.44</v>
      </c>
      <c r="F1521" s="5" t="s">
        <v>130</v>
      </c>
      <c r="G1521" s="5" t="s">
        <v>3014</v>
      </c>
      <c r="H1521" s="5" t="s">
        <v>246</v>
      </c>
      <c r="I1521" s="5" t="s">
        <v>2465</v>
      </c>
      <c r="J1521" s="5" t="s">
        <v>258</v>
      </c>
      <c r="K1521" s="5" t="s">
        <v>133</v>
      </c>
      <c r="L1521" s="5">
        <v>4</v>
      </c>
      <c r="M1521" s="5"/>
      <c r="N1521" s="5"/>
      <c r="O1521" s="5"/>
      <c r="P1521" s="5"/>
    </row>
    <row r="1522" spans="1:16" x14ac:dyDescent="0.2">
      <c r="A1522" s="5" t="s">
        <v>3127</v>
      </c>
      <c r="B1522" s="5" t="s">
        <v>3128</v>
      </c>
      <c r="C1522" s="5">
        <v>20</v>
      </c>
      <c r="D1522" s="5">
        <v>36</v>
      </c>
      <c r="E1522" s="5">
        <v>24.44</v>
      </c>
      <c r="F1522" s="5" t="s">
        <v>130</v>
      </c>
      <c r="G1522" s="5" t="s">
        <v>3014</v>
      </c>
      <c r="H1522" s="5" t="s">
        <v>246</v>
      </c>
      <c r="I1522" s="5" t="s">
        <v>2465</v>
      </c>
      <c r="J1522" s="5" t="s">
        <v>305</v>
      </c>
      <c r="K1522" s="5" t="s">
        <v>133</v>
      </c>
      <c r="L1522" s="5">
        <v>4</v>
      </c>
      <c r="M1522" s="5"/>
      <c r="N1522" s="5"/>
      <c r="O1522" s="5"/>
      <c r="P1522" s="5"/>
    </row>
    <row r="1523" spans="1:16" x14ac:dyDescent="0.2">
      <c r="A1523" s="5" t="s">
        <v>3129</v>
      </c>
      <c r="B1523" s="5" t="s">
        <v>3130</v>
      </c>
      <c r="C1523" s="5">
        <v>20</v>
      </c>
      <c r="D1523" s="5">
        <v>36</v>
      </c>
      <c r="E1523" s="5">
        <v>24.44</v>
      </c>
      <c r="F1523" s="5" t="s">
        <v>130</v>
      </c>
      <c r="G1523" s="5" t="s">
        <v>3014</v>
      </c>
      <c r="H1523" s="5" t="s">
        <v>246</v>
      </c>
      <c r="I1523" s="5" t="s">
        <v>2465</v>
      </c>
      <c r="J1523" s="5" t="s">
        <v>258</v>
      </c>
      <c r="K1523" s="5" t="s">
        <v>133</v>
      </c>
      <c r="L1523" s="5">
        <v>4</v>
      </c>
      <c r="M1523" s="5"/>
      <c r="N1523" s="5"/>
      <c r="O1523" s="5"/>
      <c r="P1523" s="5"/>
    </row>
    <row r="1524" spans="1:16" x14ac:dyDescent="0.2">
      <c r="A1524" s="5" t="s">
        <v>3131</v>
      </c>
      <c r="B1524" s="5" t="s">
        <v>3132</v>
      </c>
      <c r="C1524" s="5">
        <v>20</v>
      </c>
      <c r="D1524" s="5">
        <v>36</v>
      </c>
      <c r="E1524" s="5">
        <v>24.44</v>
      </c>
      <c r="F1524" s="5" t="s">
        <v>130</v>
      </c>
      <c r="G1524" s="5" t="s">
        <v>3014</v>
      </c>
      <c r="H1524" s="5" t="s">
        <v>246</v>
      </c>
      <c r="I1524" s="5" t="s">
        <v>2465</v>
      </c>
      <c r="J1524" s="5" t="s">
        <v>255</v>
      </c>
      <c r="K1524" s="5" t="s">
        <v>133</v>
      </c>
      <c r="L1524" s="5">
        <v>4</v>
      </c>
      <c r="M1524" s="5"/>
      <c r="N1524" s="5"/>
      <c r="O1524" s="5"/>
      <c r="P1524" s="5"/>
    </row>
    <row r="1525" spans="1:16" x14ac:dyDescent="0.2">
      <c r="A1525" s="5" t="s">
        <v>3133</v>
      </c>
      <c r="B1525" s="5" t="s">
        <v>3134</v>
      </c>
      <c r="C1525" s="5">
        <v>20</v>
      </c>
      <c r="D1525" s="5">
        <v>42</v>
      </c>
      <c r="E1525" s="5">
        <v>24.44</v>
      </c>
      <c r="F1525" s="5" t="s">
        <v>130</v>
      </c>
      <c r="G1525" s="5" t="s">
        <v>3014</v>
      </c>
      <c r="H1525" s="5" t="s">
        <v>246</v>
      </c>
      <c r="I1525" s="5" t="s">
        <v>2465</v>
      </c>
      <c r="J1525" s="5" t="s">
        <v>258</v>
      </c>
      <c r="K1525" s="5" t="s">
        <v>133</v>
      </c>
      <c r="L1525" s="5">
        <v>4</v>
      </c>
      <c r="M1525" s="5"/>
      <c r="N1525" s="5"/>
      <c r="O1525" s="5"/>
      <c r="P1525" s="5"/>
    </row>
    <row r="1526" spans="1:16" x14ac:dyDescent="0.2">
      <c r="A1526" s="5" t="s">
        <v>3135</v>
      </c>
      <c r="B1526" s="5" t="s">
        <v>3136</v>
      </c>
      <c r="C1526" s="5">
        <v>20</v>
      </c>
      <c r="D1526" s="5">
        <v>36</v>
      </c>
      <c r="E1526" s="5">
        <v>24.44</v>
      </c>
      <c r="F1526" s="5" t="s">
        <v>130</v>
      </c>
      <c r="G1526" s="5" t="s">
        <v>3014</v>
      </c>
      <c r="H1526" s="5" t="s">
        <v>246</v>
      </c>
      <c r="I1526" s="5" t="s">
        <v>2465</v>
      </c>
      <c r="J1526" s="5" t="s">
        <v>255</v>
      </c>
      <c r="K1526" s="5" t="s">
        <v>133</v>
      </c>
      <c r="L1526" s="5">
        <v>4</v>
      </c>
      <c r="M1526" s="5"/>
      <c r="N1526" s="5"/>
      <c r="O1526" s="5"/>
      <c r="P1526" s="5"/>
    </row>
    <row r="1527" spans="1:16" x14ac:dyDescent="0.2">
      <c r="A1527" s="5" t="s">
        <v>3137</v>
      </c>
      <c r="B1527" s="5" t="s">
        <v>3138</v>
      </c>
      <c r="C1527" s="5">
        <v>20</v>
      </c>
      <c r="D1527" s="5">
        <v>36</v>
      </c>
      <c r="E1527" s="5">
        <v>24.44</v>
      </c>
      <c r="F1527" s="5" t="s">
        <v>130</v>
      </c>
      <c r="G1527" s="5" t="s">
        <v>3014</v>
      </c>
      <c r="H1527" s="5" t="s">
        <v>246</v>
      </c>
      <c r="I1527" s="5" t="s">
        <v>2465</v>
      </c>
      <c r="J1527" s="5" t="s">
        <v>255</v>
      </c>
      <c r="K1527" s="5" t="s">
        <v>133</v>
      </c>
      <c r="L1527" s="5">
        <v>4</v>
      </c>
      <c r="M1527" s="5"/>
      <c r="N1527" s="5"/>
      <c r="O1527" s="5"/>
      <c r="P1527" s="5"/>
    </row>
    <row r="1528" spans="1:16" x14ac:dyDescent="0.2">
      <c r="A1528" s="5" t="s">
        <v>3139</v>
      </c>
      <c r="B1528" s="5" t="s">
        <v>3140</v>
      </c>
      <c r="C1528" s="5">
        <v>20</v>
      </c>
      <c r="D1528" s="5">
        <v>55.2</v>
      </c>
      <c r="E1528" s="5">
        <v>19.260000000000002</v>
      </c>
      <c r="F1528" s="5" t="s">
        <v>130</v>
      </c>
      <c r="G1528" s="5" t="s">
        <v>3141</v>
      </c>
      <c r="H1528" s="5" t="s">
        <v>246</v>
      </c>
      <c r="I1528" s="5" t="s">
        <v>2465</v>
      </c>
      <c r="J1528" s="5" t="s">
        <v>258</v>
      </c>
      <c r="K1528" s="5" t="s">
        <v>3142</v>
      </c>
      <c r="L1528" s="5">
        <v>4</v>
      </c>
      <c r="M1528" s="5">
        <v>24</v>
      </c>
      <c r="N1528" s="5"/>
      <c r="O1528" s="5"/>
      <c r="P1528" s="5"/>
    </row>
    <row r="1529" spans="1:16" x14ac:dyDescent="0.2">
      <c r="A1529" s="5" t="s">
        <v>3143</v>
      </c>
      <c r="B1529" s="5" t="s">
        <v>3140</v>
      </c>
      <c r="C1529" s="5">
        <v>20</v>
      </c>
      <c r="D1529" s="5">
        <v>60.26</v>
      </c>
      <c r="E1529" s="5">
        <v>19.260000000000002</v>
      </c>
      <c r="F1529" s="5" t="s">
        <v>130</v>
      </c>
      <c r="G1529" s="5" t="s">
        <v>3141</v>
      </c>
      <c r="H1529" s="5" t="s">
        <v>246</v>
      </c>
      <c r="I1529" s="5" t="s">
        <v>2465</v>
      </c>
      <c r="J1529" s="5" t="s">
        <v>258</v>
      </c>
      <c r="K1529" s="5" t="s">
        <v>3142</v>
      </c>
      <c r="L1529" s="5">
        <v>4</v>
      </c>
      <c r="M1529" s="5">
        <v>24</v>
      </c>
      <c r="N1529" s="5"/>
      <c r="O1529" s="5"/>
      <c r="P1529" s="5"/>
    </row>
    <row r="1530" spans="1:16" x14ac:dyDescent="0.2">
      <c r="A1530" s="5" t="s">
        <v>3144</v>
      </c>
      <c r="B1530" s="5" t="s">
        <v>3140</v>
      </c>
      <c r="C1530" s="5">
        <v>20</v>
      </c>
      <c r="D1530" s="5">
        <v>60.26</v>
      </c>
      <c r="E1530" s="5">
        <v>19.260000000000002</v>
      </c>
      <c r="F1530" s="5" t="s">
        <v>130</v>
      </c>
      <c r="G1530" s="5" t="s">
        <v>3141</v>
      </c>
      <c r="H1530" s="5" t="s">
        <v>246</v>
      </c>
      <c r="I1530" s="5" t="s">
        <v>2465</v>
      </c>
      <c r="J1530" s="5" t="s">
        <v>255</v>
      </c>
      <c r="K1530" s="5" t="s">
        <v>3142</v>
      </c>
      <c r="L1530" s="5">
        <v>4</v>
      </c>
      <c r="M1530" s="5">
        <v>24</v>
      </c>
      <c r="N1530" s="5"/>
      <c r="O1530" s="5"/>
      <c r="P1530" s="5"/>
    </row>
    <row r="1531" spans="1:16" x14ac:dyDescent="0.2">
      <c r="A1531" s="5" t="s">
        <v>3145</v>
      </c>
      <c r="B1531" s="5" t="s">
        <v>3146</v>
      </c>
      <c r="C1531" s="5">
        <v>20</v>
      </c>
      <c r="D1531" s="5">
        <v>60.26</v>
      </c>
      <c r="E1531" s="5">
        <v>19.260000000000002</v>
      </c>
      <c r="F1531" s="5" t="s">
        <v>130</v>
      </c>
      <c r="G1531" s="5" t="s">
        <v>3141</v>
      </c>
      <c r="H1531" s="5" t="s">
        <v>246</v>
      </c>
      <c r="I1531" s="5" t="s">
        <v>2465</v>
      </c>
      <c r="J1531" s="5" t="s">
        <v>258</v>
      </c>
      <c r="K1531" s="5" t="s">
        <v>3142</v>
      </c>
      <c r="L1531" s="5">
        <v>4</v>
      </c>
      <c r="M1531" s="5">
        <v>24</v>
      </c>
      <c r="N1531" s="5"/>
      <c r="O1531" s="5"/>
      <c r="P1531" s="5"/>
    </row>
    <row r="1532" spans="1:16" x14ac:dyDescent="0.2">
      <c r="A1532" s="5" t="s">
        <v>3147</v>
      </c>
      <c r="B1532" s="5" t="s">
        <v>3148</v>
      </c>
      <c r="C1532" s="5">
        <v>20</v>
      </c>
      <c r="D1532" s="5">
        <v>55.2</v>
      </c>
      <c r="E1532" s="5">
        <v>19.260000000000002</v>
      </c>
      <c r="F1532" s="5" t="s">
        <v>130</v>
      </c>
      <c r="G1532" s="5" t="s">
        <v>3141</v>
      </c>
      <c r="H1532" s="5" t="s">
        <v>246</v>
      </c>
      <c r="I1532" s="5" t="s">
        <v>2465</v>
      </c>
      <c r="J1532" s="5" t="s">
        <v>258</v>
      </c>
      <c r="K1532" s="5" t="s">
        <v>3142</v>
      </c>
      <c r="L1532" s="5">
        <v>4</v>
      </c>
      <c r="M1532" s="5">
        <v>24</v>
      </c>
      <c r="N1532" s="5"/>
      <c r="O1532" s="5"/>
      <c r="P1532" s="5"/>
    </row>
    <row r="1533" spans="1:16" x14ac:dyDescent="0.2">
      <c r="A1533" s="5" t="s">
        <v>3149</v>
      </c>
      <c r="B1533" s="5" t="s">
        <v>3150</v>
      </c>
      <c r="C1533" s="5">
        <v>20</v>
      </c>
      <c r="D1533" s="5">
        <v>47.16</v>
      </c>
      <c r="E1533" s="5">
        <v>19.260000000000002</v>
      </c>
      <c r="F1533" s="5" t="s">
        <v>130</v>
      </c>
      <c r="G1533" s="5" t="s">
        <v>3141</v>
      </c>
      <c r="H1533" s="5" t="s">
        <v>246</v>
      </c>
      <c r="I1533" s="5" t="s">
        <v>2465</v>
      </c>
      <c r="J1533" s="5" t="s">
        <v>258</v>
      </c>
      <c r="K1533" s="5" t="s">
        <v>3142</v>
      </c>
      <c r="L1533" s="5">
        <v>4</v>
      </c>
      <c r="M1533" s="5">
        <v>24</v>
      </c>
      <c r="N1533" s="5"/>
      <c r="O1533" s="5"/>
      <c r="P1533" s="5"/>
    </row>
    <row r="1534" spans="1:16" x14ac:dyDescent="0.2">
      <c r="A1534" s="5" t="s">
        <v>3151</v>
      </c>
      <c r="B1534" s="5" t="s">
        <v>3148</v>
      </c>
      <c r="C1534" s="5">
        <v>20</v>
      </c>
      <c r="D1534" s="5">
        <v>60.26</v>
      </c>
      <c r="E1534" s="5">
        <v>19.260000000000002</v>
      </c>
      <c r="F1534" s="5" t="s">
        <v>130</v>
      </c>
      <c r="G1534" s="5" t="s">
        <v>3141</v>
      </c>
      <c r="H1534" s="5" t="s">
        <v>246</v>
      </c>
      <c r="I1534" s="5" t="s">
        <v>2465</v>
      </c>
      <c r="J1534" s="5" t="s">
        <v>258</v>
      </c>
      <c r="K1534" s="5" t="s">
        <v>3142</v>
      </c>
      <c r="L1534" s="5">
        <v>4</v>
      </c>
      <c r="M1534" s="5">
        <v>24</v>
      </c>
      <c r="N1534" s="5"/>
      <c r="O1534" s="5"/>
      <c r="P1534" s="5"/>
    </row>
    <row r="1535" spans="1:16" x14ac:dyDescent="0.2">
      <c r="A1535" s="5" t="s">
        <v>3152</v>
      </c>
      <c r="B1535" s="5" t="s">
        <v>3153</v>
      </c>
      <c r="C1535" s="5">
        <v>20</v>
      </c>
      <c r="D1535" s="5">
        <v>60.26</v>
      </c>
      <c r="E1535" s="5">
        <v>19.260000000000002</v>
      </c>
      <c r="F1535" s="5" t="s">
        <v>130</v>
      </c>
      <c r="G1535" s="5" t="s">
        <v>3141</v>
      </c>
      <c r="H1535" s="5" t="s">
        <v>246</v>
      </c>
      <c r="I1535" s="5" t="s">
        <v>2465</v>
      </c>
      <c r="J1535" s="5" t="s">
        <v>255</v>
      </c>
      <c r="K1535" s="5" t="s">
        <v>3142</v>
      </c>
      <c r="L1535" s="5">
        <v>4</v>
      </c>
      <c r="M1535" s="5">
        <v>24</v>
      </c>
      <c r="N1535" s="5"/>
      <c r="O1535" s="5"/>
      <c r="P1535" s="5"/>
    </row>
    <row r="1536" spans="1:16" x14ac:dyDescent="0.2">
      <c r="A1536" s="5" t="s">
        <v>3154</v>
      </c>
      <c r="B1536" s="5" t="s">
        <v>3148</v>
      </c>
      <c r="C1536" s="5">
        <v>20</v>
      </c>
      <c r="D1536" s="5">
        <v>47.16</v>
      </c>
      <c r="E1536" s="5">
        <v>19.260000000000002</v>
      </c>
      <c r="F1536" s="5" t="s">
        <v>130</v>
      </c>
      <c r="G1536" s="5" t="s">
        <v>3141</v>
      </c>
      <c r="H1536" s="5" t="s">
        <v>246</v>
      </c>
      <c r="I1536" s="5" t="s">
        <v>2465</v>
      </c>
      <c r="J1536" s="5" t="s">
        <v>255</v>
      </c>
      <c r="K1536" s="5" t="s">
        <v>3142</v>
      </c>
      <c r="L1536" s="5">
        <v>4</v>
      </c>
      <c r="M1536" s="5">
        <v>24</v>
      </c>
      <c r="N1536" s="5"/>
      <c r="O1536" s="5"/>
      <c r="P1536" s="5"/>
    </row>
    <row r="1537" spans="1:16" x14ac:dyDescent="0.2">
      <c r="A1537" s="5" t="s">
        <v>3155</v>
      </c>
      <c r="B1537" s="5" t="s">
        <v>3156</v>
      </c>
      <c r="C1537" s="5">
        <v>20</v>
      </c>
      <c r="D1537" s="5">
        <v>60.26</v>
      </c>
      <c r="E1537" s="5">
        <v>19.260000000000002</v>
      </c>
      <c r="F1537" s="5" t="s">
        <v>130</v>
      </c>
      <c r="G1537" s="5" t="s">
        <v>3141</v>
      </c>
      <c r="H1537" s="5" t="s">
        <v>246</v>
      </c>
      <c r="I1537" s="5" t="s">
        <v>2465</v>
      </c>
      <c r="J1537" s="5" t="s">
        <v>258</v>
      </c>
      <c r="K1537" s="5" t="s">
        <v>3142</v>
      </c>
      <c r="L1537" s="5">
        <v>4</v>
      </c>
      <c r="M1537" s="5">
        <v>24</v>
      </c>
      <c r="N1537" s="5"/>
      <c r="O1537" s="5"/>
      <c r="P1537" s="5"/>
    </row>
    <row r="1538" spans="1:16" x14ac:dyDescent="0.2">
      <c r="A1538" s="5" t="s">
        <v>3157</v>
      </c>
      <c r="B1538" s="5" t="s">
        <v>3158</v>
      </c>
      <c r="C1538" s="5">
        <v>20</v>
      </c>
      <c r="D1538" s="5">
        <v>60.26</v>
      </c>
      <c r="E1538" s="5">
        <v>19.260000000000002</v>
      </c>
      <c r="F1538" s="5" t="s">
        <v>130</v>
      </c>
      <c r="G1538" s="5" t="s">
        <v>3141</v>
      </c>
      <c r="H1538" s="5" t="s">
        <v>246</v>
      </c>
      <c r="I1538" s="5" t="s">
        <v>2465</v>
      </c>
      <c r="J1538" s="5" t="s">
        <v>255</v>
      </c>
      <c r="K1538" s="5" t="s">
        <v>3142</v>
      </c>
      <c r="L1538" s="5">
        <v>4</v>
      </c>
      <c r="M1538" s="5">
        <v>24</v>
      </c>
      <c r="N1538" s="5"/>
      <c r="O1538" s="5"/>
      <c r="P1538" s="5"/>
    </row>
    <row r="1539" spans="1:16" x14ac:dyDescent="0.2">
      <c r="A1539" s="5" t="s">
        <v>3159</v>
      </c>
      <c r="B1539" s="5" t="s">
        <v>3160</v>
      </c>
      <c r="C1539" s="5">
        <v>20</v>
      </c>
      <c r="D1539" s="5">
        <v>60.26</v>
      </c>
      <c r="E1539" s="5">
        <v>19.260000000000002</v>
      </c>
      <c r="F1539" s="5" t="s">
        <v>130</v>
      </c>
      <c r="G1539" s="5" t="s">
        <v>3141</v>
      </c>
      <c r="H1539" s="5" t="s">
        <v>246</v>
      </c>
      <c r="I1539" s="5" t="s">
        <v>2465</v>
      </c>
      <c r="J1539" s="5" t="s">
        <v>258</v>
      </c>
      <c r="K1539" s="5" t="s">
        <v>3142</v>
      </c>
      <c r="L1539" s="5">
        <v>4</v>
      </c>
      <c r="M1539" s="5">
        <v>24</v>
      </c>
      <c r="N1539" s="5"/>
      <c r="O1539" s="5"/>
      <c r="P1539" s="5"/>
    </row>
    <row r="1540" spans="1:16" x14ac:dyDescent="0.2">
      <c r="A1540" s="5" t="s">
        <v>3161</v>
      </c>
      <c r="B1540" s="5" t="s">
        <v>3162</v>
      </c>
      <c r="C1540" s="5">
        <v>20</v>
      </c>
      <c r="D1540" s="5">
        <v>57.6</v>
      </c>
      <c r="E1540" s="5">
        <v>19.260000000000002</v>
      </c>
      <c r="F1540" s="5" t="s">
        <v>130</v>
      </c>
      <c r="G1540" s="5" t="s">
        <v>3141</v>
      </c>
      <c r="H1540" s="5" t="s">
        <v>246</v>
      </c>
      <c r="I1540" s="5" t="s">
        <v>2465</v>
      </c>
      <c r="J1540" s="5" t="s">
        <v>258</v>
      </c>
      <c r="K1540" s="5" t="s">
        <v>3142</v>
      </c>
      <c r="L1540" s="5">
        <v>4</v>
      </c>
      <c r="M1540" s="5">
        <v>24</v>
      </c>
      <c r="N1540" s="5"/>
      <c r="O1540" s="5"/>
      <c r="P1540" s="5"/>
    </row>
    <row r="1541" spans="1:16" x14ac:dyDescent="0.2">
      <c r="A1541" s="5" t="s">
        <v>3163</v>
      </c>
      <c r="B1541" s="5" t="s">
        <v>3164</v>
      </c>
      <c r="C1541" s="5">
        <v>20</v>
      </c>
      <c r="D1541" s="5">
        <v>55.2</v>
      </c>
      <c r="E1541" s="5">
        <v>19.260000000000002</v>
      </c>
      <c r="F1541" s="5" t="s">
        <v>130</v>
      </c>
      <c r="G1541" s="5" t="s">
        <v>3141</v>
      </c>
      <c r="H1541" s="5" t="s">
        <v>246</v>
      </c>
      <c r="I1541" s="5" t="s">
        <v>2465</v>
      </c>
      <c r="J1541" s="5" t="s">
        <v>258</v>
      </c>
      <c r="K1541" s="5" t="s">
        <v>3142</v>
      </c>
      <c r="L1541" s="5">
        <v>4</v>
      </c>
      <c r="M1541" s="5">
        <v>24</v>
      </c>
      <c r="N1541" s="5"/>
      <c r="O1541" s="5"/>
      <c r="P1541" s="5"/>
    </row>
    <row r="1542" spans="1:16" x14ac:dyDescent="0.2">
      <c r="A1542" s="5" t="s">
        <v>3165</v>
      </c>
      <c r="B1542" s="5" t="s">
        <v>3166</v>
      </c>
      <c r="C1542" s="5">
        <v>20</v>
      </c>
      <c r="D1542" s="5">
        <v>55.2</v>
      </c>
      <c r="E1542" s="5">
        <v>19.260000000000002</v>
      </c>
      <c r="F1542" s="5" t="s">
        <v>130</v>
      </c>
      <c r="G1542" s="5" t="s">
        <v>3141</v>
      </c>
      <c r="H1542" s="5" t="s">
        <v>246</v>
      </c>
      <c r="I1542" s="5" t="s">
        <v>2465</v>
      </c>
      <c r="J1542" s="5" t="s">
        <v>258</v>
      </c>
      <c r="K1542" s="5" t="s">
        <v>3142</v>
      </c>
      <c r="L1542" s="5">
        <v>4</v>
      </c>
      <c r="M1542" s="5">
        <v>24</v>
      </c>
      <c r="N1542" s="5"/>
      <c r="O1542" s="5"/>
      <c r="P1542" s="5"/>
    </row>
    <row r="1543" spans="1:16" x14ac:dyDescent="0.2">
      <c r="A1543" s="5" t="s">
        <v>3167</v>
      </c>
      <c r="B1543" s="5" t="s">
        <v>3168</v>
      </c>
      <c r="C1543" s="5">
        <v>20</v>
      </c>
      <c r="D1543" s="5">
        <v>55.2</v>
      </c>
      <c r="E1543" s="5">
        <v>19.260000000000002</v>
      </c>
      <c r="F1543" s="5" t="s">
        <v>130</v>
      </c>
      <c r="G1543" s="5" t="s">
        <v>3141</v>
      </c>
      <c r="H1543" s="5" t="s">
        <v>246</v>
      </c>
      <c r="I1543" s="5" t="s">
        <v>2465</v>
      </c>
      <c r="J1543" s="5" t="s">
        <v>258</v>
      </c>
      <c r="K1543" s="5" t="s">
        <v>3142</v>
      </c>
      <c r="L1543" s="5">
        <v>4</v>
      </c>
      <c r="M1543" s="5">
        <v>24</v>
      </c>
      <c r="N1543" s="5"/>
      <c r="O1543" s="5"/>
      <c r="P1543" s="5"/>
    </row>
    <row r="1544" spans="1:16" x14ac:dyDescent="0.2">
      <c r="A1544" s="5" t="s">
        <v>3169</v>
      </c>
      <c r="B1544" s="5" t="s">
        <v>3170</v>
      </c>
      <c r="C1544" s="5">
        <v>20</v>
      </c>
      <c r="D1544" s="5">
        <v>55.2</v>
      </c>
      <c r="E1544" s="5">
        <v>19.260000000000002</v>
      </c>
      <c r="F1544" s="5" t="s">
        <v>130</v>
      </c>
      <c r="G1544" s="5" t="s">
        <v>3141</v>
      </c>
      <c r="H1544" s="5" t="s">
        <v>246</v>
      </c>
      <c r="I1544" s="5" t="s">
        <v>2465</v>
      </c>
      <c r="J1544" s="5" t="s">
        <v>258</v>
      </c>
      <c r="K1544" s="5" t="s">
        <v>3142</v>
      </c>
      <c r="L1544" s="5">
        <v>4</v>
      </c>
      <c r="M1544" s="5">
        <v>24</v>
      </c>
      <c r="N1544" s="5"/>
      <c r="O1544" s="5"/>
      <c r="P1544" s="5"/>
    </row>
    <row r="1545" spans="1:16" x14ac:dyDescent="0.2">
      <c r="A1545" s="5" t="s">
        <v>3171</v>
      </c>
      <c r="B1545" s="5" t="s">
        <v>3172</v>
      </c>
      <c r="C1545" s="5">
        <v>20</v>
      </c>
      <c r="D1545" s="5">
        <v>60.26</v>
      </c>
      <c r="E1545" s="5">
        <v>19.260000000000002</v>
      </c>
      <c r="F1545" s="5" t="s">
        <v>130</v>
      </c>
      <c r="G1545" s="5" t="s">
        <v>3141</v>
      </c>
      <c r="H1545" s="5" t="s">
        <v>246</v>
      </c>
      <c r="I1545" s="5" t="s">
        <v>2465</v>
      </c>
      <c r="J1545" s="5" t="s">
        <v>258</v>
      </c>
      <c r="K1545" s="5" t="s">
        <v>3142</v>
      </c>
      <c r="L1545" s="5">
        <v>4</v>
      </c>
      <c r="M1545" s="5">
        <v>24</v>
      </c>
      <c r="N1545" s="5"/>
      <c r="O1545" s="5"/>
      <c r="P1545" s="5"/>
    </row>
    <row r="1546" spans="1:16" x14ac:dyDescent="0.2">
      <c r="A1546" s="5" t="s">
        <v>3173</v>
      </c>
      <c r="B1546" s="5" t="s">
        <v>3174</v>
      </c>
      <c r="C1546" s="5">
        <v>20</v>
      </c>
      <c r="D1546" s="5">
        <v>55.2</v>
      </c>
      <c r="E1546" s="5">
        <v>19.260000000000002</v>
      </c>
      <c r="F1546" s="5" t="s">
        <v>130</v>
      </c>
      <c r="G1546" s="5" t="s">
        <v>3141</v>
      </c>
      <c r="H1546" s="5" t="s">
        <v>246</v>
      </c>
      <c r="I1546" s="5" t="s">
        <v>2465</v>
      </c>
      <c r="J1546" s="5" t="s">
        <v>258</v>
      </c>
      <c r="K1546" s="5" t="s">
        <v>3142</v>
      </c>
      <c r="L1546" s="5">
        <v>4</v>
      </c>
      <c r="M1546" s="5">
        <v>24</v>
      </c>
      <c r="N1546" s="5"/>
      <c r="O1546" s="5"/>
      <c r="P1546" s="5"/>
    </row>
    <row r="1547" spans="1:16" x14ac:dyDescent="0.2">
      <c r="A1547" s="5" t="s">
        <v>3175</v>
      </c>
      <c r="B1547" s="5" t="s">
        <v>3174</v>
      </c>
      <c r="C1547" s="5">
        <v>20</v>
      </c>
      <c r="D1547" s="5">
        <v>60.26</v>
      </c>
      <c r="E1547" s="5">
        <v>19.260000000000002</v>
      </c>
      <c r="F1547" s="5" t="s">
        <v>130</v>
      </c>
      <c r="G1547" s="5" t="s">
        <v>3141</v>
      </c>
      <c r="H1547" s="5" t="s">
        <v>246</v>
      </c>
      <c r="I1547" s="5" t="s">
        <v>2465</v>
      </c>
      <c r="J1547" s="5" t="s">
        <v>258</v>
      </c>
      <c r="K1547" s="5" t="s">
        <v>3142</v>
      </c>
      <c r="L1547" s="5">
        <v>4</v>
      </c>
      <c r="M1547" s="5">
        <v>24</v>
      </c>
      <c r="N1547" s="5"/>
      <c r="O1547" s="5"/>
      <c r="P1547" s="5"/>
    </row>
    <row r="1548" spans="1:16" x14ac:dyDescent="0.2">
      <c r="A1548" s="5" t="s">
        <v>3176</v>
      </c>
      <c r="B1548" s="5" t="s">
        <v>3177</v>
      </c>
      <c r="C1548" s="5">
        <v>20</v>
      </c>
      <c r="D1548" s="5">
        <v>60.26</v>
      </c>
      <c r="E1548" s="5">
        <v>19.260000000000002</v>
      </c>
      <c r="F1548" s="5" t="s">
        <v>130</v>
      </c>
      <c r="G1548" s="5" t="s">
        <v>3141</v>
      </c>
      <c r="H1548" s="5" t="s">
        <v>246</v>
      </c>
      <c r="I1548" s="5" t="s">
        <v>2465</v>
      </c>
      <c r="J1548" s="5" t="s">
        <v>258</v>
      </c>
      <c r="K1548" s="5" t="s">
        <v>3142</v>
      </c>
      <c r="L1548" s="5">
        <v>4</v>
      </c>
      <c r="M1548" s="5">
        <v>24</v>
      </c>
      <c r="N1548" s="5"/>
      <c r="O1548" s="5"/>
      <c r="P1548" s="5"/>
    </row>
    <row r="1549" spans="1:16" x14ac:dyDescent="0.2">
      <c r="A1549" s="5" t="s">
        <v>3178</v>
      </c>
      <c r="B1549" s="5" t="s">
        <v>3179</v>
      </c>
      <c r="C1549" s="5">
        <v>20</v>
      </c>
      <c r="D1549" s="5">
        <v>60.26</v>
      </c>
      <c r="E1549" s="5">
        <v>19.260000000000002</v>
      </c>
      <c r="F1549" s="5" t="s">
        <v>130</v>
      </c>
      <c r="G1549" s="5" t="s">
        <v>3141</v>
      </c>
      <c r="H1549" s="5" t="s">
        <v>246</v>
      </c>
      <c r="I1549" s="5" t="s">
        <v>2465</v>
      </c>
      <c r="J1549" s="5" t="s">
        <v>258</v>
      </c>
      <c r="K1549" s="5" t="s">
        <v>3142</v>
      </c>
      <c r="L1549" s="5">
        <v>4</v>
      </c>
      <c r="M1549" s="5">
        <v>24</v>
      </c>
      <c r="N1549" s="5"/>
      <c r="O1549" s="5"/>
      <c r="P1549" s="5"/>
    </row>
    <row r="1550" spans="1:16" x14ac:dyDescent="0.2">
      <c r="A1550" s="5" t="s">
        <v>3180</v>
      </c>
      <c r="B1550" s="5" t="s">
        <v>3181</v>
      </c>
      <c r="C1550" s="5">
        <v>20</v>
      </c>
      <c r="D1550" s="5">
        <v>60.26</v>
      </c>
      <c r="E1550" s="5">
        <v>19.260000000000002</v>
      </c>
      <c r="F1550" s="5" t="s">
        <v>130</v>
      </c>
      <c r="G1550" s="5" t="s">
        <v>3141</v>
      </c>
      <c r="H1550" s="5" t="s">
        <v>246</v>
      </c>
      <c r="I1550" s="5" t="s">
        <v>2465</v>
      </c>
      <c r="J1550" s="5" t="s">
        <v>258</v>
      </c>
      <c r="K1550" s="5" t="s">
        <v>3142</v>
      </c>
      <c r="L1550" s="5">
        <v>4</v>
      </c>
      <c r="M1550" s="5">
        <v>24</v>
      </c>
      <c r="N1550" s="5"/>
      <c r="O1550" s="5"/>
      <c r="P1550" s="5"/>
    </row>
    <row r="1551" spans="1:16" x14ac:dyDescent="0.2">
      <c r="A1551" s="5" t="s">
        <v>3182</v>
      </c>
      <c r="B1551" s="5" t="s">
        <v>3183</v>
      </c>
      <c r="C1551" s="5">
        <v>20</v>
      </c>
      <c r="D1551" s="5">
        <v>60.26</v>
      </c>
      <c r="E1551" s="5">
        <v>19.260000000000002</v>
      </c>
      <c r="F1551" s="5" t="s">
        <v>130</v>
      </c>
      <c r="G1551" s="5" t="s">
        <v>3141</v>
      </c>
      <c r="H1551" s="5" t="s">
        <v>246</v>
      </c>
      <c r="I1551" s="5" t="s">
        <v>2465</v>
      </c>
      <c r="J1551" s="5" t="s">
        <v>258</v>
      </c>
      <c r="K1551" s="5" t="s">
        <v>3142</v>
      </c>
      <c r="L1551" s="5">
        <v>4</v>
      </c>
      <c r="M1551" s="5">
        <v>24</v>
      </c>
      <c r="N1551" s="5"/>
      <c r="O1551" s="5"/>
      <c r="P1551" s="5"/>
    </row>
    <row r="1552" spans="1:16" x14ac:dyDescent="0.2">
      <c r="A1552" s="5" t="s">
        <v>3184</v>
      </c>
      <c r="B1552" s="5" t="s">
        <v>3185</v>
      </c>
      <c r="C1552" s="5">
        <v>20</v>
      </c>
      <c r="D1552" s="5">
        <v>60.26</v>
      </c>
      <c r="E1552" s="5">
        <v>19.260000000000002</v>
      </c>
      <c r="F1552" s="5" t="s">
        <v>130</v>
      </c>
      <c r="G1552" s="5" t="s">
        <v>3141</v>
      </c>
      <c r="H1552" s="5" t="s">
        <v>246</v>
      </c>
      <c r="I1552" s="5" t="s">
        <v>2465</v>
      </c>
      <c r="J1552" s="5" t="s">
        <v>258</v>
      </c>
      <c r="K1552" s="5" t="s">
        <v>3142</v>
      </c>
      <c r="L1552" s="5">
        <v>4</v>
      </c>
      <c r="M1552" s="5">
        <v>24</v>
      </c>
      <c r="N1552" s="5"/>
      <c r="O1552" s="5"/>
      <c r="P1552" s="5"/>
    </row>
    <row r="1553" spans="1:16" x14ac:dyDescent="0.2">
      <c r="A1553" s="5" t="s">
        <v>3186</v>
      </c>
      <c r="B1553" s="5" t="s">
        <v>3187</v>
      </c>
      <c r="C1553" s="5">
        <v>20</v>
      </c>
      <c r="D1553" s="5">
        <v>47.16</v>
      </c>
      <c r="E1553" s="5">
        <v>19.260000000000002</v>
      </c>
      <c r="F1553" s="5" t="s">
        <v>130</v>
      </c>
      <c r="G1553" s="5" t="s">
        <v>3141</v>
      </c>
      <c r="H1553" s="5" t="s">
        <v>246</v>
      </c>
      <c r="I1553" s="5" t="s">
        <v>2465</v>
      </c>
      <c r="J1553" s="5" t="s">
        <v>258</v>
      </c>
      <c r="K1553" s="5" t="s">
        <v>3142</v>
      </c>
      <c r="L1553" s="5">
        <v>4</v>
      </c>
      <c r="M1553" s="5">
        <v>24</v>
      </c>
      <c r="N1553" s="5"/>
      <c r="O1553" s="5"/>
      <c r="P1553" s="5"/>
    </row>
    <row r="1554" spans="1:16" x14ac:dyDescent="0.2">
      <c r="A1554" s="5" t="s">
        <v>3188</v>
      </c>
      <c r="B1554" s="5" t="s">
        <v>3187</v>
      </c>
      <c r="C1554" s="5">
        <v>20</v>
      </c>
      <c r="D1554" s="5">
        <v>60.26</v>
      </c>
      <c r="E1554" s="5">
        <v>19.260000000000002</v>
      </c>
      <c r="F1554" s="5" t="s">
        <v>130</v>
      </c>
      <c r="G1554" s="5" t="s">
        <v>3141</v>
      </c>
      <c r="H1554" s="5" t="s">
        <v>246</v>
      </c>
      <c r="I1554" s="5" t="s">
        <v>2465</v>
      </c>
      <c r="J1554" s="5" t="s">
        <v>258</v>
      </c>
      <c r="K1554" s="5" t="s">
        <v>3142</v>
      </c>
      <c r="L1554" s="5">
        <v>4</v>
      </c>
      <c r="M1554" s="5">
        <v>24</v>
      </c>
      <c r="N1554" s="5"/>
      <c r="O1554" s="5"/>
      <c r="P1554" s="5"/>
    </row>
    <row r="1555" spans="1:16" x14ac:dyDescent="0.2">
      <c r="A1555" s="5" t="s">
        <v>3189</v>
      </c>
      <c r="B1555" s="5" t="s">
        <v>3190</v>
      </c>
      <c r="C1555" s="5">
        <v>20</v>
      </c>
      <c r="D1555" s="5">
        <v>60.26</v>
      </c>
      <c r="E1555" s="5">
        <v>19.260000000000002</v>
      </c>
      <c r="F1555" s="5" t="s">
        <v>130</v>
      </c>
      <c r="G1555" s="5" t="s">
        <v>3141</v>
      </c>
      <c r="H1555" s="5" t="s">
        <v>246</v>
      </c>
      <c r="I1555" s="5" t="s">
        <v>2465</v>
      </c>
      <c r="J1555" s="5" t="s">
        <v>255</v>
      </c>
      <c r="K1555" s="5" t="s">
        <v>3142</v>
      </c>
      <c r="L1555" s="5">
        <v>4</v>
      </c>
      <c r="M1555" s="5">
        <v>24</v>
      </c>
      <c r="N1555" s="5"/>
      <c r="O1555" s="5"/>
      <c r="P1555" s="5"/>
    </row>
    <row r="1556" spans="1:16" x14ac:dyDescent="0.2">
      <c r="A1556" s="5" t="s">
        <v>3191</v>
      </c>
      <c r="B1556" s="5" t="s">
        <v>3192</v>
      </c>
      <c r="C1556" s="5">
        <v>20</v>
      </c>
      <c r="D1556" s="5">
        <v>55.2</v>
      </c>
      <c r="E1556" s="5">
        <v>19.260000000000002</v>
      </c>
      <c r="F1556" s="5" t="s">
        <v>130</v>
      </c>
      <c r="G1556" s="5" t="s">
        <v>3141</v>
      </c>
      <c r="H1556" s="5" t="s">
        <v>246</v>
      </c>
      <c r="I1556" s="5" t="s">
        <v>2465</v>
      </c>
      <c r="J1556" s="5" t="s">
        <v>258</v>
      </c>
      <c r="K1556" s="5" t="s">
        <v>3142</v>
      </c>
      <c r="L1556" s="5">
        <v>4</v>
      </c>
      <c r="M1556" s="5">
        <v>24</v>
      </c>
      <c r="N1556" s="5"/>
      <c r="O1556" s="5"/>
      <c r="P1556" s="5"/>
    </row>
    <row r="1557" spans="1:16" x14ac:dyDescent="0.2">
      <c r="A1557" s="5" t="s">
        <v>3193</v>
      </c>
      <c r="B1557" s="5" t="s">
        <v>3192</v>
      </c>
      <c r="C1557" s="5">
        <v>20</v>
      </c>
      <c r="D1557" s="5">
        <v>60.26</v>
      </c>
      <c r="E1557" s="5">
        <v>19.260000000000002</v>
      </c>
      <c r="F1557" s="5" t="s">
        <v>130</v>
      </c>
      <c r="G1557" s="5" t="s">
        <v>3141</v>
      </c>
      <c r="H1557" s="5" t="s">
        <v>246</v>
      </c>
      <c r="I1557" s="5" t="s">
        <v>2465</v>
      </c>
      <c r="J1557" s="5" t="s">
        <v>258</v>
      </c>
      <c r="K1557" s="5" t="s">
        <v>3142</v>
      </c>
      <c r="L1557" s="5">
        <v>4</v>
      </c>
      <c r="M1557" s="5">
        <v>24</v>
      </c>
      <c r="N1557" s="5"/>
      <c r="O1557" s="5"/>
      <c r="P1557" s="5"/>
    </row>
    <row r="1558" spans="1:16" x14ac:dyDescent="0.2">
      <c r="A1558" s="5" t="s">
        <v>3194</v>
      </c>
      <c r="B1558" s="5" t="s">
        <v>3195</v>
      </c>
      <c r="C1558" s="5">
        <v>20</v>
      </c>
      <c r="D1558" s="5">
        <v>60.26</v>
      </c>
      <c r="E1558" s="5">
        <v>19.260000000000002</v>
      </c>
      <c r="F1558" s="5" t="s">
        <v>130</v>
      </c>
      <c r="G1558" s="5" t="s">
        <v>3141</v>
      </c>
      <c r="H1558" s="5" t="s">
        <v>246</v>
      </c>
      <c r="I1558" s="5" t="s">
        <v>2465</v>
      </c>
      <c r="J1558" s="5" t="s">
        <v>255</v>
      </c>
      <c r="K1558" s="5" t="s">
        <v>3142</v>
      </c>
      <c r="L1558" s="5">
        <v>4</v>
      </c>
      <c r="M1558" s="5">
        <v>24</v>
      </c>
      <c r="N1558" s="5"/>
      <c r="O1558" s="5"/>
      <c r="P1558" s="5"/>
    </row>
    <row r="1559" spans="1:16" x14ac:dyDescent="0.2">
      <c r="A1559" s="5" t="s">
        <v>3196</v>
      </c>
      <c r="B1559" s="5" t="s">
        <v>3197</v>
      </c>
      <c r="C1559" s="5">
        <v>20</v>
      </c>
      <c r="D1559" s="5">
        <v>47.16</v>
      </c>
      <c r="E1559" s="5">
        <v>19.260000000000002</v>
      </c>
      <c r="F1559" s="5" t="s">
        <v>130</v>
      </c>
      <c r="G1559" s="5" t="s">
        <v>3141</v>
      </c>
      <c r="H1559" s="5" t="s">
        <v>246</v>
      </c>
      <c r="I1559" s="5" t="s">
        <v>2465</v>
      </c>
      <c r="J1559" s="5" t="s">
        <v>258</v>
      </c>
      <c r="K1559" s="5" t="s">
        <v>3142</v>
      </c>
      <c r="L1559" s="5">
        <v>4</v>
      </c>
      <c r="M1559" s="5">
        <v>24</v>
      </c>
      <c r="N1559" s="5"/>
      <c r="O1559" s="5"/>
      <c r="P1559" s="5"/>
    </row>
    <row r="1560" spans="1:16" x14ac:dyDescent="0.2">
      <c r="A1560" s="5" t="s">
        <v>3198</v>
      </c>
      <c r="B1560" s="5" t="s">
        <v>3197</v>
      </c>
      <c r="C1560" s="5">
        <v>20</v>
      </c>
      <c r="D1560" s="5">
        <v>60.26</v>
      </c>
      <c r="E1560" s="5">
        <v>19.260000000000002</v>
      </c>
      <c r="F1560" s="5" t="s">
        <v>130</v>
      </c>
      <c r="G1560" s="5" t="s">
        <v>3141</v>
      </c>
      <c r="H1560" s="5" t="s">
        <v>246</v>
      </c>
      <c r="I1560" s="5" t="s">
        <v>2465</v>
      </c>
      <c r="J1560" s="5" t="s">
        <v>258</v>
      </c>
      <c r="K1560" s="5" t="s">
        <v>3142</v>
      </c>
      <c r="L1560" s="5">
        <v>4</v>
      </c>
      <c r="M1560" s="5">
        <v>24</v>
      </c>
      <c r="N1560" s="5"/>
      <c r="O1560" s="5"/>
      <c r="P1560" s="5"/>
    </row>
    <row r="1561" spans="1:16" x14ac:dyDescent="0.2">
      <c r="A1561" s="5" t="s">
        <v>3199</v>
      </c>
      <c r="B1561" s="5" t="s">
        <v>3200</v>
      </c>
      <c r="C1561" s="5">
        <v>20</v>
      </c>
      <c r="D1561" s="5">
        <v>60.26</v>
      </c>
      <c r="E1561" s="5">
        <v>19.260000000000002</v>
      </c>
      <c r="F1561" s="5" t="s">
        <v>130</v>
      </c>
      <c r="G1561" s="5" t="s">
        <v>3141</v>
      </c>
      <c r="H1561" s="5" t="s">
        <v>246</v>
      </c>
      <c r="I1561" s="5" t="s">
        <v>2465</v>
      </c>
      <c r="J1561" s="5" t="s">
        <v>255</v>
      </c>
      <c r="K1561" s="5" t="s">
        <v>3142</v>
      </c>
      <c r="L1561" s="5">
        <v>4</v>
      </c>
      <c r="M1561" s="5">
        <v>24</v>
      </c>
      <c r="N1561" s="5"/>
      <c r="O1561" s="5"/>
      <c r="P1561" s="5"/>
    </row>
    <row r="1562" spans="1:16" x14ac:dyDescent="0.2">
      <c r="A1562" s="5" t="s">
        <v>3201</v>
      </c>
      <c r="B1562" s="5" t="s">
        <v>3202</v>
      </c>
      <c r="C1562" s="5">
        <v>20</v>
      </c>
      <c r="D1562" s="5">
        <v>55.2</v>
      </c>
      <c r="E1562" s="5">
        <v>19.260000000000002</v>
      </c>
      <c r="F1562" s="5" t="s">
        <v>130</v>
      </c>
      <c r="G1562" s="5" t="s">
        <v>3141</v>
      </c>
      <c r="H1562" s="5" t="s">
        <v>246</v>
      </c>
      <c r="I1562" s="5" t="s">
        <v>2465</v>
      </c>
      <c r="J1562" s="5" t="s">
        <v>255</v>
      </c>
      <c r="K1562" s="5" t="s">
        <v>3142</v>
      </c>
      <c r="L1562" s="5">
        <v>4</v>
      </c>
      <c r="M1562" s="5">
        <v>24</v>
      </c>
      <c r="N1562" s="5"/>
      <c r="O1562" s="5"/>
      <c r="P1562" s="5"/>
    </row>
    <row r="1563" spans="1:16" x14ac:dyDescent="0.2">
      <c r="A1563" s="5" t="s">
        <v>3203</v>
      </c>
      <c r="B1563" s="5" t="s">
        <v>3204</v>
      </c>
      <c r="C1563" s="5">
        <v>20</v>
      </c>
      <c r="D1563" s="5">
        <v>55.2</v>
      </c>
      <c r="E1563" s="5">
        <v>19.260000000000002</v>
      </c>
      <c r="F1563" s="5" t="s">
        <v>130</v>
      </c>
      <c r="G1563" s="5" t="s">
        <v>3141</v>
      </c>
      <c r="H1563" s="5" t="s">
        <v>246</v>
      </c>
      <c r="I1563" s="5" t="s">
        <v>2465</v>
      </c>
      <c r="J1563" s="5" t="s">
        <v>258</v>
      </c>
      <c r="K1563" s="5" t="s">
        <v>3142</v>
      </c>
      <c r="L1563" s="5">
        <v>4</v>
      </c>
      <c r="M1563" s="5">
        <v>24</v>
      </c>
      <c r="N1563" s="5"/>
      <c r="O1563" s="5"/>
      <c r="P1563" s="5"/>
    </row>
    <row r="1564" spans="1:16" x14ac:dyDescent="0.2">
      <c r="A1564" s="5" t="s">
        <v>3205</v>
      </c>
      <c r="B1564" s="5" t="s">
        <v>3204</v>
      </c>
      <c r="C1564" s="5">
        <v>20</v>
      </c>
      <c r="D1564" s="5">
        <v>60.26</v>
      </c>
      <c r="E1564" s="5">
        <v>19.260000000000002</v>
      </c>
      <c r="F1564" s="5" t="s">
        <v>130</v>
      </c>
      <c r="G1564" s="5" t="s">
        <v>3141</v>
      </c>
      <c r="H1564" s="5" t="s">
        <v>246</v>
      </c>
      <c r="I1564" s="5" t="s">
        <v>2465</v>
      </c>
      <c r="J1564" s="5" t="s">
        <v>258</v>
      </c>
      <c r="K1564" s="5" t="s">
        <v>3142</v>
      </c>
      <c r="L1564" s="5">
        <v>4</v>
      </c>
      <c r="M1564" s="5">
        <v>24</v>
      </c>
      <c r="N1564" s="5"/>
      <c r="O1564" s="5"/>
      <c r="P1564" s="5"/>
    </row>
    <row r="1565" spans="1:16" x14ac:dyDescent="0.2">
      <c r="A1565" s="5" t="s">
        <v>3206</v>
      </c>
      <c r="B1565" s="5" t="s">
        <v>3207</v>
      </c>
      <c r="C1565" s="5">
        <v>20</v>
      </c>
      <c r="D1565" s="5">
        <v>55.2</v>
      </c>
      <c r="E1565" s="5">
        <v>19.260000000000002</v>
      </c>
      <c r="F1565" s="5" t="s">
        <v>130</v>
      </c>
      <c r="G1565" s="5" t="s">
        <v>3141</v>
      </c>
      <c r="H1565" s="5" t="s">
        <v>246</v>
      </c>
      <c r="I1565" s="5" t="s">
        <v>2465</v>
      </c>
      <c r="J1565" s="5" t="s">
        <v>258</v>
      </c>
      <c r="K1565" s="5" t="s">
        <v>3142</v>
      </c>
      <c r="L1565" s="5">
        <v>4</v>
      </c>
      <c r="M1565" s="5">
        <v>24</v>
      </c>
      <c r="N1565" s="5"/>
      <c r="O1565" s="5"/>
      <c r="P1565" s="5"/>
    </row>
    <row r="1566" spans="1:16" x14ac:dyDescent="0.2">
      <c r="A1566" s="5" t="s">
        <v>3208</v>
      </c>
      <c r="B1566" s="5" t="s">
        <v>3207</v>
      </c>
      <c r="C1566" s="5">
        <v>20</v>
      </c>
      <c r="D1566" s="5">
        <v>60.26</v>
      </c>
      <c r="E1566" s="5">
        <v>19.260000000000002</v>
      </c>
      <c r="F1566" s="5" t="s">
        <v>130</v>
      </c>
      <c r="G1566" s="5" t="s">
        <v>3141</v>
      </c>
      <c r="H1566" s="5" t="s">
        <v>246</v>
      </c>
      <c r="I1566" s="5" t="s">
        <v>2465</v>
      </c>
      <c r="J1566" s="5" t="s">
        <v>258</v>
      </c>
      <c r="K1566" s="5" t="s">
        <v>3142</v>
      </c>
      <c r="L1566" s="5">
        <v>4</v>
      </c>
      <c r="M1566" s="5">
        <v>24</v>
      </c>
      <c r="N1566" s="5"/>
      <c r="O1566" s="5"/>
      <c r="P1566" s="5"/>
    </row>
    <row r="1567" spans="1:16" x14ac:dyDescent="0.2">
      <c r="A1567" s="5" t="s">
        <v>3209</v>
      </c>
      <c r="B1567" s="5" t="s">
        <v>3210</v>
      </c>
      <c r="C1567" s="5">
        <v>20</v>
      </c>
      <c r="D1567" s="5">
        <v>60.26</v>
      </c>
      <c r="E1567" s="5">
        <v>19.260000000000002</v>
      </c>
      <c r="F1567" s="5" t="s">
        <v>130</v>
      </c>
      <c r="G1567" s="5" t="s">
        <v>3141</v>
      </c>
      <c r="H1567" s="5" t="s">
        <v>246</v>
      </c>
      <c r="I1567" s="5" t="s">
        <v>2465</v>
      </c>
      <c r="J1567" s="5" t="s">
        <v>258</v>
      </c>
      <c r="K1567" s="5" t="s">
        <v>3142</v>
      </c>
      <c r="L1567" s="5">
        <v>4</v>
      </c>
      <c r="M1567" s="5">
        <v>24</v>
      </c>
      <c r="N1567" s="5"/>
      <c r="O1567" s="5"/>
      <c r="P1567" s="5"/>
    </row>
    <row r="1568" spans="1:16" x14ac:dyDescent="0.2">
      <c r="A1568" s="5" t="s">
        <v>3211</v>
      </c>
      <c r="B1568" s="5" t="s">
        <v>3212</v>
      </c>
      <c r="C1568" s="5">
        <v>20</v>
      </c>
      <c r="D1568" s="5">
        <v>60.26</v>
      </c>
      <c r="E1568" s="5">
        <v>19.260000000000002</v>
      </c>
      <c r="F1568" s="5" t="s">
        <v>130</v>
      </c>
      <c r="G1568" s="5" t="s">
        <v>3141</v>
      </c>
      <c r="H1568" s="5" t="s">
        <v>246</v>
      </c>
      <c r="I1568" s="5" t="s">
        <v>2465</v>
      </c>
      <c r="J1568" s="5" t="s">
        <v>258</v>
      </c>
      <c r="K1568" s="5" t="s">
        <v>3142</v>
      </c>
      <c r="L1568" s="5">
        <v>4</v>
      </c>
      <c r="M1568" s="5">
        <v>24</v>
      </c>
      <c r="N1568" s="5"/>
      <c r="O1568" s="5"/>
      <c r="P1568" s="5"/>
    </row>
    <row r="1569" spans="1:16" x14ac:dyDescent="0.2">
      <c r="A1569" s="5" t="s">
        <v>3213</v>
      </c>
      <c r="B1569" s="5" t="s">
        <v>3214</v>
      </c>
      <c r="C1569" s="5">
        <v>20</v>
      </c>
      <c r="D1569" s="5">
        <v>55.2</v>
      </c>
      <c r="E1569" s="5">
        <v>19.260000000000002</v>
      </c>
      <c r="F1569" s="5" t="s">
        <v>130</v>
      </c>
      <c r="G1569" s="5" t="s">
        <v>3141</v>
      </c>
      <c r="H1569" s="5" t="s">
        <v>246</v>
      </c>
      <c r="I1569" s="5" t="s">
        <v>2465</v>
      </c>
      <c r="J1569" s="5" t="s">
        <v>258</v>
      </c>
      <c r="K1569" s="5" t="s">
        <v>3142</v>
      </c>
      <c r="L1569" s="5">
        <v>4</v>
      </c>
      <c r="M1569" s="5">
        <v>24</v>
      </c>
      <c r="N1569" s="5"/>
      <c r="O1569" s="5"/>
      <c r="P1569" s="5"/>
    </row>
    <row r="1570" spans="1:16" x14ac:dyDescent="0.2">
      <c r="A1570" s="5" t="s">
        <v>3215</v>
      </c>
      <c r="B1570" s="5" t="s">
        <v>3216</v>
      </c>
      <c r="C1570" s="5">
        <v>20</v>
      </c>
      <c r="D1570" s="5">
        <v>60.26</v>
      </c>
      <c r="E1570" s="5">
        <v>19.260000000000002</v>
      </c>
      <c r="F1570" s="5" t="s">
        <v>130</v>
      </c>
      <c r="G1570" s="5" t="s">
        <v>3141</v>
      </c>
      <c r="H1570" s="5" t="s">
        <v>246</v>
      </c>
      <c r="I1570" s="5" t="s">
        <v>2465</v>
      </c>
      <c r="J1570" s="5" t="s">
        <v>258</v>
      </c>
      <c r="K1570" s="5" t="s">
        <v>3142</v>
      </c>
      <c r="L1570" s="5">
        <v>4</v>
      </c>
      <c r="M1570" s="5">
        <v>24</v>
      </c>
      <c r="N1570" s="5"/>
      <c r="O1570" s="5"/>
      <c r="P1570" s="5"/>
    </row>
    <row r="1571" spans="1:16" x14ac:dyDescent="0.2">
      <c r="A1571" s="5" t="s">
        <v>3217</v>
      </c>
      <c r="B1571" s="5" t="s">
        <v>3218</v>
      </c>
      <c r="C1571" s="5">
        <v>20</v>
      </c>
      <c r="D1571" s="5">
        <v>60.26</v>
      </c>
      <c r="E1571" s="5">
        <v>19.260000000000002</v>
      </c>
      <c r="F1571" s="5" t="s">
        <v>130</v>
      </c>
      <c r="G1571" s="5" t="s">
        <v>3141</v>
      </c>
      <c r="H1571" s="5" t="s">
        <v>246</v>
      </c>
      <c r="I1571" s="5" t="s">
        <v>2465</v>
      </c>
      <c r="J1571" s="5" t="s">
        <v>258</v>
      </c>
      <c r="K1571" s="5" t="s">
        <v>3142</v>
      </c>
      <c r="L1571" s="5">
        <v>4</v>
      </c>
      <c r="M1571" s="5">
        <v>24</v>
      </c>
      <c r="N1571" s="5"/>
      <c r="O1571" s="5"/>
      <c r="P1571" s="5"/>
    </row>
    <row r="1572" spans="1:16" x14ac:dyDescent="0.2">
      <c r="A1572" s="5" t="s">
        <v>3219</v>
      </c>
      <c r="B1572" s="5" t="s">
        <v>3220</v>
      </c>
      <c r="C1572" s="5">
        <v>20</v>
      </c>
      <c r="D1572" s="5">
        <v>60.26</v>
      </c>
      <c r="E1572" s="5">
        <v>19.260000000000002</v>
      </c>
      <c r="F1572" s="5" t="s">
        <v>130</v>
      </c>
      <c r="G1572" s="5" t="s">
        <v>3141</v>
      </c>
      <c r="H1572" s="5" t="s">
        <v>246</v>
      </c>
      <c r="I1572" s="5" t="s">
        <v>2465</v>
      </c>
      <c r="J1572" s="5" t="s">
        <v>258</v>
      </c>
      <c r="K1572" s="5" t="s">
        <v>3142</v>
      </c>
      <c r="L1572" s="5">
        <v>4</v>
      </c>
      <c r="M1572" s="5">
        <v>24</v>
      </c>
      <c r="N1572" s="5"/>
      <c r="O1572" s="5"/>
      <c r="P1572" s="5"/>
    </row>
    <row r="1573" spans="1:16" x14ac:dyDescent="0.2">
      <c r="A1573" s="5" t="s">
        <v>3221</v>
      </c>
      <c r="B1573" s="5" t="s">
        <v>3222</v>
      </c>
      <c r="C1573" s="5">
        <v>20</v>
      </c>
      <c r="D1573" s="5">
        <v>60.26</v>
      </c>
      <c r="E1573" s="5">
        <v>19.260000000000002</v>
      </c>
      <c r="F1573" s="5" t="s">
        <v>130</v>
      </c>
      <c r="G1573" s="5" t="s">
        <v>3141</v>
      </c>
      <c r="H1573" s="5" t="s">
        <v>246</v>
      </c>
      <c r="I1573" s="5" t="s">
        <v>2465</v>
      </c>
      <c r="J1573" s="5" t="s">
        <v>255</v>
      </c>
      <c r="K1573" s="5" t="s">
        <v>3142</v>
      </c>
      <c r="L1573" s="5">
        <v>4</v>
      </c>
      <c r="M1573" s="5">
        <v>24</v>
      </c>
      <c r="N1573" s="5"/>
      <c r="O1573" s="5"/>
      <c r="P1573" s="5"/>
    </row>
    <row r="1574" spans="1:16" x14ac:dyDescent="0.2">
      <c r="A1574" s="5" t="s">
        <v>3223</v>
      </c>
      <c r="B1574" s="5" t="s">
        <v>3224</v>
      </c>
      <c r="C1574" s="5">
        <v>20</v>
      </c>
      <c r="D1574" s="5">
        <v>60.26</v>
      </c>
      <c r="E1574" s="5">
        <v>19.260000000000002</v>
      </c>
      <c r="F1574" s="5" t="s">
        <v>130</v>
      </c>
      <c r="G1574" s="5" t="s">
        <v>3141</v>
      </c>
      <c r="H1574" s="5" t="s">
        <v>246</v>
      </c>
      <c r="I1574" s="5" t="s">
        <v>2465</v>
      </c>
      <c r="J1574" s="5" t="s">
        <v>255</v>
      </c>
      <c r="K1574" s="5" t="s">
        <v>3142</v>
      </c>
      <c r="L1574" s="5">
        <v>4</v>
      </c>
      <c r="M1574" s="5">
        <v>24</v>
      </c>
      <c r="N1574" s="5"/>
      <c r="O1574" s="5"/>
      <c r="P1574" s="5"/>
    </row>
    <row r="1575" spans="1:16" x14ac:dyDescent="0.2">
      <c r="A1575" s="5" t="s">
        <v>3225</v>
      </c>
      <c r="B1575" s="5" t="s">
        <v>3226</v>
      </c>
      <c r="C1575" s="5">
        <v>20</v>
      </c>
      <c r="D1575" s="5">
        <v>60.26</v>
      </c>
      <c r="E1575" s="5">
        <v>19.260000000000002</v>
      </c>
      <c r="F1575" s="5" t="s">
        <v>130</v>
      </c>
      <c r="G1575" s="5" t="s">
        <v>3141</v>
      </c>
      <c r="H1575" s="5" t="s">
        <v>246</v>
      </c>
      <c r="I1575" s="5" t="s">
        <v>2465</v>
      </c>
      <c r="J1575" s="5" t="s">
        <v>305</v>
      </c>
      <c r="K1575" s="5" t="s">
        <v>3142</v>
      </c>
      <c r="L1575" s="5">
        <v>4</v>
      </c>
      <c r="M1575" s="5">
        <v>24</v>
      </c>
      <c r="N1575" s="5"/>
      <c r="O1575" s="5"/>
      <c r="P1575" s="5"/>
    </row>
    <row r="1576" spans="1:16" x14ac:dyDescent="0.2">
      <c r="A1576" s="5" t="s">
        <v>3227</v>
      </c>
      <c r="B1576" s="5" t="s">
        <v>3228</v>
      </c>
      <c r="C1576" s="5">
        <v>20</v>
      </c>
      <c r="D1576" s="5">
        <v>60.26</v>
      </c>
      <c r="E1576" s="5">
        <v>19.260000000000002</v>
      </c>
      <c r="F1576" s="5" t="s">
        <v>130</v>
      </c>
      <c r="G1576" s="5" t="s">
        <v>3141</v>
      </c>
      <c r="H1576" s="5" t="s">
        <v>246</v>
      </c>
      <c r="I1576" s="5" t="s">
        <v>2465</v>
      </c>
      <c r="J1576" s="5" t="s">
        <v>258</v>
      </c>
      <c r="K1576" s="5" t="s">
        <v>3142</v>
      </c>
      <c r="L1576" s="5">
        <v>4</v>
      </c>
      <c r="M1576" s="5">
        <v>24</v>
      </c>
      <c r="N1576" s="5"/>
      <c r="O1576" s="5"/>
      <c r="P1576" s="5"/>
    </row>
    <row r="1577" spans="1:16" x14ac:dyDescent="0.2">
      <c r="A1577" s="5" t="s">
        <v>3229</v>
      </c>
      <c r="B1577" s="5" t="s">
        <v>3230</v>
      </c>
      <c r="C1577" s="5">
        <v>20</v>
      </c>
      <c r="D1577" s="5">
        <v>60.26</v>
      </c>
      <c r="E1577" s="5">
        <v>19.260000000000002</v>
      </c>
      <c r="F1577" s="5" t="s">
        <v>130</v>
      </c>
      <c r="G1577" s="5" t="s">
        <v>3141</v>
      </c>
      <c r="H1577" s="5" t="s">
        <v>246</v>
      </c>
      <c r="I1577" s="5" t="s">
        <v>2465</v>
      </c>
      <c r="J1577" s="5" t="s">
        <v>258</v>
      </c>
      <c r="K1577" s="5" t="s">
        <v>3142</v>
      </c>
      <c r="L1577" s="5">
        <v>4</v>
      </c>
      <c r="M1577" s="5">
        <v>24</v>
      </c>
      <c r="N1577" s="5"/>
      <c r="O1577" s="5"/>
      <c r="P1577" s="5"/>
    </row>
    <row r="1578" spans="1:16" x14ac:dyDescent="0.2">
      <c r="A1578" s="5" t="s">
        <v>3231</v>
      </c>
      <c r="B1578" s="5" t="s">
        <v>3232</v>
      </c>
      <c r="C1578" s="5">
        <v>20</v>
      </c>
      <c r="D1578" s="5">
        <v>60.26</v>
      </c>
      <c r="E1578" s="5">
        <v>19.260000000000002</v>
      </c>
      <c r="F1578" s="5" t="s">
        <v>130</v>
      </c>
      <c r="G1578" s="5" t="s">
        <v>3141</v>
      </c>
      <c r="H1578" s="5" t="s">
        <v>246</v>
      </c>
      <c r="I1578" s="5" t="s">
        <v>2465</v>
      </c>
      <c r="J1578" s="5" t="s">
        <v>258</v>
      </c>
      <c r="K1578" s="5" t="s">
        <v>3142</v>
      </c>
      <c r="L1578" s="5">
        <v>4</v>
      </c>
      <c r="M1578" s="5">
        <v>24</v>
      </c>
      <c r="N1578" s="5"/>
      <c r="O1578" s="5"/>
      <c r="P1578" s="5"/>
    </row>
    <row r="1579" spans="1:16" x14ac:dyDescent="0.2">
      <c r="A1579" s="5" t="s">
        <v>3233</v>
      </c>
      <c r="B1579" s="5" t="s">
        <v>3234</v>
      </c>
      <c r="C1579" s="5">
        <v>20</v>
      </c>
      <c r="D1579" s="5">
        <v>47.16</v>
      </c>
      <c r="E1579" s="5">
        <v>24.39</v>
      </c>
      <c r="F1579" s="5" t="s">
        <v>130</v>
      </c>
      <c r="G1579" s="5" t="s">
        <v>3235</v>
      </c>
      <c r="H1579" s="5" t="s">
        <v>246</v>
      </c>
      <c r="I1579" s="5" t="s">
        <v>2465</v>
      </c>
      <c r="J1579" s="5" t="s">
        <v>258</v>
      </c>
      <c r="K1579" s="5" t="s">
        <v>3142</v>
      </c>
      <c r="L1579" s="5">
        <v>4</v>
      </c>
      <c r="M1579" s="5">
        <v>24</v>
      </c>
      <c r="N1579" s="5"/>
      <c r="O1579" s="5"/>
      <c r="P1579" s="5"/>
    </row>
    <row r="1580" spans="1:16" x14ac:dyDescent="0.2">
      <c r="A1580" s="5" t="s">
        <v>3236</v>
      </c>
      <c r="B1580" s="5" t="s">
        <v>3237</v>
      </c>
      <c r="C1580" s="5">
        <v>20</v>
      </c>
      <c r="D1580" s="5">
        <v>47.16</v>
      </c>
      <c r="E1580" s="5">
        <v>24.39</v>
      </c>
      <c r="F1580" s="5" t="s">
        <v>130</v>
      </c>
      <c r="G1580" s="5" t="s">
        <v>3235</v>
      </c>
      <c r="H1580" s="5" t="s">
        <v>246</v>
      </c>
      <c r="I1580" s="5" t="s">
        <v>2465</v>
      </c>
      <c r="J1580" s="5" t="s">
        <v>258</v>
      </c>
      <c r="K1580" s="5" t="s">
        <v>3142</v>
      </c>
      <c r="L1580" s="5">
        <v>4</v>
      </c>
      <c r="M1580" s="5">
        <v>24</v>
      </c>
      <c r="N1580" s="5"/>
      <c r="O1580" s="5"/>
      <c r="P1580" s="5"/>
    </row>
    <row r="1581" spans="1:16" x14ac:dyDescent="0.2">
      <c r="A1581" s="5" t="s">
        <v>3238</v>
      </c>
      <c r="B1581" s="5" t="s">
        <v>3237</v>
      </c>
      <c r="C1581" s="5">
        <v>20</v>
      </c>
      <c r="D1581" s="5">
        <v>41.92</v>
      </c>
      <c r="E1581" s="5">
        <v>24.39</v>
      </c>
      <c r="F1581" s="5" t="s">
        <v>130</v>
      </c>
      <c r="G1581" s="5" t="s">
        <v>3235</v>
      </c>
      <c r="H1581" s="5" t="s">
        <v>246</v>
      </c>
      <c r="I1581" s="5" t="s">
        <v>2465</v>
      </c>
      <c r="J1581" s="5" t="s">
        <v>258</v>
      </c>
      <c r="K1581" s="5" t="s">
        <v>3142</v>
      </c>
      <c r="L1581" s="5">
        <v>4</v>
      </c>
      <c r="M1581" s="5">
        <v>24</v>
      </c>
      <c r="N1581" s="5"/>
      <c r="O1581" s="5"/>
      <c r="P1581" s="5"/>
    </row>
    <row r="1582" spans="1:16" x14ac:dyDescent="0.2">
      <c r="A1582" s="5" t="s">
        <v>3239</v>
      </c>
      <c r="B1582" s="5" t="s">
        <v>3240</v>
      </c>
      <c r="C1582" s="5">
        <v>20</v>
      </c>
      <c r="D1582" s="5">
        <v>41.92</v>
      </c>
      <c r="E1582" s="5">
        <v>24.39</v>
      </c>
      <c r="F1582" s="5" t="s">
        <v>130</v>
      </c>
      <c r="G1582" s="5" t="s">
        <v>3235</v>
      </c>
      <c r="H1582" s="5" t="s">
        <v>246</v>
      </c>
      <c r="I1582" s="5" t="s">
        <v>2465</v>
      </c>
      <c r="J1582" s="5" t="s">
        <v>255</v>
      </c>
      <c r="K1582" s="5" t="s">
        <v>3142</v>
      </c>
      <c r="L1582" s="5">
        <v>4</v>
      </c>
      <c r="M1582" s="5">
        <v>24</v>
      </c>
      <c r="N1582" s="5"/>
      <c r="O1582" s="5"/>
      <c r="P1582" s="5"/>
    </row>
    <row r="1583" spans="1:16" x14ac:dyDescent="0.2">
      <c r="A1583" s="5" t="s">
        <v>3241</v>
      </c>
      <c r="B1583" s="5" t="s">
        <v>3242</v>
      </c>
      <c r="C1583" s="5">
        <v>20</v>
      </c>
      <c r="D1583" s="5">
        <v>47.16</v>
      </c>
      <c r="E1583" s="5">
        <v>24.39</v>
      </c>
      <c r="F1583" s="5" t="s">
        <v>130</v>
      </c>
      <c r="G1583" s="5" t="s">
        <v>3235</v>
      </c>
      <c r="H1583" s="5" t="s">
        <v>246</v>
      </c>
      <c r="I1583" s="5" t="s">
        <v>2465</v>
      </c>
      <c r="J1583" s="5" t="s">
        <v>258</v>
      </c>
      <c r="K1583" s="5" t="s">
        <v>3142</v>
      </c>
      <c r="L1583" s="5">
        <v>4</v>
      </c>
      <c r="M1583" s="5">
        <v>24</v>
      </c>
      <c r="N1583" s="5"/>
      <c r="O1583" s="5"/>
      <c r="P1583" s="5"/>
    </row>
    <row r="1584" spans="1:16" x14ac:dyDescent="0.2">
      <c r="A1584" s="5" t="s">
        <v>3243</v>
      </c>
      <c r="B1584" s="5" t="s">
        <v>3242</v>
      </c>
      <c r="C1584" s="5">
        <v>20</v>
      </c>
      <c r="D1584" s="5">
        <v>41.92</v>
      </c>
      <c r="E1584" s="5">
        <v>24.39</v>
      </c>
      <c r="F1584" s="5" t="s">
        <v>130</v>
      </c>
      <c r="G1584" s="5" t="s">
        <v>3235</v>
      </c>
      <c r="H1584" s="5" t="s">
        <v>246</v>
      </c>
      <c r="I1584" s="5" t="s">
        <v>2465</v>
      </c>
      <c r="J1584" s="5" t="s">
        <v>258</v>
      </c>
      <c r="K1584" s="5" t="s">
        <v>3142</v>
      </c>
      <c r="L1584" s="5">
        <v>4</v>
      </c>
      <c r="M1584" s="5">
        <v>24</v>
      </c>
      <c r="N1584" s="5"/>
      <c r="O1584" s="5"/>
      <c r="P1584" s="5"/>
    </row>
    <row r="1585" spans="1:16" x14ac:dyDescent="0.2">
      <c r="A1585" s="5" t="s">
        <v>3244</v>
      </c>
      <c r="B1585" s="5" t="s">
        <v>3245</v>
      </c>
      <c r="C1585" s="5">
        <v>20</v>
      </c>
      <c r="D1585" s="5">
        <v>47.16</v>
      </c>
      <c r="E1585" s="5">
        <v>24.39</v>
      </c>
      <c r="F1585" s="5" t="s">
        <v>130</v>
      </c>
      <c r="G1585" s="5" t="s">
        <v>3235</v>
      </c>
      <c r="H1585" s="5" t="s">
        <v>246</v>
      </c>
      <c r="I1585" s="5" t="s">
        <v>2465</v>
      </c>
      <c r="J1585" s="5" t="s">
        <v>255</v>
      </c>
      <c r="K1585" s="5" t="s">
        <v>3142</v>
      </c>
      <c r="L1585" s="5">
        <v>4</v>
      </c>
      <c r="M1585" s="5">
        <v>24</v>
      </c>
      <c r="N1585" s="5"/>
      <c r="O1585" s="5"/>
      <c r="P1585" s="5"/>
    </row>
    <row r="1586" spans="1:16" x14ac:dyDescent="0.2">
      <c r="A1586" s="5" t="s">
        <v>3246</v>
      </c>
      <c r="B1586" s="5" t="s">
        <v>3245</v>
      </c>
      <c r="C1586" s="5">
        <v>20</v>
      </c>
      <c r="D1586" s="5">
        <v>41.92</v>
      </c>
      <c r="E1586" s="5">
        <v>24.39</v>
      </c>
      <c r="F1586" s="5" t="s">
        <v>130</v>
      </c>
      <c r="G1586" s="5" t="s">
        <v>3235</v>
      </c>
      <c r="H1586" s="5" t="s">
        <v>246</v>
      </c>
      <c r="I1586" s="5" t="s">
        <v>2465</v>
      </c>
      <c r="J1586" s="5" t="s">
        <v>255</v>
      </c>
      <c r="K1586" s="5" t="s">
        <v>3142</v>
      </c>
      <c r="L1586" s="5">
        <v>4</v>
      </c>
      <c r="M1586" s="5">
        <v>24</v>
      </c>
      <c r="N1586" s="5"/>
      <c r="O1586" s="5"/>
      <c r="P1586" s="5"/>
    </row>
    <row r="1587" spans="1:16" x14ac:dyDescent="0.2">
      <c r="A1587" s="5" t="s">
        <v>3247</v>
      </c>
      <c r="B1587" s="5" t="s">
        <v>3248</v>
      </c>
      <c r="C1587" s="5">
        <v>20</v>
      </c>
      <c r="D1587" s="5">
        <v>47.16</v>
      </c>
      <c r="E1587" s="5">
        <v>24.39</v>
      </c>
      <c r="F1587" s="5" t="s">
        <v>130</v>
      </c>
      <c r="G1587" s="5" t="s">
        <v>3235</v>
      </c>
      <c r="H1587" s="5" t="s">
        <v>246</v>
      </c>
      <c r="I1587" s="5" t="s">
        <v>2465</v>
      </c>
      <c r="J1587" s="5" t="s">
        <v>258</v>
      </c>
      <c r="K1587" s="5" t="s">
        <v>3142</v>
      </c>
      <c r="L1587" s="5">
        <v>4</v>
      </c>
      <c r="M1587" s="5">
        <v>24</v>
      </c>
      <c r="N1587" s="5"/>
      <c r="O1587" s="5"/>
      <c r="P1587" s="5"/>
    </row>
    <row r="1588" spans="1:16" x14ac:dyDescent="0.2">
      <c r="A1588" s="5" t="s">
        <v>3249</v>
      </c>
      <c r="B1588" s="5" t="s">
        <v>3248</v>
      </c>
      <c r="C1588" s="5">
        <v>20</v>
      </c>
      <c r="D1588" s="5">
        <v>41.92</v>
      </c>
      <c r="E1588" s="5">
        <v>24.39</v>
      </c>
      <c r="F1588" s="5" t="s">
        <v>130</v>
      </c>
      <c r="G1588" s="5" t="s">
        <v>3235</v>
      </c>
      <c r="H1588" s="5" t="s">
        <v>246</v>
      </c>
      <c r="I1588" s="5" t="s">
        <v>2465</v>
      </c>
      <c r="J1588" s="5" t="s">
        <v>258</v>
      </c>
      <c r="K1588" s="5" t="s">
        <v>3142</v>
      </c>
      <c r="L1588" s="5">
        <v>4</v>
      </c>
      <c r="M1588" s="5">
        <v>24</v>
      </c>
      <c r="N1588" s="5"/>
      <c r="O1588" s="5"/>
      <c r="P1588" s="5"/>
    </row>
    <row r="1589" spans="1:16" x14ac:dyDescent="0.2">
      <c r="A1589" s="5" t="s">
        <v>3250</v>
      </c>
      <c r="B1589" s="5" t="s">
        <v>3251</v>
      </c>
      <c r="C1589" s="5">
        <v>20</v>
      </c>
      <c r="D1589" s="5">
        <v>41.92</v>
      </c>
      <c r="E1589" s="5">
        <v>24.39</v>
      </c>
      <c r="F1589" s="5" t="s">
        <v>130</v>
      </c>
      <c r="G1589" s="5" t="s">
        <v>3235</v>
      </c>
      <c r="H1589" s="5" t="s">
        <v>246</v>
      </c>
      <c r="I1589" s="5" t="s">
        <v>2465</v>
      </c>
      <c r="J1589" s="5" t="s">
        <v>255</v>
      </c>
      <c r="K1589" s="5" t="s">
        <v>3142</v>
      </c>
      <c r="L1589" s="5">
        <v>4</v>
      </c>
      <c r="M1589" s="5">
        <v>24</v>
      </c>
      <c r="N1589" s="5"/>
      <c r="O1589" s="5"/>
      <c r="P1589" s="5"/>
    </row>
    <row r="1590" spans="1:16" x14ac:dyDescent="0.2">
      <c r="A1590" s="5" t="s">
        <v>3252</v>
      </c>
      <c r="B1590" s="5" t="s">
        <v>3253</v>
      </c>
      <c r="C1590" s="5">
        <v>20</v>
      </c>
      <c r="D1590" s="5">
        <v>41.92</v>
      </c>
      <c r="E1590" s="5">
        <v>24.39</v>
      </c>
      <c r="F1590" s="5" t="s">
        <v>130</v>
      </c>
      <c r="G1590" s="5" t="s">
        <v>3235</v>
      </c>
      <c r="H1590" s="5" t="s">
        <v>246</v>
      </c>
      <c r="I1590" s="5" t="s">
        <v>2465</v>
      </c>
      <c r="J1590" s="5" t="s">
        <v>305</v>
      </c>
      <c r="K1590" s="5" t="s">
        <v>3142</v>
      </c>
      <c r="L1590" s="5">
        <v>4</v>
      </c>
      <c r="M1590" s="5">
        <v>24</v>
      </c>
      <c r="N1590" s="5"/>
      <c r="O1590" s="5"/>
      <c r="P1590" s="5"/>
    </row>
    <row r="1591" spans="1:16" x14ac:dyDescent="0.2">
      <c r="A1591" s="5" t="s">
        <v>3254</v>
      </c>
      <c r="B1591" s="5" t="s">
        <v>3255</v>
      </c>
      <c r="C1591" s="5">
        <v>20</v>
      </c>
      <c r="D1591" s="5">
        <v>47.16</v>
      </c>
      <c r="E1591" s="5">
        <v>24.39</v>
      </c>
      <c r="F1591" s="5" t="s">
        <v>130</v>
      </c>
      <c r="G1591" s="5" t="s">
        <v>3235</v>
      </c>
      <c r="H1591" s="5" t="s">
        <v>246</v>
      </c>
      <c r="I1591" s="5" t="s">
        <v>2465</v>
      </c>
      <c r="J1591" s="5" t="s">
        <v>258</v>
      </c>
      <c r="K1591" s="5" t="s">
        <v>3142</v>
      </c>
      <c r="L1591" s="5">
        <v>4</v>
      </c>
      <c r="M1591" s="5">
        <v>24</v>
      </c>
      <c r="N1591" s="5"/>
      <c r="O1591" s="5"/>
      <c r="P1591" s="5"/>
    </row>
    <row r="1592" spans="1:16" x14ac:dyDescent="0.2">
      <c r="A1592" s="5" t="s">
        <v>3256</v>
      </c>
      <c r="B1592" s="5" t="s">
        <v>3255</v>
      </c>
      <c r="C1592" s="5">
        <v>20</v>
      </c>
      <c r="D1592" s="5">
        <v>41.92</v>
      </c>
      <c r="E1592" s="5">
        <v>24.39</v>
      </c>
      <c r="F1592" s="5" t="s">
        <v>130</v>
      </c>
      <c r="G1592" s="5" t="s">
        <v>3235</v>
      </c>
      <c r="H1592" s="5" t="s">
        <v>246</v>
      </c>
      <c r="I1592" s="5" t="s">
        <v>2465</v>
      </c>
      <c r="J1592" s="5" t="s">
        <v>258</v>
      </c>
      <c r="K1592" s="5" t="s">
        <v>3142</v>
      </c>
      <c r="L1592" s="5">
        <v>4</v>
      </c>
      <c r="M1592" s="5">
        <v>24</v>
      </c>
      <c r="N1592" s="5"/>
      <c r="O1592" s="5"/>
      <c r="P1592" s="5"/>
    </row>
    <row r="1593" spans="1:16" x14ac:dyDescent="0.2">
      <c r="A1593" s="5" t="s">
        <v>3257</v>
      </c>
      <c r="B1593" s="5" t="s">
        <v>3258</v>
      </c>
      <c r="C1593" s="5">
        <v>20</v>
      </c>
      <c r="D1593" s="5">
        <v>41.92</v>
      </c>
      <c r="E1593" s="5">
        <v>24.39</v>
      </c>
      <c r="F1593" s="5" t="s">
        <v>130</v>
      </c>
      <c r="G1593" s="5" t="s">
        <v>3235</v>
      </c>
      <c r="H1593" s="5" t="s">
        <v>246</v>
      </c>
      <c r="I1593" s="5" t="s">
        <v>2465</v>
      </c>
      <c r="J1593" s="5" t="s">
        <v>255</v>
      </c>
      <c r="K1593" s="5" t="s">
        <v>3142</v>
      </c>
      <c r="L1593" s="5">
        <v>4</v>
      </c>
      <c r="M1593" s="5">
        <v>24</v>
      </c>
      <c r="N1593" s="5"/>
      <c r="O1593" s="5"/>
      <c r="P1593" s="5"/>
    </row>
    <row r="1594" spans="1:16" x14ac:dyDescent="0.2">
      <c r="A1594" s="5" t="s">
        <v>3259</v>
      </c>
      <c r="B1594" s="5" t="s">
        <v>3260</v>
      </c>
      <c r="C1594" s="5">
        <v>20</v>
      </c>
      <c r="D1594" s="5">
        <v>47.16</v>
      </c>
      <c r="E1594" s="5">
        <v>24.39</v>
      </c>
      <c r="F1594" s="5" t="s">
        <v>130</v>
      </c>
      <c r="G1594" s="5" t="s">
        <v>3235</v>
      </c>
      <c r="H1594" s="5" t="s">
        <v>246</v>
      </c>
      <c r="I1594" s="5" t="s">
        <v>2465</v>
      </c>
      <c r="J1594" s="5" t="s">
        <v>258</v>
      </c>
      <c r="K1594" s="5" t="s">
        <v>3142</v>
      </c>
      <c r="L1594" s="5">
        <v>4</v>
      </c>
      <c r="M1594" s="5">
        <v>24</v>
      </c>
      <c r="N1594" s="5"/>
      <c r="O1594" s="5"/>
      <c r="P1594" s="5"/>
    </row>
    <row r="1595" spans="1:16" x14ac:dyDescent="0.2">
      <c r="A1595" s="5" t="s">
        <v>3261</v>
      </c>
      <c r="B1595" s="5" t="s">
        <v>3260</v>
      </c>
      <c r="C1595" s="5">
        <v>20</v>
      </c>
      <c r="D1595" s="5">
        <v>41.92</v>
      </c>
      <c r="E1595" s="5">
        <v>24.39</v>
      </c>
      <c r="F1595" s="5" t="s">
        <v>130</v>
      </c>
      <c r="G1595" s="5" t="s">
        <v>3235</v>
      </c>
      <c r="H1595" s="5" t="s">
        <v>246</v>
      </c>
      <c r="I1595" s="5" t="s">
        <v>2465</v>
      </c>
      <c r="J1595" s="5" t="s">
        <v>258</v>
      </c>
      <c r="K1595" s="5" t="s">
        <v>3142</v>
      </c>
      <c r="L1595" s="5">
        <v>4</v>
      </c>
      <c r="M1595" s="5">
        <v>24</v>
      </c>
      <c r="N1595" s="5"/>
      <c r="O1595" s="5"/>
      <c r="P1595" s="5"/>
    </row>
    <row r="1596" spans="1:16" x14ac:dyDescent="0.2">
      <c r="A1596" s="5" t="s">
        <v>3262</v>
      </c>
      <c r="B1596" s="5" t="s">
        <v>3263</v>
      </c>
      <c r="C1596" s="5">
        <v>20</v>
      </c>
      <c r="D1596" s="5">
        <v>41.92</v>
      </c>
      <c r="E1596" s="5">
        <v>24.39</v>
      </c>
      <c r="F1596" s="5" t="s">
        <v>130</v>
      </c>
      <c r="G1596" s="5" t="s">
        <v>3235</v>
      </c>
      <c r="H1596" s="5" t="s">
        <v>246</v>
      </c>
      <c r="I1596" s="5" t="s">
        <v>2465</v>
      </c>
      <c r="J1596" s="5" t="s">
        <v>255</v>
      </c>
      <c r="K1596" s="5" t="s">
        <v>3142</v>
      </c>
      <c r="L1596" s="5">
        <v>4</v>
      </c>
      <c r="M1596" s="5">
        <v>24</v>
      </c>
      <c r="N1596" s="5"/>
      <c r="O1596" s="5"/>
      <c r="P1596" s="5"/>
    </row>
    <row r="1597" spans="1:16" x14ac:dyDescent="0.2">
      <c r="A1597" s="5" t="s">
        <v>3264</v>
      </c>
      <c r="B1597" s="5" t="s">
        <v>3265</v>
      </c>
      <c r="C1597" s="5">
        <v>20</v>
      </c>
      <c r="D1597" s="5">
        <v>47.16</v>
      </c>
      <c r="E1597" s="5">
        <v>24.39</v>
      </c>
      <c r="F1597" s="5" t="s">
        <v>130</v>
      </c>
      <c r="G1597" s="5" t="s">
        <v>3235</v>
      </c>
      <c r="H1597" s="5" t="s">
        <v>246</v>
      </c>
      <c r="I1597" s="5" t="s">
        <v>2465</v>
      </c>
      <c r="J1597" s="5" t="s">
        <v>258</v>
      </c>
      <c r="K1597" s="5" t="s">
        <v>3142</v>
      </c>
      <c r="L1597" s="5">
        <v>4</v>
      </c>
      <c r="M1597" s="5">
        <v>24</v>
      </c>
      <c r="N1597" s="5"/>
      <c r="O1597" s="5"/>
      <c r="P1597" s="5"/>
    </row>
    <row r="1598" spans="1:16" x14ac:dyDescent="0.2">
      <c r="A1598" s="5" t="s">
        <v>3266</v>
      </c>
      <c r="B1598" s="5" t="s">
        <v>3265</v>
      </c>
      <c r="C1598" s="5">
        <v>20</v>
      </c>
      <c r="D1598" s="5">
        <v>41.92</v>
      </c>
      <c r="E1598" s="5">
        <v>24.39</v>
      </c>
      <c r="F1598" s="5" t="s">
        <v>130</v>
      </c>
      <c r="G1598" s="5" t="s">
        <v>3235</v>
      </c>
      <c r="H1598" s="5" t="s">
        <v>246</v>
      </c>
      <c r="I1598" s="5" t="s">
        <v>2465</v>
      </c>
      <c r="J1598" s="5" t="s">
        <v>258</v>
      </c>
      <c r="K1598" s="5" t="s">
        <v>3142</v>
      </c>
      <c r="L1598" s="5">
        <v>4</v>
      </c>
      <c r="M1598" s="5">
        <v>24</v>
      </c>
      <c r="N1598" s="5"/>
      <c r="O1598" s="5"/>
      <c r="P1598" s="5"/>
    </row>
    <row r="1599" spans="1:16" x14ac:dyDescent="0.2">
      <c r="A1599" s="5" t="s">
        <v>3267</v>
      </c>
      <c r="B1599" s="5" t="s">
        <v>3268</v>
      </c>
      <c r="C1599" s="5">
        <v>20</v>
      </c>
      <c r="D1599" s="5">
        <v>41.92</v>
      </c>
      <c r="E1599" s="5">
        <v>24.39</v>
      </c>
      <c r="F1599" s="5" t="s">
        <v>130</v>
      </c>
      <c r="G1599" s="5" t="s">
        <v>3235</v>
      </c>
      <c r="H1599" s="5" t="s">
        <v>246</v>
      </c>
      <c r="I1599" s="5" t="s">
        <v>2465</v>
      </c>
      <c r="J1599" s="5" t="s">
        <v>255</v>
      </c>
      <c r="K1599" s="5" t="s">
        <v>3142</v>
      </c>
      <c r="L1599" s="5">
        <v>4</v>
      </c>
      <c r="M1599" s="5">
        <v>24</v>
      </c>
      <c r="N1599" s="5"/>
      <c r="O1599" s="5"/>
      <c r="P1599" s="5"/>
    </row>
    <row r="1600" spans="1:16" x14ac:dyDescent="0.2">
      <c r="A1600" s="5" t="s">
        <v>3269</v>
      </c>
      <c r="B1600" s="5" t="s">
        <v>3270</v>
      </c>
      <c r="C1600" s="5">
        <v>20</v>
      </c>
      <c r="D1600" s="5">
        <v>47.16</v>
      </c>
      <c r="E1600" s="5">
        <v>24.39</v>
      </c>
      <c r="F1600" s="5" t="s">
        <v>130</v>
      </c>
      <c r="G1600" s="5" t="s">
        <v>3235</v>
      </c>
      <c r="H1600" s="5" t="s">
        <v>246</v>
      </c>
      <c r="I1600" s="5" t="s">
        <v>2465</v>
      </c>
      <c r="J1600" s="5" t="s">
        <v>258</v>
      </c>
      <c r="K1600" s="5" t="s">
        <v>3142</v>
      </c>
      <c r="L1600" s="5">
        <v>4</v>
      </c>
      <c r="M1600" s="5">
        <v>24</v>
      </c>
      <c r="N1600" s="5"/>
      <c r="O1600" s="5"/>
      <c r="P1600" s="5"/>
    </row>
    <row r="1601" spans="1:16" x14ac:dyDescent="0.2">
      <c r="A1601" s="5" t="s">
        <v>3271</v>
      </c>
      <c r="B1601" s="5" t="s">
        <v>3270</v>
      </c>
      <c r="C1601" s="5">
        <v>20</v>
      </c>
      <c r="D1601" s="5">
        <v>41.92</v>
      </c>
      <c r="E1601" s="5">
        <v>24.39</v>
      </c>
      <c r="F1601" s="5" t="s">
        <v>130</v>
      </c>
      <c r="G1601" s="5" t="s">
        <v>3235</v>
      </c>
      <c r="H1601" s="5" t="s">
        <v>246</v>
      </c>
      <c r="I1601" s="5" t="s">
        <v>2465</v>
      </c>
      <c r="J1601" s="5" t="s">
        <v>258</v>
      </c>
      <c r="K1601" s="5" t="s">
        <v>3142</v>
      </c>
      <c r="L1601" s="5">
        <v>4</v>
      </c>
      <c r="M1601" s="5">
        <v>24</v>
      </c>
      <c r="N1601" s="5"/>
      <c r="O1601" s="5"/>
      <c r="P1601" s="5"/>
    </row>
    <row r="1602" spans="1:16" x14ac:dyDescent="0.2">
      <c r="A1602" s="5" t="s">
        <v>3272</v>
      </c>
      <c r="B1602" s="5" t="s">
        <v>3273</v>
      </c>
      <c r="C1602" s="5">
        <v>20</v>
      </c>
      <c r="D1602" s="5">
        <v>41.92</v>
      </c>
      <c r="E1602" s="5">
        <v>24.39</v>
      </c>
      <c r="F1602" s="5" t="s">
        <v>130</v>
      </c>
      <c r="G1602" s="5" t="s">
        <v>3235</v>
      </c>
      <c r="H1602" s="5" t="s">
        <v>246</v>
      </c>
      <c r="I1602" s="5" t="s">
        <v>2465</v>
      </c>
      <c r="J1602" s="5" t="s">
        <v>255</v>
      </c>
      <c r="K1602" s="5" t="s">
        <v>3142</v>
      </c>
      <c r="L1602" s="5">
        <v>4</v>
      </c>
      <c r="M1602" s="5">
        <v>24</v>
      </c>
      <c r="N1602" s="5"/>
      <c r="O1602" s="5"/>
      <c r="P1602" s="5"/>
    </row>
    <row r="1603" spans="1:16" x14ac:dyDescent="0.2">
      <c r="A1603" s="5" t="s">
        <v>3274</v>
      </c>
      <c r="B1603" s="5" t="s">
        <v>3275</v>
      </c>
      <c r="C1603" s="5">
        <v>20</v>
      </c>
      <c r="D1603" s="5">
        <v>47.16</v>
      </c>
      <c r="E1603" s="5">
        <v>24.39</v>
      </c>
      <c r="F1603" s="5" t="s">
        <v>130</v>
      </c>
      <c r="G1603" s="5" t="s">
        <v>3235</v>
      </c>
      <c r="H1603" s="5" t="s">
        <v>246</v>
      </c>
      <c r="I1603" s="5" t="s">
        <v>2465</v>
      </c>
      <c r="J1603" s="5" t="s">
        <v>258</v>
      </c>
      <c r="K1603" s="5" t="s">
        <v>3142</v>
      </c>
      <c r="L1603" s="5">
        <v>4</v>
      </c>
      <c r="M1603" s="5">
        <v>24</v>
      </c>
      <c r="N1603" s="5"/>
      <c r="O1603" s="5"/>
      <c r="P1603" s="5"/>
    </row>
    <row r="1604" spans="1:16" x14ac:dyDescent="0.2">
      <c r="A1604" s="5" t="s">
        <v>3276</v>
      </c>
      <c r="B1604" s="5" t="s">
        <v>3275</v>
      </c>
      <c r="C1604" s="5">
        <v>20</v>
      </c>
      <c r="D1604" s="5">
        <v>41.92</v>
      </c>
      <c r="E1604" s="5">
        <v>24.39</v>
      </c>
      <c r="F1604" s="5" t="s">
        <v>130</v>
      </c>
      <c r="G1604" s="5" t="s">
        <v>3235</v>
      </c>
      <c r="H1604" s="5" t="s">
        <v>246</v>
      </c>
      <c r="I1604" s="5" t="s">
        <v>2465</v>
      </c>
      <c r="J1604" s="5" t="s">
        <v>258</v>
      </c>
      <c r="K1604" s="5" t="s">
        <v>3142</v>
      </c>
      <c r="L1604" s="5">
        <v>4</v>
      </c>
      <c r="M1604" s="5">
        <v>24</v>
      </c>
      <c r="N1604" s="5"/>
      <c r="O1604" s="5"/>
      <c r="P1604" s="5"/>
    </row>
    <row r="1605" spans="1:16" x14ac:dyDescent="0.2">
      <c r="A1605" s="5" t="s">
        <v>3277</v>
      </c>
      <c r="B1605" s="5" t="s">
        <v>3278</v>
      </c>
      <c r="C1605" s="5">
        <v>20</v>
      </c>
      <c r="D1605" s="5">
        <v>41.92</v>
      </c>
      <c r="E1605" s="5">
        <v>24.39</v>
      </c>
      <c r="F1605" s="5" t="s">
        <v>130</v>
      </c>
      <c r="G1605" s="5" t="s">
        <v>3235</v>
      </c>
      <c r="H1605" s="5" t="s">
        <v>246</v>
      </c>
      <c r="I1605" s="5" t="s">
        <v>2465</v>
      </c>
      <c r="J1605" s="5" t="s">
        <v>255</v>
      </c>
      <c r="K1605" s="5" t="s">
        <v>3142</v>
      </c>
      <c r="L1605" s="5">
        <v>4</v>
      </c>
      <c r="M1605" s="5">
        <v>24</v>
      </c>
      <c r="N1605" s="5"/>
      <c r="O1605" s="5"/>
      <c r="P1605" s="5"/>
    </row>
    <row r="1606" spans="1:16" x14ac:dyDescent="0.2">
      <c r="A1606" s="5" t="s">
        <v>3279</v>
      </c>
      <c r="B1606" s="5" t="s">
        <v>3280</v>
      </c>
      <c r="C1606" s="5">
        <v>20</v>
      </c>
      <c r="D1606" s="5">
        <v>47.16</v>
      </c>
      <c r="E1606" s="5">
        <v>24.39</v>
      </c>
      <c r="F1606" s="5" t="s">
        <v>130</v>
      </c>
      <c r="G1606" s="5" t="s">
        <v>3235</v>
      </c>
      <c r="H1606" s="5" t="s">
        <v>246</v>
      </c>
      <c r="I1606" s="5" t="s">
        <v>2465</v>
      </c>
      <c r="J1606" s="5" t="s">
        <v>258</v>
      </c>
      <c r="K1606" s="5" t="s">
        <v>3142</v>
      </c>
      <c r="L1606" s="5">
        <v>4</v>
      </c>
      <c r="M1606" s="5">
        <v>24</v>
      </c>
      <c r="N1606" s="5"/>
      <c r="O1606" s="5"/>
      <c r="P1606" s="5"/>
    </row>
    <row r="1607" spans="1:16" x14ac:dyDescent="0.2">
      <c r="A1607" s="5" t="s">
        <v>3281</v>
      </c>
      <c r="B1607" s="5" t="s">
        <v>3282</v>
      </c>
      <c r="C1607" s="5">
        <v>20</v>
      </c>
      <c r="D1607" s="5">
        <v>47.16</v>
      </c>
      <c r="E1607" s="5">
        <v>24.39</v>
      </c>
      <c r="F1607" s="5" t="s">
        <v>130</v>
      </c>
      <c r="G1607" s="5" t="s">
        <v>3235</v>
      </c>
      <c r="H1607" s="5" t="s">
        <v>246</v>
      </c>
      <c r="I1607" s="5" t="s">
        <v>2465</v>
      </c>
      <c r="J1607" s="5" t="s">
        <v>258</v>
      </c>
      <c r="K1607" s="5" t="s">
        <v>3142</v>
      </c>
      <c r="L1607" s="5">
        <v>4</v>
      </c>
      <c r="M1607" s="5">
        <v>24</v>
      </c>
      <c r="N1607" s="5"/>
      <c r="O1607" s="5"/>
      <c r="P1607" s="5"/>
    </row>
    <row r="1608" spans="1:16" x14ac:dyDescent="0.2">
      <c r="A1608" s="5" t="s">
        <v>3283</v>
      </c>
      <c r="B1608" s="5" t="s">
        <v>3284</v>
      </c>
      <c r="C1608" s="5">
        <v>20</v>
      </c>
      <c r="D1608" s="5">
        <v>47.16</v>
      </c>
      <c r="E1608" s="5">
        <v>24.39</v>
      </c>
      <c r="F1608" s="5" t="s">
        <v>130</v>
      </c>
      <c r="G1608" s="5" t="s">
        <v>3235</v>
      </c>
      <c r="H1608" s="5" t="s">
        <v>246</v>
      </c>
      <c r="I1608" s="5" t="s">
        <v>2465</v>
      </c>
      <c r="J1608" s="5" t="s">
        <v>258</v>
      </c>
      <c r="K1608" s="5" t="s">
        <v>3142</v>
      </c>
      <c r="L1608" s="5">
        <v>4</v>
      </c>
      <c r="M1608" s="5">
        <v>24</v>
      </c>
      <c r="N1608" s="5"/>
      <c r="O1608" s="5"/>
      <c r="P1608" s="5"/>
    </row>
    <row r="1609" spans="1:16" x14ac:dyDescent="0.2">
      <c r="A1609" s="5" t="s">
        <v>3285</v>
      </c>
      <c r="B1609" s="5" t="s">
        <v>3286</v>
      </c>
      <c r="C1609" s="5">
        <v>20</v>
      </c>
      <c r="D1609" s="5">
        <v>47.16</v>
      </c>
      <c r="E1609" s="5">
        <v>24.39</v>
      </c>
      <c r="F1609" s="5" t="s">
        <v>130</v>
      </c>
      <c r="G1609" s="5" t="s">
        <v>3235</v>
      </c>
      <c r="H1609" s="5" t="s">
        <v>246</v>
      </c>
      <c r="I1609" s="5" t="s">
        <v>2465</v>
      </c>
      <c r="J1609" s="5" t="s">
        <v>258</v>
      </c>
      <c r="K1609" s="5" t="s">
        <v>3142</v>
      </c>
      <c r="L1609" s="5">
        <v>4</v>
      </c>
      <c r="M1609" s="5">
        <v>24</v>
      </c>
      <c r="N1609" s="5"/>
      <c r="O1609" s="5"/>
      <c r="P1609" s="5"/>
    </row>
    <row r="1610" spans="1:16" x14ac:dyDescent="0.2">
      <c r="A1610" s="5" t="s">
        <v>3287</v>
      </c>
      <c r="B1610" s="5" t="s">
        <v>3286</v>
      </c>
      <c r="C1610" s="5">
        <v>20</v>
      </c>
      <c r="D1610" s="5">
        <v>41.92</v>
      </c>
      <c r="E1610" s="5">
        <v>24.39</v>
      </c>
      <c r="F1610" s="5" t="s">
        <v>130</v>
      </c>
      <c r="G1610" s="5" t="s">
        <v>3235</v>
      </c>
      <c r="H1610" s="5" t="s">
        <v>246</v>
      </c>
      <c r="I1610" s="5" t="s">
        <v>2465</v>
      </c>
      <c r="J1610" s="5" t="s">
        <v>258</v>
      </c>
      <c r="K1610" s="5" t="s">
        <v>3142</v>
      </c>
      <c r="L1610" s="5">
        <v>4</v>
      </c>
      <c r="M1610" s="5">
        <v>24</v>
      </c>
      <c r="N1610" s="5"/>
      <c r="O1610" s="5"/>
      <c r="P1610" s="5"/>
    </row>
    <row r="1611" spans="1:16" x14ac:dyDescent="0.2">
      <c r="A1611" s="5" t="s">
        <v>3288</v>
      </c>
      <c r="B1611" s="5" t="s">
        <v>3289</v>
      </c>
      <c r="C1611" s="5">
        <v>20</v>
      </c>
      <c r="D1611" s="5">
        <v>41.92</v>
      </c>
      <c r="E1611" s="5">
        <v>24.39</v>
      </c>
      <c r="F1611" s="5" t="s">
        <v>130</v>
      </c>
      <c r="G1611" s="5" t="s">
        <v>3235</v>
      </c>
      <c r="H1611" s="5" t="s">
        <v>246</v>
      </c>
      <c r="I1611" s="5" t="s">
        <v>2465</v>
      </c>
      <c r="J1611" s="5" t="s">
        <v>255</v>
      </c>
      <c r="K1611" s="5" t="s">
        <v>3142</v>
      </c>
      <c r="L1611" s="5">
        <v>4</v>
      </c>
      <c r="M1611" s="5">
        <v>24</v>
      </c>
      <c r="N1611" s="5"/>
      <c r="O1611" s="5"/>
      <c r="P1611" s="5"/>
    </row>
    <row r="1612" spans="1:16" x14ac:dyDescent="0.2">
      <c r="A1612" s="5" t="s">
        <v>3290</v>
      </c>
      <c r="B1612" s="5" t="s">
        <v>3291</v>
      </c>
      <c r="C1612" s="5">
        <v>20</v>
      </c>
      <c r="D1612" s="5">
        <v>47.16</v>
      </c>
      <c r="E1612" s="5">
        <v>24.39</v>
      </c>
      <c r="F1612" s="5" t="s">
        <v>130</v>
      </c>
      <c r="G1612" s="5" t="s">
        <v>3235</v>
      </c>
      <c r="H1612" s="5" t="s">
        <v>246</v>
      </c>
      <c r="I1612" s="5" t="s">
        <v>2465</v>
      </c>
      <c r="J1612" s="5" t="s">
        <v>258</v>
      </c>
      <c r="K1612" s="5" t="s">
        <v>3142</v>
      </c>
      <c r="L1612" s="5">
        <v>4</v>
      </c>
      <c r="M1612" s="5">
        <v>24</v>
      </c>
      <c r="N1612" s="5"/>
      <c r="O1612" s="5"/>
      <c r="P1612" s="5"/>
    </row>
    <row r="1613" spans="1:16" x14ac:dyDescent="0.2">
      <c r="A1613" s="5" t="s">
        <v>3292</v>
      </c>
      <c r="B1613" s="5" t="s">
        <v>3291</v>
      </c>
      <c r="C1613" s="5">
        <v>20</v>
      </c>
      <c r="D1613" s="5">
        <v>41.92</v>
      </c>
      <c r="E1613" s="5">
        <v>24.39</v>
      </c>
      <c r="F1613" s="5" t="s">
        <v>130</v>
      </c>
      <c r="G1613" s="5" t="s">
        <v>3235</v>
      </c>
      <c r="H1613" s="5" t="s">
        <v>246</v>
      </c>
      <c r="I1613" s="5" t="s">
        <v>2465</v>
      </c>
      <c r="J1613" s="5" t="s">
        <v>258</v>
      </c>
      <c r="K1613" s="5" t="s">
        <v>3142</v>
      </c>
      <c r="L1613" s="5">
        <v>4</v>
      </c>
      <c r="M1613" s="5">
        <v>24</v>
      </c>
      <c r="N1613" s="5"/>
      <c r="O1613" s="5"/>
      <c r="P1613" s="5"/>
    </row>
    <row r="1614" spans="1:16" x14ac:dyDescent="0.2">
      <c r="A1614" s="5" t="s">
        <v>3293</v>
      </c>
      <c r="B1614" s="5" t="s">
        <v>3294</v>
      </c>
      <c r="C1614" s="5">
        <v>20</v>
      </c>
      <c r="D1614" s="5">
        <v>41.92</v>
      </c>
      <c r="E1614" s="5">
        <v>24.39</v>
      </c>
      <c r="F1614" s="5" t="s">
        <v>130</v>
      </c>
      <c r="G1614" s="5" t="s">
        <v>3235</v>
      </c>
      <c r="H1614" s="5" t="s">
        <v>246</v>
      </c>
      <c r="I1614" s="5" t="s">
        <v>2465</v>
      </c>
      <c r="J1614" s="5" t="s">
        <v>255</v>
      </c>
      <c r="K1614" s="5" t="s">
        <v>3142</v>
      </c>
      <c r="L1614" s="5">
        <v>4</v>
      </c>
      <c r="M1614" s="5">
        <v>24</v>
      </c>
      <c r="N1614" s="5"/>
      <c r="O1614" s="5"/>
      <c r="P1614" s="5"/>
    </row>
    <row r="1615" spans="1:16" x14ac:dyDescent="0.2">
      <c r="A1615" s="5" t="s">
        <v>3295</v>
      </c>
      <c r="B1615" s="5" t="s">
        <v>3296</v>
      </c>
      <c r="C1615" s="5">
        <v>20</v>
      </c>
      <c r="D1615" s="5">
        <v>47.16</v>
      </c>
      <c r="E1615" s="5">
        <v>24.39</v>
      </c>
      <c r="F1615" s="5" t="s">
        <v>130</v>
      </c>
      <c r="G1615" s="5" t="s">
        <v>3235</v>
      </c>
      <c r="H1615" s="5" t="s">
        <v>246</v>
      </c>
      <c r="I1615" s="5" t="s">
        <v>2465</v>
      </c>
      <c r="J1615" s="5" t="s">
        <v>258</v>
      </c>
      <c r="K1615" s="5" t="s">
        <v>3142</v>
      </c>
      <c r="L1615" s="5">
        <v>4</v>
      </c>
      <c r="M1615" s="5">
        <v>24</v>
      </c>
      <c r="N1615" s="5"/>
      <c r="O1615" s="5"/>
      <c r="P1615" s="5"/>
    </row>
    <row r="1616" spans="1:16" x14ac:dyDescent="0.2">
      <c r="A1616" s="5" t="s">
        <v>3297</v>
      </c>
      <c r="B1616" s="5" t="s">
        <v>3296</v>
      </c>
      <c r="C1616" s="5">
        <v>20</v>
      </c>
      <c r="D1616" s="5">
        <v>41.92</v>
      </c>
      <c r="E1616" s="5">
        <v>24.39</v>
      </c>
      <c r="F1616" s="5" t="s">
        <v>130</v>
      </c>
      <c r="G1616" s="5" t="s">
        <v>3235</v>
      </c>
      <c r="H1616" s="5" t="s">
        <v>246</v>
      </c>
      <c r="I1616" s="5" t="s">
        <v>2465</v>
      </c>
      <c r="J1616" s="5" t="s">
        <v>258</v>
      </c>
      <c r="K1616" s="5" t="s">
        <v>3142</v>
      </c>
      <c r="L1616" s="5">
        <v>4</v>
      </c>
      <c r="M1616" s="5">
        <v>24</v>
      </c>
      <c r="N1616" s="5"/>
      <c r="O1616" s="5"/>
      <c r="P1616" s="5"/>
    </row>
    <row r="1617" spans="1:16" x14ac:dyDescent="0.2">
      <c r="A1617" s="5" t="s">
        <v>3298</v>
      </c>
      <c r="B1617" s="5" t="s">
        <v>3299</v>
      </c>
      <c r="C1617" s="5">
        <v>20</v>
      </c>
      <c r="D1617" s="5">
        <v>41.92</v>
      </c>
      <c r="E1617" s="5">
        <v>24.39</v>
      </c>
      <c r="F1617" s="5" t="s">
        <v>130</v>
      </c>
      <c r="G1617" s="5" t="s">
        <v>3235</v>
      </c>
      <c r="H1617" s="5" t="s">
        <v>246</v>
      </c>
      <c r="I1617" s="5" t="s">
        <v>2465</v>
      </c>
      <c r="J1617" s="5" t="s">
        <v>255</v>
      </c>
      <c r="K1617" s="5" t="s">
        <v>3142</v>
      </c>
      <c r="L1617" s="5">
        <v>4</v>
      </c>
      <c r="M1617" s="5">
        <v>24</v>
      </c>
      <c r="N1617" s="5"/>
      <c r="O1617" s="5"/>
      <c r="P1617" s="5"/>
    </row>
    <row r="1618" spans="1:16" x14ac:dyDescent="0.2">
      <c r="A1618" s="5" t="s">
        <v>3300</v>
      </c>
      <c r="B1618" s="5" t="s">
        <v>3301</v>
      </c>
      <c r="C1618" s="5">
        <v>20</v>
      </c>
      <c r="D1618" s="5">
        <v>47.16</v>
      </c>
      <c r="E1618" s="5">
        <v>24.39</v>
      </c>
      <c r="F1618" s="5" t="s">
        <v>130</v>
      </c>
      <c r="G1618" s="5" t="s">
        <v>3235</v>
      </c>
      <c r="H1618" s="5" t="s">
        <v>246</v>
      </c>
      <c r="I1618" s="5" t="s">
        <v>2465</v>
      </c>
      <c r="J1618" s="5" t="s">
        <v>258</v>
      </c>
      <c r="K1618" s="5" t="s">
        <v>3142</v>
      </c>
      <c r="L1618" s="5">
        <v>4</v>
      </c>
      <c r="M1618" s="5">
        <v>24</v>
      </c>
      <c r="N1618" s="5"/>
      <c r="O1618" s="5"/>
      <c r="P1618" s="5"/>
    </row>
    <row r="1619" spans="1:16" x14ac:dyDescent="0.2">
      <c r="A1619" s="5" t="s">
        <v>3302</v>
      </c>
      <c r="B1619" s="5" t="s">
        <v>3301</v>
      </c>
      <c r="C1619" s="5">
        <v>20</v>
      </c>
      <c r="D1619" s="5">
        <v>41.92</v>
      </c>
      <c r="E1619" s="5">
        <v>24.39</v>
      </c>
      <c r="F1619" s="5" t="s">
        <v>130</v>
      </c>
      <c r="G1619" s="5" t="s">
        <v>3235</v>
      </c>
      <c r="H1619" s="5" t="s">
        <v>246</v>
      </c>
      <c r="I1619" s="5" t="s">
        <v>2465</v>
      </c>
      <c r="J1619" s="5" t="s">
        <v>258</v>
      </c>
      <c r="K1619" s="5" t="s">
        <v>3142</v>
      </c>
      <c r="L1619" s="5">
        <v>4</v>
      </c>
      <c r="M1619" s="5">
        <v>24</v>
      </c>
      <c r="N1619" s="5"/>
      <c r="O1619" s="5"/>
      <c r="P1619" s="5"/>
    </row>
    <row r="1620" spans="1:16" x14ac:dyDescent="0.2">
      <c r="A1620" s="5" t="s">
        <v>3303</v>
      </c>
      <c r="B1620" s="5" t="s">
        <v>3304</v>
      </c>
      <c r="C1620" s="5">
        <v>20</v>
      </c>
      <c r="D1620" s="5">
        <v>41.92</v>
      </c>
      <c r="E1620" s="5">
        <v>24.39</v>
      </c>
      <c r="F1620" s="5" t="s">
        <v>130</v>
      </c>
      <c r="G1620" s="5" t="s">
        <v>3235</v>
      </c>
      <c r="H1620" s="5" t="s">
        <v>246</v>
      </c>
      <c r="I1620" s="5" t="s">
        <v>2465</v>
      </c>
      <c r="J1620" s="5" t="s">
        <v>255</v>
      </c>
      <c r="K1620" s="5" t="s">
        <v>3142</v>
      </c>
      <c r="L1620" s="5">
        <v>4</v>
      </c>
      <c r="M1620" s="5">
        <v>24</v>
      </c>
      <c r="N1620" s="5"/>
      <c r="O1620" s="5"/>
      <c r="P1620" s="5"/>
    </row>
    <row r="1621" spans="1:16" x14ac:dyDescent="0.2">
      <c r="A1621" s="5" t="s">
        <v>3305</v>
      </c>
      <c r="B1621" s="5" t="s">
        <v>3306</v>
      </c>
      <c r="C1621" s="5">
        <v>20</v>
      </c>
      <c r="D1621" s="5">
        <v>47.16</v>
      </c>
      <c r="E1621" s="5">
        <v>24.39</v>
      </c>
      <c r="F1621" s="5" t="s">
        <v>130</v>
      </c>
      <c r="G1621" s="5" t="s">
        <v>3235</v>
      </c>
      <c r="H1621" s="5" t="s">
        <v>246</v>
      </c>
      <c r="I1621" s="5" t="s">
        <v>2465</v>
      </c>
      <c r="J1621" s="5" t="s">
        <v>258</v>
      </c>
      <c r="K1621" s="5" t="s">
        <v>3142</v>
      </c>
      <c r="L1621" s="5">
        <v>4</v>
      </c>
      <c r="M1621" s="5">
        <v>24</v>
      </c>
      <c r="N1621" s="5"/>
      <c r="O1621" s="5"/>
      <c r="P1621" s="5"/>
    </row>
    <row r="1622" spans="1:16" x14ac:dyDescent="0.2">
      <c r="A1622" s="5" t="s">
        <v>3307</v>
      </c>
      <c r="B1622" s="5" t="s">
        <v>3306</v>
      </c>
      <c r="C1622" s="5">
        <v>20</v>
      </c>
      <c r="D1622" s="5">
        <v>41.92</v>
      </c>
      <c r="E1622" s="5">
        <v>24.39</v>
      </c>
      <c r="F1622" s="5" t="s">
        <v>130</v>
      </c>
      <c r="G1622" s="5" t="s">
        <v>3235</v>
      </c>
      <c r="H1622" s="5" t="s">
        <v>246</v>
      </c>
      <c r="I1622" s="5" t="s">
        <v>2465</v>
      </c>
      <c r="J1622" s="5" t="s">
        <v>258</v>
      </c>
      <c r="K1622" s="5" t="s">
        <v>3142</v>
      </c>
      <c r="L1622" s="5">
        <v>4</v>
      </c>
      <c r="M1622" s="5">
        <v>24</v>
      </c>
      <c r="N1622" s="5"/>
      <c r="O1622" s="5"/>
      <c r="P1622" s="5"/>
    </row>
    <row r="1623" spans="1:16" x14ac:dyDescent="0.2">
      <c r="A1623" s="5" t="s">
        <v>3308</v>
      </c>
      <c r="B1623" s="5" t="s">
        <v>3309</v>
      </c>
      <c r="C1623" s="5">
        <v>20</v>
      </c>
      <c r="D1623" s="5">
        <v>47.16</v>
      </c>
      <c r="E1623" s="5">
        <v>24.39</v>
      </c>
      <c r="F1623" s="5" t="s">
        <v>130</v>
      </c>
      <c r="G1623" s="5" t="s">
        <v>3235</v>
      </c>
      <c r="H1623" s="5" t="s">
        <v>246</v>
      </c>
      <c r="I1623" s="5" t="s">
        <v>2465</v>
      </c>
      <c r="J1623" s="5" t="s">
        <v>255</v>
      </c>
      <c r="K1623" s="5" t="s">
        <v>3142</v>
      </c>
      <c r="L1623" s="5">
        <v>4</v>
      </c>
      <c r="M1623" s="5">
        <v>24</v>
      </c>
      <c r="N1623" s="5"/>
      <c r="O1623" s="5"/>
      <c r="P1623" s="5"/>
    </row>
    <row r="1624" spans="1:16" x14ac:dyDescent="0.2">
      <c r="A1624" s="5" t="s">
        <v>3310</v>
      </c>
      <c r="B1624" s="5" t="s">
        <v>3309</v>
      </c>
      <c r="C1624" s="5">
        <v>20</v>
      </c>
      <c r="D1624" s="5">
        <v>41.92</v>
      </c>
      <c r="E1624" s="5">
        <v>24.39</v>
      </c>
      <c r="F1624" s="5" t="s">
        <v>130</v>
      </c>
      <c r="G1624" s="5" t="s">
        <v>3235</v>
      </c>
      <c r="H1624" s="5" t="s">
        <v>246</v>
      </c>
      <c r="I1624" s="5" t="s">
        <v>2465</v>
      </c>
      <c r="J1624" s="5" t="s">
        <v>255</v>
      </c>
      <c r="K1624" s="5" t="s">
        <v>3142</v>
      </c>
      <c r="L1624" s="5">
        <v>4</v>
      </c>
      <c r="M1624" s="5">
        <v>24</v>
      </c>
      <c r="N1624" s="5"/>
      <c r="O1624" s="5"/>
      <c r="P1624" s="5"/>
    </row>
    <row r="1625" spans="1:16" x14ac:dyDescent="0.2">
      <c r="A1625" s="5" t="s">
        <v>3311</v>
      </c>
      <c r="B1625" s="5" t="s">
        <v>3312</v>
      </c>
      <c r="C1625" s="5">
        <v>20</v>
      </c>
      <c r="D1625" s="5">
        <v>41.92</v>
      </c>
      <c r="E1625" s="5">
        <v>24.39</v>
      </c>
      <c r="F1625" s="5" t="s">
        <v>130</v>
      </c>
      <c r="G1625" s="5" t="s">
        <v>3235</v>
      </c>
      <c r="H1625" s="5" t="s">
        <v>246</v>
      </c>
      <c r="I1625" s="5" t="s">
        <v>2465</v>
      </c>
      <c r="J1625" s="5" t="s">
        <v>258</v>
      </c>
      <c r="K1625" s="5" t="s">
        <v>3142</v>
      </c>
      <c r="L1625" s="5">
        <v>4</v>
      </c>
      <c r="M1625" s="5">
        <v>24</v>
      </c>
      <c r="N1625" s="5"/>
      <c r="O1625" s="5"/>
      <c r="P1625" s="5"/>
    </row>
    <row r="1626" spans="1:16" x14ac:dyDescent="0.2">
      <c r="A1626" s="5" t="s">
        <v>3313</v>
      </c>
      <c r="B1626" s="5" t="s">
        <v>3314</v>
      </c>
      <c r="C1626" s="5">
        <v>20</v>
      </c>
      <c r="D1626" s="5">
        <v>41.92</v>
      </c>
      <c r="E1626" s="5">
        <v>24.39</v>
      </c>
      <c r="F1626" s="5" t="s">
        <v>130</v>
      </c>
      <c r="G1626" s="5" t="s">
        <v>3235</v>
      </c>
      <c r="H1626" s="5" t="s">
        <v>246</v>
      </c>
      <c r="I1626" s="5" t="s">
        <v>2465</v>
      </c>
      <c r="J1626" s="5" t="s">
        <v>255</v>
      </c>
      <c r="K1626" s="5" t="s">
        <v>3142</v>
      </c>
      <c r="L1626" s="5">
        <v>4</v>
      </c>
      <c r="M1626" s="5">
        <v>24</v>
      </c>
      <c r="N1626" s="5"/>
      <c r="O1626" s="5"/>
      <c r="P1626" s="5"/>
    </row>
    <row r="1627" spans="1:16" x14ac:dyDescent="0.2">
      <c r="A1627" s="5" t="s">
        <v>3315</v>
      </c>
      <c r="B1627" s="5" t="s">
        <v>3316</v>
      </c>
      <c r="C1627" s="5">
        <v>20</v>
      </c>
      <c r="D1627" s="5">
        <v>41.92</v>
      </c>
      <c r="E1627" s="5">
        <v>24.39</v>
      </c>
      <c r="F1627" s="5" t="s">
        <v>130</v>
      </c>
      <c r="G1627" s="5" t="s">
        <v>3235</v>
      </c>
      <c r="H1627" s="5" t="s">
        <v>246</v>
      </c>
      <c r="I1627" s="5" t="s">
        <v>2465</v>
      </c>
      <c r="J1627" s="5" t="s">
        <v>258</v>
      </c>
      <c r="K1627" s="5" t="s">
        <v>3142</v>
      </c>
      <c r="L1627" s="5">
        <v>4</v>
      </c>
      <c r="M1627" s="5">
        <v>24</v>
      </c>
      <c r="N1627" s="5"/>
      <c r="O1627" s="5"/>
      <c r="P1627" s="5"/>
    </row>
    <row r="1628" spans="1:16" x14ac:dyDescent="0.2">
      <c r="A1628" s="5" t="s">
        <v>3317</v>
      </c>
      <c r="B1628" s="5" t="s">
        <v>3318</v>
      </c>
      <c r="C1628" s="5">
        <v>20</v>
      </c>
      <c r="D1628" s="5">
        <v>41.92</v>
      </c>
      <c r="E1628" s="5">
        <v>24.39</v>
      </c>
      <c r="F1628" s="5" t="s">
        <v>130</v>
      </c>
      <c r="G1628" s="5" t="s">
        <v>3235</v>
      </c>
      <c r="H1628" s="5" t="s">
        <v>246</v>
      </c>
      <c r="I1628" s="5" t="s">
        <v>2465</v>
      </c>
      <c r="J1628" s="5" t="s">
        <v>255</v>
      </c>
      <c r="K1628" s="5" t="s">
        <v>3142</v>
      </c>
      <c r="L1628" s="5">
        <v>4</v>
      </c>
      <c r="M1628" s="5">
        <v>24</v>
      </c>
      <c r="N1628" s="5"/>
      <c r="O1628" s="5"/>
      <c r="P1628" s="5"/>
    </row>
    <row r="1629" spans="1:16" x14ac:dyDescent="0.2">
      <c r="A1629" s="5" t="s">
        <v>3319</v>
      </c>
      <c r="B1629" s="5" t="s">
        <v>3320</v>
      </c>
      <c r="C1629" s="5">
        <v>20</v>
      </c>
      <c r="D1629" s="5">
        <v>41.92</v>
      </c>
      <c r="E1629" s="5">
        <v>24.39</v>
      </c>
      <c r="F1629" s="5" t="s">
        <v>130</v>
      </c>
      <c r="G1629" s="5" t="s">
        <v>3235</v>
      </c>
      <c r="H1629" s="5" t="s">
        <v>246</v>
      </c>
      <c r="I1629" s="5" t="s">
        <v>2465</v>
      </c>
      <c r="J1629" s="5" t="s">
        <v>258</v>
      </c>
      <c r="K1629" s="5" t="s">
        <v>3142</v>
      </c>
      <c r="L1629" s="5">
        <v>4</v>
      </c>
      <c r="M1629" s="5">
        <v>24</v>
      </c>
      <c r="N1629" s="5"/>
      <c r="O1629" s="5"/>
      <c r="P1629" s="5"/>
    </row>
    <row r="1630" spans="1:16" x14ac:dyDescent="0.2">
      <c r="A1630" s="5" t="s">
        <v>3321</v>
      </c>
      <c r="B1630" s="5" t="s">
        <v>3322</v>
      </c>
      <c r="C1630" s="5">
        <v>20</v>
      </c>
      <c r="D1630" s="5">
        <v>41.92</v>
      </c>
      <c r="E1630" s="5">
        <v>24.39</v>
      </c>
      <c r="F1630" s="5" t="s">
        <v>130</v>
      </c>
      <c r="G1630" s="5" t="s">
        <v>3235</v>
      </c>
      <c r="H1630" s="5" t="s">
        <v>246</v>
      </c>
      <c r="I1630" s="5" t="s">
        <v>2465</v>
      </c>
      <c r="J1630" s="5" t="s">
        <v>255</v>
      </c>
      <c r="K1630" s="5" t="s">
        <v>3142</v>
      </c>
      <c r="L1630" s="5">
        <v>4</v>
      </c>
      <c r="M1630" s="5">
        <v>24</v>
      </c>
      <c r="N1630" s="5"/>
      <c r="O1630" s="5"/>
      <c r="P1630" s="5"/>
    </row>
    <row r="1631" spans="1:16" x14ac:dyDescent="0.2">
      <c r="A1631" s="5" t="s">
        <v>3323</v>
      </c>
      <c r="B1631" s="5" t="s">
        <v>3324</v>
      </c>
      <c r="C1631" s="5">
        <v>20</v>
      </c>
      <c r="D1631" s="5">
        <v>41.92</v>
      </c>
      <c r="E1631" s="5">
        <v>24.39</v>
      </c>
      <c r="F1631" s="5" t="s">
        <v>130</v>
      </c>
      <c r="G1631" s="5" t="s">
        <v>3235</v>
      </c>
      <c r="H1631" s="5" t="s">
        <v>246</v>
      </c>
      <c r="I1631" s="5" t="s">
        <v>2465</v>
      </c>
      <c r="J1631" s="5" t="s">
        <v>258</v>
      </c>
      <c r="K1631" s="5" t="s">
        <v>3142</v>
      </c>
      <c r="L1631" s="5">
        <v>4</v>
      </c>
      <c r="M1631" s="5">
        <v>24</v>
      </c>
      <c r="N1631" s="5"/>
      <c r="O1631" s="5"/>
      <c r="P1631" s="5"/>
    </row>
    <row r="1632" spans="1:16" x14ac:dyDescent="0.2">
      <c r="A1632" s="5" t="s">
        <v>3325</v>
      </c>
      <c r="B1632" s="5" t="s">
        <v>3326</v>
      </c>
      <c r="C1632" s="5">
        <v>20</v>
      </c>
      <c r="D1632" s="5">
        <v>41.92</v>
      </c>
      <c r="E1632" s="5">
        <v>24.39</v>
      </c>
      <c r="F1632" s="5" t="s">
        <v>130</v>
      </c>
      <c r="G1632" s="5" t="s">
        <v>3235</v>
      </c>
      <c r="H1632" s="5" t="s">
        <v>246</v>
      </c>
      <c r="I1632" s="5" t="s">
        <v>2465</v>
      </c>
      <c r="J1632" s="5" t="s">
        <v>255</v>
      </c>
      <c r="K1632" s="5" t="s">
        <v>3142</v>
      </c>
      <c r="L1632" s="5">
        <v>4</v>
      </c>
      <c r="M1632" s="5">
        <v>24</v>
      </c>
      <c r="N1632" s="5"/>
      <c r="O1632" s="5"/>
      <c r="P1632" s="5"/>
    </row>
    <row r="1633" spans="1:16" x14ac:dyDescent="0.2">
      <c r="A1633" s="5" t="s">
        <v>3327</v>
      </c>
      <c r="B1633" s="5" t="s">
        <v>3328</v>
      </c>
      <c r="C1633" s="5">
        <v>20</v>
      </c>
      <c r="D1633" s="5">
        <v>41.92</v>
      </c>
      <c r="E1633" s="5">
        <v>24.39</v>
      </c>
      <c r="F1633" s="5" t="s">
        <v>130</v>
      </c>
      <c r="G1633" s="5" t="s">
        <v>3235</v>
      </c>
      <c r="H1633" s="5" t="s">
        <v>246</v>
      </c>
      <c r="I1633" s="5" t="s">
        <v>2465</v>
      </c>
      <c r="J1633" s="5" t="s">
        <v>258</v>
      </c>
      <c r="K1633" s="5" t="s">
        <v>3142</v>
      </c>
      <c r="L1633" s="5">
        <v>4</v>
      </c>
      <c r="M1633" s="5">
        <v>24</v>
      </c>
      <c r="N1633" s="5"/>
      <c r="O1633" s="5"/>
      <c r="P1633" s="5"/>
    </row>
    <row r="1634" spans="1:16" x14ac:dyDescent="0.2">
      <c r="A1634" s="5" t="s">
        <v>3329</v>
      </c>
      <c r="B1634" s="5" t="s">
        <v>3330</v>
      </c>
      <c r="C1634" s="5">
        <v>20</v>
      </c>
      <c r="D1634" s="5">
        <v>41.92</v>
      </c>
      <c r="E1634" s="5">
        <v>24.39</v>
      </c>
      <c r="F1634" s="5" t="s">
        <v>130</v>
      </c>
      <c r="G1634" s="5" t="s">
        <v>3235</v>
      </c>
      <c r="H1634" s="5" t="s">
        <v>246</v>
      </c>
      <c r="I1634" s="5" t="s">
        <v>2465</v>
      </c>
      <c r="J1634" s="5" t="s">
        <v>255</v>
      </c>
      <c r="K1634" s="5" t="s">
        <v>3142</v>
      </c>
      <c r="L1634" s="5">
        <v>4</v>
      </c>
      <c r="M1634" s="5">
        <v>24</v>
      </c>
      <c r="N1634" s="5"/>
      <c r="O1634" s="5"/>
      <c r="P1634" s="5"/>
    </row>
    <row r="1635" spans="1:16" x14ac:dyDescent="0.2">
      <c r="A1635" s="5" t="s">
        <v>3331</v>
      </c>
      <c r="B1635" s="5" t="s">
        <v>3332</v>
      </c>
      <c r="C1635" s="5">
        <v>20</v>
      </c>
      <c r="D1635" s="5">
        <v>41.92</v>
      </c>
      <c r="E1635" s="5">
        <v>24.39</v>
      </c>
      <c r="F1635" s="5" t="s">
        <v>130</v>
      </c>
      <c r="G1635" s="5" t="s">
        <v>3235</v>
      </c>
      <c r="H1635" s="5" t="s">
        <v>246</v>
      </c>
      <c r="I1635" s="5" t="s">
        <v>2465</v>
      </c>
      <c r="J1635" s="5" t="s">
        <v>258</v>
      </c>
      <c r="K1635" s="5" t="s">
        <v>3142</v>
      </c>
      <c r="L1635" s="5">
        <v>4</v>
      </c>
      <c r="M1635" s="5">
        <v>24</v>
      </c>
      <c r="N1635" s="5"/>
      <c r="O1635" s="5"/>
      <c r="P1635" s="5"/>
    </row>
    <row r="1636" spans="1:16" x14ac:dyDescent="0.2">
      <c r="A1636" s="5" t="s">
        <v>3333</v>
      </c>
      <c r="B1636" s="5" t="s">
        <v>3334</v>
      </c>
      <c r="C1636" s="5">
        <v>20</v>
      </c>
      <c r="D1636" s="5">
        <v>41.92</v>
      </c>
      <c r="E1636" s="5">
        <v>24.39</v>
      </c>
      <c r="F1636" s="5" t="s">
        <v>130</v>
      </c>
      <c r="G1636" s="5" t="s">
        <v>3235</v>
      </c>
      <c r="H1636" s="5" t="s">
        <v>246</v>
      </c>
      <c r="I1636" s="5" t="s">
        <v>2465</v>
      </c>
      <c r="J1636" s="5" t="s">
        <v>255</v>
      </c>
      <c r="K1636" s="5" t="s">
        <v>3142</v>
      </c>
      <c r="L1636" s="5">
        <v>4</v>
      </c>
      <c r="M1636" s="5">
        <v>24</v>
      </c>
      <c r="N1636" s="5"/>
      <c r="O1636" s="5"/>
      <c r="P1636" s="5"/>
    </row>
    <row r="1637" spans="1:16" x14ac:dyDescent="0.2">
      <c r="A1637" s="5" t="s">
        <v>3335</v>
      </c>
      <c r="B1637" s="5" t="s">
        <v>3336</v>
      </c>
      <c r="C1637" s="5">
        <v>20</v>
      </c>
      <c r="D1637" s="5">
        <v>41.92</v>
      </c>
      <c r="E1637" s="5">
        <v>24.39</v>
      </c>
      <c r="F1637" s="5" t="s">
        <v>130</v>
      </c>
      <c r="G1637" s="5" t="s">
        <v>3235</v>
      </c>
      <c r="H1637" s="5" t="s">
        <v>246</v>
      </c>
      <c r="I1637" s="5" t="s">
        <v>2465</v>
      </c>
      <c r="J1637" s="5" t="s">
        <v>258</v>
      </c>
      <c r="K1637" s="5" t="s">
        <v>3142</v>
      </c>
      <c r="L1637" s="5">
        <v>4</v>
      </c>
      <c r="M1637" s="5">
        <v>24</v>
      </c>
      <c r="N1637" s="5"/>
      <c r="O1637" s="5"/>
      <c r="P1637" s="5"/>
    </row>
    <row r="1638" spans="1:16" x14ac:dyDescent="0.2">
      <c r="A1638" s="5" t="s">
        <v>3337</v>
      </c>
      <c r="B1638" s="5" t="s">
        <v>3338</v>
      </c>
      <c r="C1638" s="5">
        <v>20</v>
      </c>
      <c r="D1638" s="5">
        <v>41.92</v>
      </c>
      <c r="E1638" s="5">
        <v>24.39</v>
      </c>
      <c r="F1638" s="5" t="s">
        <v>130</v>
      </c>
      <c r="G1638" s="5" t="s">
        <v>3235</v>
      </c>
      <c r="H1638" s="5" t="s">
        <v>246</v>
      </c>
      <c r="I1638" s="5" t="s">
        <v>2465</v>
      </c>
      <c r="J1638" s="5" t="s">
        <v>255</v>
      </c>
      <c r="K1638" s="5" t="s">
        <v>3142</v>
      </c>
      <c r="L1638" s="5">
        <v>4</v>
      </c>
      <c r="M1638" s="5">
        <v>24</v>
      </c>
      <c r="N1638" s="5"/>
      <c r="O1638" s="5"/>
      <c r="P1638" s="5"/>
    </row>
    <row r="1639" spans="1:16" x14ac:dyDescent="0.2">
      <c r="A1639" s="5" t="s">
        <v>3339</v>
      </c>
      <c r="B1639" s="5" t="s">
        <v>3340</v>
      </c>
      <c r="C1639" s="5">
        <v>20</v>
      </c>
      <c r="D1639" s="5">
        <v>41.92</v>
      </c>
      <c r="E1639" s="5">
        <v>24.39</v>
      </c>
      <c r="F1639" s="5" t="s">
        <v>130</v>
      </c>
      <c r="G1639" s="5" t="s">
        <v>3235</v>
      </c>
      <c r="H1639" s="5" t="s">
        <v>246</v>
      </c>
      <c r="I1639" s="5" t="s">
        <v>2465</v>
      </c>
      <c r="J1639" s="5" t="s">
        <v>258</v>
      </c>
      <c r="K1639" s="5" t="s">
        <v>3142</v>
      </c>
      <c r="L1639" s="5">
        <v>4</v>
      </c>
      <c r="M1639" s="5">
        <v>24</v>
      </c>
      <c r="N1639" s="5"/>
      <c r="O1639" s="5"/>
      <c r="P1639" s="5"/>
    </row>
    <row r="1640" spans="1:16" x14ac:dyDescent="0.2">
      <c r="A1640" s="5" t="s">
        <v>3341</v>
      </c>
      <c r="B1640" s="5" t="s">
        <v>3342</v>
      </c>
      <c r="C1640" s="5">
        <v>20</v>
      </c>
      <c r="D1640" s="5">
        <v>41.92</v>
      </c>
      <c r="E1640" s="5">
        <v>24.39</v>
      </c>
      <c r="F1640" s="5" t="s">
        <v>130</v>
      </c>
      <c r="G1640" s="5" t="s">
        <v>3235</v>
      </c>
      <c r="H1640" s="5" t="s">
        <v>246</v>
      </c>
      <c r="I1640" s="5" t="s">
        <v>2465</v>
      </c>
      <c r="J1640" s="5" t="s">
        <v>255</v>
      </c>
      <c r="K1640" s="5" t="s">
        <v>3142</v>
      </c>
      <c r="L1640" s="5">
        <v>4</v>
      </c>
      <c r="M1640" s="5">
        <v>24</v>
      </c>
      <c r="N1640" s="5"/>
      <c r="O1640" s="5"/>
      <c r="P1640" s="5"/>
    </row>
    <row r="1641" spans="1:16" x14ac:dyDescent="0.2">
      <c r="A1641" s="5" t="s">
        <v>3343</v>
      </c>
      <c r="B1641" s="5" t="s">
        <v>3344</v>
      </c>
      <c r="C1641" s="5">
        <v>20</v>
      </c>
      <c r="D1641" s="5">
        <v>41.92</v>
      </c>
      <c r="E1641" s="5">
        <v>24.39</v>
      </c>
      <c r="F1641" s="5" t="s">
        <v>130</v>
      </c>
      <c r="G1641" s="5" t="s">
        <v>3235</v>
      </c>
      <c r="H1641" s="5" t="s">
        <v>246</v>
      </c>
      <c r="I1641" s="5" t="s">
        <v>2465</v>
      </c>
      <c r="J1641" s="5" t="s">
        <v>258</v>
      </c>
      <c r="K1641" s="5" t="s">
        <v>3142</v>
      </c>
      <c r="L1641" s="5">
        <v>4</v>
      </c>
      <c r="M1641" s="5">
        <v>24</v>
      </c>
      <c r="N1641" s="5"/>
      <c r="O1641" s="5"/>
      <c r="P1641" s="5"/>
    </row>
    <row r="1642" spans="1:16" x14ac:dyDescent="0.2">
      <c r="A1642" s="5" t="s">
        <v>3345</v>
      </c>
      <c r="B1642" s="5" t="s">
        <v>3346</v>
      </c>
      <c r="C1642" s="5">
        <v>20</v>
      </c>
      <c r="D1642" s="5">
        <v>41.92</v>
      </c>
      <c r="E1642" s="5">
        <v>24.39</v>
      </c>
      <c r="F1642" s="5" t="s">
        <v>130</v>
      </c>
      <c r="G1642" s="5" t="s">
        <v>3235</v>
      </c>
      <c r="H1642" s="5" t="s">
        <v>246</v>
      </c>
      <c r="I1642" s="5" t="s">
        <v>2465</v>
      </c>
      <c r="J1642" s="5" t="s">
        <v>255</v>
      </c>
      <c r="K1642" s="5" t="s">
        <v>3142</v>
      </c>
      <c r="L1642" s="5">
        <v>4</v>
      </c>
      <c r="M1642" s="5">
        <v>24</v>
      </c>
      <c r="N1642" s="5"/>
      <c r="O1642" s="5"/>
      <c r="P1642" s="5"/>
    </row>
    <row r="1643" spans="1:16" x14ac:dyDescent="0.2">
      <c r="A1643" s="5" t="s">
        <v>3347</v>
      </c>
      <c r="B1643" s="5" t="s">
        <v>3348</v>
      </c>
      <c r="C1643" s="5">
        <v>20</v>
      </c>
      <c r="D1643" s="5">
        <v>33.659999999999997</v>
      </c>
      <c r="E1643" s="5">
        <v>24.81</v>
      </c>
      <c r="F1643" s="5" t="s">
        <v>130</v>
      </c>
      <c r="G1643" s="5" t="s">
        <v>3349</v>
      </c>
      <c r="H1643" s="5" t="s">
        <v>246</v>
      </c>
      <c r="I1643" s="5" t="s">
        <v>2465</v>
      </c>
      <c r="J1643" s="5" t="s">
        <v>258</v>
      </c>
      <c r="K1643" s="5" t="s">
        <v>133</v>
      </c>
      <c r="L1643" s="5">
        <v>4</v>
      </c>
      <c r="M1643" s="5"/>
      <c r="N1643" s="5"/>
      <c r="O1643" s="5"/>
      <c r="P1643" s="5"/>
    </row>
    <row r="1644" spans="1:16" x14ac:dyDescent="0.2">
      <c r="A1644" s="5" t="s">
        <v>3350</v>
      </c>
      <c r="B1644" s="5" t="s">
        <v>3351</v>
      </c>
      <c r="C1644" s="5">
        <v>20</v>
      </c>
      <c r="D1644" s="5">
        <v>33.659999999999997</v>
      </c>
      <c r="E1644" s="5">
        <v>24.81</v>
      </c>
      <c r="F1644" s="5" t="s">
        <v>130</v>
      </c>
      <c r="G1644" s="5" t="s">
        <v>3349</v>
      </c>
      <c r="H1644" s="5" t="s">
        <v>246</v>
      </c>
      <c r="I1644" s="5" t="s">
        <v>2465</v>
      </c>
      <c r="J1644" s="5" t="s">
        <v>258</v>
      </c>
      <c r="K1644" s="5" t="s">
        <v>133</v>
      </c>
      <c r="L1644" s="5">
        <v>4</v>
      </c>
      <c r="M1644" s="5"/>
      <c r="N1644" s="5"/>
      <c r="O1644" s="5"/>
      <c r="P1644" s="5"/>
    </row>
    <row r="1645" spans="1:16" x14ac:dyDescent="0.2">
      <c r="A1645" s="5" t="s">
        <v>3352</v>
      </c>
      <c r="B1645" s="5" t="s">
        <v>3353</v>
      </c>
      <c r="C1645" s="5">
        <v>20</v>
      </c>
      <c r="D1645" s="5">
        <v>33.659999999999997</v>
      </c>
      <c r="E1645" s="5">
        <v>24.66</v>
      </c>
      <c r="F1645" s="5" t="s">
        <v>130</v>
      </c>
      <c r="G1645" s="5" t="s">
        <v>3354</v>
      </c>
      <c r="H1645" s="5" t="s">
        <v>246</v>
      </c>
      <c r="I1645" s="5" t="s">
        <v>2465</v>
      </c>
      <c r="J1645" s="5" t="s">
        <v>258</v>
      </c>
      <c r="K1645" s="5" t="s">
        <v>133</v>
      </c>
      <c r="L1645" s="5">
        <v>4</v>
      </c>
      <c r="M1645" s="5"/>
      <c r="N1645" s="5"/>
      <c r="O1645" s="5"/>
      <c r="P1645" s="5"/>
    </row>
    <row r="1646" spans="1:16" x14ac:dyDescent="0.2">
      <c r="A1646" s="5" t="s">
        <v>3355</v>
      </c>
      <c r="B1646" s="5" t="s">
        <v>3356</v>
      </c>
      <c r="C1646" s="5">
        <v>20</v>
      </c>
      <c r="D1646" s="5">
        <v>33.659999999999997</v>
      </c>
      <c r="E1646" s="5">
        <v>24.66</v>
      </c>
      <c r="F1646" s="5" t="s">
        <v>130</v>
      </c>
      <c r="G1646" s="5" t="s">
        <v>3354</v>
      </c>
      <c r="H1646" s="5" t="s">
        <v>246</v>
      </c>
      <c r="I1646" s="5" t="s">
        <v>2465</v>
      </c>
      <c r="J1646" s="5" t="s">
        <v>258</v>
      </c>
      <c r="K1646" s="5" t="s">
        <v>133</v>
      </c>
      <c r="L1646" s="5">
        <v>4</v>
      </c>
      <c r="M1646" s="5"/>
      <c r="N1646" s="5"/>
      <c r="O1646" s="5"/>
      <c r="P1646" s="5"/>
    </row>
    <row r="1647" spans="1:16" x14ac:dyDescent="0.2">
      <c r="A1647" s="5" t="s">
        <v>3357</v>
      </c>
      <c r="B1647" s="5" t="s">
        <v>3358</v>
      </c>
      <c r="C1647" s="5">
        <v>20</v>
      </c>
      <c r="D1647" s="5">
        <v>33.659999999999997</v>
      </c>
      <c r="E1647" s="5">
        <v>24.66</v>
      </c>
      <c r="F1647" s="5" t="s">
        <v>130</v>
      </c>
      <c r="G1647" s="5" t="s">
        <v>3354</v>
      </c>
      <c r="H1647" s="5" t="s">
        <v>246</v>
      </c>
      <c r="I1647" s="5" t="s">
        <v>2465</v>
      </c>
      <c r="J1647" s="5" t="s">
        <v>258</v>
      </c>
      <c r="K1647" s="5" t="s">
        <v>133</v>
      </c>
      <c r="L1647" s="5">
        <v>4</v>
      </c>
      <c r="M1647" s="5"/>
      <c r="N1647" s="5"/>
      <c r="O1647" s="5"/>
      <c r="P1647" s="5"/>
    </row>
    <row r="1648" spans="1:16" x14ac:dyDescent="0.2">
      <c r="A1648" s="5" t="s">
        <v>3359</v>
      </c>
      <c r="B1648" s="5" t="s">
        <v>3360</v>
      </c>
      <c r="C1648" s="5">
        <v>20</v>
      </c>
      <c r="D1648" s="5">
        <v>33.659999999999997</v>
      </c>
      <c r="E1648" s="5">
        <v>24.66</v>
      </c>
      <c r="F1648" s="5" t="s">
        <v>130</v>
      </c>
      <c r="G1648" s="5" t="s">
        <v>3354</v>
      </c>
      <c r="H1648" s="5" t="s">
        <v>246</v>
      </c>
      <c r="I1648" s="5" t="s">
        <v>2465</v>
      </c>
      <c r="J1648" s="5" t="s">
        <v>258</v>
      </c>
      <c r="K1648" s="5" t="s">
        <v>133</v>
      </c>
      <c r="L1648" s="5">
        <v>4</v>
      </c>
      <c r="M1648" s="5"/>
      <c r="N1648" s="5"/>
      <c r="O1648" s="5"/>
      <c r="P1648" s="5"/>
    </row>
    <row r="1649" spans="1:16" x14ac:dyDescent="0.2">
      <c r="A1649" s="5" t="s">
        <v>3361</v>
      </c>
      <c r="B1649" s="5" t="s">
        <v>3362</v>
      </c>
      <c r="C1649" s="5">
        <v>20</v>
      </c>
      <c r="D1649" s="5">
        <v>73.84</v>
      </c>
      <c r="E1649" s="5">
        <v>20.309999999999999</v>
      </c>
      <c r="F1649" s="5" t="s">
        <v>130</v>
      </c>
      <c r="G1649" s="5" t="s">
        <v>65</v>
      </c>
      <c r="H1649" s="5" t="s">
        <v>246</v>
      </c>
      <c r="I1649" s="5" t="s">
        <v>2465</v>
      </c>
      <c r="J1649" s="5" t="s">
        <v>258</v>
      </c>
      <c r="K1649" s="5" t="s">
        <v>133</v>
      </c>
      <c r="L1649" s="5">
        <v>4</v>
      </c>
      <c r="M1649" s="5"/>
      <c r="N1649" s="5"/>
      <c r="O1649" s="5"/>
      <c r="P1649" s="5"/>
    </row>
    <row r="1650" spans="1:16" x14ac:dyDescent="0.2">
      <c r="A1650" s="5" t="s">
        <v>3363</v>
      </c>
      <c r="B1650" s="5" t="s">
        <v>3364</v>
      </c>
      <c r="C1650" s="5">
        <v>20</v>
      </c>
      <c r="D1650" s="5">
        <v>73.84</v>
      </c>
      <c r="E1650" s="5">
        <v>20.309999999999999</v>
      </c>
      <c r="F1650" s="5" t="s">
        <v>130</v>
      </c>
      <c r="G1650" s="5" t="s">
        <v>65</v>
      </c>
      <c r="H1650" s="5" t="s">
        <v>246</v>
      </c>
      <c r="I1650" s="5" t="s">
        <v>2465</v>
      </c>
      <c r="J1650" s="5" t="s">
        <v>255</v>
      </c>
      <c r="K1650" s="5" t="s">
        <v>133</v>
      </c>
      <c r="L1650" s="5">
        <v>4</v>
      </c>
      <c r="M1650" s="5"/>
      <c r="N1650" s="5"/>
      <c r="O1650" s="5"/>
      <c r="P1650" s="5"/>
    </row>
    <row r="1651" spans="1:16" x14ac:dyDescent="0.2">
      <c r="A1651" s="5" t="s">
        <v>3365</v>
      </c>
      <c r="B1651" s="5" t="s">
        <v>3366</v>
      </c>
      <c r="C1651" s="5">
        <v>20</v>
      </c>
      <c r="D1651" s="5">
        <v>73.84</v>
      </c>
      <c r="E1651" s="5">
        <v>20.309999999999999</v>
      </c>
      <c r="F1651" s="5" t="s">
        <v>130</v>
      </c>
      <c r="G1651" s="5" t="s">
        <v>65</v>
      </c>
      <c r="H1651" s="5" t="s">
        <v>246</v>
      </c>
      <c r="I1651" s="5" t="s">
        <v>2465</v>
      </c>
      <c r="J1651" s="5" t="s">
        <v>258</v>
      </c>
      <c r="K1651" s="5" t="s">
        <v>133</v>
      </c>
      <c r="L1651" s="5">
        <v>4</v>
      </c>
      <c r="M1651" s="5"/>
      <c r="N1651" s="5"/>
      <c r="O1651" s="5"/>
      <c r="P1651" s="5"/>
    </row>
    <row r="1652" spans="1:16" x14ac:dyDescent="0.2">
      <c r="A1652" s="5" t="s">
        <v>3367</v>
      </c>
      <c r="B1652" s="5" t="s">
        <v>3368</v>
      </c>
      <c r="C1652" s="5">
        <v>20</v>
      </c>
      <c r="D1652" s="5">
        <v>73.84</v>
      </c>
      <c r="E1652" s="5">
        <v>20.309999999999999</v>
      </c>
      <c r="F1652" s="5" t="s">
        <v>130</v>
      </c>
      <c r="G1652" s="5" t="s">
        <v>65</v>
      </c>
      <c r="H1652" s="5" t="s">
        <v>246</v>
      </c>
      <c r="I1652" s="5" t="s">
        <v>2465</v>
      </c>
      <c r="J1652" s="5" t="s">
        <v>258</v>
      </c>
      <c r="K1652" s="5" t="s">
        <v>133</v>
      </c>
      <c r="L1652" s="5">
        <v>4</v>
      </c>
      <c r="M1652" s="5"/>
      <c r="N1652" s="5"/>
      <c r="O1652" s="5"/>
      <c r="P1652" s="5"/>
    </row>
    <row r="1653" spans="1:16" x14ac:dyDescent="0.2">
      <c r="A1653" s="5" t="s">
        <v>3369</v>
      </c>
      <c r="B1653" s="5" t="s">
        <v>3370</v>
      </c>
      <c r="C1653" s="5">
        <v>20</v>
      </c>
      <c r="D1653" s="5">
        <v>42.4</v>
      </c>
      <c r="E1653" s="5">
        <v>22.94</v>
      </c>
      <c r="F1653" s="5" t="s">
        <v>130</v>
      </c>
      <c r="G1653" s="5" t="s">
        <v>3371</v>
      </c>
      <c r="H1653" s="5" t="s">
        <v>246</v>
      </c>
      <c r="I1653" s="5" t="s">
        <v>2465</v>
      </c>
      <c r="J1653" s="5" t="s">
        <v>258</v>
      </c>
      <c r="K1653" s="5" t="s">
        <v>133</v>
      </c>
      <c r="L1653" s="5">
        <v>4</v>
      </c>
      <c r="M1653" s="5"/>
      <c r="N1653" s="5"/>
      <c r="O1653" s="5"/>
      <c r="P1653" s="5"/>
    </row>
    <row r="1654" spans="1:16" x14ac:dyDescent="0.2">
      <c r="A1654" s="5" t="s">
        <v>3372</v>
      </c>
      <c r="B1654" s="5" t="s">
        <v>3373</v>
      </c>
      <c r="C1654" s="5">
        <v>20</v>
      </c>
      <c r="D1654" s="5">
        <v>42.4</v>
      </c>
      <c r="E1654" s="5">
        <v>22.94</v>
      </c>
      <c r="F1654" s="5" t="s">
        <v>130</v>
      </c>
      <c r="G1654" s="5" t="s">
        <v>3371</v>
      </c>
      <c r="H1654" s="5" t="s">
        <v>246</v>
      </c>
      <c r="I1654" s="5" t="s">
        <v>2465</v>
      </c>
      <c r="J1654" s="5" t="s">
        <v>255</v>
      </c>
      <c r="K1654" s="5" t="s">
        <v>133</v>
      </c>
      <c r="L1654" s="5">
        <v>4</v>
      </c>
      <c r="M1654" s="5"/>
      <c r="N1654" s="5"/>
      <c r="O1654" s="5"/>
      <c r="P1654" s="5"/>
    </row>
    <row r="1655" spans="1:16" x14ac:dyDescent="0.2">
      <c r="A1655" s="5" t="s">
        <v>3374</v>
      </c>
      <c r="B1655" s="5" t="s">
        <v>3375</v>
      </c>
      <c r="C1655" s="5">
        <v>20</v>
      </c>
      <c r="D1655" s="5">
        <v>42.4</v>
      </c>
      <c r="E1655" s="5">
        <v>22.94</v>
      </c>
      <c r="F1655" s="5" t="s">
        <v>130</v>
      </c>
      <c r="G1655" s="5" t="s">
        <v>3371</v>
      </c>
      <c r="H1655" s="5" t="s">
        <v>246</v>
      </c>
      <c r="I1655" s="5" t="s">
        <v>2465</v>
      </c>
      <c r="J1655" s="5" t="s">
        <v>258</v>
      </c>
      <c r="K1655" s="5" t="s">
        <v>133</v>
      </c>
      <c r="L1655" s="5">
        <v>4</v>
      </c>
      <c r="M1655" s="5"/>
      <c r="N1655" s="5"/>
      <c r="O1655" s="5"/>
      <c r="P1655" s="5"/>
    </row>
    <row r="1656" spans="1:16" x14ac:dyDescent="0.2">
      <c r="A1656" s="5" t="s">
        <v>3376</v>
      </c>
      <c r="B1656" s="5" t="s">
        <v>3377</v>
      </c>
      <c r="C1656" s="5">
        <v>20</v>
      </c>
      <c r="D1656" s="5">
        <v>42.4</v>
      </c>
      <c r="E1656" s="5">
        <v>22.94</v>
      </c>
      <c r="F1656" s="5" t="s">
        <v>130</v>
      </c>
      <c r="G1656" s="5" t="s">
        <v>3371</v>
      </c>
      <c r="H1656" s="5" t="s">
        <v>246</v>
      </c>
      <c r="I1656" s="5" t="s">
        <v>2465</v>
      </c>
      <c r="J1656" s="5" t="s">
        <v>255</v>
      </c>
      <c r="K1656" s="5" t="s">
        <v>133</v>
      </c>
      <c r="L1656" s="5">
        <v>4</v>
      </c>
      <c r="M1656" s="5"/>
      <c r="N1656" s="5"/>
      <c r="O1656" s="5"/>
      <c r="P1656" s="5"/>
    </row>
    <row r="1657" spans="1:16" x14ac:dyDescent="0.2">
      <c r="A1657" s="5" t="s">
        <v>3378</v>
      </c>
      <c r="B1657" s="5" t="s">
        <v>3379</v>
      </c>
      <c r="C1657" s="5">
        <v>20</v>
      </c>
      <c r="D1657" s="5">
        <v>42.4</v>
      </c>
      <c r="E1657" s="5">
        <v>22.94</v>
      </c>
      <c r="F1657" s="5" t="s">
        <v>130</v>
      </c>
      <c r="G1657" s="5" t="s">
        <v>3371</v>
      </c>
      <c r="H1657" s="5" t="s">
        <v>246</v>
      </c>
      <c r="I1657" s="5" t="s">
        <v>2465</v>
      </c>
      <c r="J1657" s="5" t="s">
        <v>258</v>
      </c>
      <c r="K1657" s="5" t="s">
        <v>133</v>
      </c>
      <c r="L1657" s="5">
        <v>4</v>
      </c>
      <c r="M1657" s="5"/>
      <c r="N1657" s="5"/>
      <c r="O1657" s="5"/>
      <c r="P1657" s="5"/>
    </row>
    <row r="1658" spans="1:16" x14ac:dyDescent="0.2">
      <c r="A1658" s="5" t="s">
        <v>3380</v>
      </c>
      <c r="B1658" s="5" t="s">
        <v>3381</v>
      </c>
      <c r="C1658" s="5">
        <v>20</v>
      </c>
      <c r="D1658" s="5">
        <v>43.2</v>
      </c>
      <c r="E1658" s="5">
        <v>22</v>
      </c>
      <c r="F1658" s="5" t="s">
        <v>130</v>
      </c>
      <c r="G1658" s="5" t="s">
        <v>3382</v>
      </c>
      <c r="H1658" s="5" t="s">
        <v>246</v>
      </c>
      <c r="I1658" s="5" t="s">
        <v>2465</v>
      </c>
      <c r="J1658" s="5" t="s">
        <v>258</v>
      </c>
      <c r="K1658" s="5" t="s">
        <v>3383</v>
      </c>
      <c r="L1658" s="5">
        <v>4</v>
      </c>
      <c r="M1658" s="5">
        <v>14</v>
      </c>
      <c r="N1658" s="5"/>
      <c r="O1658" s="5" t="s">
        <v>3384</v>
      </c>
      <c r="P1658" s="5">
        <v>2</v>
      </c>
    </row>
    <row r="1659" spans="1:16" x14ac:dyDescent="0.2">
      <c r="A1659" s="5" t="s">
        <v>3385</v>
      </c>
      <c r="B1659" s="5" t="s">
        <v>3386</v>
      </c>
      <c r="C1659" s="5">
        <v>20</v>
      </c>
      <c r="D1659" s="5">
        <v>54</v>
      </c>
      <c r="E1659" s="5">
        <v>18.704000000000001</v>
      </c>
      <c r="F1659" s="5" t="s">
        <v>130</v>
      </c>
      <c r="G1659" s="5" t="s">
        <v>3382</v>
      </c>
      <c r="H1659" s="5" t="s">
        <v>246</v>
      </c>
      <c r="I1659" s="5" t="s">
        <v>2465</v>
      </c>
      <c r="J1659" s="5" t="s">
        <v>258</v>
      </c>
      <c r="K1659" s="5" t="s">
        <v>3383</v>
      </c>
      <c r="L1659" s="5">
        <v>4</v>
      </c>
      <c r="M1659" s="5">
        <v>14</v>
      </c>
      <c r="N1659" s="5"/>
      <c r="O1659" s="5" t="s">
        <v>3384</v>
      </c>
      <c r="P1659" s="5">
        <v>2</v>
      </c>
    </row>
    <row r="1660" spans="1:16" x14ac:dyDescent="0.2">
      <c r="A1660" s="5" t="s">
        <v>3387</v>
      </c>
      <c r="B1660" s="5" t="s">
        <v>3388</v>
      </c>
      <c r="C1660" s="5">
        <v>20</v>
      </c>
      <c r="D1660" s="5">
        <v>43.2</v>
      </c>
      <c r="E1660" s="5">
        <v>22</v>
      </c>
      <c r="F1660" s="5" t="s">
        <v>130</v>
      </c>
      <c r="G1660" s="5" t="s">
        <v>3382</v>
      </c>
      <c r="H1660" s="5" t="s">
        <v>246</v>
      </c>
      <c r="I1660" s="5" t="s">
        <v>2465</v>
      </c>
      <c r="J1660" s="5" t="s">
        <v>255</v>
      </c>
      <c r="K1660" s="5" t="s">
        <v>3383</v>
      </c>
      <c r="L1660" s="5">
        <v>4</v>
      </c>
      <c r="M1660" s="5">
        <v>14</v>
      </c>
      <c r="N1660" s="5"/>
      <c r="O1660" s="5" t="s">
        <v>3384</v>
      </c>
      <c r="P1660" s="5">
        <v>2</v>
      </c>
    </row>
    <row r="1661" spans="1:16" x14ac:dyDescent="0.2">
      <c r="A1661" s="5" t="s">
        <v>3389</v>
      </c>
      <c r="B1661" s="5" t="s">
        <v>3390</v>
      </c>
      <c r="C1661" s="5">
        <v>20</v>
      </c>
      <c r="D1661" s="5">
        <v>54</v>
      </c>
      <c r="E1661" s="5">
        <v>18.704000000000001</v>
      </c>
      <c r="F1661" s="5" t="s">
        <v>130</v>
      </c>
      <c r="G1661" s="5" t="s">
        <v>3382</v>
      </c>
      <c r="H1661" s="5" t="s">
        <v>246</v>
      </c>
      <c r="I1661" s="5" t="s">
        <v>2465</v>
      </c>
      <c r="J1661" s="5" t="s">
        <v>255</v>
      </c>
      <c r="K1661" s="5" t="s">
        <v>3383</v>
      </c>
      <c r="L1661" s="5">
        <v>4</v>
      </c>
      <c r="M1661" s="5">
        <v>14</v>
      </c>
      <c r="N1661" s="5"/>
      <c r="O1661" s="5" t="s">
        <v>3384</v>
      </c>
      <c r="P1661" s="5">
        <v>2</v>
      </c>
    </row>
    <row r="1662" spans="1:16" x14ac:dyDescent="0.2">
      <c r="A1662" s="5" t="s">
        <v>3391</v>
      </c>
      <c r="B1662" s="5" t="s">
        <v>3392</v>
      </c>
      <c r="C1662" s="5">
        <v>20</v>
      </c>
      <c r="D1662" s="5">
        <v>43.2</v>
      </c>
      <c r="E1662" s="5">
        <v>22</v>
      </c>
      <c r="F1662" s="5" t="s">
        <v>130</v>
      </c>
      <c r="G1662" s="5" t="s">
        <v>3382</v>
      </c>
      <c r="H1662" s="5" t="s">
        <v>246</v>
      </c>
      <c r="I1662" s="5" t="s">
        <v>2465</v>
      </c>
      <c r="J1662" s="5" t="s">
        <v>258</v>
      </c>
      <c r="K1662" s="5" t="s">
        <v>3383</v>
      </c>
      <c r="L1662" s="5">
        <v>4</v>
      </c>
      <c r="M1662" s="5">
        <v>14</v>
      </c>
      <c r="N1662" s="5"/>
      <c r="O1662" s="5" t="s">
        <v>3384</v>
      </c>
      <c r="P1662" s="5">
        <v>2</v>
      </c>
    </row>
    <row r="1663" spans="1:16" x14ac:dyDescent="0.2">
      <c r="A1663" s="5" t="s">
        <v>3393</v>
      </c>
      <c r="B1663" s="5" t="s">
        <v>3394</v>
      </c>
      <c r="C1663" s="5">
        <v>20</v>
      </c>
      <c r="D1663" s="5">
        <v>54</v>
      </c>
      <c r="E1663" s="5">
        <v>18.704000000000001</v>
      </c>
      <c r="F1663" s="5" t="s">
        <v>130</v>
      </c>
      <c r="G1663" s="5" t="s">
        <v>3382</v>
      </c>
      <c r="H1663" s="5" t="s">
        <v>246</v>
      </c>
      <c r="I1663" s="5" t="s">
        <v>2465</v>
      </c>
      <c r="J1663" s="5" t="s">
        <v>258</v>
      </c>
      <c r="K1663" s="5" t="s">
        <v>3383</v>
      </c>
      <c r="L1663" s="5">
        <v>4</v>
      </c>
      <c r="M1663" s="5">
        <v>14</v>
      </c>
      <c r="N1663" s="5"/>
      <c r="O1663" s="5" t="s">
        <v>3384</v>
      </c>
      <c r="P1663" s="5">
        <v>2</v>
      </c>
    </row>
    <row r="1664" spans="1:16" x14ac:dyDescent="0.2">
      <c r="A1664" s="5" t="s">
        <v>3395</v>
      </c>
      <c r="B1664" s="5" t="s">
        <v>3396</v>
      </c>
      <c r="C1664" s="5">
        <v>20</v>
      </c>
      <c r="D1664" s="5">
        <v>43.2</v>
      </c>
      <c r="E1664" s="5">
        <v>22</v>
      </c>
      <c r="F1664" s="5" t="s">
        <v>130</v>
      </c>
      <c r="G1664" s="5" t="s">
        <v>3382</v>
      </c>
      <c r="H1664" s="5" t="s">
        <v>246</v>
      </c>
      <c r="I1664" s="5" t="s">
        <v>2465</v>
      </c>
      <c r="J1664" s="5" t="s">
        <v>255</v>
      </c>
      <c r="K1664" s="5" t="s">
        <v>3383</v>
      </c>
      <c r="L1664" s="5">
        <v>4</v>
      </c>
      <c r="M1664" s="5">
        <v>14</v>
      </c>
      <c r="N1664" s="5"/>
      <c r="O1664" s="5" t="s">
        <v>3384</v>
      </c>
      <c r="P1664" s="5">
        <v>2</v>
      </c>
    </row>
    <row r="1665" spans="1:16" x14ac:dyDescent="0.2">
      <c r="A1665" s="5" t="s">
        <v>3397</v>
      </c>
      <c r="B1665" s="5" t="s">
        <v>3398</v>
      </c>
      <c r="C1665" s="5">
        <v>20</v>
      </c>
      <c r="D1665" s="5">
        <v>54</v>
      </c>
      <c r="E1665" s="5">
        <v>18.704000000000001</v>
      </c>
      <c r="F1665" s="5" t="s">
        <v>130</v>
      </c>
      <c r="G1665" s="5" t="s">
        <v>3382</v>
      </c>
      <c r="H1665" s="5" t="s">
        <v>246</v>
      </c>
      <c r="I1665" s="5" t="s">
        <v>2465</v>
      </c>
      <c r="J1665" s="5" t="s">
        <v>255</v>
      </c>
      <c r="K1665" s="5" t="s">
        <v>3383</v>
      </c>
      <c r="L1665" s="5">
        <v>4</v>
      </c>
      <c r="M1665" s="5">
        <v>14</v>
      </c>
      <c r="N1665" s="5"/>
      <c r="O1665" s="5" t="s">
        <v>3384</v>
      </c>
      <c r="P1665" s="5">
        <v>2</v>
      </c>
    </row>
    <row r="1666" spans="1:16" x14ac:dyDescent="0.2">
      <c r="A1666" s="5" t="s">
        <v>3399</v>
      </c>
      <c r="B1666" s="5" t="s">
        <v>3400</v>
      </c>
      <c r="C1666" s="5">
        <v>20</v>
      </c>
      <c r="D1666" s="5">
        <v>43.2</v>
      </c>
      <c r="E1666" s="5">
        <v>22</v>
      </c>
      <c r="F1666" s="5" t="s">
        <v>130</v>
      </c>
      <c r="G1666" s="5" t="s">
        <v>3382</v>
      </c>
      <c r="H1666" s="5" t="s">
        <v>246</v>
      </c>
      <c r="I1666" s="5" t="s">
        <v>2465</v>
      </c>
      <c r="J1666" s="5" t="s">
        <v>258</v>
      </c>
      <c r="K1666" s="5" t="s">
        <v>3383</v>
      </c>
      <c r="L1666" s="5">
        <v>4</v>
      </c>
      <c r="M1666" s="5">
        <v>14</v>
      </c>
      <c r="N1666" s="5"/>
      <c r="O1666" s="5" t="s">
        <v>3384</v>
      </c>
      <c r="P1666" s="5">
        <v>2</v>
      </c>
    </row>
    <row r="1667" spans="1:16" x14ac:dyDescent="0.2">
      <c r="A1667" s="5" t="s">
        <v>3401</v>
      </c>
      <c r="B1667" s="5" t="s">
        <v>3402</v>
      </c>
      <c r="C1667" s="5">
        <v>20</v>
      </c>
      <c r="D1667" s="5">
        <v>54</v>
      </c>
      <c r="E1667" s="5">
        <v>18.704000000000001</v>
      </c>
      <c r="F1667" s="5" t="s">
        <v>130</v>
      </c>
      <c r="G1667" s="5" t="s">
        <v>3382</v>
      </c>
      <c r="H1667" s="5" t="s">
        <v>246</v>
      </c>
      <c r="I1667" s="5" t="s">
        <v>2465</v>
      </c>
      <c r="J1667" s="5" t="s">
        <v>258</v>
      </c>
      <c r="K1667" s="5" t="s">
        <v>3383</v>
      </c>
      <c r="L1667" s="5">
        <v>4</v>
      </c>
      <c r="M1667" s="5">
        <v>14</v>
      </c>
      <c r="N1667" s="5"/>
      <c r="O1667" s="5" t="s">
        <v>3384</v>
      </c>
      <c r="P1667" s="5">
        <v>2</v>
      </c>
    </row>
    <row r="1668" spans="1:16" x14ac:dyDescent="0.2">
      <c r="A1668" s="5" t="s">
        <v>3403</v>
      </c>
      <c r="B1668" s="5" t="s">
        <v>3404</v>
      </c>
      <c r="C1668" s="5">
        <v>20</v>
      </c>
      <c r="D1668" s="5">
        <v>43.2</v>
      </c>
      <c r="E1668" s="5">
        <v>22</v>
      </c>
      <c r="F1668" s="5" t="s">
        <v>130</v>
      </c>
      <c r="G1668" s="5" t="s">
        <v>3382</v>
      </c>
      <c r="H1668" s="5" t="s">
        <v>246</v>
      </c>
      <c r="I1668" s="5" t="s">
        <v>2465</v>
      </c>
      <c r="J1668" s="5" t="s">
        <v>255</v>
      </c>
      <c r="K1668" s="5" t="s">
        <v>3383</v>
      </c>
      <c r="L1668" s="5">
        <v>4</v>
      </c>
      <c r="M1668" s="5">
        <v>14</v>
      </c>
      <c r="N1668" s="5"/>
      <c r="O1668" s="5" t="s">
        <v>3384</v>
      </c>
      <c r="P1668" s="5">
        <v>2</v>
      </c>
    </row>
    <row r="1669" spans="1:16" x14ac:dyDescent="0.2">
      <c r="A1669" s="5" t="s">
        <v>3405</v>
      </c>
      <c r="B1669" s="5" t="s">
        <v>3406</v>
      </c>
      <c r="C1669" s="5">
        <v>20</v>
      </c>
      <c r="D1669" s="5">
        <v>54</v>
      </c>
      <c r="E1669" s="5">
        <v>18.704000000000001</v>
      </c>
      <c r="F1669" s="5" t="s">
        <v>130</v>
      </c>
      <c r="G1669" s="5" t="s">
        <v>3382</v>
      </c>
      <c r="H1669" s="5" t="s">
        <v>246</v>
      </c>
      <c r="I1669" s="5" t="s">
        <v>2465</v>
      </c>
      <c r="J1669" s="5" t="s">
        <v>255</v>
      </c>
      <c r="K1669" s="5" t="s">
        <v>3383</v>
      </c>
      <c r="L1669" s="5">
        <v>4</v>
      </c>
      <c r="M1669" s="5">
        <v>14</v>
      </c>
      <c r="N1669" s="5"/>
      <c r="O1669" s="5" t="s">
        <v>3384</v>
      </c>
      <c r="P1669" s="5">
        <v>2</v>
      </c>
    </row>
    <row r="1670" spans="1:16" x14ac:dyDescent="0.2">
      <c r="A1670" s="5" t="s">
        <v>3407</v>
      </c>
      <c r="B1670" s="5" t="s">
        <v>3408</v>
      </c>
      <c r="C1670" s="5">
        <v>20</v>
      </c>
      <c r="D1670" s="5">
        <v>43.2</v>
      </c>
      <c r="E1670" s="5">
        <v>21.99</v>
      </c>
      <c r="F1670" s="5" t="s">
        <v>130</v>
      </c>
      <c r="G1670" s="5" t="s">
        <v>3382</v>
      </c>
      <c r="H1670" s="5" t="s">
        <v>246</v>
      </c>
      <c r="I1670" s="5" t="s">
        <v>2465</v>
      </c>
      <c r="J1670" s="5" t="s">
        <v>258</v>
      </c>
      <c r="K1670" s="5" t="s">
        <v>3383</v>
      </c>
      <c r="L1670" s="5">
        <v>4</v>
      </c>
      <c r="M1670" s="5">
        <v>14</v>
      </c>
      <c r="N1670" s="5"/>
      <c r="O1670" s="5" t="s">
        <v>3384</v>
      </c>
      <c r="P1670" s="5">
        <v>2</v>
      </c>
    </row>
    <row r="1671" spans="1:16" x14ac:dyDescent="0.2">
      <c r="A1671" s="5" t="s">
        <v>3409</v>
      </c>
      <c r="B1671" s="5" t="s">
        <v>3410</v>
      </c>
      <c r="C1671" s="5">
        <v>20</v>
      </c>
      <c r="D1671" s="5">
        <v>54</v>
      </c>
      <c r="E1671" s="5">
        <v>18.518999999999998</v>
      </c>
      <c r="F1671" s="5" t="s">
        <v>130</v>
      </c>
      <c r="G1671" s="5" t="s">
        <v>3382</v>
      </c>
      <c r="H1671" s="5" t="s">
        <v>246</v>
      </c>
      <c r="I1671" s="5" t="s">
        <v>2465</v>
      </c>
      <c r="J1671" s="5" t="s">
        <v>258</v>
      </c>
      <c r="K1671" s="5" t="s">
        <v>3383</v>
      </c>
      <c r="L1671" s="5">
        <v>4</v>
      </c>
      <c r="M1671" s="5">
        <v>14</v>
      </c>
      <c r="N1671" s="5"/>
      <c r="O1671" s="5" t="s">
        <v>3384</v>
      </c>
      <c r="P1671" s="5">
        <v>2</v>
      </c>
    </row>
    <row r="1672" spans="1:16" x14ac:dyDescent="0.2">
      <c r="A1672" s="5" t="s">
        <v>3411</v>
      </c>
      <c r="B1672" s="5" t="s">
        <v>3412</v>
      </c>
      <c r="C1672" s="5">
        <v>20</v>
      </c>
      <c r="D1672" s="5">
        <v>43.2</v>
      </c>
      <c r="E1672" s="5">
        <v>21.99</v>
      </c>
      <c r="F1672" s="5" t="s">
        <v>130</v>
      </c>
      <c r="G1672" s="5" t="s">
        <v>3382</v>
      </c>
      <c r="H1672" s="5" t="s">
        <v>246</v>
      </c>
      <c r="I1672" s="5" t="s">
        <v>2465</v>
      </c>
      <c r="J1672" s="5" t="s">
        <v>255</v>
      </c>
      <c r="K1672" s="5" t="s">
        <v>3383</v>
      </c>
      <c r="L1672" s="5">
        <v>4</v>
      </c>
      <c r="M1672" s="5">
        <v>14</v>
      </c>
      <c r="N1672" s="5"/>
      <c r="O1672" s="5" t="s">
        <v>3384</v>
      </c>
      <c r="P1672" s="5">
        <v>2</v>
      </c>
    </row>
    <row r="1673" spans="1:16" x14ac:dyDescent="0.2">
      <c r="A1673" s="5" t="s">
        <v>3413</v>
      </c>
      <c r="B1673" s="5" t="s">
        <v>3414</v>
      </c>
      <c r="C1673" s="5">
        <v>20</v>
      </c>
      <c r="D1673" s="5">
        <v>54</v>
      </c>
      <c r="E1673" s="5">
        <v>18.518999999999998</v>
      </c>
      <c r="F1673" s="5" t="s">
        <v>130</v>
      </c>
      <c r="G1673" s="5" t="s">
        <v>3382</v>
      </c>
      <c r="H1673" s="5" t="s">
        <v>246</v>
      </c>
      <c r="I1673" s="5" t="s">
        <v>2465</v>
      </c>
      <c r="J1673" s="5" t="s">
        <v>255</v>
      </c>
      <c r="K1673" s="5" t="s">
        <v>3383</v>
      </c>
      <c r="L1673" s="5">
        <v>4</v>
      </c>
      <c r="M1673" s="5">
        <v>14</v>
      </c>
      <c r="N1673" s="5"/>
      <c r="O1673" s="5" t="s">
        <v>3384</v>
      </c>
      <c r="P1673" s="5">
        <v>2</v>
      </c>
    </row>
    <row r="1674" spans="1:16" x14ac:dyDescent="0.2">
      <c r="A1674" s="5" t="s">
        <v>3415</v>
      </c>
      <c r="B1674" s="5" t="s">
        <v>3416</v>
      </c>
      <c r="C1674" s="5">
        <v>20</v>
      </c>
      <c r="D1674" s="5">
        <v>43.2</v>
      </c>
      <c r="E1674" s="5">
        <v>21.99</v>
      </c>
      <c r="F1674" s="5" t="s">
        <v>130</v>
      </c>
      <c r="G1674" s="5" t="s">
        <v>3382</v>
      </c>
      <c r="H1674" s="5" t="s">
        <v>246</v>
      </c>
      <c r="I1674" s="5" t="s">
        <v>2465</v>
      </c>
      <c r="J1674" s="5" t="s">
        <v>258</v>
      </c>
      <c r="K1674" s="5" t="s">
        <v>3383</v>
      </c>
      <c r="L1674" s="5">
        <v>4</v>
      </c>
      <c r="M1674" s="5">
        <v>14</v>
      </c>
      <c r="N1674" s="5"/>
      <c r="O1674" s="5" t="s">
        <v>3384</v>
      </c>
      <c r="P1674" s="5">
        <v>2</v>
      </c>
    </row>
    <row r="1675" spans="1:16" x14ac:dyDescent="0.2">
      <c r="A1675" s="5" t="s">
        <v>3417</v>
      </c>
      <c r="B1675" s="5" t="s">
        <v>3418</v>
      </c>
      <c r="C1675" s="5">
        <v>20</v>
      </c>
      <c r="D1675" s="5">
        <v>54</v>
      </c>
      <c r="E1675" s="5">
        <v>18.518999999999998</v>
      </c>
      <c r="F1675" s="5" t="s">
        <v>130</v>
      </c>
      <c r="G1675" s="5" t="s">
        <v>3382</v>
      </c>
      <c r="H1675" s="5" t="s">
        <v>246</v>
      </c>
      <c r="I1675" s="5" t="s">
        <v>2465</v>
      </c>
      <c r="J1675" s="5" t="s">
        <v>258</v>
      </c>
      <c r="K1675" s="5" t="s">
        <v>3383</v>
      </c>
      <c r="L1675" s="5">
        <v>4</v>
      </c>
      <c r="M1675" s="5">
        <v>14</v>
      </c>
      <c r="N1675" s="5"/>
      <c r="O1675" s="5" t="s">
        <v>3384</v>
      </c>
      <c r="P1675" s="5">
        <v>2</v>
      </c>
    </row>
    <row r="1676" spans="1:16" x14ac:dyDescent="0.2">
      <c r="A1676" s="5" t="s">
        <v>3419</v>
      </c>
      <c r="B1676" s="5" t="s">
        <v>3420</v>
      </c>
      <c r="C1676" s="5">
        <v>20</v>
      </c>
      <c r="D1676" s="5">
        <v>43.2</v>
      </c>
      <c r="E1676" s="5">
        <v>21.99</v>
      </c>
      <c r="F1676" s="5" t="s">
        <v>130</v>
      </c>
      <c r="G1676" s="5" t="s">
        <v>3382</v>
      </c>
      <c r="H1676" s="5" t="s">
        <v>246</v>
      </c>
      <c r="I1676" s="5" t="s">
        <v>2465</v>
      </c>
      <c r="J1676" s="5" t="s">
        <v>255</v>
      </c>
      <c r="K1676" s="5" t="s">
        <v>3383</v>
      </c>
      <c r="L1676" s="5">
        <v>4</v>
      </c>
      <c r="M1676" s="5">
        <v>14</v>
      </c>
      <c r="N1676" s="5"/>
      <c r="O1676" s="5" t="s">
        <v>3384</v>
      </c>
      <c r="P1676" s="5">
        <v>2</v>
      </c>
    </row>
    <row r="1677" spans="1:16" x14ac:dyDescent="0.2">
      <c r="A1677" s="5" t="s">
        <v>3421</v>
      </c>
      <c r="B1677" s="5" t="s">
        <v>3422</v>
      </c>
      <c r="C1677" s="5">
        <v>20</v>
      </c>
      <c r="D1677" s="5">
        <v>54</v>
      </c>
      <c r="E1677" s="5">
        <v>18.518999999999998</v>
      </c>
      <c r="F1677" s="5" t="s">
        <v>130</v>
      </c>
      <c r="G1677" s="5" t="s">
        <v>3382</v>
      </c>
      <c r="H1677" s="5" t="s">
        <v>246</v>
      </c>
      <c r="I1677" s="5" t="s">
        <v>2465</v>
      </c>
      <c r="J1677" s="5" t="s">
        <v>255</v>
      </c>
      <c r="K1677" s="5" t="s">
        <v>3383</v>
      </c>
      <c r="L1677" s="5">
        <v>4</v>
      </c>
      <c r="M1677" s="5">
        <v>14</v>
      </c>
      <c r="N1677" s="5"/>
      <c r="O1677" s="5" t="s">
        <v>3384</v>
      </c>
      <c r="P1677" s="5">
        <v>2</v>
      </c>
    </row>
    <row r="1678" spans="1:16" x14ac:dyDescent="0.2">
      <c r="A1678" s="5" t="s">
        <v>3423</v>
      </c>
      <c r="B1678" s="5" t="s">
        <v>3424</v>
      </c>
      <c r="C1678" s="5">
        <v>20</v>
      </c>
      <c r="D1678" s="5">
        <v>43.2</v>
      </c>
      <c r="E1678" s="5">
        <v>21.99</v>
      </c>
      <c r="F1678" s="5" t="s">
        <v>130</v>
      </c>
      <c r="G1678" s="5" t="s">
        <v>3382</v>
      </c>
      <c r="H1678" s="5" t="s">
        <v>246</v>
      </c>
      <c r="I1678" s="5" t="s">
        <v>2465</v>
      </c>
      <c r="J1678" s="5" t="s">
        <v>258</v>
      </c>
      <c r="K1678" s="5" t="s">
        <v>3383</v>
      </c>
      <c r="L1678" s="5">
        <v>4</v>
      </c>
      <c r="M1678" s="5">
        <v>14</v>
      </c>
      <c r="N1678" s="5"/>
      <c r="O1678" s="5" t="s">
        <v>3384</v>
      </c>
      <c r="P1678" s="5">
        <v>2</v>
      </c>
    </row>
    <row r="1679" spans="1:16" x14ac:dyDescent="0.2">
      <c r="A1679" s="5" t="s">
        <v>3425</v>
      </c>
      <c r="B1679" s="5" t="s">
        <v>3426</v>
      </c>
      <c r="C1679" s="5">
        <v>20</v>
      </c>
      <c r="D1679" s="5">
        <v>54</v>
      </c>
      <c r="E1679" s="5">
        <v>18.518999999999998</v>
      </c>
      <c r="F1679" s="5" t="s">
        <v>130</v>
      </c>
      <c r="G1679" s="5" t="s">
        <v>3382</v>
      </c>
      <c r="H1679" s="5" t="s">
        <v>246</v>
      </c>
      <c r="I1679" s="5" t="s">
        <v>2465</v>
      </c>
      <c r="J1679" s="5" t="s">
        <v>258</v>
      </c>
      <c r="K1679" s="5" t="s">
        <v>3383</v>
      </c>
      <c r="L1679" s="5">
        <v>4</v>
      </c>
      <c r="M1679" s="5">
        <v>14</v>
      </c>
      <c r="N1679" s="5"/>
      <c r="O1679" s="5" t="s">
        <v>3384</v>
      </c>
      <c r="P1679" s="5">
        <v>2</v>
      </c>
    </row>
    <row r="1680" spans="1:16" x14ac:dyDescent="0.2">
      <c r="A1680" s="5" t="s">
        <v>3427</v>
      </c>
      <c r="B1680" s="5" t="s">
        <v>3428</v>
      </c>
      <c r="C1680" s="5">
        <v>20</v>
      </c>
      <c r="D1680" s="5">
        <v>43.2</v>
      </c>
      <c r="E1680" s="5">
        <v>21.99</v>
      </c>
      <c r="F1680" s="5" t="s">
        <v>130</v>
      </c>
      <c r="G1680" s="5" t="s">
        <v>3382</v>
      </c>
      <c r="H1680" s="5" t="s">
        <v>246</v>
      </c>
      <c r="I1680" s="5" t="s">
        <v>2465</v>
      </c>
      <c r="J1680" s="5" t="s">
        <v>255</v>
      </c>
      <c r="K1680" s="5" t="s">
        <v>3383</v>
      </c>
      <c r="L1680" s="5">
        <v>4</v>
      </c>
      <c r="M1680" s="5">
        <v>14</v>
      </c>
      <c r="N1680" s="5"/>
      <c r="O1680" s="5" t="s">
        <v>3384</v>
      </c>
      <c r="P1680" s="5">
        <v>2</v>
      </c>
    </row>
    <row r="1681" spans="1:16" x14ac:dyDescent="0.2">
      <c r="A1681" s="5" t="s">
        <v>3429</v>
      </c>
      <c r="B1681" s="5" t="s">
        <v>3430</v>
      </c>
      <c r="C1681" s="5">
        <v>20</v>
      </c>
      <c r="D1681" s="5">
        <v>54</v>
      </c>
      <c r="E1681" s="5">
        <v>18.518999999999998</v>
      </c>
      <c r="F1681" s="5" t="s">
        <v>130</v>
      </c>
      <c r="G1681" s="5" t="s">
        <v>3382</v>
      </c>
      <c r="H1681" s="5" t="s">
        <v>246</v>
      </c>
      <c r="I1681" s="5" t="s">
        <v>2465</v>
      </c>
      <c r="J1681" s="5" t="s">
        <v>255</v>
      </c>
      <c r="K1681" s="5" t="s">
        <v>3383</v>
      </c>
      <c r="L1681" s="5">
        <v>4</v>
      </c>
      <c r="M1681" s="5">
        <v>14</v>
      </c>
      <c r="N1681" s="5"/>
      <c r="O1681" s="5" t="s">
        <v>3384</v>
      </c>
      <c r="P1681" s="5">
        <v>2</v>
      </c>
    </row>
    <row r="1682" spans="1:16" x14ac:dyDescent="0.2">
      <c r="A1682" s="5" t="s">
        <v>3431</v>
      </c>
      <c r="B1682" s="5" t="s">
        <v>3432</v>
      </c>
      <c r="C1682" s="5">
        <v>20</v>
      </c>
      <c r="D1682" s="5">
        <v>43.2</v>
      </c>
      <c r="E1682" s="5">
        <v>21.99</v>
      </c>
      <c r="F1682" s="5" t="s">
        <v>130</v>
      </c>
      <c r="G1682" s="5" t="s">
        <v>3382</v>
      </c>
      <c r="H1682" s="5" t="s">
        <v>246</v>
      </c>
      <c r="I1682" s="5" t="s">
        <v>2465</v>
      </c>
      <c r="J1682" s="5" t="s">
        <v>255</v>
      </c>
      <c r="K1682" s="5" t="s">
        <v>3383</v>
      </c>
      <c r="L1682" s="5">
        <v>4</v>
      </c>
      <c r="M1682" s="5">
        <v>14</v>
      </c>
      <c r="N1682" s="5"/>
      <c r="O1682" s="5" t="s">
        <v>3384</v>
      </c>
      <c r="P1682" s="5">
        <v>2</v>
      </c>
    </row>
    <row r="1683" spans="1:16" x14ac:dyDescent="0.2">
      <c r="A1683" s="5" t="s">
        <v>3433</v>
      </c>
      <c r="B1683" s="5" t="s">
        <v>3434</v>
      </c>
      <c r="C1683" s="5">
        <v>20</v>
      </c>
      <c r="D1683" s="5">
        <v>43.2</v>
      </c>
      <c r="E1683" s="5">
        <v>21.99</v>
      </c>
      <c r="F1683" s="5" t="s">
        <v>130</v>
      </c>
      <c r="G1683" s="5" t="s">
        <v>3382</v>
      </c>
      <c r="H1683" s="5" t="s">
        <v>246</v>
      </c>
      <c r="I1683" s="5" t="s">
        <v>2465</v>
      </c>
      <c r="J1683" s="5" t="s">
        <v>258</v>
      </c>
      <c r="K1683" s="5" t="s">
        <v>3383</v>
      </c>
      <c r="L1683" s="5">
        <v>4</v>
      </c>
      <c r="M1683" s="5">
        <v>14</v>
      </c>
      <c r="N1683" s="5"/>
      <c r="O1683" s="5" t="s">
        <v>3384</v>
      </c>
      <c r="P1683" s="5">
        <v>2</v>
      </c>
    </row>
    <row r="1684" spans="1:16" x14ac:dyDescent="0.2">
      <c r="A1684" s="5" t="s">
        <v>3435</v>
      </c>
      <c r="B1684" s="5" t="s">
        <v>3436</v>
      </c>
      <c r="C1684" s="5">
        <v>20</v>
      </c>
      <c r="D1684" s="5">
        <v>43.2</v>
      </c>
      <c r="E1684" s="5">
        <v>21.99</v>
      </c>
      <c r="F1684" s="5" t="s">
        <v>130</v>
      </c>
      <c r="G1684" s="5" t="s">
        <v>3382</v>
      </c>
      <c r="H1684" s="5" t="s">
        <v>246</v>
      </c>
      <c r="I1684" s="5" t="s">
        <v>2465</v>
      </c>
      <c r="J1684" s="5" t="s">
        <v>258</v>
      </c>
      <c r="K1684" s="5" t="s">
        <v>3383</v>
      </c>
      <c r="L1684" s="5">
        <v>4</v>
      </c>
      <c r="M1684" s="5">
        <v>14</v>
      </c>
      <c r="N1684" s="5"/>
      <c r="O1684" s="5" t="s">
        <v>3384</v>
      </c>
      <c r="P1684" s="5">
        <v>2</v>
      </c>
    </row>
    <row r="1685" spans="1:16" x14ac:dyDescent="0.2">
      <c r="A1685" s="5" t="s">
        <v>3437</v>
      </c>
      <c r="B1685" s="5" t="s">
        <v>3438</v>
      </c>
      <c r="C1685" s="5">
        <v>20</v>
      </c>
      <c r="D1685" s="5">
        <v>43.2</v>
      </c>
      <c r="E1685" s="5">
        <v>21.99</v>
      </c>
      <c r="F1685" s="5" t="s">
        <v>130</v>
      </c>
      <c r="G1685" s="5" t="s">
        <v>3382</v>
      </c>
      <c r="H1685" s="5" t="s">
        <v>246</v>
      </c>
      <c r="I1685" s="5" t="s">
        <v>2465</v>
      </c>
      <c r="J1685" s="5" t="s">
        <v>258</v>
      </c>
      <c r="K1685" s="5" t="s">
        <v>3383</v>
      </c>
      <c r="L1685" s="5">
        <v>4</v>
      </c>
      <c r="M1685" s="5">
        <v>14</v>
      </c>
      <c r="N1685" s="5"/>
      <c r="O1685" s="5" t="s">
        <v>3384</v>
      </c>
      <c r="P1685" s="5">
        <v>2</v>
      </c>
    </row>
    <row r="1686" spans="1:16" x14ac:dyDescent="0.2">
      <c r="A1686" s="5" t="s">
        <v>3439</v>
      </c>
      <c r="B1686" s="5" t="s">
        <v>3440</v>
      </c>
      <c r="C1686" s="5">
        <v>20</v>
      </c>
      <c r="D1686" s="5">
        <v>43.2</v>
      </c>
      <c r="E1686" s="5">
        <v>21.99</v>
      </c>
      <c r="F1686" s="5" t="s">
        <v>130</v>
      </c>
      <c r="G1686" s="5" t="s">
        <v>3382</v>
      </c>
      <c r="H1686" s="5" t="s">
        <v>246</v>
      </c>
      <c r="I1686" s="5" t="s">
        <v>2465</v>
      </c>
      <c r="J1686" s="5" t="s">
        <v>255</v>
      </c>
      <c r="K1686" s="5" t="s">
        <v>3383</v>
      </c>
      <c r="L1686" s="5">
        <v>4</v>
      </c>
      <c r="M1686" s="5">
        <v>14</v>
      </c>
      <c r="N1686" s="5"/>
      <c r="O1686" s="5" t="s">
        <v>3384</v>
      </c>
      <c r="P1686" s="5">
        <v>2</v>
      </c>
    </row>
    <row r="1687" spans="1:16" x14ac:dyDescent="0.2">
      <c r="A1687" s="5" t="s">
        <v>3441</v>
      </c>
      <c r="B1687" s="5" t="s">
        <v>3442</v>
      </c>
      <c r="C1687" s="5">
        <v>20</v>
      </c>
      <c r="D1687" s="5">
        <v>43.2</v>
      </c>
      <c r="E1687" s="5">
        <v>21.99</v>
      </c>
      <c r="F1687" s="5" t="s">
        <v>130</v>
      </c>
      <c r="G1687" s="5" t="s">
        <v>3382</v>
      </c>
      <c r="H1687" s="5" t="s">
        <v>246</v>
      </c>
      <c r="I1687" s="5" t="s">
        <v>2465</v>
      </c>
      <c r="J1687" s="5" t="s">
        <v>258</v>
      </c>
      <c r="K1687" s="5" t="s">
        <v>3383</v>
      </c>
      <c r="L1687" s="5">
        <v>4</v>
      </c>
      <c r="M1687" s="5">
        <v>14</v>
      </c>
      <c r="N1687" s="5"/>
      <c r="O1687" s="5" t="s">
        <v>3384</v>
      </c>
      <c r="P1687" s="5">
        <v>2</v>
      </c>
    </row>
    <row r="1688" spans="1:16" x14ac:dyDescent="0.2">
      <c r="A1688" s="5" t="s">
        <v>3443</v>
      </c>
      <c r="B1688" s="5" t="s">
        <v>3444</v>
      </c>
      <c r="C1688" s="5">
        <v>20</v>
      </c>
      <c r="D1688" s="5">
        <v>43.2</v>
      </c>
      <c r="E1688" s="5">
        <v>21.99</v>
      </c>
      <c r="F1688" s="5" t="s">
        <v>130</v>
      </c>
      <c r="G1688" s="5" t="s">
        <v>3382</v>
      </c>
      <c r="H1688" s="5" t="s">
        <v>246</v>
      </c>
      <c r="I1688" s="5" t="s">
        <v>2465</v>
      </c>
      <c r="J1688" s="5" t="s">
        <v>255</v>
      </c>
      <c r="K1688" s="5" t="s">
        <v>3383</v>
      </c>
      <c r="L1688" s="5">
        <v>4</v>
      </c>
      <c r="M1688" s="5">
        <v>14</v>
      </c>
      <c r="N1688" s="5"/>
      <c r="O1688" s="5" t="s">
        <v>3384</v>
      </c>
      <c r="P1688" s="5">
        <v>2</v>
      </c>
    </row>
    <row r="1689" spans="1:16" x14ac:dyDescent="0.2">
      <c r="A1689" s="5" t="s">
        <v>3445</v>
      </c>
      <c r="B1689" s="5" t="s">
        <v>3446</v>
      </c>
      <c r="C1689" s="5">
        <v>20</v>
      </c>
      <c r="D1689" s="5">
        <v>43.2</v>
      </c>
      <c r="E1689" s="5">
        <v>21.99</v>
      </c>
      <c r="F1689" s="5" t="s">
        <v>130</v>
      </c>
      <c r="G1689" s="5" t="s">
        <v>3382</v>
      </c>
      <c r="H1689" s="5" t="s">
        <v>246</v>
      </c>
      <c r="I1689" s="5" t="s">
        <v>2465</v>
      </c>
      <c r="J1689" s="5" t="s">
        <v>258</v>
      </c>
      <c r="K1689" s="5" t="s">
        <v>3383</v>
      </c>
      <c r="L1689" s="5">
        <v>4</v>
      </c>
      <c r="M1689" s="5">
        <v>14</v>
      </c>
      <c r="N1689" s="5"/>
      <c r="O1689" s="5" t="s">
        <v>3384</v>
      </c>
      <c r="P1689" s="5">
        <v>2</v>
      </c>
    </row>
    <row r="1690" spans="1:16" x14ac:dyDescent="0.2">
      <c r="A1690" s="5" t="s">
        <v>3447</v>
      </c>
      <c r="B1690" s="5" t="s">
        <v>3448</v>
      </c>
      <c r="C1690" s="5">
        <v>20</v>
      </c>
      <c r="D1690" s="5">
        <v>43.2</v>
      </c>
      <c r="E1690" s="5">
        <v>21.99</v>
      </c>
      <c r="F1690" s="5" t="s">
        <v>130</v>
      </c>
      <c r="G1690" s="5" t="s">
        <v>3382</v>
      </c>
      <c r="H1690" s="5" t="s">
        <v>246</v>
      </c>
      <c r="I1690" s="5" t="s">
        <v>2465</v>
      </c>
      <c r="J1690" s="5" t="s">
        <v>258</v>
      </c>
      <c r="K1690" s="5" t="s">
        <v>3383</v>
      </c>
      <c r="L1690" s="5">
        <v>4</v>
      </c>
      <c r="M1690" s="5">
        <v>14</v>
      </c>
      <c r="N1690" s="5"/>
      <c r="O1690" s="5" t="s">
        <v>3384</v>
      </c>
      <c r="P1690" s="5">
        <v>2</v>
      </c>
    </row>
    <row r="1691" spans="1:16" x14ac:dyDescent="0.2">
      <c r="A1691" s="5" t="s">
        <v>3449</v>
      </c>
      <c r="B1691" s="5" t="s">
        <v>3450</v>
      </c>
      <c r="C1691" s="5">
        <v>20</v>
      </c>
      <c r="D1691" s="5">
        <v>43.2</v>
      </c>
      <c r="E1691" s="5">
        <v>21.99</v>
      </c>
      <c r="F1691" s="5" t="s">
        <v>130</v>
      </c>
      <c r="G1691" s="5" t="s">
        <v>3382</v>
      </c>
      <c r="H1691" s="5" t="s">
        <v>246</v>
      </c>
      <c r="I1691" s="5" t="s">
        <v>2465</v>
      </c>
      <c r="J1691" s="5" t="s">
        <v>255</v>
      </c>
      <c r="K1691" s="5" t="s">
        <v>3383</v>
      </c>
      <c r="L1691" s="5">
        <v>4</v>
      </c>
      <c r="M1691" s="5">
        <v>14</v>
      </c>
      <c r="N1691" s="5"/>
      <c r="O1691" s="5" t="s">
        <v>3384</v>
      </c>
      <c r="P1691" s="5">
        <v>2</v>
      </c>
    </row>
    <row r="1692" spans="1:16" x14ac:dyDescent="0.2">
      <c r="A1692" s="5" t="s">
        <v>3451</v>
      </c>
      <c r="B1692" s="5" t="s">
        <v>3452</v>
      </c>
      <c r="C1692" s="5">
        <v>20</v>
      </c>
      <c r="D1692" s="5">
        <v>43.2</v>
      </c>
      <c r="E1692" s="5">
        <v>21.99</v>
      </c>
      <c r="F1692" s="5" t="s">
        <v>130</v>
      </c>
      <c r="G1692" s="5" t="s">
        <v>3382</v>
      </c>
      <c r="H1692" s="5" t="s">
        <v>246</v>
      </c>
      <c r="I1692" s="5" t="s">
        <v>2465</v>
      </c>
      <c r="J1692" s="5" t="s">
        <v>258</v>
      </c>
      <c r="K1692" s="5" t="s">
        <v>3383</v>
      </c>
      <c r="L1692" s="5">
        <v>4</v>
      </c>
      <c r="M1692" s="5">
        <v>14</v>
      </c>
      <c r="N1692" s="5"/>
      <c r="O1692" s="5" t="s">
        <v>3384</v>
      </c>
      <c r="P1692" s="5">
        <v>2</v>
      </c>
    </row>
    <row r="1693" spans="1:16" x14ac:dyDescent="0.2">
      <c r="A1693" s="5" t="s">
        <v>3453</v>
      </c>
      <c r="B1693" s="5" t="s">
        <v>3454</v>
      </c>
      <c r="C1693" s="5">
        <v>20</v>
      </c>
      <c r="D1693" s="5">
        <v>43.2</v>
      </c>
      <c r="E1693" s="5">
        <v>21.99</v>
      </c>
      <c r="F1693" s="5" t="s">
        <v>130</v>
      </c>
      <c r="G1693" s="5" t="s">
        <v>3382</v>
      </c>
      <c r="H1693" s="5" t="s">
        <v>246</v>
      </c>
      <c r="I1693" s="5" t="s">
        <v>2465</v>
      </c>
      <c r="J1693" s="5" t="s">
        <v>255</v>
      </c>
      <c r="K1693" s="5" t="s">
        <v>3383</v>
      </c>
      <c r="L1693" s="5">
        <v>4</v>
      </c>
      <c r="M1693" s="5">
        <v>14</v>
      </c>
      <c r="N1693" s="5"/>
      <c r="O1693" s="5" t="s">
        <v>3384</v>
      </c>
      <c r="P1693" s="5">
        <v>2</v>
      </c>
    </row>
    <row r="1694" spans="1:16" x14ac:dyDescent="0.2">
      <c r="A1694" s="5" t="s">
        <v>3455</v>
      </c>
      <c r="B1694" s="5" t="s">
        <v>3456</v>
      </c>
      <c r="C1694" s="5">
        <v>20</v>
      </c>
      <c r="D1694" s="5">
        <v>43.2</v>
      </c>
      <c r="E1694" s="5">
        <v>21.99</v>
      </c>
      <c r="F1694" s="5" t="s">
        <v>130</v>
      </c>
      <c r="G1694" s="5" t="s">
        <v>3382</v>
      </c>
      <c r="H1694" s="5" t="s">
        <v>246</v>
      </c>
      <c r="I1694" s="5" t="s">
        <v>2465</v>
      </c>
      <c r="J1694" s="5" t="s">
        <v>258</v>
      </c>
      <c r="K1694" s="5" t="s">
        <v>3383</v>
      </c>
      <c r="L1694" s="5">
        <v>4</v>
      </c>
      <c r="M1694" s="5">
        <v>14</v>
      </c>
      <c r="N1694" s="5"/>
      <c r="O1694" s="5" t="s">
        <v>3384</v>
      </c>
      <c r="P1694" s="5">
        <v>2</v>
      </c>
    </row>
    <row r="1695" spans="1:16" x14ac:dyDescent="0.2">
      <c r="A1695" s="5" t="s">
        <v>3457</v>
      </c>
      <c r="B1695" s="5" t="s">
        <v>3458</v>
      </c>
      <c r="C1695" s="5">
        <v>20</v>
      </c>
      <c r="D1695" s="5">
        <v>43.2</v>
      </c>
      <c r="E1695" s="5">
        <v>21.99</v>
      </c>
      <c r="F1695" s="5" t="s">
        <v>130</v>
      </c>
      <c r="G1695" s="5" t="s">
        <v>3382</v>
      </c>
      <c r="H1695" s="5" t="s">
        <v>246</v>
      </c>
      <c r="I1695" s="5" t="s">
        <v>2465</v>
      </c>
      <c r="J1695" s="5" t="s">
        <v>258</v>
      </c>
      <c r="K1695" s="5" t="s">
        <v>3383</v>
      </c>
      <c r="L1695" s="5">
        <v>4</v>
      </c>
      <c r="M1695" s="5">
        <v>14</v>
      </c>
      <c r="N1695" s="5"/>
      <c r="O1695" s="5" t="s">
        <v>3384</v>
      </c>
      <c r="P1695" s="5">
        <v>2</v>
      </c>
    </row>
    <row r="1696" spans="1:16" x14ac:dyDescent="0.2">
      <c r="A1696" s="5" t="s">
        <v>3459</v>
      </c>
      <c r="B1696" s="5" t="s">
        <v>3460</v>
      </c>
      <c r="C1696" s="5">
        <v>20</v>
      </c>
      <c r="D1696" s="5">
        <v>43.2</v>
      </c>
      <c r="E1696" s="5">
        <v>22</v>
      </c>
      <c r="F1696" s="5" t="s">
        <v>130</v>
      </c>
      <c r="G1696" s="5" t="s">
        <v>3382</v>
      </c>
      <c r="H1696" s="5" t="s">
        <v>246</v>
      </c>
      <c r="I1696" s="5" t="s">
        <v>2465</v>
      </c>
      <c r="J1696" s="5" t="s">
        <v>258</v>
      </c>
      <c r="K1696" s="5" t="s">
        <v>3383</v>
      </c>
      <c r="L1696" s="5">
        <v>4</v>
      </c>
      <c r="M1696" s="5">
        <v>14</v>
      </c>
      <c r="N1696" s="5"/>
      <c r="O1696" s="5" t="s">
        <v>3384</v>
      </c>
      <c r="P1696" s="5">
        <v>2</v>
      </c>
    </row>
    <row r="1697" spans="1:16" x14ac:dyDescent="0.2">
      <c r="A1697" s="5" t="s">
        <v>3461</v>
      </c>
      <c r="B1697" s="5" t="s">
        <v>3462</v>
      </c>
      <c r="C1697" s="5">
        <v>20</v>
      </c>
      <c r="D1697" s="5">
        <v>54</v>
      </c>
      <c r="E1697" s="5">
        <v>18.704000000000001</v>
      </c>
      <c r="F1697" s="5" t="s">
        <v>130</v>
      </c>
      <c r="G1697" s="5" t="s">
        <v>3382</v>
      </c>
      <c r="H1697" s="5" t="s">
        <v>246</v>
      </c>
      <c r="I1697" s="5" t="s">
        <v>2465</v>
      </c>
      <c r="J1697" s="5" t="s">
        <v>258</v>
      </c>
      <c r="K1697" s="5" t="s">
        <v>3383</v>
      </c>
      <c r="L1697" s="5">
        <v>4</v>
      </c>
      <c r="M1697" s="5">
        <v>14</v>
      </c>
      <c r="N1697" s="5"/>
      <c r="O1697" s="5" t="s">
        <v>3384</v>
      </c>
      <c r="P1697" s="5">
        <v>2</v>
      </c>
    </row>
    <row r="1698" spans="1:16" x14ac:dyDescent="0.2">
      <c r="A1698" s="5" t="s">
        <v>3463</v>
      </c>
      <c r="B1698" s="5" t="s">
        <v>3464</v>
      </c>
      <c r="C1698" s="5">
        <v>20</v>
      </c>
      <c r="D1698" s="5">
        <v>43.2</v>
      </c>
      <c r="E1698" s="5">
        <v>22</v>
      </c>
      <c r="F1698" s="5" t="s">
        <v>130</v>
      </c>
      <c r="G1698" s="5" t="s">
        <v>3382</v>
      </c>
      <c r="H1698" s="5" t="s">
        <v>246</v>
      </c>
      <c r="I1698" s="5" t="s">
        <v>2465</v>
      </c>
      <c r="J1698" s="5" t="s">
        <v>255</v>
      </c>
      <c r="K1698" s="5" t="s">
        <v>3383</v>
      </c>
      <c r="L1698" s="5">
        <v>4</v>
      </c>
      <c r="M1698" s="5">
        <v>14</v>
      </c>
      <c r="N1698" s="5"/>
      <c r="O1698" s="5" t="s">
        <v>3384</v>
      </c>
      <c r="P1698" s="5">
        <v>2</v>
      </c>
    </row>
    <row r="1699" spans="1:16" x14ac:dyDescent="0.2">
      <c r="A1699" s="5" t="s">
        <v>3465</v>
      </c>
      <c r="B1699" s="5" t="s">
        <v>3466</v>
      </c>
      <c r="C1699" s="5">
        <v>20</v>
      </c>
      <c r="D1699" s="5">
        <v>54</v>
      </c>
      <c r="E1699" s="5">
        <v>18.704000000000001</v>
      </c>
      <c r="F1699" s="5" t="s">
        <v>130</v>
      </c>
      <c r="G1699" s="5" t="s">
        <v>3382</v>
      </c>
      <c r="H1699" s="5" t="s">
        <v>246</v>
      </c>
      <c r="I1699" s="5" t="s">
        <v>2465</v>
      </c>
      <c r="J1699" s="5" t="s">
        <v>255</v>
      </c>
      <c r="K1699" s="5" t="s">
        <v>3383</v>
      </c>
      <c r="L1699" s="5">
        <v>4</v>
      </c>
      <c r="M1699" s="5">
        <v>14</v>
      </c>
      <c r="N1699" s="5"/>
      <c r="O1699" s="5" t="s">
        <v>3384</v>
      </c>
      <c r="P1699" s="5">
        <v>2</v>
      </c>
    </row>
    <row r="1700" spans="1:16" x14ac:dyDescent="0.2">
      <c r="A1700" s="5" t="s">
        <v>3467</v>
      </c>
      <c r="B1700" s="5" t="s">
        <v>3468</v>
      </c>
      <c r="C1700" s="5">
        <v>20</v>
      </c>
      <c r="D1700" s="5">
        <v>43.2</v>
      </c>
      <c r="E1700" s="5">
        <v>22</v>
      </c>
      <c r="F1700" s="5" t="s">
        <v>130</v>
      </c>
      <c r="G1700" s="5" t="s">
        <v>3382</v>
      </c>
      <c r="H1700" s="5" t="s">
        <v>246</v>
      </c>
      <c r="I1700" s="5" t="s">
        <v>2465</v>
      </c>
      <c r="J1700" s="5" t="s">
        <v>258</v>
      </c>
      <c r="K1700" s="5" t="s">
        <v>3383</v>
      </c>
      <c r="L1700" s="5">
        <v>4</v>
      </c>
      <c r="M1700" s="5">
        <v>14</v>
      </c>
      <c r="N1700" s="5"/>
      <c r="O1700" s="5" t="s">
        <v>3384</v>
      </c>
      <c r="P1700" s="5">
        <v>2</v>
      </c>
    </row>
    <row r="1701" spans="1:16" x14ac:dyDescent="0.2">
      <c r="A1701" s="5" t="s">
        <v>3469</v>
      </c>
      <c r="B1701" s="5" t="s">
        <v>3470</v>
      </c>
      <c r="C1701" s="5">
        <v>20</v>
      </c>
      <c r="D1701" s="5">
        <v>54</v>
      </c>
      <c r="E1701" s="5">
        <v>18.704000000000001</v>
      </c>
      <c r="F1701" s="5" t="s">
        <v>130</v>
      </c>
      <c r="G1701" s="5" t="s">
        <v>3382</v>
      </c>
      <c r="H1701" s="5" t="s">
        <v>246</v>
      </c>
      <c r="I1701" s="5" t="s">
        <v>2465</v>
      </c>
      <c r="J1701" s="5" t="s">
        <v>258</v>
      </c>
      <c r="K1701" s="5" t="s">
        <v>3383</v>
      </c>
      <c r="L1701" s="5">
        <v>4</v>
      </c>
      <c r="M1701" s="5">
        <v>14</v>
      </c>
      <c r="N1701" s="5"/>
      <c r="O1701" s="5" t="s">
        <v>3384</v>
      </c>
      <c r="P1701" s="5">
        <v>2</v>
      </c>
    </row>
    <row r="1702" spans="1:16" x14ac:dyDescent="0.2">
      <c r="A1702" s="5" t="s">
        <v>3471</v>
      </c>
      <c r="B1702" s="5" t="s">
        <v>3472</v>
      </c>
      <c r="C1702" s="5">
        <v>20</v>
      </c>
      <c r="D1702" s="5">
        <v>43.2</v>
      </c>
      <c r="E1702" s="5">
        <v>22</v>
      </c>
      <c r="F1702" s="5" t="s">
        <v>130</v>
      </c>
      <c r="G1702" s="5" t="s">
        <v>3382</v>
      </c>
      <c r="H1702" s="5" t="s">
        <v>246</v>
      </c>
      <c r="I1702" s="5" t="s">
        <v>2465</v>
      </c>
      <c r="J1702" s="5" t="s">
        <v>255</v>
      </c>
      <c r="K1702" s="5" t="s">
        <v>3383</v>
      </c>
      <c r="L1702" s="5">
        <v>4</v>
      </c>
      <c r="M1702" s="5">
        <v>14</v>
      </c>
      <c r="N1702" s="5"/>
      <c r="O1702" s="5" t="s">
        <v>3384</v>
      </c>
      <c r="P1702" s="5">
        <v>2</v>
      </c>
    </row>
    <row r="1703" spans="1:16" x14ac:dyDescent="0.2">
      <c r="A1703" s="5" t="s">
        <v>3473</v>
      </c>
      <c r="B1703" s="5" t="s">
        <v>3474</v>
      </c>
      <c r="C1703" s="5">
        <v>20</v>
      </c>
      <c r="D1703" s="5">
        <v>54</v>
      </c>
      <c r="E1703" s="5">
        <v>18.704000000000001</v>
      </c>
      <c r="F1703" s="5" t="s">
        <v>130</v>
      </c>
      <c r="G1703" s="5" t="s">
        <v>3382</v>
      </c>
      <c r="H1703" s="5" t="s">
        <v>246</v>
      </c>
      <c r="I1703" s="5" t="s">
        <v>2465</v>
      </c>
      <c r="J1703" s="5" t="s">
        <v>255</v>
      </c>
      <c r="K1703" s="5" t="s">
        <v>3383</v>
      </c>
      <c r="L1703" s="5">
        <v>4</v>
      </c>
      <c r="M1703" s="5">
        <v>14</v>
      </c>
      <c r="N1703" s="5"/>
      <c r="O1703" s="5" t="s">
        <v>3384</v>
      </c>
      <c r="P1703" s="5">
        <v>2</v>
      </c>
    </row>
    <row r="1704" spans="1:16" x14ac:dyDescent="0.2">
      <c r="A1704" s="5" t="s">
        <v>3475</v>
      </c>
      <c r="B1704" s="5" t="s">
        <v>3476</v>
      </c>
      <c r="C1704" s="5">
        <v>20</v>
      </c>
      <c r="D1704" s="5">
        <v>43.2</v>
      </c>
      <c r="E1704" s="5">
        <v>22</v>
      </c>
      <c r="F1704" s="5" t="s">
        <v>130</v>
      </c>
      <c r="G1704" s="5" t="s">
        <v>3382</v>
      </c>
      <c r="H1704" s="5" t="s">
        <v>246</v>
      </c>
      <c r="I1704" s="5" t="s">
        <v>2465</v>
      </c>
      <c r="J1704" s="5" t="s">
        <v>258</v>
      </c>
      <c r="K1704" s="5" t="s">
        <v>3383</v>
      </c>
      <c r="L1704" s="5">
        <v>4</v>
      </c>
      <c r="M1704" s="5">
        <v>14</v>
      </c>
      <c r="N1704" s="5"/>
      <c r="O1704" s="5" t="s">
        <v>3384</v>
      </c>
      <c r="P1704" s="5">
        <v>2</v>
      </c>
    </row>
    <row r="1705" spans="1:16" x14ac:dyDescent="0.2">
      <c r="A1705" s="5" t="s">
        <v>3477</v>
      </c>
      <c r="B1705" s="5" t="s">
        <v>3478</v>
      </c>
      <c r="C1705" s="5">
        <v>20</v>
      </c>
      <c r="D1705" s="5">
        <v>54</v>
      </c>
      <c r="E1705" s="5">
        <v>18.704000000000001</v>
      </c>
      <c r="F1705" s="5" t="s">
        <v>130</v>
      </c>
      <c r="G1705" s="5" t="s">
        <v>3382</v>
      </c>
      <c r="H1705" s="5" t="s">
        <v>246</v>
      </c>
      <c r="I1705" s="5" t="s">
        <v>2465</v>
      </c>
      <c r="J1705" s="5" t="s">
        <v>258</v>
      </c>
      <c r="K1705" s="5" t="s">
        <v>3383</v>
      </c>
      <c r="L1705" s="5">
        <v>4</v>
      </c>
      <c r="M1705" s="5">
        <v>14</v>
      </c>
      <c r="N1705" s="5"/>
      <c r="O1705" s="5" t="s">
        <v>3384</v>
      </c>
      <c r="P1705" s="5">
        <v>2</v>
      </c>
    </row>
    <row r="1706" spans="1:16" x14ac:dyDescent="0.2">
      <c r="A1706" s="5" t="s">
        <v>3479</v>
      </c>
      <c r="B1706" s="5" t="s">
        <v>3480</v>
      </c>
      <c r="C1706" s="5">
        <v>20</v>
      </c>
      <c r="D1706" s="5">
        <v>43.2</v>
      </c>
      <c r="E1706" s="5">
        <v>22</v>
      </c>
      <c r="F1706" s="5" t="s">
        <v>130</v>
      </c>
      <c r="G1706" s="5" t="s">
        <v>3382</v>
      </c>
      <c r="H1706" s="5" t="s">
        <v>246</v>
      </c>
      <c r="I1706" s="5" t="s">
        <v>2465</v>
      </c>
      <c r="J1706" s="5" t="s">
        <v>255</v>
      </c>
      <c r="K1706" s="5" t="s">
        <v>3383</v>
      </c>
      <c r="L1706" s="5">
        <v>4</v>
      </c>
      <c r="M1706" s="5">
        <v>14</v>
      </c>
      <c r="N1706" s="5"/>
      <c r="O1706" s="5" t="s">
        <v>3384</v>
      </c>
      <c r="P1706" s="5">
        <v>2</v>
      </c>
    </row>
    <row r="1707" spans="1:16" x14ac:dyDescent="0.2">
      <c r="A1707" s="5" t="s">
        <v>3481</v>
      </c>
      <c r="B1707" s="5" t="s">
        <v>3482</v>
      </c>
      <c r="C1707" s="5">
        <v>20</v>
      </c>
      <c r="D1707" s="5">
        <v>54</v>
      </c>
      <c r="E1707" s="5">
        <v>18.704000000000001</v>
      </c>
      <c r="F1707" s="5" t="s">
        <v>130</v>
      </c>
      <c r="G1707" s="5" t="s">
        <v>3382</v>
      </c>
      <c r="H1707" s="5" t="s">
        <v>246</v>
      </c>
      <c r="I1707" s="5" t="s">
        <v>2465</v>
      </c>
      <c r="J1707" s="5" t="s">
        <v>255</v>
      </c>
      <c r="K1707" s="5" t="s">
        <v>3383</v>
      </c>
      <c r="L1707" s="5">
        <v>4</v>
      </c>
      <c r="M1707" s="5">
        <v>14</v>
      </c>
      <c r="N1707" s="5"/>
      <c r="O1707" s="5" t="s">
        <v>3384</v>
      </c>
      <c r="P1707" s="5">
        <v>2</v>
      </c>
    </row>
    <row r="1708" spans="1:16" x14ac:dyDescent="0.2">
      <c r="A1708" s="5" t="s">
        <v>3483</v>
      </c>
      <c r="B1708" s="5" t="s">
        <v>3484</v>
      </c>
      <c r="C1708" s="5">
        <v>20</v>
      </c>
      <c r="D1708" s="5">
        <v>43.2</v>
      </c>
      <c r="E1708" s="5">
        <v>21.99</v>
      </c>
      <c r="F1708" s="5" t="s">
        <v>130</v>
      </c>
      <c r="G1708" s="5" t="s">
        <v>3382</v>
      </c>
      <c r="H1708" s="5" t="s">
        <v>246</v>
      </c>
      <c r="I1708" s="5" t="s">
        <v>2465</v>
      </c>
      <c r="J1708" s="5" t="s">
        <v>258</v>
      </c>
      <c r="K1708" s="5" t="s">
        <v>3383</v>
      </c>
      <c r="L1708" s="5">
        <v>4</v>
      </c>
      <c r="M1708" s="5">
        <v>14</v>
      </c>
      <c r="N1708" s="5"/>
      <c r="O1708" s="5" t="s">
        <v>3384</v>
      </c>
      <c r="P1708" s="5">
        <v>2</v>
      </c>
    </row>
    <row r="1709" spans="1:16" x14ac:dyDescent="0.2">
      <c r="A1709" s="5" t="s">
        <v>3485</v>
      </c>
      <c r="B1709" s="5" t="s">
        <v>3486</v>
      </c>
      <c r="C1709" s="5">
        <v>20</v>
      </c>
      <c r="D1709" s="5">
        <v>43.2</v>
      </c>
      <c r="E1709" s="5">
        <v>21.99</v>
      </c>
      <c r="F1709" s="5" t="s">
        <v>130</v>
      </c>
      <c r="G1709" s="5" t="s">
        <v>3382</v>
      </c>
      <c r="H1709" s="5" t="s">
        <v>246</v>
      </c>
      <c r="I1709" s="5" t="s">
        <v>2465</v>
      </c>
      <c r="J1709" s="5" t="s">
        <v>258</v>
      </c>
      <c r="K1709" s="5" t="s">
        <v>3383</v>
      </c>
      <c r="L1709" s="5">
        <v>4</v>
      </c>
      <c r="M1709" s="5">
        <v>14</v>
      </c>
      <c r="N1709" s="5"/>
      <c r="O1709" s="5" t="s">
        <v>3384</v>
      </c>
      <c r="P1709" s="5">
        <v>2</v>
      </c>
    </row>
    <row r="1710" spans="1:16" x14ac:dyDescent="0.2">
      <c r="A1710" s="5" t="s">
        <v>3487</v>
      </c>
      <c r="B1710" s="5" t="s">
        <v>3488</v>
      </c>
      <c r="C1710" s="5">
        <v>20</v>
      </c>
      <c r="D1710" s="5">
        <v>43.2</v>
      </c>
      <c r="E1710" s="5">
        <v>21.99</v>
      </c>
      <c r="F1710" s="5" t="s">
        <v>130</v>
      </c>
      <c r="G1710" s="5" t="s">
        <v>3382</v>
      </c>
      <c r="H1710" s="5" t="s">
        <v>246</v>
      </c>
      <c r="I1710" s="5" t="s">
        <v>2465</v>
      </c>
      <c r="J1710" s="5" t="s">
        <v>255</v>
      </c>
      <c r="K1710" s="5" t="s">
        <v>3383</v>
      </c>
      <c r="L1710" s="5">
        <v>4</v>
      </c>
      <c r="M1710" s="5">
        <v>14</v>
      </c>
      <c r="N1710" s="5"/>
      <c r="O1710" s="5" t="s">
        <v>3384</v>
      </c>
      <c r="P1710" s="5">
        <v>2</v>
      </c>
    </row>
    <row r="1711" spans="1:16" x14ac:dyDescent="0.2">
      <c r="A1711" s="5" t="s">
        <v>3489</v>
      </c>
      <c r="B1711" s="5" t="s">
        <v>3490</v>
      </c>
      <c r="C1711" s="5">
        <v>20</v>
      </c>
      <c r="D1711" s="5">
        <v>43.2</v>
      </c>
      <c r="E1711" s="5">
        <v>21.99</v>
      </c>
      <c r="F1711" s="5" t="s">
        <v>130</v>
      </c>
      <c r="G1711" s="5" t="s">
        <v>3382</v>
      </c>
      <c r="H1711" s="5" t="s">
        <v>246</v>
      </c>
      <c r="I1711" s="5" t="s">
        <v>2465</v>
      </c>
      <c r="J1711" s="5" t="s">
        <v>258</v>
      </c>
      <c r="K1711" s="5" t="s">
        <v>3383</v>
      </c>
      <c r="L1711" s="5">
        <v>4</v>
      </c>
      <c r="M1711" s="5">
        <v>14</v>
      </c>
      <c r="N1711" s="5"/>
      <c r="O1711" s="5" t="s">
        <v>3384</v>
      </c>
      <c r="P1711" s="5">
        <v>2</v>
      </c>
    </row>
    <row r="1712" spans="1:16" x14ac:dyDescent="0.2">
      <c r="A1712" s="5" t="s">
        <v>3491</v>
      </c>
      <c r="B1712" s="5" t="s">
        <v>3492</v>
      </c>
      <c r="C1712" s="5">
        <v>20</v>
      </c>
      <c r="D1712" s="5">
        <v>43.2</v>
      </c>
      <c r="E1712" s="5">
        <v>21.99</v>
      </c>
      <c r="F1712" s="5" t="s">
        <v>130</v>
      </c>
      <c r="G1712" s="5" t="s">
        <v>3382</v>
      </c>
      <c r="H1712" s="5" t="s">
        <v>246</v>
      </c>
      <c r="I1712" s="5" t="s">
        <v>2465</v>
      </c>
      <c r="J1712" s="5" t="s">
        <v>255</v>
      </c>
      <c r="K1712" s="5" t="s">
        <v>3383</v>
      </c>
      <c r="L1712" s="5">
        <v>4</v>
      </c>
      <c r="M1712" s="5">
        <v>14</v>
      </c>
      <c r="N1712" s="5"/>
      <c r="O1712" s="5" t="s">
        <v>3384</v>
      </c>
      <c r="P1712" s="5">
        <v>2</v>
      </c>
    </row>
    <row r="1713" spans="1:16" x14ac:dyDescent="0.2">
      <c r="A1713" s="5" t="s">
        <v>3493</v>
      </c>
      <c r="B1713" s="5" t="s">
        <v>3494</v>
      </c>
      <c r="C1713" s="5">
        <v>20</v>
      </c>
      <c r="D1713" s="5">
        <v>43.2</v>
      </c>
      <c r="E1713" s="5">
        <v>21.99</v>
      </c>
      <c r="F1713" s="5" t="s">
        <v>130</v>
      </c>
      <c r="G1713" s="5" t="s">
        <v>3382</v>
      </c>
      <c r="H1713" s="5" t="s">
        <v>246</v>
      </c>
      <c r="I1713" s="5" t="s">
        <v>2465</v>
      </c>
      <c r="J1713" s="5" t="s">
        <v>258</v>
      </c>
      <c r="K1713" s="5" t="s">
        <v>3383</v>
      </c>
      <c r="L1713" s="5">
        <v>4</v>
      </c>
      <c r="M1713" s="5">
        <v>14</v>
      </c>
      <c r="N1713" s="5"/>
      <c r="O1713" s="5" t="s">
        <v>3384</v>
      </c>
      <c r="P1713" s="5">
        <v>2</v>
      </c>
    </row>
    <row r="1714" spans="1:16" x14ac:dyDescent="0.2">
      <c r="A1714" s="5" t="s">
        <v>3495</v>
      </c>
      <c r="B1714" s="5" t="s">
        <v>3496</v>
      </c>
      <c r="C1714" s="5">
        <v>20</v>
      </c>
      <c r="D1714" s="5">
        <v>43.2</v>
      </c>
      <c r="E1714" s="5">
        <v>21.99</v>
      </c>
      <c r="F1714" s="5" t="s">
        <v>130</v>
      </c>
      <c r="G1714" s="5" t="s">
        <v>3382</v>
      </c>
      <c r="H1714" s="5" t="s">
        <v>246</v>
      </c>
      <c r="I1714" s="5" t="s">
        <v>2465</v>
      </c>
      <c r="J1714" s="5" t="s">
        <v>255</v>
      </c>
      <c r="K1714" s="5" t="s">
        <v>3383</v>
      </c>
      <c r="L1714" s="5">
        <v>4</v>
      </c>
      <c r="M1714" s="5">
        <v>14</v>
      </c>
      <c r="N1714" s="5"/>
      <c r="O1714" s="5" t="s">
        <v>3384</v>
      </c>
      <c r="P1714" s="5">
        <v>2</v>
      </c>
    </row>
    <row r="1715" spans="1:16" x14ac:dyDescent="0.2">
      <c r="A1715" s="5" t="s">
        <v>3497</v>
      </c>
      <c r="B1715" s="5" t="s">
        <v>3498</v>
      </c>
      <c r="C1715" s="5">
        <v>20</v>
      </c>
      <c r="D1715" s="5">
        <v>43.2</v>
      </c>
      <c r="E1715" s="5">
        <v>21.99</v>
      </c>
      <c r="F1715" s="5" t="s">
        <v>130</v>
      </c>
      <c r="G1715" s="5" t="s">
        <v>3382</v>
      </c>
      <c r="H1715" s="5" t="s">
        <v>246</v>
      </c>
      <c r="I1715" s="5" t="s">
        <v>2465</v>
      </c>
      <c r="J1715" s="5" t="s">
        <v>258</v>
      </c>
      <c r="K1715" s="5" t="s">
        <v>3383</v>
      </c>
      <c r="L1715" s="5">
        <v>4</v>
      </c>
      <c r="M1715" s="5">
        <v>14</v>
      </c>
      <c r="N1715" s="5"/>
      <c r="O1715" s="5" t="s">
        <v>3384</v>
      </c>
      <c r="P1715" s="5">
        <v>2</v>
      </c>
    </row>
    <row r="1716" spans="1:16" x14ac:dyDescent="0.2">
      <c r="A1716" s="5" t="s">
        <v>3499</v>
      </c>
      <c r="B1716" s="5" t="s">
        <v>3500</v>
      </c>
      <c r="C1716" s="5">
        <v>20</v>
      </c>
      <c r="D1716" s="5">
        <v>43.2</v>
      </c>
      <c r="E1716" s="5">
        <v>21.99</v>
      </c>
      <c r="F1716" s="5" t="s">
        <v>130</v>
      </c>
      <c r="G1716" s="5" t="s">
        <v>3382</v>
      </c>
      <c r="H1716" s="5" t="s">
        <v>246</v>
      </c>
      <c r="I1716" s="5" t="s">
        <v>2465</v>
      </c>
      <c r="J1716" s="5" t="s">
        <v>255</v>
      </c>
      <c r="K1716" s="5" t="s">
        <v>3383</v>
      </c>
      <c r="L1716" s="5">
        <v>4</v>
      </c>
      <c r="M1716" s="5">
        <v>14</v>
      </c>
      <c r="N1716" s="5"/>
      <c r="O1716" s="5" t="s">
        <v>3384</v>
      </c>
      <c r="P1716" s="5">
        <v>2</v>
      </c>
    </row>
    <row r="1717" spans="1:16" x14ac:dyDescent="0.2">
      <c r="A1717" s="5" t="s">
        <v>3501</v>
      </c>
      <c r="B1717" s="5" t="s">
        <v>3502</v>
      </c>
      <c r="C1717" s="5">
        <v>20</v>
      </c>
      <c r="D1717" s="5">
        <v>43.2</v>
      </c>
      <c r="E1717" s="5">
        <v>21.99</v>
      </c>
      <c r="F1717" s="5" t="s">
        <v>130</v>
      </c>
      <c r="G1717" s="5" t="s">
        <v>3382</v>
      </c>
      <c r="H1717" s="5" t="s">
        <v>246</v>
      </c>
      <c r="I1717" s="5" t="s">
        <v>2465</v>
      </c>
      <c r="J1717" s="5" t="s">
        <v>258</v>
      </c>
      <c r="K1717" s="5" t="s">
        <v>3383</v>
      </c>
      <c r="L1717" s="5">
        <v>4</v>
      </c>
      <c r="M1717" s="5">
        <v>14</v>
      </c>
      <c r="N1717" s="5"/>
      <c r="O1717" s="5" t="s">
        <v>3384</v>
      </c>
      <c r="P1717" s="5">
        <v>2</v>
      </c>
    </row>
    <row r="1718" spans="1:16" x14ac:dyDescent="0.2">
      <c r="A1718" s="5" t="s">
        <v>3503</v>
      </c>
      <c r="B1718" s="5" t="s">
        <v>3504</v>
      </c>
      <c r="C1718" s="5">
        <v>20</v>
      </c>
      <c r="D1718" s="5">
        <v>43.2</v>
      </c>
      <c r="E1718" s="5">
        <v>21.99</v>
      </c>
      <c r="F1718" s="5" t="s">
        <v>130</v>
      </c>
      <c r="G1718" s="5" t="s">
        <v>3382</v>
      </c>
      <c r="H1718" s="5" t="s">
        <v>246</v>
      </c>
      <c r="I1718" s="5" t="s">
        <v>2465</v>
      </c>
      <c r="J1718" s="5" t="s">
        <v>255</v>
      </c>
      <c r="K1718" s="5" t="s">
        <v>3383</v>
      </c>
      <c r="L1718" s="5">
        <v>4</v>
      </c>
      <c r="M1718" s="5">
        <v>14</v>
      </c>
      <c r="N1718" s="5"/>
      <c r="O1718" s="5" t="s">
        <v>3384</v>
      </c>
      <c r="P1718" s="5">
        <v>2</v>
      </c>
    </row>
    <row r="1719" spans="1:16" x14ac:dyDescent="0.2">
      <c r="A1719" s="5" t="s">
        <v>3505</v>
      </c>
      <c r="B1719" s="5" t="s">
        <v>3506</v>
      </c>
      <c r="C1719" s="5">
        <v>20</v>
      </c>
      <c r="D1719" s="5">
        <v>43.2</v>
      </c>
      <c r="E1719" s="5">
        <v>21.99</v>
      </c>
      <c r="F1719" s="5" t="s">
        <v>130</v>
      </c>
      <c r="G1719" s="5" t="s">
        <v>3382</v>
      </c>
      <c r="H1719" s="5" t="s">
        <v>246</v>
      </c>
      <c r="I1719" s="5" t="s">
        <v>2465</v>
      </c>
      <c r="J1719" s="5" t="s">
        <v>258</v>
      </c>
      <c r="K1719" s="5" t="s">
        <v>3383</v>
      </c>
      <c r="L1719" s="5">
        <v>4</v>
      </c>
      <c r="M1719" s="5">
        <v>14</v>
      </c>
      <c r="N1719" s="5"/>
      <c r="O1719" s="5" t="s">
        <v>3384</v>
      </c>
      <c r="P1719" s="5">
        <v>2</v>
      </c>
    </row>
    <row r="1720" spans="1:16" x14ac:dyDescent="0.2">
      <c r="A1720" s="5" t="s">
        <v>3507</v>
      </c>
      <c r="B1720" s="5" t="s">
        <v>3508</v>
      </c>
      <c r="C1720" s="5">
        <v>20</v>
      </c>
      <c r="D1720" s="5">
        <v>43.2</v>
      </c>
      <c r="E1720" s="5">
        <v>21.99</v>
      </c>
      <c r="F1720" s="5" t="s">
        <v>130</v>
      </c>
      <c r="G1720" s="5" t="s">
        <v>3382</v>
      </c>
      <c r="H1720" s="5" t="s">
        <v>246</v>
      </c>
      <c r="I1720" s="5" t="s">
        <v>2465</v>
      </c>
      <c r="J1720" s="5" t="s">
        <v>255</v>
      </c>
      <c r="K1720" s="5" t="s">
        <v>3383</v>
      </c>
      <c r="L1720" s="5">
        <v>4</v>
      </c>
      <c r="M1720" s="5">
        <v>14</v>
      </c>
      <c r="N1720" s="5"/>
      <c r="O1720" s="5" t="s">
        <v>3384</v>
      </c>
      <c r="P1720" s="5">
        <v>2</v>
      </c>
    </row>
    <row r="1721" spans="1:16" x14ac:dyDescent="0.2">
      <c r="A1721" s="5" t="s">
        <v>3509</v>
      </c>
      <c r="B1721" s="5" t="s">
        <v>3510</v>
      </c>
      <c r="C1721" s="5">
        <v>20</v>
      </c>
      <c r="D1721" s="5">
        <v>43.2</v>
      </c>
      <c r="E1721" s="5">
        <v>21.99</v>
      </c>
      <c r="F1721" s="5" t="s">
        <v>130</v>
      </c>
      <c r="G1721" s="5" t="s">
        <v>3382</v>
      </c>
      <c r="H1721" s="5" t="s">
        <v>246</v>
      </c>
      <c r="I1721" s="5" t="s">
        <v>2465</v>
      </c>
      <c r="J1721" s="5" t="s">
        <v>258</v>
      </c>
      <c r="K1721" s="5" t="s">
        <v>3383</v>
      </c>
      <c r="L1721" s="5">
        <v>4</v>
      </c>
      <c r="M1721" s="5">
        <v>14</v>
      </c>
      <c r="N1721" s="5"/>
      <c r="O1721" s="5" t="s">
        <v>3384</v>
      </c>
      <c r="P1721" s="5">
        <v>2</v>
      </c>
    </row>
    <row r="1722" spans="1:16" x14ac:dyDescent="0.2">
      <c r="A1722" s="5" t="s">
        <v>3511</v>
      </c>
      <c r="B1722" s="5" t="s">
        <v>3512</v>
      </c>
      <c r="C1722" s="5">
        <v>20</v>
      </c>
      <c r="D1722" s="5">
        <v>43.2</v>
      </c>
      <c r="E1722" s="5">
        <v>21.99</v>
      </c>
      <c r="F1722" s="5" t="s">
        <v>130</v>
      </c>
      <c r="G1722" s="5" t="s">
        <v>3382</v>
      </c>
      <c r="H1722" s="5" t="s">
        <v>246</v>
      </c>
      <c r="I1722" s="5" t="s">
        <v>2465</v>
      </c>
      <c r="J1722" s="5" t="s">
        <v>255</v>
      </c>
      <c r="K1722" s="5" t="s">
        <v>3383</v>
      </c>
      <c r="L1722" s="5">
        <v>4</v>
      </c>
      <c r="M1722" s="5">
        <v>14</v>
      </c>
      <c r="N1722" s="5"/>
      <c r="O1722" s="5" t="s">
        <v>3384</v>
      </c>
      <c r="P1722" s="5">
        <v>2</v>
      </c>
    </row>
    <row r="1723" spans="1:16" x14ac:dyDescent="0.2">
      <c r="A1723" s="5" t="s">
        <v>3513</v>
      </c>
      <c r="B1723" s="5" t="s">
        <v>3514</v>
      </c>
      <c r="C1723" s="5">
        <v>20</v>
      </c>
      <c r="D1723" s="5">
        <v>43.2</v>
      </c>
      <c r="E1723" s="5">
        <v>21.99</v>
      </c>
      <c r="F1723" s="5" t="s">
        <v>130</v>
      </c>
      <c r="G1723" s="5" t="s">
        <v>3382</v>
      </c>
      <c r="H1723" s="5" t="s">
        <v>246</v>
      </c>
      <c r="I1723" s="5" t="s">
        <v>2465</v>
      </c>
      <c r="J1723" s="5" t="s">
        <v>258</v>
      </c>
      <c r="K1723" s="5" t="s">
        <v>3383</v>
      </c>
      <c r="L1723" s="5">
        <v>4</v>
      </c>
      <c r="M1723" s="5">
        <v>14</v>
      </c>
      <c r="N1723" s="5"/>
      <c r="O1723" s="5" t="s">
        <v>3384</v>
      </c>
      <c r="P1723" s="5">
        <v>2</v>
      </c>
    </row>
    <row r="1724" spans="1:16" x14ac:dyDescent="0.2">
      <c r="A1724" s="5" t="s">
        <v>3515</v>
      </c>
      <c r="B1724" s="5" t="s">
        <v>3516</v>
      </c>
      <c r="C1724" s="5">
        <v>20</v>
      </c>
      <c r="D1724" s="5">
        <v>43.2</v>
      </c>
      <c r="E1724" s="5">
        <v>21.99</v>
      </c>
      <c r="F1724" s="5" t="s">
        <v>130</v>
      </c>
      <c r="G1724" s="5" t="s">
        <v>3382</v>
      </c>
      <c r="H1724" s="5" t="s">
        <v>246</v>
      </c>
      <c r="I1724" s="5" t="s">
        <v>2465</v>
      </c>
      <c r="J1724" s="5" t="s">
        <v>255</v>
      </c>
      <c r="K1724" s="5" t="s">
        <v>3383</v>
      </c>
      <c r="L1724" s="5">
        <v>4</v>
      </c>
      <c r="M1724" s="5">
        <v>14</v>
      </c>
      <c r="N1724" s="5"/>
      <c r="O1724" s="5" t="s">
        <v>3384</v>
      </c>
      <c r="P1724" s="5">
        <v>2</v>
      </c>
    </row>
    <row r="1725" spans="1:16" x14ac:dyDescent="0.2">
      <c r="A1725" s="5" t="s">
        <v>3517</v>
      </c>
      <c r="B1725" s="5" t="s">
        <v>3518</v>
      </c>
      <c r="C1725" s="5">
        <v>20</v>
      </c>
      <c r="D1725" s="5">
        <v>43.2</v>
      </c>
      <c r="E1725" s="5">
        <v>21.99</v>
      </c>
      <c r="F1725" s="5" t="s">
        <v>130</v>
      </c>
      <c r="G1725" s="5" t="s">
        <v>3382</v>
      </c>
      <c r="H1725" s="5" t="s">
        <v>246</v>
      </c>
      <c r="I1725" s="5" t="s">
        <v>2465</v>
      </c>
      <c r="J1725" s="5" t="s">
        <v>258</v>
      </c>
      <c r="K1725" s="5" t="s">
        <v>3383</v>
      </c>
      <c r="L1725" s="5">
        <v>4</v>
      </c>
      <c r="M1725" s="5">
        <v>14</v>
      </c>
      <c r="N1725" s="5"/>
      <c r="O1725" s="5" t="s">
        <v>3384</v>
      </c>
      <c r="P1725" s="5">
        <v>2</v>
      </c>
    </row>
    <row r="1726" spans="1:16" x14ac:dyDescent="0.2">
      <c r="A1726" s="5" t="s">
        <v>3519</v>
      </c>
      <c r="B1726" s="5" t="s">
        <v>3520</v>
      </c>
      <c r="C1726" s="5">
        <v>20</v>
      </c>
      <c r="D1726" s="5">
        <v>43.2</v>
      </c>
      <c r="E1726" s="5">
        <v>21.99</v>
      </c>
      <c r="F1726" s="5" t="s">
        <v>130</v>
      </c>
      <c r="G1726" s="5" t="s">
        <v>3382</v>
      </c>
      <c r="H1726" s="5" t="s">
        <v>246</v>
      </c>
      <c r="I1726" s="5" t="s">
        <v>2465</v>
      </c>
      <c r="J1726" s="5" t="s">
        <v>255</v>
      </c>
      <c r="K1726" s="5" t="s">
        <v>3383</v>
      </c>
      <c r="L1726" s="5">
        <v>4</v>
      </c>
      <c r="M1726" s="5">
        <v>14</v>
      </c>
      <c r="N1726" s="5"/>
      <c r="O1726" s="5" t="s">
        <v>3384</v>
      </c>
      <c r="P1726" s="5">
        <v>2</v>
      </c>
    </row>
    <row r="1727" spans="1:16" x14ac:dyDescent="0.2">
      <c r="A1727" s="5" t="s">
        <v>3521</v>
      </c>
      <c r="B1727" s="5" t="s">
        <v>3522</v>
      </c>
      <c r="C1727" s="5">
        <v>20</v>
      </c>
      <c r="D1727" s="5">
        <v>43.2</v>
      </c>
      <c r="E1727" s="5">
        <v>21.99</v>
      </c>
      <c r="F1727" s="5" t="s">
        <v>130</v>
      </c>
      <c r="G1727" s="5" t="s">
        <v>3382</v>
      </c>
      <c r="H1727" s="5" t="s">
        <v>246</v>
      </c>
      <c r="I1727" s="5" t="s">
        <v>2465</v>
      </c>
      <c r="J1727" s="5" t="s">
        <v>258</v>
      </c>
      <c r="K1727" s="5" t="s">
        <v>3383</v>
      </c>
      <c r="L1727" s="5">
        <v>4</v>
      </c>
      <c r="M1727" s="5">
        <v>14</v>
      </c>
      <c r="N1727" s="5"/>
      <c r="O1727" s="5" t="s">
        <v>3384</v>
      </c>
      <c r="P1727" s="5">
        <v>2</v>
      </c>
    </row>
    <row r="1728" spans="1:16" x14ac:dyDescent="0.2">
      <c r="A1728" s="5" t="s">
        <v>3523</v>
      </c>
      <c r="B1728" s="5" t="s">
        <v>3524</v>
      </c>
      <c r="C1728" s="5">
        <v>20</v>
      </c>
      <c r="D1728" s="5">
        <v>43.2</v>
      </c>
      <c r="E1728" s="5">
        <v>21.99</v>
      </c>
      <c r="F1728" s="5" t="s">
        <v>130</v>
      </c>
      <c r="G1728" s="5" t="s">
        <v>3382</v>
      </c>
      <c r="H1728" s="5" t="s">
        <v>246</v>
      </c>
      <c r="I1728" s="5" t="s">
        <v>2465</v>
      </c>
      <c r="J1728" s="5" t="s">
        <v>258</v>
      </c>
      <c r="K1728" s="5" t="s">
        <v>3383</v>
      </c>
      <c r="L1728" s="5">
        <v>4</v>
      </c>
      <c r="M1728" s="5">
        <v>14</v>
      </c>
      <c r="N1728" s="5"/>
      <c r="O1728" s="5" t="s">
        <v>3384</v>
      </c>
      <c r="P1728" s="5">
        <v>2</v>
      </c>
    </row>
    <row r="1729" spans="1:16" x14ac:dyDescent="0.2">
      <c r="A1729" s="5" t="s">
        <v>3525</v>
      </c>
      <c r="B1729" s="5" t="s">
        <v>3526</v>
      </c>
      <c r="C1729" s="5">
        <v>20</v>
      </c>
      <c r="D1729" s="5">
        <v>43.2</v>
      </c>
      <c r="E1729" s="5">
        <v>21.99</v>
      </c>
      <c r="F1729" s="5" t="s">
        <v>130</v>
      </c>
      <c r="G1729" s="5" t="s">
        <v>3382</v>
      </c>
      <c r="H1729" s="5" t="s">
        <v>246</v>
      </c>
      <c r="I1729" s="5" t="s">
        <v>2465</v>
      </c>
      <c r="J1729" s="5" t="s">
        <v>258</v>
      </c>
      <c r="K1729" s="5" t="s">
        <v>3383</v>
      </c>
      <c r="L1729" s="5">
        <v>4</v>
      </c>
      <c r="M1729" s="5">
        <v>14</v>
      </c>
      <c r="N1729" s="5"/>
      <c r="O1729" s="5" t="s">
        <v>3384</v>
      </c>
      <c r="P1729" s="5">
        <v>2</v>
      </c>
    </row>
    <row r="1730" spans="1:16" x14ac:dyDescent="0.2">
      <c r="A1730" s="5" t="s">
        <v>3527</v>
      </c>
      <c r="B1730" s="5" t="s">
        <v>3528</v>
      </c>
      <c r="C1730" s="5">
        <v>20</v>
      </c>
      <c r="D1730" s="5">
        <v>43.2</v>
      </c>
      <c r="E1730" s="5">
        <v>21.99</v>
      </c>
      <c r="F1730" s="5" t="s">
        <v>130</v>
      </c>
      <c r="G1730" s="5" t="s">
        <v>3382</v>
      </c>
      <c r="H1730" s="5" t="s">
        <v>246</v>
      </c>
      <c r="I1730" s="5" t="s">
        <v>2465</v>
      </c>
      <c r="J1730" s="5" t="s">
        <v>258</v>
      </c>
      <c r="K1730" s="5" t="s">
        <v>3383</v>
      </c>
      <c r="L1730" s="5">
        <v>4</v>
      </c>
      <c r="M1730" s="5">
        <v>14</v>
      </c>
      <c r="N1730" s="5"/>
      <c r="O1730" s="5" t="s">
        <v>3384</v>
      </c>
      <c r="P1730" s="5">
        <v>2</v>
      </c>
    </row>
    <row r="1731" spans="1:16" x14ac:dyDescent="0.2">
      <c r="A1731" s="5" t="s">
        <v>3529</v>
      </c>
      <c r="B1731" s="5" t="s">
        <v>3530</v>
      </c>
      <c r="C1731" s="5">
        <v>20</v>
      </c>
      <c r="D1731" s="5">
        <v>41.1</v>
      </c>
      <c r="E1731" s="5">
        <v>21.99</v>
      </c>
      <c r="F1731" s="5" t="s">
        <v>130</v>
      </c>
      <c r="G1731" s="5" t="s">
        <v>3382</v>
      </c>
      <c r="H1731" s="5" t="s">
        <v>246</v>
      </c>
      <c r="I1731" s="5" t="s">
        <v>2465</v>
      </c>
      <c r="J1731" s="5" t="s">
        <v>258</v>
      </c>
      <c r="K1731" s="5" t="s">
        <v>3383</v>
      </c>
      <c r="L1731" s="5">
        <v>4</v>
      </c>
      <c r="M1731" s="5">
        <v>14</v>
      </c>
      <c r="N1731" s="5"/>
      <c r="O1731" s="5" t="s">
        <v>3384</v>
      </c>
      <c r="P1731" s="5">
        <v>2</v>
      </c>
    </row>
    <row r="1732" spans="1:16" x14ac:dyDescent="0.2">
      <c r="A1732" s="5" t="s">
        <v>3531</v>
      </c>
      <c r="B1732" s="5" t="s">
        <v>3532</v>
      </c>
      <c r="C1732" s="5">
        <v>20</v>
      </c>
      <c r="D1732" s="5">
        <v>41.1</v>
      </c>
      <c r="E1732" s="5">
        <v>21.99</v>
      </c>
      <c r="F1732" s="5" t="s">
        <v>130</v>
      </c>
      <c r="G1732" s="5" t="s">
        <v>3382</v>
      </c>
      <c r="H1732" s="5" t="s">
        <v>246</v>
      </c>
      <c r="I1732" s="5" t="s">
        <v>2465</v>
      </c>
      <c r="J1732" s="5" t="s">
        <v>258</v>
      </c>
      <c r="K1732" s="5" t="s">
        <v>3383</v>
      </c>
      <c r="L1732" s="5">
        <v>4</v>
      </c>
      <c r="M1732" s="5">
        <v>14</v>
      </c>
      <c r="N1732" s="5"/>
      <c r="O1732" s="5" t="s">
        <v>3384</v>
      </c>
      <c r="P1732" s="5">
        <v>2</v>
      </c>
    </row>
    <row r="1733" spans="1:16" x14ac:dyDescent="0.2">
      <c r="A1733" s="5" t="s">
        <v>3533</v>
      </c>
      <c r="B1733" s="5" t="s">
        <v>3534</v>
      </c>
      <c r="C1733" s="5">
        <v>20</v>
      </c>
      <c r="D1733" s="5">
        <v>43.2</v>
      </c>
      <c r="E1733" s="5">
        <v>21.99</v>
      </c>
      <c r="F1733" s="5" t="s">
        <v>130</v>
      </c>
      <c r="G1733" s="5" t="s">
        <v>3382</v>
      </c>
      <c r="H1733" s="5" t="s">
        <v>246</v>
      </c>
      <c r="I1733" s="5" t="s">
        <v>2465</v>
      </c>
      <c r="J1733" s="5" t="s">
        <v>255</v>
      </c>
      <c r="K1733" s="5" t="s">
        <v>3383</v>
      </c>
      <c r="L1733" s="5">
        <v>4</v>
      </c>
      <c r="M1733" s="5">
        <v>14</v>
      </c>
      <c r="N1733" s="5"/>
      <c r="O1733" s="5" t="s">
        <v>3384</v>
      </c>
      <c r="P1733" s="5">
        <v>2</v>
      </c>
    </row>
    <row r="1734" spans="1:16" x14ac:dyDescent="0.2">
      <c r="A1734" s="5" t="s">
        <v>3535</v>
      </c>
      <c r="B1734" s="5" t="s">
        <v>3536</v>
      </c>
      <c r="C1734" s="5">
        <v>20</v>
      </c>
      <c r="D1734" s="5">
        <v>43.2</v>
      </c>
      <c r="E1734" s="5">
        <v>21.99</v>
      </c>
      <c r="F1734" s="5" t="s">
        <v>130</v>
      </c>
      <c r="G1734" s="5" t="s">
        <v>3382</v>
      </c>
      <c r="H1734" s="5" t="s">
        <v>246</v>
      </c>
      <c r="I1734" s="5" t="s">
        <v>2465</v>
      </c>
      <c r="J1734" s="5" t="s">
        <v>258</v>
      </c>
      <c r="K1734" s="5" t="s">
        <v>3383</v>
      </c>
      <c r="L1734" s="5">
        <v>4</v>
      </c>
      <c r="M1734" s="5">
        <v>14</v>
      </c>
      <c r="N1734" s="5"/>
      <c r="O1734" s="5" t="s">
        <v>3384</v>
      </c>
      <c r="P1734" s="5">
        <v>2</v>
      </c>
    </row>
    <row r="1735" spans="1:16" x14ac:dyDescent="0.2">
      <c r="A1735" s="5" t="s">
        <v>3537</v>
      </c>
      <c r="B1735" s="5" t="s">
        <v>3538</v>
      </c>
      <c r="C1735" s="5">
        <v>20</v>
      </c>
      <c r="D1735" s="5">
        <v>43.2</v>
      </c>
      <c r="E1735" s="5">
        <v>21.99</v>
      </c>
      <c r="F1735" s="5" t="s">
        <v>130</v>
      </c>
      <c r="G1735" s="5" t="s">
        <v>3382</v>
      </c>
      <c r="H1735" s="5" t="s">
        <v>246</v>
      </c>
      <c r="I1735" s="5" t="s">
        <v>2465</v>
      </c>
      <c r="J1735" s="5" t="s">
        <v>258</v>
      </c>
      <c r="K1735" s="5" t="s">
        <v>3383</v>
      </c>
      <c r="L1735" s="5">
        <v>4</v>
      </c>
      <c r="M1735" s="5">
        <v>14</v>
      </c>
      <c r="N1735" s="5"/>
      <c r="O1735" s="5" t="s">
        <v>3384</v>
      </c>
      <c r="P1735" s="5">
        <v>2</v>
      </c>
    </row>
    <row r="1736" spans="1:16" x14ac:dyDescent="0.2">
      <c r="A1736" s="5" t="s">
        <v>3539</v>
      </c>
      <c r="B1736" s="5" t="s">
        <v>3540</v>
      </c>
      <c r="C1736" s="5">
        <v>20</v>
      </c>
      <c r="D1736" s="5">
        <v>43.2</v>
      </c>
      <c r="E1736" s="5">
        <v>21.99</v>
      </c>
      <c r="F1736" s="5" t="s">
        <v>130</v>
      </c>
      <c r="G1736" s="5" t="s">
        <v>3382</v>
      </c>
      <c r="H1736" s="5" t="s">
        <v>246</v>
      </c>
      <c r="I1736" s="5" t="s">
        <v>2465</v>
      </c>
      <c r="J1736" s="5" t="s">
        <v>255</v>
      </c>
      <c r="K1736" s="5" t="s">
        <v>3383</v>
      </c>
      <c r="L1736" s="5">
        <v>4</v>
      </c>
      <c r="M1736" s="5">
        <v>14</v>
      </c>
      <c r="N1736" s="5"/>
      <c r="O1736" s="5" t="s">
        <v>3384</v>
      </c>
      <c r="P1736" s="5">
        <v>2</v>
      </c>
    </row>
    <row r="1737" spans="1:16" x14ac:dyDescent="0.2">
      <c r="A1737" s="5" t="s">
        <v>3541</v>
      </c>
      <c r="B1737" s="5" t="s">
        <v>3542</v>
      </c>
      <c r="C1737" s="5">
        <v>20</v>
      </c>
      <c r="D1737" s="5">
        <v>43.2</v>
      </c>
      <c r="E1737" s="5">
        <v>21.99</v>
      </c>
      <c r="F1737" s="5" t="s">
        <v>130</v>
      </c>
      <c r="G1737" s="5" t="s">
        <v>3382</v>
      </c>
      <c r="H1737" s="5" t="s">
        <v>246</v>
      </c>
      <c r="I1737" s="5" t="s">
        <v>2465</v>
      </c>
      <c r="J1737" s="5" t="s">
        <v>258</v>
      </c>
      <c r="K1737" s="5" t="s">
        <v>3383</v>
      </c>
      <c r="L1737" s="5">
        <v>4</v>
      </c>
      <c r="M1737" s="5">
        <v>14</v>
      </c>
      <c r="N1737" s="5"/>
      <c r="O1737" s="5" t="s">
        <v>3384</v>
      </c>
      <c r="P1737" s="5">
        <v>2</v>
      </c>
    </row>
    <row r="1738" spans="1:16" x14ac:dyDescent="0.2">
      <c r="A1738" s="5" t="s">
        <v>3543</v>
      </c>
      <c r="B1738" s="5" t="s">
        <v>3544</v>
      </c>
      <c r="C1738" s="5">
        <v>20</v>
      </c>
      <c r="D1738" s="5">
        <v>43.2</v>
      </c>
      <c r="E1738" s="5">
        <v>22</v>
      </c>
      <c r="F1738" s="5" t="s">
        <v>130</v>
      </c>
      <c r="G1738" s="5" t="s">
        <v>3382</v>
      </c>
      <c r="H1738" s="5" t="s">
        <v>246</v>
      </c>
      <c r="I1738" s="5" t="s">
        <v>2465</v>
      </c>
      <c r="J1738" s="5" t="s">
        <v>258</v>
      </c>
      <c r="K1738" s="5" t="s">
        <v>3383</v>
      </c>
      <c r="L1738" s="5">
        <v>4</v>
      </c>
      <c r="M1738" s="5">
        <v>14</v>
      </c>
      <c r="N1738" s="5"/>
      <c r="O1738" s="5" t="s">
        <v>3384</v>
      </c>
      <c r="P1738" s="5">
        <v>2</v>
      </c>
    </row>
    <row r="1739" spans="1:16" x14ac:dyDescent="0.2">
      <c r="A1739" s="5" t="s">
        <v>3545</v>
      </c>
      <c r="B1739" s="5" t="s">
        <v>3546</v>
      </c>
      <c r="C1739" s="5">
        <v>20</v>
      </c>
      <c r="D1739" s="5">
        <v>54</v>
      </c>
      <c r="E1739" s="5">
        <v>18.704000000000001</v>
      </c>
      <c r="F1739" s="5" t="s">
        <v>130</v>
      </c>
      <c r="G1739" s="5" t="s">
        <v>3382</v>
      </c>
      <c r="H1739" s="5" t="s">
        <v>246</v>
      </c>
      <c r="I1739" s="5" t="s">
        <v>2465</v>
      </c>
      <c r="J1739" s="5" t="s">
        <v>258</v>
      </c>
      <c r="K1739" s="5" t="s">
        <v>3383</v>
      </c>
      <c r="L1739" s="5">
        <v>4</v>
      </c>
      <c r="M1739" s="5">
        <v>14</v>
      </c>
      <c r="N1739" s="5"/>
      <c r="O1739" s="5" t="s">
        <v>3384</v>
      </c>
      <c r="P1739" s="5">
        <v>2</v>
      </c>
    </row>
    <row r="1740" spans="1:16" x14ac:dyDescent="0.2">
      <c r="A1740" s="5" t="s">
        <v>3547</v>
      </c>
      <c r="B1740" s="5" t="s">
        <v>3548</v>
      </c>
      <c r="C1740" s="5">
        <v>20</v>
      </c>
      <c r="D1740" s="5">
        <v>43.2</v>
      </c>
      <c r="E1740" s="5">
        <v>22</v>
      </c>
      <c r="F1740" s="5" t="s">
        <v>130</v>
      </c>
      <c r="G1740" s="5" t="s">
        <v>3382</v>
      </c>
      <c r="H1740" s="5" t="s">
        <v>246</v>
      </c>
      <c r="I1740" s="5" t="s">
        <v>2465</v>
      </c>
      <c r="J1740" s="5" t="s">
        <v>255</v>
      </c>
      <c r="K1740" s="5" t="s">
        <v>3383</v>
      </c>
      <c r="L1740" s="5">
        <v>4</v>
      </c>
      <c r="M1740" s="5">
        <v>14</v>
      </c>
      <c r="N1740" s="5"/>
      <c r="O1740" s="5" t="s">
        <v>3384</v>
      </c>
      <c r="P1740" s="5">
        <v>2</v>
      </c>
    </row>
    <row r="1741" spans="1:16" x14ac:dyDescent="0.2">
      <c r="A1741" s="5" t="s">
        <v>3549</v>
      </c>
      <c r="B1741" s="5" t="s">
        <v>3550</v>
      </c>
      <c r="C1741" s="5">
        <v>20</v>
      </c>
      <c r="D1741" s="5">
        <v>54</v>
      </c>
      <c r="E1741" s="5">
        <v>18.704000000000001</v>
      </c>
      <c r="F1741" s="5" t="s">
        <v>130</v>
      </c>
      <c r="G1741" s="5" t="s">
        <v>3382</v>
      </c>
      <c r="H1741" s="5" t="s">
        <v>246</v>
      </c>
      <c r="I1741" s="5" t="s">
        <v>2465</v>
      </c>
      <c r="J1741" s="5" t="s">
        <v>255</v>
      </c>
      <c r="K1741" s="5" t="s">
        <v>3383</v>
      </c>
      <c r="L1741" s="5">
        <v>4</v>
      </c>
      <c r="M1741" s="5">
        <v>14</v>
      </c>
      <c r="N1741" s="5"/>
      <c r="O1741" s="5" t="s">
        <v>3384</v>
      </c>
      <c r="P1741" s="5">
        <v>2</v>
      </c>
    </row>
    <row r="1742" spans="1:16" x14ac:dyDescent="0.2">
      <c r="A1742" s="5" t="s">
        <v>3551</v>
      </c>
      <c r="B1742" s="5" t="s">
        <v>3552</v>
      </c>
      <c r="C1742" s="5">
        <v>20</v>
      </c>
      <c r="D1742" s="5">
        <v>43.2</v>
      </c>
      <c r="E1742" s="5">
        <v>22</v>
      </c>
      <c r="F1742" s="5" t="s">
        <v>130</v>
      </c>
      <c r="G1742" s="5" t="s">
        <v>3382</v>
      </c>
      <c r="H1742" s="5" t="s">
        <v>246</v>
      </c>
      <c r="I1742" s="5" t="s">
        <v>2465</v>
      </c>
      <c r="J1742" s="5" t="s">
        <v>258</v>
      </c>
      <c r="K1742" s="5" t="s">
        <v>3383</v>
      </c>
      <c r="L1742" s="5">
        <v>4</v>
      </c>
      <c r="M1742" s="5">
        <v>14</v>
      </c>
      <c r="N1742" s="5"/>
      <c r="O1742" s="5" t="s">
        <v>3384</v>
      </c>
      <c r="P1742" s="5">
        <v>2</v>
      </c>
    </row>
    <row r="1743" spans="1:16" x14ac:dyDescent="0.2">
      <c r="A1743" s="5" t="s">
        <v>3553</v>
      </c>
      <c r="B1743" s="5" t="s">
        <v>3554</v>
      </c>
      <c r="C1743" s="5">
        <v>20</v>
      </c>
      <c r="D1743" s="5">
        <v>54</v>
      </c>
      <c r="E1743" s="5">
        <v>18.704000000000001</v>
      </c>
      <c r="F1743" s="5" t="s">
        <v>130</v>
      </c>
      <c r="G1743" s="5" t="s">
        <v>3382</v>
      </c>
      <c r="H1743" s="5" t="s">
        <v>246</v>
      </c>
      <c r="I1743" s="5" t="s">
        <v>2465</v>
      </c>
      <c r="J1743" s="5" t="s">
        <v>258</v>
      </c>
      <c r="K1743" s="5" t="s">
        <v>3383</v>
      </c>
      <c r="L1743" s="5">
        <v>4</v>
      </c>
      <c r="M1743" s="5">
        <v>14</v>
      </c>
      <c r="N1743" s="5"/>
      <c r="O1743" s="5" t="s">
        <v>3384</v>
      </c>
      <c r="P1743" s="5">
        <v>2</v>
      </c>
    </row>
    <row r="1744" spans="1:16" x14ac:dyDescent="0.2">
      <c r="A1744" s="5" t="s">
        <v>3555</v>
      </c>
      <c r="B1744" s="5" t="s">
        <v>3556</v>
      </c>
      <c r="C1744" s="5">
        <v>20</v>
      </c>
      <c r="D1744" s="5">
        <v>43.2</v>
      </c>
      <c r="E1744" s="5">
        <v>22</v>
      </c>
      <c r="F1744" s="5" t="s">
        <v>130</v>
      </c>
      <c r="G1744" s="5" t="s">
        <v>3382</v>
      </c>
      <c r="H1744" s="5" t="s">
        <v>246</v>
      </c>
      <c r="I1744" s="5" t="s">
        <v>2465</v>
      </c>
      <c r="J1744" s="5" t="s">
        <v>255</v>
      </c>
      <c r="K1744" s="5" t="s">
        <v>3383</v>
      </c>
      <c r="L1744" s="5">
        <v>4</v>
      </c>
      <c r="M1744" s="5">
        <v>14</v>
      </c>
      <c r="N1744" s="5"/>
      <c r="O1744" s="5" t="s">
        <v>3384</v>
      </c>
      <c r="P1744" s="5">
        <v>2</v>
      </c>
    </row>
    <row r="1745" spans="1:16" x14ac:dyDescent="0.2">
      <c r="A1745" s="5" t="s">
        <v>3557</v>
      </c>
      <c r="B1745" s="5" t="s">
        <v>3558</v>
      </c>
      <c r="C1745" s="5">
        <v>20</v>
      </c>
      <c r="D1745" s="5">
        <v>54</v>
      </c>
      <c r="E1745" s="5">
        <v>18.704000000000001</v>
      </c>
      <c r="F1745" s="5" t="s">
        <v>130</v>
      </c>
      <c r="G1745" s="5" t="s">
        <v>3382</v>
      </c>
      <c r="H1745" s="5" t="s">
        <v>246</v>
      </c>
      <c r="I1745" s="5" t="s">
        <v>2465</v>
      </c>
      <c r="J1745" s="5" t="s">
        <v>255</v>
      </c>
      <c r="K1745" s="5" t="s">
        <v>3383</v>
      </c>
      <c r="L1745" s="5">
        <v>4</v>
      </c>
      <c r="M1745" s="5">
        <v>14</v>
      </c>
      <c r="N1745" s="5"/>
      <c r="O1745" s="5" t="s">
        <v>3384</v>
      </c>
      <c r="P1745" s="5">
        <v>2</v>
      </c>
    </row>
    <row r="1746" spans="1:16" x14ac:dyDescent="0.2">
      <c r="A1746" s="5" t="s">
        <v>3559</v>
      </c>
      <c r="B1746" s="5" t="s">
        <v>3560</v>
      </c>
      <c r="C1746" s="5">
        <v>20</v>
      </c>
      <c r="D1746" s="5">
        <v>43.2</v>
      </c>
      <c r="E1746" s="5">
        <v>22</v>
      </c>
      <c r="F1746" s="5" t="s">
        <v>130</v>
      </c>
      <c r="G1746" s="5" t="s">
        <v>3382</v>
      </c>
      <c r="H1746" s="5" t="s">
        <v>246</v>
      </c>
      <c r="I1746" s="5" t="s">
        <v>2465</v>
      </c>
      <c r="J1746" s="5" t="s">
        <v>258</v>
      </c>
      <c r="K1746" s="5" t="s">
        <v>3383</v>
      </c>
      <c r="L1746" s="5">
        <v>4</v>
      </c>
      <c r="M1746" s="5">
        <v>14</v>
      </c>
      <c r="N1746" s="5"/>
      <c r="O1746" s="5" t="s">
        <v>3384</v>
      </c>
      <c r="P1746" s="5">
        <v>2</v>
      </c>
    </row>
    <row r="1747" spans="1:16" x14ac:dyDescent="0.2">
      <c r="A1747" s="5" t="s">
        <v>3561</v>
      </c>
      <c r="B1747" s="5" t="s">
        <v>3562</v>
      </c>
      <c r="C1747" s="5">
        <v>20</v>
      </c>
      <c r="D1747" s="5">
        <v>54</v>
      </c>
      <c r="E1747" s="5">
        <v>18.704000000000001</v>
      </c>
      <c r="F1747" s="5" t="s">
        <v>130</v>
      </c>
      <c r="G1747" s="5" t="s">
        <v>3382</v>
      </c>
      <c r="H1747" s="5" t="s">
        <v>246</v>
      </c>
      <c r="I1747" s="5" t="s">
        <v>2465</v>
      </c>
      <c r="J1747" s="5" t="s">
        <v>258</v>
      </c>
      <c r="K1747" s="5" t="s">
        <v>3383</v>
      </c>
      <c r="L1747" s="5">
        <v>4</v>
      </c>
      <c r="M1747" s="5">
        <v>14</v>
      </c>
      <c r="N1747" s="5"/>
      <c r="O1747" s="5" t="s">
        <v>3384</v>
      </c>
      <c r="P1747" s="5">
        <v>2</v>
      </c>
    </row>
    <row r="1748" spans="1:16" x14ac:dyDescent="0.2">
      <c r="A1748" s="5" t="s">
        <v>3563</v>
      </c>
      <c r="B1748" s="5" t="s">
        <v>3564</v>
      </c>
      <c r="C1748" s="5">
        <v>20</v>
      </c>
      <c r="D1748" s="5">
        <v>43.2</v>
      </c>
      <c r="E1748" s="5">
        <v>22</v>
      </c>
      <c r="F1748" s="5" t="s">
        <v>130</v>
      </c>
      <c r="G1748" s="5" t="s">
        <v>3382</v>
      </c>
      <c r="H1748" s="5" t="s">
        <v>246</v>
      </c>
      <c r="I1748" s="5" t="s">
        <v>2465</v>
      </c>
      <c r="J1748" s="5" t="s">
        <v>255</v>
      </c>
      <c r="K1748" s="5" t="s">
        <v>3383</v>
      </c>
      <c r="L1748" s="5">
        <v>4</v>
      </c>
      <c r="M1748" s="5">
        <v>14</v>
      </c>
      <c r="N1748" s="5"/>
      <c r="O1748" s="5" t="s">
        <v>3384</v>
      </c>
      <c r="P1748" s="5">
        <v>2</v>
      </c>
    </row>
    <row r="1749" spans="1:16" x14ac:dyDescent="0.2">
      <c r="A1749" s="5" t="s">
        <v>3565</v>
      </c>
      <c r="B1749" s="5" t="s">
        <v>3566</v>
      </c>
      <c r="C1749" s="5">
        <v>20</v>
      </c>
      <c r="D1749" s="5">
        <v>54</v>
      </c>
      <c r="E1749" s="5">
        <v>18.704000000000001</v>
      </c>
      <c r="F1749" s="5" t="s">
        <v>130</v>
      </c>
      <c r="G1749" s="5" t="s">
        <v>3382</v>
      </c>
      <c r="H1749" s="5" t="s">
        <v>246</v>
      </c>
      <c r="I1749" s="5" t="s">
        <v>2465</v>
      </c>
      <c r="J1749" s="5" t="s">
        <v>255</v>
      </c>
      <c r="K1749" s="5" t="s">
        <v>3383</v>
      </c>
      <c r="L1749" s="5">
        <v>4</v>
      </c>
      <c r="M1749" s="5">
        <v>14</v>
      </c>
      <c r="N1749" s="5"/>
      <c r="O1749" s="5" t="s">
        <v>3384</v>
      </c>
      <c r="P1749" s="5">
        <v>2</v>
      </c>
    </row>
    <row r="1750" spans="1:16" x14ac:dyDescent="0.2">
      <c r="A1750" s="5" t="s">
        <v>3567</v>
      </c>
      <c r="B1750" s="5" t="s">
        <v>3568</v>
      </c>
      <c r="C1750" s="5">
        <v>20</v>
      </c>
      <c r="D1750" s="5">
        <v>43.2</v>
      </c>
      <c r="E1750" s="5">
        <v>22</v>
      </c>
      <c r="F1750" s="5" t="s">
        <v>130</v>
      </c>
      <c r="G1750" s="5" t="s">
        <v>3382</v>
      </c>
      <c r="H1750" s="5" t="s">
        <v>246</v>
      </c>
      <c r="I1750" s="5" t="s">
        <v>2465</v>
      </c>
      <c r="J1750" s="5" t="s">
        <v>258</v>
      </c>
      <c r="K1750" s="5" t="s">
        <v>3383</v>
      </c>
      <c r="L1750" s="5">
        <v>4</v>
      </c>
      <c r="M1750" s="5">
        <v>14</v>
      </c>
      <c r="N1750" s="5"/>
      <c r="O1750" s="5" t="s">
        <v>3384</v>
      </c>
      <c r="P1750" s="5">
        <v>2</v>
      </c>
    </row>
    <row r="1751" spans="1:16" x14ac:dyDescent="0.2">
      <c r="A1751" s="5" t="s">
        <v>3569</v>
      </c>
      <c r="B1751" s="5" t="s">
        <v>3570</v>
      </c>
      <c r="C1751" s="5">
        <v>20</v>
      </c>
      <c r="D1751" s="5">
        <v>54</v>
      </c>
      <c r="E1751" s="5">
        <v>18.704000000000001</v>
      </c>
      <c r="F1751" s="5" t="s">
        <v>130</v>
      </c>
      <c r="G1751" s="5" t="s">
        <v>3382</v>
      </c>
      <c r="H1751" s="5" t="s">
        <v>246</v>
      </c>
      <c r="I1751" s="5" t="s">
        <v>2465</v>
      </c>
      <c r="J1751" s="5" t="s">
        <v>258</v>
      </c>
      <c r="K1751" s="5" t="s">
        <v>3383</v>
      </c>
      <c r="L1751" s="5">
        <v>4</v>
      </c>
      <c r="M1751" s="5">
        <v>14</v>
      </c>
      <c r="N1751" s="5"/>
      <c r="O1751" s="5" t="s">
        <v>3384</v>
      </c>
      <c r="P1751" s="5">
        <v>2</v>
      </c>
    </row>
    <row r="1752" spans="1:16" x14ac:dyDescent="0.2">
      <c r="A1752" s="5" t="s">
        <v>3571</v>
      </c>
      <c r="B1752" s="5" t="s">
        <v>3572</v>
      </c>
      <c r="C1752" s="5">
        <v>20</v>
      </c>
      <c r="D1752" s="5">
        <v>43.2</v>
      </c>
      <c r="E1752" s="5">
        <v>22</v>
      </c>
      <c r="F1752" s="5" t="s">
        <v>130</v>
      </c>
      <c r="G1752" s="5" t="s">
        <v>3382</v>
      </c>
      <c r="H1752" s="5" t="s">
        <v>246</v>
      </c>
      <c r="I1752" s="5" t="s">
        <v>2465</v>
      </c>
      <c r="J1752" s="5" t="s">
        <v>255</v>
      </c>
      <c r="K1752" s="5" t="s">
        <v>3383</v>
      </c>
      <c r="L1752" s="5">
        <v>4</v>
      </c>
      <c r="M1752" s="5">
        <v>14</v>
      </c>
      <c r="N1752" s="5"/>
      <c r="O1752" s="5" t="s">
        <v>3384</v>
      </c>
      <c r="P1752" s="5">
        <v>2</v>
      </c>
    </row>
    <row r="1753" spans="1:16" x14ac:dyDescent="0.2">
      <c r="A1753" s="5" t="s">
        <v>3573</v>
      </c>
      <c r="B1753" s="5" t="s">
        <v>3574</v>
      </c>
      <c r="C1753" s="5">
        <v>20</v>
      </c>
      <c r="D1753" s="5">
        <v>54</v>
      </c>
      <c r="E1753" s="5">
        <v>18.704000000000001</v>
      </c>
      <c r="F1753" s="5" t="s">
        <v>130</v>
      </c>
      <c r="G1753" s="5" t="s">
        <v>3382</v>
      </c>
      <c r="H1753" s="5" t="s">
        <v>246</v>
      </c>
      <c r="I1753" s="5" t="s">
        <v>2465</v>
      </c>
      <c r="J1753" s="5" t="s">
        <v>255</v>
      </c>
      <c r="K1753" s="5" t="s">
        <v>3383</v>
      </c>
      <c r="L1753" s="5">
        <v>4</v>
      </c>
      <c r="M1753" s="5">
        <v>14</v>
      </c>
      <c r="N1753" s="5"/>
      <c r="O1753" s="5" t="s">
        <v>3384</v>
      </c>
      <c r="P1753" s="5">
        <v>2</v>
      </c>
    </row>
    <row r="1754" spans="1:16" x14ac:dyDescent="0.2">
      <c r="A1754" s="5" t="s">
        <v>3575</v>
      </c>
      <c r="B1754" s="5" t="s">
        <v>3576</v>
      </c>
      <c r="C1754" s="5">
        <v>20</v>
      </c>
      <c r="D1754" s="5">
        <v>43.2</v>
      </c>
      <c r="E1754" s="5">
        <v>22</v>
      </c>
      <c r="F1754" s="5" t="s">
        <v>130</v>
      </c>
      <c r="G1754" s="5" t="s">
        <v>3382</v>
      </c>
      <c r="H1754" s="5" t="s">
        <v>246</v>
      </c>
      <c r="I1754" s="5" t="s">
        <v>2465</v>
      </c>
      <c r="J1754" s="5" t="s">
        <v>258</v>
      </c>
      <c r="K1754" s="5" t="s">
        <v>3383</v>
      </c>
      <c r="L1754" s="5">
        <v>4</v>
      </c>
      <c r="M1754" s="5">
        <v>14</v>
      </c>
      <c r="N1754" s="5"/>
      <c r="O1754" s="5" t="s">
        <v>3384</v>
      </c>
      <c r="P1754" s="5">
        <v>2</v>
      </c>
    </row>
    <row r="1755" spans="1:16" x14ac:dyDescent="0.2">
      <c r="A1755" s="5" t="s">
        <v>3577</v>
      </c>
      <c r="B1755" s="5" t="s">
        <v>3578</v>
      </c>
      <c r="C1755" s="5">
        <v>20</v>
      </c>
      <c r="D1755" s="5">
        <v>54</v>
      </c>
      <c r="E1755" s="5">
        <v>18.704000000000001</v>
      </c>
      <c r="F1755" s="5" t="s">
        <v>130</v>
      </c>
      <c r="G1755" s="5" t="s">
        <v>3382</v>
      </c>
      <c r="H1755" s="5" t="s">
        <v>246</v>
      </c>
      <c r="I1755" s="5" t="s">
        <v>2465</v>
      </c>
      <c r="J1755" s="5" t="s">
        <v>258</v>
      </c>
      <c r="K1755" s="5" t="s">
        <v>3383</v>
      </c>
      <c r="L1755" s="5">
        <v>4</v>
      </c>
      <c r="M1755" s="5">
        <v>14</v>
      </c>
      <c r="N1755" s="5"/>
      <c r="O1755" s="5" t="s">
        <v>3384</v>
      </c>
      <c r="P1755" s="5">
        <v>2</v>
      </c>
    </row>
    <row r="1756" spans="1:16" x14ac:dyDescent="0.2">
      <c r="A1756" s="5" t="s">
        <v>3579</v>
      </c>
      <c r="B1756" s="5" t="s">
        <v>3580</v>
      </c>
      <c r="C1756" s="5">
        <v>20</v>
      </c>
      <c r="D1756" s="5">
        <v>43.2</v>
      </c>
      <c r="E1756" s="5">
        <v>22</v>
      </c>
      <c r="F1756" s="5" t="s">
        <v>130</v>
      </c>
      <c r="G1756" s="5" t="s">
        <v>3382</v>
      </c>
      <c r="H1756" s="5" t="s">
        <v>246</v>
      </c>
      <c r="I1756" s="5" t="s">
        <v>2465</v>
      </c>
      <c r="J1756" s="5" t="s">
        <v>255</v>
      </c>
      <c r="K1756" s="5" t="s">
        <v>3383</v>
      </c>
      <c r="L1756" s="5">
        <v>4</v>
      </c>
      <c r="M1756" s="5">
        <v>14</v>
      </c>
      <c r="N1756" s="5"/>
      <c r="O1756" s="5" t="s">
        <v>3384</v>
      </c>
      <c r="P1756" s="5">
        <v>2</v>
      </c>
    </row>
    <row r="1757" spans="1:16" x14ac:dyDescent="0.2">
      <c r="A1757" s="5" t="s">
        <v>3581</v>
      </c>
      <c r="B1757" s="5" t="s">
        <v>3582</v>
      </c>
      <c r="C1757" s="5">
        <v>20</v>
      </c>
      <c r="D1757" s="5">
        <v>54</v>
      </c>
      <c r="E1757" s="5">
        <v>18.704000000000001</v>
      </c>
      <c r="F1757" s="5" t="s">
        <v>130</v>
      </c>
      <c r="G1757" s="5" t="s">
        <v>3382</v>
      </c>
      <c r="H1757" s="5" t="s">
        <v>246</v>
      </c>
      <c r="I1757" s="5" t="s">
        <v>2465</v>
      </c>
      <c r="J1757" s="5" t="s">
        <v>255</v>
      </c>
      <c r="K1757" s="5" t="s">
        <v>3383</v>
      </c>
      <c r="L1757" s="5">
        <v>4</v>
      </c>
      <c r="M1757" s="5">
        <v>14</v>
      </c>
      <c r="N1757" s="5"/>
      <c r="O1757" s="5" t="s">
        <v>3384</v>
      </c>
      <c r="P1757" s="5">
        <v>2</v>
      </c>
    </row>
    <row r="1758" spans="1:16" x14ac:dyDescent="0.2">
      <c r="A1758" s="5" t="s">
        <v>3583</v>
      </c>
      <c r="B1758" s="5" t="s">
        <v>3584</v>
      </c>
      <c r="C1758" s="5">
        <v>20</v>
      </c>
      <c r="D1758" s="5">
        <v>43.2</v>
      </c>
      <c r="E1758" s="5">
        <v>22</v>
      </c>
      <c r="F1758" s="5" t="s">
        <v>130</v>
      </c>
      <c r="G1758" s="5" t="s">
        <v>3382</v>
      </c>
      <c r="H1758" s="5" t="s">
        <v>246</v>
      </c>
      <c r="I1758" s="5" t="s">
        <v>2465</v>
      </c>
      <c r="J1758" s="5" t="s">
        <v>258</v>
      </c>
      <c r="K1758" s="5" t="s">
        <v>3383</v>
      </c>
      <c r="L1758" s="5">
        <v>4</v>
      </c>
      <c r="M1758" s="5">
        <v>14</v>
      </c>
      <c r="N1758" s="5"/>
      <c r="O1758" s="5" t="s">
        <v>3384</v>
      </c>
      <c r="P1758" s="5">
        <v>2</v>
      </c>
    </row>
    <row r="1759" spans="1:16" x14ac:dyDescent="0.2">
      <c r="A1759" s="5" t="s">
        <v>3585</v>
      </c>
      <c r="B1759" s="5" t="s">
        <v>3586</v>
      </c>
      <c r="C1759" s="5">
        <v>20</v>
      </c>
      <c r="D1759" s="5">
        <v>54</v>
      </c>
      <c r="E1759" s="5">
        <v>18.704000000000001</v>
      </c>
      <c r="F1759" s="5" t="s">
        <v>130</v>
      </c>
      <c r="G1759" s="5" t="s">
        <v>3382</v>
      </c>
      <c r="H1759" s="5" t="s">
        <v>246</v>
      </c>
      <c r="I1759" s="5" t="s">
        <v>2465</v>
      </c>
      <c r="J1759" s="5" t="s">
        <v>258</v>
      </c>
      <c r="K1759" s="5" t="s">
        <v>3383</v>
      </c>
      <c r="L1759" s="5">
        <v>4</v>
      </c>
      <c r="M1759" s="5">
        <v>14</v>
      </c>
      <c r="N1759" s="5"/>
      <c r="O1759" s="5" t="s">
        <v>3384</v>
      </c>
      <c r="P1759" s="5">
        <v>2</v>
      </c>
    </row>
    <row r="1760" spans="1:16" x14ac:dyDescent="0.2">
      <c r="A1760" s="5" t="s">
        <v>3587</v>
      </c>
      <c r="B1760" s="5" t="s">
        <v>3588</v>
      </c>
      <c r="C1760" s="5">
        <v>20</v>
      </c>
      <c r="D1760" s="5">
        <v>43.2</v>
      </c>
      <c r="E1760" s="5">
        <v>22</v>
      </c>
      <c r="F1760" s="5" t="s">
        <v>130</v>
      </c>
      <c r="G1760" s="5" t="s">
        <v>3382</v>
      </c>
      <c r="H1760" s="5" t="s">
        <v>246</v>
      </c>
      <c r="I1760" s="5" t="s">
        <v>2465</v>
      </c>
      <c r="J1760" s="5" t="s">
        <v>255</v>
      </c>
      <c r="K1760" s="5" t="s">
        <v>3383</v>
      </c>
      <c r="L1760" s="5">
        <v>4</v>
      </c>
      <c r="M1760" s="5">
        <v>14</v>
      </c>
      <c r="N1760" s="5"/>
      <c r="O1760" s="5" t="s">
        <v>3384</v>
      </c>
      <c r="P1760" s="5">
        <v>2</v>
      </c>
    </row>
    <row r="1761" spans="1:16" x14ac:dyDescent="0.2">
      <c r="A1761" s="5" t="s">
        <v>3589</v>
      </c>
      <c r="B1761" s="5" t="s">
        <v>3590</v>
      </c>
      <c r="C1761" s="5">
        <v>20</v>
      </c>
      <c r="D1761" s="5">
        <v>54</v>
      </c>
      <c r="E1761" s="5">
        <v>18.704000000000001</v>
      </c>
      <c r="F1761" s="5" t="s">
        <v>130</v>
      </c>
      <c r="G1761" s="5" t="s">
        <v>3382</v>
      </c>
      <c r="H1761" s="5" t="s">
        <v>246</v>
      </c>
      <c r="I1761" s="5" t="s">
        <v>2465</v>
      </c>
      <c r="J1761" s="5" t="s">
        <v>255</v>
      </c>
      <c r="K1761" s="5" t="s">
        <v>3383</v>
      </c>
      <c r="L1761" s="5">
        <v>4</v>
      </c>
      <c r="M1761" s="5">
        <v>14</v>
      </c>
      <c r="N1761" s="5"/>
      <c r="O1761" s="5" t="s">
        <v>3384</v>
      </c>
      <c r="P1761" s="5">
        <v>2</v>
      </c>
    </row>
    <row r="1762" spans="1:16" x14ac:dyDescent="0.2">
      <c r="A1762" s="5" t="s">
        <v>3591</v>
      </c>
      <c r="B1762" s="5" t="s">
        <v>3592</v>
      </c>
      <c r="C1762" s="5">
        <v>20</v>
      </c>
      <c r="D1762" s="5">
        <v>43.2</v>
      </c>
      <c r="E1762" s="5">
        <v>22</v>
      </c>
      <c r="F1762" s="5" t="s">
        <v>130</v>
      </c>
      <c r="G1762" s="5" t="s">
        <v>3382</v>
      </c>
      <c r="H1762" s="5" t="s">
        <v>246</v>
      </c>
      <c r="I1762" s="5" t="s">
        <v>2465</v>
      </c>
      <c r="J1762" s="5" t="s">
        <v>258</v>
      </c>
      <c r="K1762" s="5" t="s">
        <v>3383</v>
      </c>
      <c r="L1762" s="5">
        <v>4</v>
      </c>
      <c r="M1762" s="5">
        <v>14</v>
      </c>
      <c r="N1762" s="5"/>
      <c r="O1762" s="5" t="s">
        <v>3384</v>
      </c>
      <c r="P1762" s="5">
        <v>2</v>
      </c>
    </row>
    <row r="1763" spans="1:16" x14ac:dyDescent="0.2">
      <c r="A1763" s="5" t="s">
        <v>3593</v>
      </c>
      <c r="B1763" s="5" t="s">
        <v>3594</v>
      </c>
      <c r="C1763" s="5">
        <v>20</v>
      </c>
      <c r="D1763" s="5">
        <v>54</v>
      </c>
      <c r="E1763" s="5">
        <v>18.704000000000001</v>
      </c>
      <c r="F1763" s="5" t="s">
        <v>130</v>
      </c>
      <c r="G1763" s="5" t="s">
        <v>3382</v>
      </c>
      <c r="H1763" s="5" t="s">
        <v>246</v>
      </c>
      <c r="I1763" s="5" t="s">
        <v>2465</v>
      </c>
      <c r="J1763" s="5" t="s">
        <v>258</v>
      </c>
      <c r="K1763" s="5" t="s">
        <v>3383</v>
      </c>
      <c r="L1763" s="5">
        <v>4</v>
      </c>
      <c r="M1763" s="5">
        <v>14</v>
      </c>
      <c r="N1763" s="5"/>
      <c r="O1763" s="5" t="s">
        <v>3384</v>
      </c>
      <c r="P1763" s="5">
        <v>2</v>
      </c>
    </row>
    <row r="1764" spans="1:16" x14ac:dyDescent="0.2">
      <c r="A1764" s="5" t="s">
        <v>3595</v>
      </c>
      <c r="B1764" s="5" t="s">
        <v>3596</v>
      </c>
      <c r="C1764" s="5">
        <v>20</v>
      </c>
      <c r="D1764" s="5">
        <v>43.2</v>
      </c>
      <c r="E1764" s="5">
        <v>22</v>
      </c>
      <c r="F1764" s="5" t="s">
        <v>130</v>
      </c>
      <c r="G1764" s="5" t="s">
        <v>3382</v>
      </c>
      <c r="H1764" s="5" t="s">
        <v>246</v>
      </c>
      <c r="I1764" s="5" t="s">
        <v>2465</v>
      </c>
      <c r="J1764" s="5" t="s">
        <v>255</v>
      </c>
      <c r="K1764" s="5" t="s">
        <v>3383</v>
      </c>
      <c r="L1764" s="5">
        <v>4</v>
      </c>
      <c r="M1764" s="5">
        <v>14</v>
      </c>
      <c r="N1764" s="5"/>
      <c r="O1764" s="5" t="s">
        <v>3384</v>
      </c>
      <c r="P1764" s="5">
        <v>2</v>
      </c>
    </row>
    <row r="1765" spans="1:16" x14ac:dyDescent="0.2">
      <c r="A1765" s="5" t="s">
        <v>3597</v>
      </c>
      <c r="B1765" s="5" t="s">
        <v>3598</v>
      </c>
      <c r="C1765" s="5">
        <v>20</v>
      </c>
      <c r="D1765" s="5">
        <v>54</v>
      </c>
      <c r="E1765" s="5">
        <v>18.704000000000001</v>
      </c>
      <c r="F1765" s="5" t="s">
        <v>130</v>
      </c>
      <c r="G1765" s="5" t="s">
        <v>3382</v>
      </c>
      <c r="H1765" s="5" t="s">
        <v>246</v>
      </c>
      <c r="I1765" s="5" t="s">
        <v>2465</v>
      </c>
      <c r="J1765" s="5" t="s">
        <v>255</v>
      </c>
      <c r="K1765" s="5" t="s">
        <v>3383</v>
      </c>
      <c r="L1765" s="5">
        <v>4</v>
      </c>
      <c r="M1765" s="5">
        <v>14</v>
      </c>
      <c r="N1765" s="5"/>
      <c r="O1765" s="5" t="s">
        <v>3384</v>
      </c>
      <c r="P1765" s="5">
        <v>2</v>
      </c>
    </row>
    <row r="1766" spans="1:16" x14ac:dyDescent="0.2">
      <c r="A1766" s="5" t="s">
        <v>3599</v>
      </c>
      <c r="B1766" s="5" t="s">
        <v>3600</v>
      </c>
      <c r="C1766" s="5">
        <v>20</v>
      </c>
      <c r="D1766" s="5">
        <v>43.2</v>
      </c>
      <c r="E1766" s="5">
        <v>22</v>
      </c>
      <c r="F1766" s="5" t="s">
        <v>130</v>
      </c>
      <c r="G1766" s="5" t="s">
        <v>3382</v>
      </c>
      <c r="H1766" s="5" t="s">
        <v>246</v>
      </c>
      <c r="I1766" s="5" t="s">
        <v>2465</v>
      </c>
      <c r="J1766" s="5" t="s">
        <v>258</v>
      </c>
      <c r="K1766" s="5" t="s">
        <v>3383</v>
      </c>
      <c r="L1766" s="5">
        <v>4</v>
      </c>
      <c r="M1766" s="5">
        <v>14</v>
      </c>
      <c r="N1766" s="5"/>
      <c r="O1766" s="5" t="s">
        <v>3384</v>
      </c>
      <c r="P1766" s="5">
        <v>2</v>
      </c>
    </row>
    <row r="1767" spans="1:16" x14ac:dyDescent="0.2">
      <c r="A1767" s="5" t="s">
        <v>3601</v>
      </c>
      <c r="B1767" s="5" t="s">
        <v>3602</v>
      </c>
      <c r="C1767" s="5">
        <v>20</v>
      </c>
      <c r="D1767" s="5">
        <v>54</v>
      </c>
      <c r="E1767" s="5">
        <v>18.704000000000001</v>
      </c>
      <c r="F1767" s="5" t="s">
        <v>130</v>
      </c>
      <c r="G1767" s="5" t="s">
        <v>3382</v>
      </c>
      <c r="H1767" s="5" t="s">
        <v>246</v>
      </c>
      <c r="I1767" s="5" t="s">
        <v>2465</v>
      </c>
      <c r="J1767" s="5" t="s">
        <v>258</v>
      </c>
      <c r="K1767" s="5" t="s">
        <v>3383</v>
      </c>
      <c r="L1767" s="5">
        <v>4</v>
      </c>
      <c r="M1767" s="5">
        <v>14</v>
      </c>
      <c r="N1767" s="5"/>
      <c r="O1767" s="5" t="s">
        <v>3384</v>
      </c>
      <c r="P1767" s="5">
        <v>2</v>
      </c>
    </row>
    <row r="1768" spans="1:16" x14ac:dyDescent="0.2">
      <c r="A1768" s="5" t="s">
        <v>3603</v>
      </c>
      <c r="B1768" s="5" t="s">
        <v>3604</v>
      </c>
      <c r="C1768" s="5">
        <v>20</v>
      </c>
      <c r="D1768" s="5">
        <v>43.2</v>
      </c>
      <c r="E1768" s="5">
        <v>22</v>
      </c>
      <c r="F1768" s="5" t="s">
        <v>130</v>
      </c>
      <c r="G1768" s="5" t="s">
        <v>3382</v>
      </c>
      <c r="H1768" s="5" t="s">
        <v>246</v>
      </c>
      <c r="I1768" s="5" t="s">
        <v>2465</v>
      </c>
      <c r="J1768" s="5" t="s">
        <v>255</v>
      </c>
      <c r="K1768" s="5" t="s">
        <v>3383</v>
      </c>
      <c r="L1768" s="5">
        <v>4</v>
      </c>
      <c r="M1768" s="5">
        <v>14</v>
      </c>
      <c r="N1768" s="5"/>
      <c r="O1768" s="5" t="s">
        <v>3384</v>
      </c>
      <c r="P1768" s="5">
        <v>2</v>
      </c>
    </row>
    <row r="1769" spans="1:16" x14ac:dyDescent="0.2">
      <c r="A1769" s="5" t="s">
        <v>3605</v>
      </c>
      <c r="B1769" s="5" t="s">
        <v>3606</v>
      </c>
      <c r="C1769" s="5">
        <v>20</v>
      </c>
      <c r="D1769" s="5">
        <v>54</v>
      </c>
      <c r="E1769" s="5">
        <v>18.704000000000001</v>
      </c>
      <c r="F1769" s="5" t="s">
        <v>130</v>
      </c>
      <c r="G1769" s="5" t="s">
        <v>3382</v>
      </c>
      <c r="H1769" s="5" t="s">
        <v>246</v>
      </c>
      <c r="I1769" s="5" t="s">
        <v>2465</v>
      </c>
      <c r="J1769" s="5" t="s">
        <v>255</v>
      </c>
      <c r="K1769" s="5" t="s">
        <v>3383</v>
      </c>
      <c r="L1769" s="5">
        <v>4</v>
      </c>
      <c r="M1769" s="5">
        <v>14</v>
      </c>
      <c r="N1769" s="5"/>
      <c r="O1769" s="5" t="s">
        <v>3384</v>
      </c>
      <c r="P1769" s="5">
        <v>2</v>
      </c>
    </row>
    <row r="1770" spans="1:16" x14ac:dyDescent="0.2">
      <c r="A1770" s="5" t="s">
        <v>3607</v>
      </c>
      <c r="B1770" s="5" t="s">
        <v>3608</v>
      </c>
      <c r="C1770" s="5">
        <v>20</v>
      </c>
      <c r="D1770" s="5">
        <v>43.2</v>
      </c>
      <c r="E1770" s="5">
        <v>21.99</v>
      </c>
      <c r="F1770" s="5" t="s">
        <v>130</v>
      </c>
      <c r="G1770" s="5" t="s">
        <v>3382</v>
      </c>
      <c r="H1770" s="5" t="s">
        <v>246</v>
      </c>
      <c r="I1770" s="5" t="s">
        <v>2465</v>
      </c>
      <c r="J1770" s="5" t="s">
        <v>258</v>
      </c>
      <c r="K1770" s="5" t="s">
        <v>3383</v>
      </c>
      <c r="L1770" s="5">
        <v>4</v>
      </c>
      <c r="M1770" s="5">
        <v>14</v>
      </c>
      <c r="N1770" s="5"/>
      <c r="O1770" s="5" t="s">
        <v>3384</v>
      </c>
      <c r="P1770" s="5">
        <v>2</v>
      </c>
    </row>
    <row r="1771" spans="1:16" x14ac:dyDescent="0.2">
      <c r="A1771" s="5" t="s">
        <v>3609</v>
      </c>
      <c r="B1771" s="5" t="s">
        <v>3610</v>
      </c>
      <c r="C1771" s="5">
        <v>20</v>
      </c>
      <c r="D1771" s="5">
        <v>43.2</v>
      </c>
      <c r="E1771" s="5">
        <v>21.99</v>
      </c>
      <c r="F1771" s="5" t="s">
        <v>130</v>
      </c>
      <c r="G1771" s="5" t="s">
        <v>3382</v>
      </c>
      <c r="H1771" s="5" t="s">
        <v>246</v>
      </c>
      <c r="I1771" s="5" t="s">
        <v>2465</v>
      </c>
      <c r="J1771" s="5" t="s">
        <v>255</v>
      </c>
      <c r="K1771" s="5" t="s">
        <v>3383</v>
      </c>
      <c r="L1771" s="5">
        <v>4</v>
      </c>
      <c r="M1771" s="5">
        <v>14</v>
      </c>
      <c r="N1771" s="5"/>
      <c r="O1771" s="5" t="s">
        <v>3384</v>
      </c>
      <c r="P1771" s="5">
        <v>2</v>
      </c>
    </row>
    <row r="1772" spans="1:16" x14ac:dyDescent="0.2">
      <c r="A1772" s="5" t="s">
        <v>3611</v>
      </c>
      <c r="B1772" s="5" t="s">
        <v>3612</v>
      </c>
      <c r="C1772" s="5">
        <v>20</v>
      </c>
      <c r="D1772" s="5">
        <v>43.2</v>
      </c>
      <c r="E1772" s="5">
        <v>21.99</v>
      </c>
      <c r="F1772" s="5" t="s">
        <v>130</v>
      </c>
      <c r="G1772" s="5" t="s">
        <v>3382</v>
      </c>
      <c r="H1772" s="5" t="s">
        <v>246</v>
      </c>
      <c r="I1772" s="5" t="s">
        <v>2465</v>
      </c>
      <c r="J1772" s="5" t="s">
        <v>258</v>
      </c>
      <c r="K1772" s="5" t="s">
        <v>3383</v>
      </c>
      <c r="L1772" s="5">
        <v>4</v>
      </c>
      <c r="M1772" s="5">
        <v>14</v>
      </c>
      <c r="N1772" s="5"/>
      <c r="O1772" s="5" t="s">
        <v>3384</v>
      </c>
      <c r="P1772" s="5">
        <v>2</v>
      </c>
    </row>
    <row r="1773" spans="1:16" x14ac:dyDescent="0.2">
      <c r="A1773" s="5" t="s">
        <v>3613</v>
      </c>
      <c r="B1773" s="5" t="s">
        <v>3614</v>
      </c>
      <c r="C1773" s="5">
        <v>20</v>
      </c>
      <c r="D1773" s="5">
        <v>43.2</v>
      </c>
      <c r="E1773" s="5">
        <v>21.99</v>
      </c>
      <c r="F1773" s="5" t="s">
        <v>130</v>
      </c>
      <c r="G1773" s="5" t="s">
        <v>3382</v>
      </c>
      <c r="H1773" s="5" t="s">
        <v>246</v>
      </c>
      <c r="I1773" s="5" t="s">
        <v>2465</v>
      </c>
      <c r="J1773" s="5" t="s">
        <v>258</v>
      </c>
      <c r="K1773" s="5" t="s">
        <v>3383</v>
      </c>
      <c r="L1773" s="5">
        <v>4</v>
      </c>
      <c r="M1773" s="5">
        <v>14</v>
      </c>
      <c r="N1773" s="5"/>
      <c r="O1773" s="5" t="s">
        <v>3384</v>
      </c>
      <c r="P1773" s="5">
        <v>2</v>
      </c>
    </row>
    <row r="1774" spans="1:16" x14ac:dyDescent="0.2">
      <c r="A1774" s="5" t="s">
        <v>3615</v>
      </c>
      <c r="B1774" s="5" t="s">
        <v>3616</v>
      </c>
      <c r="C1774" s="5">
        <v>20</v>
      </c>
      <c r="D1774" s="5">
        <v>43.2</v>
      </c>
      <c r="E1774" s="5">
        <v>21.99</v>
      </c>
      <c r="F1774" s="5" t="s">
        <v>130</v>
      </c>
      <c r="G1774" s="5" t="s">
        <v>3382</v>
      </c>
      <c r="H1774" s="5" t="s">
        <v>246</v>
      </c>
      <c r="I1774" s="5" t="s">
        <v>2465</v>
      </c>
      <c r="J1774" s="5" t="s">
        <v>258</v>
      </c>
      <c r="K1774" s="5" t="s">
        <v>3383</v>
      </c>
      <c r="L1774" s="5">
        <v>4</v>
      </c>
      <c r="M1774" s="5">
        <v>14</v>
      </c>
      <c r="N1774" s="5"/>
      <c r="O1774" s="5" t="s">
        <v>3384</v>
      </c>
      <c r="P1774" s="5">
        <v>2</v>
      </c>
    </row>
    <row r="1775" spans="1:16" x14ac:dyDescent="0.2">
      <c r="A1775" s="5" t="s">
        <v>3617</v>
      </c>
      <c r="B1775" s="5" t="s">
        <v>3618</v>
      </c>
      <c r="C1775" s="5">
        <v>20</v>
      </c>
      <c r="D1775" s="5">
        <v>43.2</v>
      </c>
      <c r="E1775" s="5">
        <v>21.99</v>
      </c>
      <c r="F1775" s="5" t="s">
        <v>130</v>
      </c>
      <c r="G1775" s="5" t="s">
        <v>3382</v>
      </c>
      <c r="H1775" s="5" t="s">
        <v>246</v>
      </c>
      <c r="I1775" s="5" t="s">
        <v>2465</v>
      </c>
      <c r="J1775" s="5" t="s">
        <v>258</v>
      </c>
      <c r="K1775" s="5" t="s">
        <v>3383</v>
      </c>
      <c r="L1775" s="5">
        <v>4</v>
      </c>
      <c r="M1775" s="5">
        <v>14</v>
      </c>
      <c r="N1775" s="5"/>
      <c r="O1775" s="5" t="s">
        <v>3384</v>
      </c>
      <c r="P1775" s="5">
        <v>2</v>
      </c>
    </row>
    <row r="1776" spans="1:16" x14ac:dyDescent="0.2">
      <c r="A1776" s="5" t="s">
        <v>3619</v>
      </c>
      <c r="B1776" s="5" t="s">
        <v>3620</v>
      </c>
      <c r="C1776" s="5">
        <v>20</v>
      </c>
      <c r="D1776" s="5">
        <v>43.2</v>
      </c>
      <c r="E1776" s="5">
        <v>22</v>
      </c>
      <c r="F1776" s="5" t="s">
        <v>130</v>
      </c>
      <c r="G1776" s="5" t="s">
        <v>3382</v>
      </c>
      <c r="H1776" s="5" t="s">
        <v>246</v>
      </c>
      <c r="I1776" s="5" t="s">
        <v>2465</v>
      </c>
      <c r="J1776" s="5" t="s">
        <v>258</v>
      </c>
      <c r="K1776" s="5" t="s">
        <v>3383</v>
      </c>
      <c r="L1776" s="5">
        <v>4</v>
      </c>
      <c r="M1776" s="5">
        <v>14</v>
      </c>
      <c r="N1776" s="5"/>
      <c r="O1776" s="5" t="s">
        <v>3384</v>
      </c>
      <c r="P1776" s="5">
        <v>2</v>
      </c>
    </row>
    <row r="1777" spans="1:16" x14ac:dyDescent="0.2">
      <c r="A1777" s="5" t="s">
        <v>3621</v>
      </c>
      <c r="B1777" s="5" t="s">
        <v>3622</v>
      </c>
      <c r="C1777" s="5">
        <v>20</v>
      </c>
      <c r="D1777" s="5">
        <v>54</v>
      </c>
      <c r="E1777" s="5">
        <v>18.704000000000001</v>
      </c>
      <c r="F1777" s="5" t="s">
        <v>130</v>
      </c>
      <c r="G1777" s="5" t="s">
        <v>3382</v>
      </c>
      <c r="H1777" s="5" t="s">
        <v>246</v>
      </c>
      <c r="I1777" s="5" t="s">
        <v>2465</v>
      </c>
      <c r="J1777" s="5" t="s">
        <v>258</v>
      </c>
      <c r="K1777" s="5" t="s">
        <v>3383</v>
      </c>
      <c r="L1777" s="5">
        <v>4</v>
      </c>
      <c r="M1777" s="5">
        <v>14</v>
      </c>
      <c r="N1777" s="5"/>
      <c r="O1777" s="5" t="s">
        <v>3384</v>
      </c>
      <c r="P1777" s="5">
        <v>2</v>
      </c>
    </row>
    <row r="1778" spans="1:16" x14ac:dyDescent="0.2">
      <c r="A1778" s="5" t="s">
        <v>3623</v>
      </c>
      <c r="B1778" s="5" t="s">
        <v>3624</v>
      </c>
      <c r="C1778" s="5">
        <v>20</v>
      </c>
      <c r="D1778" s="5">
        <v>43.2</v>
      </c>
      <c r="E1778" s="5">
        <v>22</v>
      </c>
      <c r="F1778" s="5" t="s">
        <v>130</v>
      </c>
      <c r="G1778" s="5" t="s">
        <v>3382</v>
      </c>
      <c r="H1778" s="5" t="s">
        <v>246</v>
      </c>
      <c r="I1778" s="5" t="s">
        <v>2465</v>
      </c>
      <c r="J1778" s="5" t="s">
        <v>255</v>
      </c>
      <c r="K1778" s="5" t="s">
        <v>3383</v>
      </c>
      <c r="L1778" s="5">
        <v>4</v>
      </c>
      <c r="M1778" s="5">
        <v>14</v>
      </c>
      <c r="N1778" s="5"/>
      <c r="O1778" s="5" t="s">
        <v>3384</v>
      </c>
      <c r="P1778" s="5">
        <v>2</v>
      </c>
    </row>
    <row r="1779" spans="1:16" x14ac:dyDescent="0.2">
      <c r="A1779" s="5" t="s">
        <v>3625</v>
      </c>
      <c r="B1779" s="5" t="s">
        <v>3626</v>
      </c>
      <c r="C1779" s="5">
        <v>20</v>
      </c>
      <c r="D1779" s="5">
        <v>54</v>
      </c>
      <c r="E1779" s="5">
        <v>18.704000000000001</v>
      </c>
      <c r="F1779" s="5" t="s">
        <v>130</v>
      </c>
      <c r="G1779" s="5" t="s">
        <v>3382</v>
      </c>
      <c r="H1779" s="5" t="s">
        <v>246</v>
      </c>
      <c r="I1779" s="5" t="s">
        <v>2465</v>
      </c>
      <c r="J1779" s="5" t="s">
        <v>255</v>
      </c>
      <c r="K1779" s="5" t="s">
        <v>3383</v>
      </c>
      <c r="L1779" s="5">
        <v>4</v>
      </c>
      <c r="M1779" s="5">
        <v>14</v>
      </c>
      <c r="N1779" s="5"/>
      <c r="O1779" s="5" t="s">
        <v>3384</v>
      </c>
      <c r="P1779" s="5">
        <v>2</v>
      </c>
    </row>
    <row r="1780" spans="1:16" x14ac:dyDescent="0.2">
      <c r="A1780" s="5" t="s">
        <v>3627</v>
      </c>
      <c r="B1780" s="5" t="s">
        <v>3628</v>
      </c>
      <c r="C1780" s="5">
        <v>20</v>
      </c>
      <c r="D1780" s="5">
        <v>43.2</v>
      </c>
      <c r="E1780" s="5">
        <v>22</v>
      </c>
      <c r="F1780" s="5" t="s">
        <v>130</v>
      </c>
      <c r="G1780" s="5" t="s">
        <v>3382</v>
      </c>
      <c r="H1780" s="5" t="s">
        <v>246</v>
      </c>
      <c r="I1780" s="5" t="s">
        <v>2465</v>
      </c>
      <c r="J1780" s="5" t="s">
        <v>258</v>
      </c>
      <c r="K1780" s="5" t="s">
        <v>3383</v>
      </c>
      <c r="L1780" s="5">
        <v>4</v>
      </c>
      <c r="M1780" s="5">
        <v>14</v>
      </c>
      <c r="N1780" s="5"/>
      <c r="O1780" s="5" t="s">
        <v>3384</v>
      </c>
      <c r="P1780" s="5">
        <v>2</v>
      </c>
    </row>
    <row r="1781" spans="1:16" x14ac:dyDescent="0.2">
      <c r="A1781" s="5" t="s">
        <v>3629</v>
      </c>
      <c r="B1781" s="5" t="s">
        <v>3630</v>
      </c>
      <c r="C1781" s="5">
        <v>20</v>
      </c>
      <c r="D1781" s="5">
        <v>54</v>
      </c>
      <c r="E1781" s="5">
        <v>18.704000000000001</v>
      </c>
      <c r="F1781" s="5" t="s">
        <v>130</v>
      </c>
      <c r="G1781" s="5" t="s">
        <v>3382</v>
      </c>
      <c r="H1781" s="5" t="s">
        <v>246</v>
      </c>
      <c r="I1781" s="5" t="s">
        <v>2465</v>
      </c>
      <c r="J1781" s="5" t="s">
        <v>258</v>
      </c>
      <c r="K1781" s="5" t="s">
        <v>3383</v>
      </c>
      <c r="L1781" s="5">
        <v>4</v>
      </c>
      <c r="M1781" s="5">
        <v>14</v>
      </c>
      <c r="N1781" s="5"/>
      <c r="O1781" s="5" t="s">
        <v>3384</v>
      </c>
      <c r="P1781" s="5">
        <v>2</v>
      </c>
    </row>
    <row r="1782" spans="1:16" x14ac:dyDescent="0.2">
      <c r="A1782" s="5" t="s">
        <v>3631</v>
      </c>
      <c r="B1782" s="5" t="s">
        <v>3632</v>
      </c>
      <c r="C1782" s="5">
        <v>20</v>
      </c>
      <c r="D1782" s="5">
        <v>43.2</v>
      </c>
      <c r="E1782" s="5">
        <v>22</v>
      </c>
      <c r="F1782" s="5" t="s">
        <v>130</v>
      </c>
      <c r="G1782" s="5" t="s">
        <v>3382</v>
      </c>
      <c r="H1782" s="5" t="s">
        <v>246</v>
      </c>
      <c r="I1782" s="5" t="s">
        <v>2465</v>
      </c>
      <c r="J1782" s="5" t="s">
        <v>255</v>
      </c>
      <c r="K1782" s="5" t="s">
        <v>3383</v>
      </c>
      <c r="L1782" s="5">
        <v>4</v>
      </c>
      <c r="M1782" s="5">
        <v>14</v>
      </c>
      <c r="N1782" s="5"/>
      <c r="O1782" s="5" t="s">
        <v>3384</v>
      </c>
      <c r="P1782" s="5">
        <v>2</v>
      </c>
    </row>
    <row r="1783" spans="1:16" x14ac:dyDescent="0.2">
      <c r="A1783" s="5" t="s">
        <v>3633</v>
      </c>
      <c r="B1783" s="5" t="s">
        <v>3634</v>
      </c>
      <c r="C1783" s="5">
        <v>20</v>
      </c>
      <c r="D1783" s="5">
        <v>54</v>
      </c>
      <c r="E1783" s="5">
        <v>18.704000000000001</v>
      </c>
      <c r="F1783" s="5" t="s">
        <v>130</v>
      </c>
      <c r="G1783" s="5" t="s">
        <v>3382</v>
      </c>
      <c r="H1783" s="5" t="s">
        <v>246</v>
      </c>
      <c r="I1783" s="5" t="s">
        <v>2465</v>
      </c>
      <c r="J1783" s="5" t="s">
        <v>255</v>
      </c>
      <c r="K1783" s="5" t="s">
        <v>3383</v>
      </c>
      <c r="L1783" s="5">
        <v>4</v>
      </c>
      <c r="M1783" s="5">
        <v>14</v>
      </c>
      <c r="N1783" s="5"/>
      <c r="O1783" s="5" t="s">
        <v>3384</v>
      </c>
      <c r="P1783" s="5">
        <v>2</v>
      </c>
    </row>
    <row r="1784" spans="1:16" x14ac:dyDescent="0.2">
      <c r="A1784" s="5" t="s">
        <v>3635</v>
      </c>
      <c r="B1784" s="5" t="s">
        <v>3636</v>
      </c>
      <c r="C1784" s="5">
        <v>20</v>
      </c>
      <c r="D1784" s="5">
        <v>43.2</v>
      </c>
      <c r="E1784" s="5">
        <v>22</v>
      </c>
      <c r="F1784" s="5" t="s">
        <v>130</v>
      </c>
      <c r="G1784" s="5" t="s">
        <v>3382</v>
      </c>
      <c r="H1784" s="5" t="s">
        <v>246</v>
      </c>
      <c r="I1784" s="5" t="s">
        <v>2465</v>
      </c>
      <c r="J1784" s="5" t="s">
        <v>258</v>
      </c>
      <c r="K1784" s="5" t="s">
        <v>3383</v>
      </c>
      <c r="L1784" s="5">
        <v>4</v>
      </c>
      <c r="M1784" s="5">
        <v>14</v>
      </c>
      <c r="N1784" s="5"/>
      <c r="O1784" s="5" t="s">
        <v>3384</v>
      </c>
      <c r="P1784" s="5">
        <v>2</v>
      </c>
    </row>
    <row r="1785" spans="1:16" x14ac:dyDescent="0.2">
      <c r="A1785" s="5" t="s">
        <v>3637</v>
      </c>
      <c r="B1785" s="5" t="s">
        <v>3638</v>
      </c>
      <c r="C1785" s="5">
        <v>20</v>
      </c>
      <c r="D1785" s="5">
        <v>54</v>
      </c>
      <c r="E1785" s="5">
        <v>18.704000000000001</v>
      </c>
      <c r="F1785" s="5" t="s">
        <v>130</v>
      </c>
      <c r="G1785" s="5" t="s">
        <v>3382</v>
      </c>
      <c r="H1785" s="5" t="s">
        <v>246</v>
      </c>
      <c r="I1785" s="5" t="s">
        <v>2465</v>
      </c>
      <c r="J1785" s="5" t="s">
        <v>258</v>
      </c>
      <c r="K1785" s="5" t="s">
        <v>3383</v>
      </c>
      <c r="L1785" s="5">
        <v>4</v>
      </c>
      <c r="M1785" s="5">
        <v>14</v>
      </c>
      <c r="N1785" s="5"/>
      <c r="O1785" s="5" t="s">
        <v>3384</v>
      </c>
      <c r="P1785" s="5">
        <v>2</v>
      </c>
    </row>
    <row r="1786" spans="1:16" x14ac:dyDescent="0.2">
      <c r="A1786" s="5" t="s">
        <v>3639</v>
      </c>
      <c r="B1786" s="5" t="s">
        <v>3640</v>
      </c>
      <c r="C1786" s="5">
        <v>20</v>
      </c>
      <c r="D1786" s="5">
        <v>43.2</v>
      </c>
      <c r="E1786" s="5">
        <v>22</v>
      </c>
      <c r="F1786" s="5" t="s">
        <v>130</v>
      </c>
      <c r="G1786" s="5" t="s">
        <v>3382</v>
      </c>
      <c r="H1786" s="5" t="s">
        <v>246</v>
      </c>
      <c r="I1786" s="5" t="s">
        <v>2465</v>
      </c>
      <c r="J1786" s="5" t="s">
        <v>255</v>
      </c>
      <c r="K1786" s="5" t="s">
        <v>3383</v>
      </c>
      <c r="L1786" s="5">
        <v>4</v>
      </c>
      <c r="M1786" s="5">
        <v>14</v>
      </c>
      <c r="N1786" s="5"/>
      <c r="O1786" s="5" t="s">
        <v>3384</v>
      </c>
      <c r="P1786" s="5">
        <v>2</v>
      </c>
    </row>
    <row r="1787" spans="1:16" x14ac:dyDescent="0.2">
      <c r="A1787" s="5" t="s">
        <v>3641</v>
      </c>
      <c r="B1787" s="5" t="s">
        <v>3642</v>
      </c>
      <c r="C1787" s="5">
        <v>20</v>
      </c>
      <c r="D1787" s="5">
        <v>54</v>
      </c>
      <c r="E1787" s="5">
        <v>18.704000000000001</v>
      </c>
      <c r="F1787" s="5" t="s">
        <v>130</v>
      </c>
      <c r="G1787" s="5" t="s">
        <v>3382</v>
      </c>
      <c r="H1787" s="5" t="s">
        <v>246</v>
      </c>
      <c r="I1787" s="5" t="s">
        <v>2465</v>
      </c>
      <c r="J1787" s="5" t="s">
        <v>255</v>
      </c>
      <c r="K1787" s="5" t="s">
        <v>3383</v>
      </c>
      <c r="L1787" s="5">
        <v>4</v>
      </c>
      <c r="M1787" s="5">
        <v>14</v>
      </c>
      <c r="N1787" s="5"/>
      <c r="O1787" s="5" t="s">
        <v>3384</v>
      </c>
      <c r="P1787" s="5">
        <v>2</v>
      </c>
    </row>
    <row r="1788" spans="1:16" x14ac:dyDescent="0.2">
      <c r="A1788" s="5" t="s">
        <v>3643</v>
      </c>
      <c r="B1788" s="5" t="s">
        <v>3644</v>
      </c>
      <c r="C1788" s="5">
        <v>20</v>
      </c>
      <c r="D1788" s="5">
        <v>43.2</v>
      </c>
      <c r="E1788" s="5">
        <v>21.99</v>
      </c>
      <c r="F1788" s="5" t="s">
        <v>130</v>
      </c>
      <c r="G1788" s="5" t="s">
        <v>3382</v>
      </c>
      <c r="H1788" s="5" t="s">
        <v>246</v>
      </c>
      <c r="I1788" s="5" t="s">
        <v>2465</v>
      </c>
      <c r="J1788" s="5" t="s">
        <v>258</v>
      </c>
      <c r="K1788" s="5" t="s">
        <v>3383</v>
      </c>
      <c r="L1788" s="5">
        <v>4</v>
      </c>
      <c r="M1788" s="5">
        <v>14</v>
      </c>
      <c r="N1788" s="5"/>
      <c r="O1788" s="5" t="s">
        <v>3384</v>
      </c>
      <c r="P1788" s="5">
        <v>2</v>
      </c>
    </row>
    <row r="1789" spans="1:16" x14ac:dyDescent="0.2">
      <c r="A1789" s="5" t="s">
        <v>3645</v>
      </c>
      <c r="B1789" s="5" t="s">
        <v>3646</v>
      </c>
      <c r="C1789" s="5">
        <v>20</v>
      </c>
      <c r="D1789" s="5">
        <v>43.2</v>
      </c>
      <c r="E1789" s="5">
        <v>22</v>
      </c>
      <c r="F1789" s="5" t="s">
        <v>130</v>
      </c>
      <c r="G1789" s="5" t="s">
        <v>3382</v>
      </c>
      <c r="H1789" s="5" t="s">
        <v>246</v>
      </c>
      <c r="I1789" s="5" t="s">
        <v>2465</v>
      </c>
      <c r="J1789" s="5" t="s">
        <v>258</v>
      </c>
      <c r="K1789" s="5" t="s">
        <v>3383</v>
      </c>
      <c r="L1789" s="5">
        <v>4</v>
      </c>
      <c r="M1789" s="5">
        <v>14</v>
      </c>
      <c r="N1789" s="5"/>
      <c r="O1789" s="5" t="s">
        <v>3384</v>
      </c>
      <c r="P1789" s="5">
        <v>2</v>
      </c>
    </row>
    <row r="1790" spans="1:16" x14ac:dyDescent="0.2">
      <c r="A1790" s="5" t="s">
        <v>3647</v>
      </c>
      <c r="B1790" s="5" t="s">
        <v>3648</v>
      </c>
      <c r="C1790" s="5">
        <v>20</v>
      </c>
      <c r="D1790" s="5">
        <v>43.2</v>
      </c>
      <c r="E1790" s="5">
        <v>22</v>
      </c>
      <c r="F1790" s="5" t="s">
        <v>130</v>
      </c>
      <c r="G1790" s="5" t="s">
        <v>3382</v>
      </c>
      <c r="H1790" s="5" t="s">
        <v>246</v>
      </c>
      <c r="I1790" s="5" t="s">
        <v>2465</v>
      </c>
      <c r="J1790" s="5" t="s">
        <v>255</v>
      </c>
      <c r="K1790" s="5" t="s">
        <v>3383</v>
      </c>
      <c r="L1790" s="5">
        <v>4</v>
      </c>
      <c r="M1790" s="5">
        <v>14</v>
      </c>
      <c r="N1790" s="5"/>
      <c r="O1790" s="5" t="s">
        <v>3384</v>
      </c>
      <c r="P1790" s="5">
        <v>2</v>
      </c>
    </row>
    <row r="1791" spans="1:16" x14ac:dyDescent="0.2">
      <c r="A1791" s="5" t="s">
        <v>3649</v>
      </c>
      <c r="B1791" s="5" t="s">
        <v>3650</v>
      </c>
      <c r="C1791" s="5">
        <v>20</v>
      </c>
      <c r="D1791" s="5">
        <v>43.2</v>
      </c>
      <c r="E1791" s="5">
        <v>22</v>
      </c>
      <c r="F1791" s="5" t="s">
        <v>130</v>
      </c>
      <c r="G1791" s="5" t="s">
        <v>3382</v>
      </c>
      <c r="H1791" s="5" t="s">
        <v>246</v>
      </c>
      <c r="I1791" s="5" t="s">
        <v>2465</v>
      </c>
      <c r="J1791" s="5" t="s">
        <v>305</v>
      </c>
      <c r="K1791" s="5" t="s">
        <v>3383</v>
      </c>
      <c r="L1791" s="5">
        <v>4</v>
      </c>
      <c r="M1791" s="5">
        <v>14</v>
      </c>
      <c r="N1791" s="5"/>
      <c r="O1791" s="5" t="s">
        <v>3384</v>
      </c>
      <c r="P1791" s="5">
        <v>2</v>
      </c>
    </row>
    <row r="1792" spans="1:16" x14ac:dyDescent="0.2">
      <c r="A1792" s="5" t="s">
        <v>3651</v>
      </c>
      <c r="B1792" s="5" t="s">
        <v>3652</v>
      </c>
      <c r="C1792" s="5">
        <v>20</v>
      </c>
      <c r="D1792" s="5">
        <v>43.2</v>
      </c>
      <c r="E1792" s="5">
        <v>22</v>
      </c>
      <c r="F1792" s="5" t="s">
        <v>130</v>
      </c>
      <c r="G1792" s="5" t="s">
        <v>3382</v>
      </c>
      <c r="H1792" s="5" t="s">
        <v>246</v>
      </c>
      <c r="I1792" s="5" t="s">
        <v>2465</v>
      </c>
      <c r="J1792" s="5" t="s">
        <v>258</v>
      </c>
      <c r="K1792" s="5" t="s">
        <v>3383</v>
      </c>
      <c r="L1792" s="5">
        <v>4</v>
      </c>
      <c r="M1792" s="5">
        <v>14</v>
      </c>
      <c r="N1792" s="5"/>
      <c r="O1792" s="5" t="s">
        <v>3384</v>
      </c>
      <c r="P1792" s="5">
        <v>2</v>
      </c>
    </row>
    <row r="1793" spans="1:16" x14ac:dyDescent="0.2">
      <c r="A1793" s="5" t="s">
        <v>3653</v>
      </c>
      <c r="B1793" s="5" t="s">
        <v>3654</v>
      </c>
      <c r="C1793" s="5">
        <v>20</v>
      </c>
      <c r="D1793" s="5">
        <v>43.2</v>
      </c>
      <c r="E1793" s="5">
        <v>22</v>
      </c>
      <c r="F1793" s="5" t="s">
        <v>130</v>
      </c>
      <c r="G1793" s="5" t="s">
        <v>3382</v>
      </c>
      <c r="H1793" s="5" t="s">
        <v>246</v>
      </c>
      <c r="I1793" s="5" t="s">
        <v>2465</v>
      </c>
      <c r="J1793" s="5" t="s">
        <v>255</v>
      </c>
      <c r="K1793" s="5" t="s">
        <v>3383</v>
      </c>
      <c r="L1793" s="5">
        <v>4</v>
      </c>
      <c r="M1793" s="5">
        <v>14</v>
      </c>
      <c r="N1793" s="5"/>
      <c r="O1793" s="5" t="s">
        <v>3384</v>
      </c>
      <c r="P1793" s="5">
        <v>2</v>
      </c>
    </row>
    <row r="1794" spans="1:16" x14ac:dyDescent="0.2">
      <c r="A1794" s="5" t="s">
        <v>3655</v>
      </c>
      <c r="B1794" s="5" t="s">
        <v>3656</v>
      </c>
      <c r="C1794" s="5">
        <v>20</v>
      </c>
      <c r="D1794" s="5">
        <v>43.2</v>
      </c>
      <c r="E1794" s="5">
        <v>22</v>
      </c>
      <c r="F1794" s="5" t="s">
        <v>130</v>
      </c>
      <c r="G1794" s="5" t="s">
        <v>3382</v>
      </c>
      <c r="H1794" s="5" t="s">
        <v>246</v>
      </c>
      <c r="I1794" s="5" t="s">
        <v>2465</v>
      </c>
      <c r="J1794" s="5" t="s">
        <v>305</v>
      </c>
      <c r="K1794" s="5" t="s">
        <v>3383</v>
      </c>
      <c r="L1794" s="5">
        <v>4</v>
      </c>
      <c r="M1794" s="5">
        <v>14</v>
      </c>
      <c r="N1794" s="5"/>
      <c r="O1794" s="5" t="s">
        <v>3384</v>
      </c>
      <c r="P1794" s="5">
        <v>2</v>
      </c>
    </row>
    <row r="1795" spans="1:16" x14ac:dyDescent="0.2">
      <c r="A1795" s="5" t="s">
        <v>3657</v>
      </c>
      <c r="B1795" s="5" t="s">
        <v>3658</v>
      </c>
      <c r="C1795" s="5">
        <v>20</v>
      </c>
      <c r="D1795" s="5">
        <v>43.2</v>
      </c>
      <c r="E1795" s="5">
        <v>22</v>
      </c>
      <c r="F1795" s="5" t="s">
        <v>130</v>
      </c>
      <c r="G1795" s="5" t="s">
        <v>3382</v>
      </c>
      <c r="H1795" s="5" t="s">
        <v>246</v>
      </c>
      <c r="I1795" s="5" t="s">
        <v>2465</v>
      </c>
      <c r="J1795" s="5" t="s">
        <v>258</v>
      </c>
      <c r="K1795" s="5" t="s">
        <v>3383</v>
      </c>
      <c r="L1795" s="5">
        <v>4</v>
      </c>
      <c r="M1795" s="5">
        <v>14</v>
      </c>
      <c r="N1795" s="5"/>
      <c r="O1795" s="5" t="s">
        <v>3384</v>
      </c>
      <c r="P1795" s="5">
        <v>2</v>
      </c>
    </row>
    <row r="1796" spans="1:16" x14ac:dyDescent="0.2">
      <c r="A1796" s="5" t="s">
        <v>3659</v>
      </c>
      <c r="B1796" s="5" t="s">
        <v>3660</v>
      </c>
      <c r="C1796" s="5">
        <v>20</v>
      </c>
      <c r="D1796" s="5">
        <v>43.2</v>
      </c>
      <c r="E1796" s="5">
        <v>22</v>
      </c>
      <c r="F1796" s="5" t="s">
        <v>130</v>
      </c>
      <c r="G1796" s="5" t="s">
        <v>3382</v>
      </c>
      <c r="H1796" s="5" t="s">
        <v>246</v>
      </c>
      <c r="I1796" s="5" t="s">
        <v>2465</v>
      </c>
      <c r="J1796" s="5" t="s">
        <v>255</v>
      </c>
      <c r="K1796" s="5" t="s">
        <v>3383</v>
      </c>
      <c r="L1796" s="5">
        <v>4</v>
      </c>
      <c r="M1796" s="5">
        <v>14</v>
      </c>
      <c r="N1796" s="5"/>
      <c r="O1796" s="5" t="s">
        <v>3384</v>
      </c>
      <c r="P1796" s="5">
        <v>2</v>
      </c>
    </row>
    <row r="1797" spans="1:16" x14ac:dyDescent="0.2">
      <c r="A1797" s="5" t="s">
        <v>3661</v>
      </c>
      <c r="B1797" s="5" t="s">
        <v>3662</v>
      </c>
      <c r="C1797" s="5">
        <v>20</v>
      </c>
      <c r="D1797" s="5">
        <v>43.2</v>
      </c>
      <c r="E1797" s="5">
        <v>22</v>
      </c>
      <c r="F1797" s="5" t="s">
        <v>130</v>
      </c>
      <c r="G1797" s="5" t="s">
        <v>3382</v>
      </c>
      <c r="H1797" s="5" t="s">
        <v>246</v>
      </c>
      <c r="I1797" s="5" t="s">
        <v>2465</v>
      </c>
      <c r="J1797" s="5" t="s">
        <v>258</v>
      </c>
      <c r="K1797" s="5" t="s">
        <v>3383</v>
      </c>
      <c r="L1797" s="5">
        <v>4</v>
      </c>
      <c r="M1797" s="5">
        <v>14</v>
      </c>
      <c r="N1797" s="5"/>
      <c r="O1797" s="5" t="s">
        <v>3384</v>
      </c>
      <c r="P1797" s="5">
        <v>2</v>
      </c>
    </row>
    <row r="1798" spans="1:16" x14ac:dyDescent="0.2">
      <c r="A1798" s="5" t="s">
        <v>3663</v>
      </c>
      <c r="B1798" s="5" t="s">
        <v>3664</v>
      </c>
      <c r="C1798" s="5">
        <v>20</v>
      </c>
      <c r="D1798" s="5">
        <v>43.2</v>
      </c>
      <c r="E1798" s="5">
        <v>22</v>
      </c>
      <c r="F1798" s="5" t="s">
        <v>130</v>
      </c>
      <c r="G1798" s="5" t="s">
        <v>3382</v>
      </c>
      <c r="H1798" s="5" t="s">
        <v>246</v>
      </c>
      <c r="I1798" s="5" t="s">
        <v>2465</v>
      </c>
      <c r="J1798" s="5" t="s">
        <v>255</v>
      </c>
      <c r="K1798" s="5" t="s">
        <v>3383</v>
      </c>
      <c r="L1798" s="5">
        <v>4</v>
      </c>
      <c r="M1798" s="5">
        <v>14</v>
      </c>
      <c r="N1798" s="5"/>
      <c r="O1798" s="5" t="s">
        <v>3384</v>
      </c>
      <c r="P1798" s="5">
        <v>2</v>
      </c>
    </row>
    <row r="1799" spans="1:16" x14ac:dyDescent="0.2">
      <c r="A1799" s="5" t="s">
        <v>3665</v>
      </c>
      <c r="B1799" s="5" t="s">
        <v>3666</v>
      </c>
      <c r="C1799" s="5">
        <v>20</v>
      </c>
      <c r="D1799" s="5">
        <v>43.2</v>
      </c>
      <c r="E1799" s="5">
        <v>22</v>
      </c>
      <c r="F1799" s="5" t="s">
        <v>130</v>
      </c>
      <c r="G1799" s="5" t="s">
        <v>3382</v>
      </c>
      <c r="H1799" s="5" t="s">
        <v>246</v>
      </c>
      <c r="I1799" s="5" t="s">
        <v>2465</v>
      </c>
      <c r="J1799" s="5" t="s">
        <v>258</v>
      </c>
      <c r="K1799" s="5" t="s">
        <v>3383</v>
      </c>
      <c r="L1799" s="5">
        <v>4</v>
      </c>
      <c r="M1799" s="5">
        <v>14</v>
      </c>
      <c r="N1799" s="5"/>
      <c r="O1799" s="5" t="s">
        <v>3384</v>
      </c>
      <c r="P1799" s="5">
        <v>2</v>
      </c>
    </row>
    <row r="1800" spans="1:16" x14ac:dyDescent="0.2">
      <c r="A1800" s="5" t="s">
        <v>3667</v>
      </c>
      <c r="B1800" s="5" t="s">
        <v>3668</v>
      </c>
      <c r="C1800" s="5">
        <v>20</v>
      </c>
      <c r="D1800" s="5">
        <v>43.2</v>
      </c>
      <c r="E1800" s="5">
        <v>22</v>
      </c>
      <c r="F1800" s="5" t="s">
        <v>130</v>
      </c>
      <c r="G1800" s="5" t="s">
        <v>3382</v>
      </c>
      <c r="H1800" s="5" t="s">
        <v>246</v>
      </c>
      <c r="I1800" s="5" t="s">
        <v>2465</v>
      </c>
      <c r="J1800" s="5" t="s">
        <v>255</v>
      </c>
      <c r="K1800" s="5" t="s">
        <v>3383</v>
      </c>
      <c r="L1800" s="5">
        <v>4</v>
      </c>
      <c r="M1800" s="5">
        <v>14</v>
      </c>
      <c r="N1800" s="5"/>
      <c r="O1800" s="5" t="s">
        <v>3384</v>
      </c>
      <c r="P1800" s="5">
        <v>2</v>
      </c>
    </row>
    <row r="1801" spans="1:16" x14ac:dyDescent="0.2">
      <c r="A1801" s="5" t="s">
        <v>3669</v>
      </c>
      <c r="B1801" s="5" t="s">
        <v>3670</v>
      </c>
      <c r="C1801" s="5">
        <v>20</v>
      </c>
      <c r="D1801" s="5">
        <v>43.2</v>
      </c>
      <c r="E1801" s="5">
        <v>22</v>
      </c>
      <c r="F1801" s="5" t="s">
        <v>130</v>
      </c>
      <c r="G1801" s="5" t="s">
        <v>3382</v>
      </c>
      <c r="H1801" s="5" t="s">
        <v>246</v>
      </c>
      <c r="I1801" s="5" t="s">
        <v>2465</v>
      </c>
      <c r="J1801" s="5" t="s">
        <v>258</v>
      </c>
      <c r="K1801" s="5" t="s">
        <v>3383</v>
      </c>
      <c r="L1801" s="5">
        <v>4</v>
      </c>
      <c r="M1801" s="5">
        <v>14</v>
      </c>
      <c r="N1801" s="5"/>
      <c r="O1801" s="5" t="s">
        <v>3384</v>
      </c>
      <c r="P1801" s="5">
        <v>2</v>
      </c>
    </row>
    <row r="1802" spans="1:16" x14ac:dyDescent="0.2">
      <c r="A1802" s="5" t="s">
        <v>3671</v>
      </c>
      <c r="B1802" s="5" t="s">
        <v>3672</v>
      </c>
      <c r="C1802" s="5">
        <v>20</v>
      </c>
      <c r="D1802" s="5">
        <v>43.2</v>
      </c>
      <c r="E1802" s="5">
        <v>22</v>
      </c>
      <c r="F1802" s="5" t="s">
        <v>130</v>
      </c>
      <c r="G1802" s="5" t="s">
        <v>3382</v>
      </c>
      <c r="H1802" s="5" t="s">
        <v>246</v>
      </c>
      <c r="I1802" s="5" t="s">
        <v>2465</v>
      </c>
      <c r="J1802" s="5" t="s">
        <v>255</v>
      </c>
      <c r="K1802" s="5" t="s">
        <v>3383</v>
      </c>
      <c r="L1802" s="5">
        <v>4</v>
      </c>
      <c r="M1802" s="5">
        <v>14</v>
      </c>
      <c r="N1802" s="5"/>
      <c r="O1802" s="5" t="s">
        <v>3384</v>
      </c>
      <c r="P1802" s="5">
        <v>2</v>
      </c>
    </row>
    <row r="1803" spans="1:16" x14ac:dyDescent="0.2">
      <c r="A1803" s="5" t="s">
        <v>3673</v>
      </c>
      <c r="B1803" s="5" t="s">
        <v>3674</v>
      </c>
      <c r="C1803" s="5">
        <v>20</v>
      </c>
      <c r="D1803" s="5">
        <v>43.2</v>
      </c>
      <c r="E1803" s="5">
        <v>22</v>
      </c>
      <c r="F1803" s="5" t="s">
        <v>130</v>
      </c>
      <c r="G1803" s="5" t="s">
        <v>3382</v>
      </c>
      <c r="H1803" s="5" t="s">
        <v>246</v>
      </c>
      <c r="I1803" s="5" t="s">
        <v>2465</v>
      </c>
      <c r="J1803" s="5" t="s">
        <v>258</v>
      </c>
      <c r="K1803" s="5" t="s">
        <v>3383</v>
      </c>
      <c r="L1803" s="5">
        <v>4</v>
      </c>
      <c r="M1803" s="5">
        <v>14</v>
      </c>
      <c r="N1803" s="5"/>
      <c r="O1803" s="5" t="s">
        <v>3384</v>
      </c>
      <c r="P1803" s="5">
        <v>2</v>
      </c>
    </row>
    <row r="1804" spans="1:16" x14ac:dyDescent="0.2">
      <c r="A1804" s="5" t="s">
        <v>3675</v>
      </c>
      <c r="B1804" s="5" t="s">
        <v>3676</v>
      </c>
      <c r="C1804" s="5">
        <v>20</v>
      </c>
      <c r="D1804" s="5">
        <v>43.2</v>
      </c>
      <c r="E1804" s="5">
        <v>22</v>
      </c>
      <c r="F1804" s="5" t="s">
        <v>130</v>
      </c>
      <c r="G1804" s="5" t="s">
        <v>3382</v>
      </c>
      <c r="H1804" s="5" t="s">
        <v>246</v>
      </c>
      <c r="I1804" s="5" t="s">
        <v>2465</v>
      </c>
      <c r="J1804" s="5" t="s">
        <v>255</v>
      </c>
      <c r="K1804" s="5" t="s">
        <v>3383</v>
      </c>
      <c r="L1804" s="5">
        <v>4</v>
      </c>
      <c r="M1804" s="5">
        <v>14</v>
      </c>
      <c r="N1804" s="5"/>
      <c r="O1804" s="5" t="s">
        <v>3384</v>
      </c>
      <c r="P1804" s="5">
        <v>2</v>
      </c>
    </row>
    <row r="1805" spans="1:16" x14ac:dyDescent="0.2">
      <c r="A1805" s="5" t="s">
        <v>3677</v>
      </c>
      <c r="B1805" s="5" t="s">
        <v>3678</v>
      </c>
      <c r="C1805" s="5">
        <v>20</v>
      </c>
      <c r="D1805" s="5">
        <v>43.2</v>
      </c>
      <c r="E1805" s="5">
        <v>19.555</v>
      </c>
      <c r="F1805" s="5" t="s">
        <v>130</v>
      </c>
      <c r="G1805" s="5" t="s">
        <v>3382</v>
      </c>
      <c r="H1805" s="5" t="s">
        <v>246</v>
      </c>
      <c r="I1805" s="5" t="s">
        <v>2465</v>
      </c>
      <c r="J1805" s="5" t="s">
        <v>305</v>
      </c>
      <c r="K1805" s="5" t="s">
        <v>3383</v>
      </c>
      <c r="L1805" s="5">
        <v>4</v>
      </c>
      <c r="M1805" s="5">
        <v>14</v>
      </c>
      <c r="N1805" s="5"/>
      <c r="O1805" s="5" t="s">
        <v>3384</v>
      </c>
      <c r="P1805" s="5">
        <v>2</v>
      </c>
    </row>
    <row r="1806" spans="1:16" x14ac:dyDescent="0.2">
      <c r="A1806" s="5" t="s">
        <v>3679</v>
      </c>
      <c r="B1806" s="5" t="s">
        <v>3680</v>
      </c>
      <c r="C1806" s="5">
        <v>20</v>
      </c>
      <c r="D1806" s="5">
        <v>43.2</v>
      </c>
      <c r="E1806" s="5">
        <v>22</v>
      </c>
      <c r="F1806" s="5" t="s">
        <v>130</v>
      </c>
      <c r="G1806" s="5" t="s">
        <v>3382</v>
      </c>
      <c r="H1806" s="5" t="s">
        <v>246</v>
      </c>
      <c r="I1806" s="5" t="s">
        <v>2465</v>
      </c>
      <c r="J1806" s="5" t="s">
        <v>258</v>
      </c>
      <c r="K1806" s="5" t="s">
        <v>3383</v>
      </c>
      <c r="L1806" s="5">
        <v>4</v>
      </c>
      <c r="M1806" s="5">
        <v>14</v>
      </c>
      <c r="N1806" s="5"/>
      <c r="O1806" s="5" t="s">
        <v>3384</v>
      </c>
      <c r="P1806" s="5">
        <v>2</v>
      </c>
    </row>
    <row r="1807" spans="1:16" x14ac:dyDescent="0.2">
      <c r="A1807" s="5" t="s">
        <v>3681</v>
      </c>
      <c r="B1807" s="5" t="s">
        <v>3682</v>
      </c>
      <c r="C1807" s="5">
        <v>20</v>
      </c>
      <c r="D1807" s="5">
        <v>43.2</v>
      </c>
      <c r="E1807" s="5">
        <v>22</v>
      </c>
      <c r="F1807" s="5" t="s">
        <v>130</v>
      </c>
      <c r="G1807" s="5" t="s">
        <v>3382</v>
      </c>
      <c r="H1807" s="5" t="s">
        <v>246</v>
      </c>
      <c r="I1807" s="5" t="s">
        <v>2465</v>
      </c>
      <c r="J1807" s="5" t="s">
        <v>255</v>
      </c>
      <c r="K1807" s="5" t="s">
        <v>3383</v>
      </c>
      <c r="L1807" s="5">
        <v>4</v>
      </c>
      <c r="M1807" s="5">
        <v>14</v>
      </c>
      <c r="N1807" s="5"/>
      <c r="O1807" s="5" t="s">
        <v>3384</v>
      </c>
      <c r="P1807" s="5">
        <v>2</v>
      </c>
    </row>
    <row r="1808" spans="1:16" x14ac:dyDescent="0.2">
      <c r="A1808" s="5" t="s">
        <v>3683</v>
      </c>
      <c r="B1808" s="5" t="s">
        <v>3684</v>
      </c>
      <c r="C1808" s="5">
        <v>20</v>
      </c>
      <c r="D1808" s="5">
        <v>20</v>
      </c>
      <c r="E1808" s="5">
        <v>11.1</v>
      </c>
      <c r="F1808" s="5" t="s">
        <v>130</v>
      </c>
      <c r="G1808" s="5" t="s">
        <v>3382</v>
      </c>
      <c r="H1808" s="5" t="s">
        <v>246</v>
      </c>
      <c r="I1808" s="5" t="s">
        <v>2465</v>
      </c>
      <c r="J1808" s="5" t="s">
        <v>305</v>
      </c>
      <c r="K1808" s="5" t="s">
        <v>3383</v>
      </c>
      <c r="L1808" s="5">
        <v>4</v>
      </c>
      <c r="M1808" s="5">
        <v>14</v>
      </c>
      <c r="N1808" s="5"/>
      <c r="O1808" s="5" t="s">
        <v>3384</v>
      </c>
      <c r="P1808" s="5">
        <v>2</v>
      </c>
    </row>
    <row r="1809" spans="1:16" x14ac:dyDescent="0.2">
      <c r="A1809" s="5" t="s">
        <v>3685</v>
      </c>
      <c r="B1809" s="5" t="s">
        <v>3686</v>
      </c>
      <c r="C1809" s="5">
        <v>20</v>
      </c>
      <c r="D1809" s="5">
        <v>43.2</v>
      </c>
      <c r="E1809" s="5">
        <v>21.99</v>
      </c>
      <c r="F1809" s="5" t="s">
        <v>130</v>
      </c>
      <c r="G1809" s="5" t="s">
        <v>3382</v>
      </c>
      <c r="H1809" s="5" t="s">
        <v>246</v>
      </c>
      <c r="I1809" s="5" t="s">
        <v>2465</v>
      </c>
      <c r="J1809" s="5" t="s">
        <v>258</v>
      </c>
      <c r="K1809" s="5" t="s">
        <v>3383</v>
      </c>
      <c r="L1809" s="5">
        <v>4</v>
      </c>
      <c r="M1809" s="5">
        <v>14</v>
      </c>
      <c r="N1809" s="5"/>
      <c r="O1809" s="5" t="s">
        <v>3384</v>
      </c>
      <c r="P1809" s="5">
        <v>2</v>
      </c>
    </row>
    <row r="1810" spans="1:16" x14ac:dyDescent="0.2">
      <c r="A1810" s="5" t="s">
        <v>3687</v>
      </c>
      <c r="B1810" s="5" t="s">
        <v>3688</v>
      </c>
      <c r="C1810" s="5">
        <v>20</v>
      </c>
      <c r="D1810" s="5">
        <v>43.2</v>
      </c>
      <c r="E1810" s="5">
        <v>21.99</v>
      </c>
      <c r="F1810" s="5" t="s">
        <v>130</v>
      </c>
      <c r="G1810" s="5" t="s">
        <v>3382</v>
      </c>
      <c r="H1810" s="5" t="s">
        <v>246</v>
      </c>
      <c r="I1810" s="5" t="s">
        <v>2465</v>
      </c>
      <c r="J1810" s="5" t="s">
        <v>255</v>
      </c>
      <c r="K1810" s="5" t="s">
        <v>3383</v>
      </c>
      <c r="L1810" s="5">
        <v>4</v>
      </c>
      <c r="M1810" s="5">
        <v>14</v>
      </c>
      <c r="N1810" s="5"/>
      <c r="O1810" s="5" t="s">
        <v>3384</v>
      </c>
      <c r="P1810" s="5">
        <v>2</v>
      </c>
    </row>
    <row r="1811" spans="1:16" x14ac:dyDescent="0.2">
      <c r="A1811" s="5" t="s">
        <v>3689</v>
      </c>
      <c r="B1811" s="5" t="s">
        <v>3690</v>
      </c>
      <c r="C1811" s="5">
        <v>20</v>
      </c>
      <c r="D1811" s="5">
        <v>54</v>
      </c>
      <c r="E1811" s="5">
        <v>18.704000000000001</v>
      </c>
      <c r="F1811" s="5" t="s">
        <v>130</v>
      </c>
      <c r="G1811" s="5" t="s">
        <v>3382</v>
      </c>
      <c r="H1811" s="5" t="s">
        <v>246</v>
      </c>
      <c r="I1811" s="5" t="s">
        <v>2465</v>
      </c>
      <c r="J1811" s="5" t="s">
        <v>255</v>
      </c>
      <c r="K1811" s="5" t="s">
        <v>3383</v>
      </c>
      <c r="L1811" s="5">
        <v>4</v>
      </c>
      <c r="M1811" s="5">
        <v>14</v>
      </c>
      <c r="N1811" s="5"/>
      <c r="O1811" s="5" t="s">
        <v>3384</v>
      </c>
      <c r="P1811" s="5">
        <v>2</v>
      </c>
    </row>
    <row r="1812" spans="1:16" x14ac:dyDescent="0.2">
      <c r="A1812" s="5" t="s">
        <v>3691</v>
      </c>
      <c r="B1812" s="5" t="s">
        <v>3692</v>
      </c>
      <c r="C1812" s="5">
        <v>20</v>
      </c>
      <c r="D1812" s="5">
        <v>43.2</v>
      </c>
      <c r="E1812" s="5">
        <v>21.99</v>
      </c>
      <c r="F1812" s="5" t="s">
        <v>130</v>
      </c>
      <c r="G1812" s="5" t="s">
        <v>3382</v>
      </c>
      <c r="H1812" s="5" t="s">
        <v>246</v>
      </c>
      <c r="I1812" s="5" t="s">
        <v>2465</v>
      </c>
      <c r="J1812" s="5" t="s">
        <v>255</v>
      </c>
      <c r="K1812" s="5" t="s">
        <v>3383</v>
      </c>
      <c r="L1812" s="5">
        <v>4</v>
      </c>
      <c r="M1812" s="5">
        <v>14</v>
      </c>
      <c r="N1812" s="5"/>
      <c r="O1812" s="5" t="s">
        <v>3384</v>
      </c>
      <c r="P1812" s="5">
        <v>2</v>
      </c>
    </row>
    <row r="1813" spans="1:16" x14ac:dyDescent="0.2">
      <c r="A1813" s="5" t="s">
        <v>3693</v>
      </c>
      <c r="B1813" s="5" t="s">
        <v>3694</v>
      </c>
      <c r="C1813" s="5">
        <v>20</v>
      </c>
      <c r="D1813" s="5">
        <v>54</v>
      </c>
      <c r="E1813" s="5">
        <v>18.704000000000001</v>
      </c>
      <c r="F1813" s="5" t="s">
        <v>130</v>
      </c>
      <c r="G1813" s="5" t="s">
        <v>3382</v>
      </c>
      <c r="H1813" s="5" t="s">
        <v>246</v>
      </c>
      <c r="I1813" s="5" t="s">
        <v>2465</v>
      </c>
      <c r="J1813" s="5" t="s">
        <v>255</v>
      </c>
      <c r="K1813" s="5" t="s">
        <v>3383</v>
      </c>
      <c r="L1813" s="5">
        <v>4</v>
      </c>
      <c r="M1813" s="5">
        <v>14</v>
      </c>
      <c r="N1813" s="5"/>
      <c r="O1813" s="5" t="s">
        <v>3384</v>
      </c>
      <c r="P1813" s="5">
        <v>2</v>
      </c>
    </row>
    <row r="1814" spans="1:16" x14ac:dyDescent="0.2">
      <c r="A1814" s="5" t="s">
        <v>3695</v>
      </c>
      <c r="B1814" s="5" t="s">
        <v>3696</v>
      </c>
      <c r="C1814" s="5">
        <v>20</v>
      </c>
      <c r="D1814" s="5">
        <v>43.2</v>
      </c>
      <c r="E1814" s="5">
        <v>21.99</v>
      </c>
      <c r="F1814" s="5" t="s">
        <v>130</v>
      </c>
      <c r="G1814" s="5" t="s">
        <v>3382</v>
      </c>
      <c r="H1814" s="5" t="s">
        <v>246</v>
      </c>
      <c r="I1814" s="5" t="s">
        <v>2465</v>
      </c>
      <c r="J1814" s="5" t="s">
        <v>255</v>
      </c>
      <c r="K1814" s="5" t="s">
        <v>3383</v>
      </c>
      <c r="L1814" s="5">
        <v>4</v>
      </c>
      <c r="M1814" s="5">
        <v>14</v>
      </c>
      <c r="N1814" s="5"/>
      <c r="O1814" s="5" t="s">
        <v>3384</v>
      </c>
      <c r="P1814" s="5">
        <v>2</v>
      </c>
    </row>
    <row r="1815" spans="1:16" x14ac:dyDescent="0.2">
      <c r="A1815" s="5" t="s">
        <v>3697</v>
      </c>
      <c r="B1815" s="5" t="s">
        <v>3698</v>
      </c>
      <c r="C1815" s="5">
        <v>20</v>
      </c>
      <c r="D1815" s="5">
        <v>54</v>
      </c>
      <c r="E1815" s="5">
        <v>18.704000000000001</v>
      </c>
      <c r="F1815" s="5" t="s">
        <v>130</v>
      </c>
      <c r="G1815" s="5" t="s">
        <v>3382</v>
      </c>
      <c r="H1815" s="5" t="s">
        <v>246</v>
      </c>
      <c r="I1815" s="5" t="s">
        <v>2465</v>
      </c>
      <c r="J1815" s="5" t="s">
        <v>255</v>
      </c>
      <c r="K1815" s="5" t="s">
        <v>3383</v>
      </c>
      <c r="L1815" s="5">
        <v>4</v>
      </c>
      <c r="M1815" s="5">
        <v>14</v>
      </c>
      <c r="N1815" s="5"/>
      <c r="O1815" s="5" t="s">
        <v>3384</v>
      </c>
      <c r="P1815" s="5">
        <v>2</v>
      </c>
    </row>
    <row r="1816" spans="1:16" x14ac:dyDescent="0.2">
      <c r="A1816" s="5" t="s">
        <v>3699</v>
      </c>
      <c r="B1816" s="5" t="s">
        <v>3700</v>
      </c>
      <c r="C1816" s="5">
        <v>20</v>
      </c>
      <c r="D1816" s="5">
        <v>43.2</v>
      </c>
      <c r="E1816" s="5">
        <v>21.99</v>
      </c>
      <c r="F1816" s="5" t="s">
        <v>130</v>
      </c>
      <c r="G1816" s="5" t="s">
        <v>3382</v>
      </c>
      <c r="H1816" s="5" t="s">
        <v>246</v>
      </c>
      <c r="I1816" s="5" t="s">
        <v>2465</v>
      </c>
      <c r="J1816" s="5" t="s">
        <v>255</v>
      </c>
      <c r="K1816" s="5" t="s">
        <v>3383</v>
      </c>
      <c r="L1816" s="5">
        <v>4</v>
      </c>
      <c r="M1816" s="5">
        <v>14</v>
      </c>
      <c r="N1816" s="5"/>
      <c r="O1816" s="5" t="s">
        <v>3384</v>
      </c>
      <c r="P1816" s="5">
        <v>2</v>
      </c>
    </row>
    <row r="1817" spans="1:16" x14ac:dyDescent="0.2">
      <c r="A1817" s="5" t="s">
        <v>3701</v>
      </c>
      <c r="B1817" s="5" t="s">
        <v>3700</v>
      </c>
      <c r="C1817" s="5">
        <v>20</v>
      </c>
      <c r="D1817" s="5">
        <v>54</v>
      </c>
      <c r="E1817" s="5">
        <v>18.704000000000001</v>
      </c>
      <c r="F1817" s="5" t="s">
        <v>130</v>
      </c>
      <c r="G1817" s="5" t="s">
        <v>3382</v>
      </c>
      <c r="H1817" s="5" t="s">
        <v>246</v>
      </c>
      <c r="I1817" s="5" t="s">
        <v>2465</v>
      </c>
      <c r="J1817" s="5" t="s">
        <v>255</v>
      </c>
      <c r="K1817" s="5" t="s">
        <v>3383</v>
      </c>
      <c r="L1817" s="5">
        <v>4</v>
      </c>
      <c r="M1817" s="5">
        <v>14</v>
      </c>
      <c r="N1817" s="5"/>
      <c r="O1817" s="5" t="s">
        <v>3384</v>
      </c>
      <c r="P1817" s="5">
        <v>2</v>
      </c>
    </row>
    <row r="1818" spans="1:16" x14ac:dyDescent="0.2">
      <c r="A1818" s="5" t="s">
        <v>3702</v>
      </c>
      <c r="B1818" s="5" t="s">
        <v>3703</v>
      </c>
      <c r="C1818" s="5">
        <v>20</v>
      </c>
      <c r="D1818" s="5">
        <v>43.2</v>
      </c>
      <c r="E1818" s="5">
        <v>21.99</v>
      </c>
      <c r="F1818" s="5" t="s">
        <v>130</v>
      </c>
      <c r="G1818" s="5" t="s">
        <v>3382</v>
      </c>
      <c r="H1818" s="5" t="s">
        <v>246</v>
      </c>
      <c r="I1818" s="5" t="s">
        <v>2465</v>
      </c>
      <c r="J1818" s="5" t="s">
        <v>255</v>
      </c>
      <c r="K1818" s="5" t="s">
        <v>3383</v>
      </c>
      <c r="L1818" s="5">
        <v>4</v>
      </c>
      <c r="M1818" s="5">
        <v>14</v>
      </c>
      <c r="N1818" s="5"/>
      <c r="O1818" s="5" t="s">
        <v>3384</v>
      </c>
      <c r="P1818" s="5">
        <v>2</v>
      </c>
    </row>
    <row r="1819" spans="1:16" x14ac:dyDescent="0.2">
      <c r="A1819" s="5" t="s">
        <v>3704</v>
      </c>
      <c r="B1819" s="5" t="s">
        <v>3703</v>
      </c>
      <c r="C1819" s="5">
        <v>20</v>
      </c>
      <c r="D1819" s="5">
        <v>54</v>
      </c>
      <c r="E1819" s="5">
        <v>18.704000000000001</v>
      </c>
      <c r="F1819" s="5" t="s">
        <v>130</v>
      </c>
      <c r="G1819" s="5" t="s">
        <v>3382</v>
      </c>
      <c r="H1819" s="5" t="s">
        <v>246</v>
      </c>
      <c r="I1819" s="5" t="s">
        <v>2465</v>
      </c>
      <c r="J1819" s="5" t="s">
        <v>255</v>
      </c>
      <c r="K1819" s="5" t="s">
        <v>3383</v>
      </c>
      <c r="L1819" s="5">
        <v>4</v>
      </c>
      <c r="M1819" s="5">
        <v>14</v>
      </c>
      <c r="N1819" s="5"/>
      <c r="O1819" s="5" t="s">
        <v>3384</v>
      </c>
      <c r="P1819" s="5">
        <v>2</v>
      </c>
    </row>
    <row r="1820" spans="1:16" x14ac:dyDescent="0.2">
      <c r="A1820" s="5" t="s">
        <v>3705</v>
      </c>
      <c r="B1820" s="5" t="s">
        <v>3706</v>
      </c>
      <c r="C1820" s="5">
        <v>20</v>
      </c>
      <c r="D1820" s="5">
        <v>43.2</v>
      </c>
      <c r="E1820" s="5">
        <v>21.99</v>
      </c>
      <c r="F1820" s="5" t="s">
        <v>130</v>
      </c>
      <c r="G1820" s="5" t="s">
        <v>3382</v>
      </c>
      <c r="H1820" s="5" t="s">
        <v>246</v>
      </c>
      <c r="I1820" s="5" t="s">
        <v>2465</v>
      </c>
      <c r="J1820" s="5" t="s">
        <v>255</v>
      </c>
      <c r="K1820" s="5" t="s">
        <v>3383</v>
      </c>
      <c r="L1820" s="5">
        <v>4</v>
      </c>
      <c r="M1820" s="5">
        <v>14</v>
      </c>
      <c r="N1820" s="5"/>
      <c r="O1820" s="5" t="s">
        <v>3384</v>
      </c>
      <c r="P1820" s="5">
        <v>2</v>
      </c>
    </row>
    <row r="1821" spans="1:16" x14ac:dyDescent="0.2">
      <c r="A1821" s="5" t="s">
        <v>3707</v>
      </c>
      <c r="B1821" s="5" t="s">
        <v>3708</v>
      </c>
      <c r="C1821" s="5">
        <v>20</v>
      </c>
      <c r="D1821" s="5">
        <v>54</v>
      </c>
      <c r="E1821" s="5">
        <v>18.704000000000001</v>
      </c>
      <c r="F1821" s="5" t="s">
        <v>130</v>
      </c>
      <c r="G1821" s="5" t="s">
        <v>3382</v>
      </c>
      <c r="H1821" s="5" t="s">
        <v>246</v>
      </c>
      <c r="I1821" s="5" t="s">
        <v>2465</v>
      </c>
      <c r="J1821" s="5" t="s">
        <v>255</v>
      </c>
      <c r="K1821" s="5" t="s">
        <v>3383</v>
      </c>
      <c r="L1821" s="5">
        <v>4</v>
      </c>
      <c r="M1821" s="5">
        <v>14</v>
      </c>
      <c r="N1821" s="5"/>
      <c r="O1821" s="5" t="s">
        <v>3384</v>
      </c>
      <c r="P1821" s="5">
        <v>2</v>
      </c>
    </row>
    <row r="1822" spans="1:16" x14ac:dyDescent="0.2">
      <c r="A1822" s="5" t="s">
        <v>3709</v>
      </c>
      <c r="B1822" s="5" t="s">
        <v>3710</v>
      </c>
      <c r="C1822" s="5">
        <v>20</v>
      </c>
      <c r="D1822" s="5">
        <v>43.2</v>
      </c>
      <c r="E1822" s="5">
        <v>21.99</v>
      </c>
      <c r="F1822" s="5" t="s">
        <v>130</v>
      </c>
      <c r="G1822" s="5" t="s">
        <v>3382</v>
      </c>
      <c r="H1822" s="5" t="s">
        <v>246</v>
      </c>
      <c r="I1822" s="5" t="s">
        <v>2465</v>
      </c>
      <c r="J1822" s="5" t="s">
        <v>255</v>
      </c>
      <c r="K1822" s="5" t="s">
        <v>3383</v>
      </c>
      <c r="L1822" s="5">
        <v>4</v>
      </c>
      <c r="M1822" s="5">
        <v>14</v>
      </c>
      <c r="N1822" s="5"/>
      <c r="O1822" s="5" t="s">
        <v>3384</v>
      </c>
      <c r="P1822" s="5">
        <v>2</v>
      </c>
    </row>
    <row r="1823" spans="1:16" x14ac:dyDescent="0.2">
      <c r="A1823" s="5" t="s">
        <v>3711</v>
      </c>
      <c r="B1823" s="5" t="s">
        <v>3710</v>
      </c>
      <c r="C1823" s="5">
        <v>20</v>
      </c>
      <c r="D1823" s="5">
        <v>54</v>
      </c>
      <c r="E1823" s="5">
        <v>18.704000000000001</v>
      </c>
      <c r="F1823" s="5" t="s">
        <v>130</v>
      </c>
      <c r="G1823" s="5" t="s">
        <v>3382</v>
      </c>
      <c r="H1823" s="5" t="s">
        <v>246</v>
      </c>
      <c r="I1823" s="5" t="s">
        <v>2465</v>
      </c>
      <c r="J1823" s="5" t="s">
        <v>255</v>
      </c>
      <c r="K1823" s="5" t="s">
        <v>3383</v>
      </c>
      <c r="L1823" s="5">
        <v>4</v>
      </c>
      <c r="M1823" s="5">
        <v>14</v>
      </c>
      <c r="N1823" s="5"/>
      <c r="O1823" s="5" t="s">
        <v>3384</v>
      </c>
      <c r="P1823" s="5">
        <v>2</v>
      </c>
    </row>
    <row r="1824" spans="1:16" x14ac:dyDescent="0.2">
      <c r="A1824" s="5" t="s">
        <v>3712</v>
      </c>
      <c r="B1824" s="5" t="s">
        <v>3713</v>
      </c>
      <c r="C1824" s="5">
        <v>20</v>
      </c>
      <c r="D1824" s="5">
        <v>43.2</v>
      </c>
      <c r="E1824" s="5">
        <v>21.99</v>
      </c>
      <c r="F1824" s="5" t="s">
        <v>130</v>
      </c>
      <c r="G1824" s="5" t="s">
        <v>3382</v>
      </c>
      <c r="H1824" s="5" t="s">
        <v>246</v>
      </c>
      <c r="I1824" s="5" t="s">
        <v>2465</v>
      </c>
      <c r="J1824" s="5" t="s">
        <v>255</v>
      </c>
      <c r="K1824" s="5" t="s">
        <v>3383</v>
      </c>
      <c r="L1824" s="5">
        <v>4</v>
      </c>
      <c r="M1824" s="5">
        <v>14</v>
      </c>
      <c r="N1824" s="5"/>
      <c r="O1824" s="5" t="s">
        <v>3384</v>
      </c>
      <c r="P1824" s="5">
        <v>2</v>
      </c>
    </row>
    <row r="1825" spans="1:16" x14ac:dyDescent="0.2">
      <c r="A1825" s="5" t="s">
        <v>3714</v>
      </c>
      <c r="B1825" s="5" t="s">
        <v>3715</v>
      </c>
      <c r="C1825" s="5">
        <v>20</v>
      </c>
      <c r="D1825" s="5">
        <v>54</v>
      </c>
      <c r="E1825" s="5">
        <v>18.704000000000001</v>
      </c>
      <c r="F1825" s="5" t="s">
        <v>130</v>
      </c>
      <c r="G1825" s="5" t="s">
        <v>3382</v>
      </c>
      <c r="H1825" s="5" t="s">
        <v>246</v>
      </c>
      <c r="I1825" s="5" t="s">
        <v>2465</v>
      </c>
      <c r="J1825" s="5" t="s">
        <v>255</v>
      </c>
      <c r="K1825" s="5" t="s">
        <v>3383</v>
      </c>
      <c r="L1825" s="5">
        <v>4</v>
      </c>
      <c r="M1825" s="5">
        <v>14</v>
      </c>
      <c r="N1825" s="5"/>
      <c r="O1825" s="5" t="s">
        <v>3384</v>
      </c>
      <c r="P1825" s="5">
        <v>2</v>
      </c>
    </row>
    <row r="1826" spans="1:16" x14ac:dyDescent="0.2">
      <c r="A1826" s="5" t="s">
        <v>3716</v>
      </c>
      <c r="B1826" s="5" t="s">
        <v>3717</v>
      </c>
      <c r="C1826" s="5">
        <v>20</v>
      </c>
      <c r="D1826" s="5">
        <v>43.2</v>
      </c>
      <c r="E1826" s="5">
        <v>21.99</v>
      </c>
      <c r="F1826" s="5" t="s">
        <v>130</v>
      </c>
      <c r="G1826" s="5" t="s">
        <v>3382</v>
      </c>
      <c r="H1826" s="5" t="s">
        <v>246</v>
      </c>
      <c r="I1826" s="5" t="s">
        <v>2465</v>
      </c>
      <c r="J1826" s="5" t="s">
        <v>258</v>
      </c>
      <c r="K1826" s="5" t="s">
        <v>3383</v>
      </c>
      <c r="L1826" s="5">
        <v>4</v>
      </c>
      <c r="M1826" s="5">
        <v>14</v>
      </c>
      <c r="N1826" s="5"/>
      <c r="O1826" s="5" t="s">
        <v>3384</v>
      </c>
      <c r="P1826" s="5">
        <v>2</v>
      </c>
    </row>
    <row r="1827" spans="1:16" x14ac:dyDescent="0.2">
      <c r="A1827" s="5" t="s">
        <v>3718</v>
      </c>
      <c r="B1827" s="5" t="s">
        <v>3719</v>
      </c>
      <c r="C1827" s="5">
        <v>20</v>
      </c>
      <c r="D1827" s="5">
        <v>43.2</v>
      </c>
      <c r="E1827" s="5">
        <v>21.99</v>
      </c>
      <c r="F1827" s="5" t="s">
        <v>130</v>
      </c>
      <c r="G1827" s="5" t="s">
        <v>3382</v>
      </c>
      <c r="H1827" s="5" t="s">
        <v>246</v>
      </c>
      <c r="I1827" s="5" t="s">
        <v>2465</v>
      </c>
      <c r="J1827" s="5" t="s">
        <v>255</v>
      </c>
      <c r="K1827" s="5" t="s">
        <v>3383</v>
      </c>
      <c r="L1827" s="5">
        <v>4</v>
      </c>
      <c r="M1827" s="5">
        <v>14</v>
      </c>
      <c r="N1827" s="5"/>
      <c r="O1827" s="5" t="s">
        <v>3384</v>
      </c>
      <c r="P1827" s="5">
        <v>2</v>
      </c>
    </row>
    <row r="1828" spans="1:16" x14ac:dyDescent="0.2">
      <c r="A1828" s="5" t="s">
        <v>3720</v>
      </c>
      <c r="B1828" s="5" t="s">
        <v>3721</v>
      </c>
      <c r="C1828" s="5">
        <v>20</v>
      </c>
      <c r="D1828" s="5">
        <v>43.2</v>
      </c>
      <c r="E1828" s="5">
        <v>21.99</v>
      </c>
      <c r="F1828" s="5" t="s">
        <v>130</v>
      </c>
      <c r="G1828" s="5" t="s">
        <v>3382</v>
      </c>
      <c r="H1828" s="5" t="s">
        <v>246</v>
      </c>
      <c r="I1828" s="5" t="s">
        <v>2465</v>
      </c>
      <c r="J1828" s="5" t="s">
        <v>255</v>
      </c>
      <c r="K1828" s="5" t="s">
        <v>3383</v>
      </c>
      <c r="L1828" s="5">
        <v>4</v>
      </c>
      <c r="M1828" s="5">
        <v>14</v>
      </c>
      <c r="N1828" s="5"/>
      <c r="O1828" s="5" t="s">
        <v>3384</v>
      </c>
      <c r="P1828" s="5">
        <v>2</v>
      </c>
    </row>
    <row r="1829" spans="1:16" x14ac:dyDescent="0.2">
      <c r="A1829" s="5" t="s">
        <v>3722</v>
      </c>
      <c r="B1829" s="5" t="s">
        <v>3723</v>
      </c>
      <c r="C1829" s="5">
        <v>20</v>
      </c>
      <c r="D1829" s="5">
        <v>43.2</v>
      </c>
      <c r="E1829" s="5">
        <v>21.99</v>
      </c>
      <c r="F1829" s="5" t="s">
        <v>130</v>
      </c>
      <c r="G1829" s="5" t="s">
        <v>3382</v>
      </c>
      <c r="H1829" s="5" t="s">
        <v>246</v>
      </c>
      <c r="I1829" s="5" t="s">
        <v>2465</v>
      </c>
      <c r="J1829" s="5" t="s">
        <v>255</v>
      </c>
      <c r="K1829" s="5" t="s">
        <v>3383</v>
      </c>
      <c r="L1829" s="5">
        <v>4</v>
      </c>
      <c r="M1829" s="5">
        <v>14</v>
      </c>
      <c r="N1829" s="5"/>
      <c r="O1829" s="5" t="s">
        <v>3384</v>
      </c>
      <c r="P1829" s="5">
        <v>2</v>
      </c>
    </row>
    <row r="1830" spans="1:16" x14ac:dyDescent="0.2">
      <c r="A1830" s="5" t="s">
        <v>3724</v>
      </c>
      <c r="B1830" s="5" t="s">
        <v>3725</v>
      </c>
      <c r="C1830" s="5">
        <v>20</v>
      </c>
      <c r="D1830" s="5">
        <v>43.2</v>
      </c>
      <c r="E1830" s="5">
        <v>21.99</v>
      </c>
      <c r="F1830" s="5" t="s">
        <v>130</v>
      </c>
      <c r="G1830" s="5" t="s">
        <v>3382</v>
      </c>
      <c r="H1830" s="5" t="s">
        <v>246</v>
      </c>
      <c r="I1830" s="5" t="s">
        <v>2465</v>
      </c>
      <c r="J1830" s="5" t="s">
        <v>258</v>
      </c>
      <c r="K1830" s="5" t="s">
        <v>3383</v>
      </c>
      <c r="L1830" s="5">
        <v>4</v>
      </c>
      <c r="M1830" s="5">
        <v>14</v>
      </c>
      <c r="N1830" s="5"/>
      <c r="O1830" s="5" t="s">
        <v>3384</v>
      </c>
      <c r="P1830" s="5">
        <v>2</v>
      </c>
    </row>
    <row r="1831" spans="1:16" x14ac:dyDescent="0.2">
      <c r="A1831" s="5" t="s">
        <v>3726</v>
      </c>
      <c r="B1831" s="5" t="s">
        <v>3727</v>
      </c>
      <c r="C1831" s="5">
        <v>20</v>
      </c>
      <c r="D1831" s="5">
        <v>43.2</v>
      </c>
      <c r="E1831" s="5">
        <v>21.99</v>
      </c>
      <c r="F1831" s="5" t="s">
        <v>130</v>
      </c>
      <c r="G1831" s="5" t="s">
        <v>3382</v>
      </c>
      <c r="H1831" s="5" t="s">
        <v>246</v>
      </c>
      <c r="I1831" s="5" t="s">
        <v>2465</v>
      </c>
      <c r="J1831" s="5" t="s">
        <v>258</v>
      </c>
      <c r="K1831" s="5" t="s">
        <v>3383</v>
      </c>
      <c r="L1831" s="5">
        <v>4</v>
      </c>
      <c r="M1831" s="5">
        <v>14</v>
      </c>
      <c r="N1831" s="5"/>
      <c r="O1831" s="5" t="s">
        <v>3384</v>
      </c>
      <c r="P1831" s="5">
        <v>2</v>
      </c>
    </row>
    <row r="1832" spans="1:16" x14ac:dyDescent="0.2">
      <c r="A1832" s="5" t="s">
        <v>3728</v>
      </c>
      <c r="B1832" s="5" t="s">
        <v>3729</v>
      </c>
      <c r="C1832" s="5">
        <v>20</v>
      </c>
      <c r="D1832" s="5">
        <v>43.2</v>
      </c>
      <c r="E1832" s="5">
        <v>21.99</v>
      </c>
      <c r="F1832" s="5" t="s">
        <v>130</v>
      </c>
      <c r="G1832" s="5" t="s">
        <v>3382</v>
      </c>
      <c r="H1832" s="5" t="s">
        <v>246</v>
      </c>
      <c r="I1832" s="5" t="s">
        <v>2465</v>
      </c>
      <c r="J1832" s="5" t="s">
        <v>255</v>
      </c>
      <c r="K1832" s="5" t="s">
        <v>3383</v>
      </c>
      <c r="L1832" s="5">
        <v>4</v>
      </c>
      <c r="M1832" s="5">
        <v>14</v>
      </c>
      <c r="N1832" s="5"/>
      <c r="O1832" s="5" t="s">
        <v>3384</v>
      </c>
      <c r="P1832" s="5">
        <v>2</v>
      </c>
    </row>
    <row r="1833" spans="1:16" x14ac:dyDescent="0.2">
      <c r="A1833" s="5" t="s">
        <v>3730</v>
      </c>
      <c r="B1833" s="5" t="s">
        <v>3731</v>
      </c>
      <c r="C1833" s="5">
        <v>20</v>
      </c>
      <c r="D1833" s="5">
        <v>43.2</v>
      </c>
      <c r="E1833" s="5">
        <v>21.99</v>
      </c>
      <c r="F1833" s="5" t="s">
        <v>130</v>
      </c>
      <c r="G1833" s="5" t="s">
        <v>3382</v>
      </c>
      <c r="H1833" s="5" t="s">
        <v>246</v>
      </c>
      <c r="I1833" s="5" t="s">
        <v>2465</v>
      </c>
      <c r="J1833" s="5" t="s">
        <v>258</v>
      </c>
      <c r="K1833" s="5" t="s">
        <v>3383</v>
      </c>
      <c r="L1833" s="5">
        <v>4</v>
      </c>
      <c r="M1833" s="5">
        <v>14</v>
      </c>
      <c r="N1833" s="5"/>
      <c r="O1833" s="5" t="s">
        <v>3384</v>
      </c>
      <c r="P1833" s="5">
        <v>2</v>
      </c>
    </row>
    <row r="1834" spans="1:16" x14ac:dyDescent="0.2">
      <c r="A1834" s="5" t="s">
        <v>3732</v>
      </c>
      <c r="B1834" s="5" t="s">
        <v>3733</v>
      </c>
      <c r="C1834" s="5">
        <v>20</v>
      </c>
      <c r="D1834" s="5">
        <v>43.2</v>
      </c>
      <c r="E1834" s="5">
        <v>21.99</v>
      </c>
      <c r="F1834" s="5" t="s">
        <v>130</v>
      </c>
      <c r="G1834" s="5" t="s">
        <v>3382</v>
      </c>
      <c r="H1834" s="5" t="s">
        <v>246</v>
      </c>
      <c r="I1834" s="5" t="s">
        <v>2465</v>
      </c>
      <c r="J1834" s="5" t="s">
        <v>255</v>
      </c>
      <c r="K1834" s="5" t="s">
        <v>3383</v>
      </c>
      <c r="L1834" s="5">
        <v>4</v>
      </c>
      <c r="M1834" s="5">
        <v>14</v>
      </c>
      <c r="N1834" s="5"/>
      <c r="O1834" s="5" t="s">
        <v>3384</v>
      </c>
      <c r="P1834" s="5">
        <v>2</v>
      </c>
    </row>
    <row r="1835" spans="1:16" x14ac:dyDescent="0.2">
      <c r="A1835" s="5" t="s">
        <v>3734</v>
      </c>
      <c r="B1835" s="5" t="s">
        <v>3735</v>
      </c>
      <c r="C1835" s="5">
        <v>20</v>
      </c>
      <c r="D1835" s="5">
        <v>43.2</v>
      </c>
      <c r="E1835" s="5">
        <v>21.99</v>
      </c>
      <c r="F1835" s="5" t="s">
        <v>130</v>
      </c>
      <c r="G1835" s="5" t="s">
        <v>3382</v>
      </c>
      <c r="H1835" s="5" t="s">
        <v>246</v>
      </c>
      <c r="I1835" s="5" t="s">
        <v>2465</v>
      </c>
      <c r="J1835" s="5" t="s">
        <v>255</v>
      </c>
      <c r="K1835" s="5" t="s">
        <v>3383</v>
      </c>
      <c r="L1835" s="5">
        <v>4</v>
      </c>
      <c r="M1835" s="5">
        <v>14</v>
      </c>
      <c r="N1835" s="5"/>
      <c r="O1835" s="5" t="s">
        <v>3384</v>
      </c>
      <c r="P1835" s="5">
        <v>2</v>
      </c>
    </row>
    <row r="1836" spans="1:16" x14ac:dyDescent="0.2">
      <c r="A1836" s="5" t="s">
        <v>3736</v>
      </c>
      <c r="B1836" s="5" t="s">
        <v>3737</v>
      </c>
      <c r="C1836" s="5">
        <v>20</v>
      </c>
      <c r="D1836" s="5">
        <v>43.2</v>
      </c>
      <c r="E1836" s="5">
        <v>21.99</v>
      </c>
      <c r="F1836" s="5" t="s">
        <v>130</v>
      </c>
      <c r="G1836" s="5" t="s">
        <v>3382</v>
      </c>
      <c r="H1836" s="5" t="s">
        <v>246</v>
      </c>
      <c r="I1836" s="5" t="s">
        <v>2465</v>
      </c>
      <c r="J1836" s="5" t="s">
        <v>258</v>
      </c>
      <c r="K1836" s="5" t="s">
        <v>3383</v>
      </c>
      <c r="L1836" s="5">
        <v>4</v>
      </c>
      <c r="M1836" s="5">
        <v>14</v>
      </c>
      <c r="N1836" s="5"/>
      <c r="O1836" s="5" t="s">
        <v>3384</v>
      </c>
      <c r="P1836" s="5">
        <v>2</v>
      </c>
    </row>
    <row r="1837" spans="1:16" x14ac:dyDescent="0.2">
      <c r="A1837" s="5" t="s">
        <v>3738</v>
      </c>
      <c r="B1837" s="5" t="s">
        <v>3739</v>
      </c>
      <c r="C1837" s="5">
        <v>20</v>
      </c>
      <c r="D1837" s="5">
        <v>43.2</v>
      </c>
      <c r="E1837" s="5">
        <v>21.99</v>
      </c>
      <c r="F1837" s="5" t="s">
        <v>130</v>
      </c>
      <c r="G1837" s="5" t="s">
        <v>3382</v>
      </c>
      <c r="H1837" s="5" t="s">
        <v>246</v>
      </c>
      <c r="I1837" s="5" t="s">
        <v>2465</v>
      </c>
      <c r="J1837" s="5" t="s">
        <v>258</v>
      </c>
      <c r="K1837" s="5" t="s">
        <v>3383</v>
      </c>
      <c r="L1837" s="5">
        <v>4</v>
      </c>
      <c r="M1837" s="5">
        <v>14</v>
      </c>
      <c r="N1837" s="5"/>
      <c r="O1837" s="5" t="s">
        <v>3384</v>
      </c>
      <c r="P1837" s="5">
        <v>2</v>
      </c>
    </row>
    <row r="1838" spans="1:16" x14ac:dyDescent="0.2">
      <c r="A1838" s="5" t="s">
        <v>3740</v>
      </c>
      <c r="B1838" s="5" t="s">
        <v>3741</v>
      </c>
      <c r="C1838" s="5">
        <v>20</v>
      </c>
      <c r="D1838" s="5">
        <v>43.2</v>
      </c>
      <c r="E1838" s="5">
        <v>21.99</v>
      </c>
      <c r="F1838" s="5" t="s">
        <v>130</v>
      </c>
      <c r="G1838" s="5" t="s">
        <v>3382</v>
      </c>
      <c r="H1838" s="5" t="s">
        <v>246</v>
      </c>
      <c r="I1838" s="5" t="s">
        <v>2465</v>
      </c>
      <c r="J1838" s="5" t="s">
        <v>258</v>
      </c>
      <c r="K1838" s="5" t="s">
        <v>3383</v>
      </c>
      <c r="L1838" s="5">
        <v>4</v>
      </c>
      <c r="M1838" s="5">
        <v>14</v>
      </c>
      <c r="N1838" s="5"/>
      <c r="O1838" s="5" t="s">
        <v>3384</v>
      </c>
      <c r="P1838" s="5">
        <v>2</v>
      </c>
    </row>
    <row r="1839" spans="1:16" x14ac:dyDescent="0.2">
      <c r="A1839" s="5" t="s">
        <v>3742</v>
      </c>
      <c r="B1839" s="5" t="s">
        <v>3743</v>
      </c>
      <c r="C1839" s="5">
        <v>20</v>
      </c>
      <c r="D1839" s="5">
        <v>43.2</v>
      </c>
      <c r="E1839" s="5">
        <v>21.99</v>
      </c>
      <c r="F1839" s="5" t="s">
        <v>130</v>
      </c>
      <c r="G1839" s="5" t="s">
        <v>3382</v>
      </c>
      <c r="H1839" s="5" t="s">
        <v>246</v>
      </c>
      <c r="I1839" s="5" t="s">
        <v>2465</v>
      </c>
      <c r="J1839" s="5" t="s">
        <v>258</v>
      </c>
      <c r="K1839" s="5" t="s">
        <v>3383</v>
      </c>
      <c r="L1839" s="5">
        <v>4</v>
      </c>
      <c r="M1839" s="5">
        <v>14</v>
      </c>
      <c r="N1839" s="5"/>
      <c r="O1839" s="5" t="s">
        <v>3384</v>
      </c>
      <c r="P1839" s="5">
        <v>2</v>
      </c>
    </row>
    <row r="1840" spans="1:16" x14ac:dyDescent="0.2">
      <c r="A1840" s="5" t="s">
        <v>3744</v>
      </c>
      <c r="B1840" s="5" t="s">
        <v>3745</v>
      </c>
      <c r="C1840" s="5">
        <v>20</v>
      </c>
      <c r="D1840" s="5">
        <v>43.2</v>
      </c>
      <c r="E1840" s="5">
        <v>21.99</v>
      </c>
      <c r="F1840" s="5" t="s">
        <v>130</v>
      </c>
      <c r="G1840" s="5" t="s">
        <v>3382</v>
      </c>
      <c r="H1840" s="5" t="s">
        <v>246</v>
      </c>
      <c r="I1840" s="5" t="s">
        <v>2465</v>
      </c>
      <c r="J1840" s="5" t="s">
        <v>255</v>
      </c>
      <c r="K1840" s="5" t="s">
        <v>3383</v>
      </c>
      <c r="L1840" s="5">
        <v>4</v>
      </c>
      <c r="M1840" s="5">
        <v>14</v>
      </c>
      <c r="N1840" s="5"/>
      <c r="O1840" s="5" t="s">
        <v>3384</v>
      </c>
      <c r="P1840" s="5">
        <v>2</v>
      </c>
    </row>
    <row r="1841" spans="1:16" x14ac:dyDescent="0.2">
      <c r="A1841" s="5" t="s">
        <v>3746</v>
      </c>
      <c r="B1841" s="5" t="s">
        <v>3747</v>
      </c>
      <c r="C1841" s="5">
        <v>20</v>
      </c>
      <c r="D1841" s="5">
        <v>43.2</v>
      </c>
      <c r="E1841" s="5">
        <v>21.99</v>
      </c>
      <c r="F1841" s="5" t="s">
        <v>130</v>
      </c>
      <c r="G1841" s="5" t="s">
        <v>3382</v>
      </c>
      <c r="H1841" s="5" t="s">
        <v>246</v>
      </c>
      <c r="I1841" s="5" t="s">
        <v>2465</v>
      </c>
      <c r="J1841" s="5" t="s">
        <v>258</v>
      </c>
      <c r="K1841" s="5" t="s">
        <v>3383</v>
      </c>
      <c r="L1841" s="5">
        <v>4</v>
      </c>
      <c r="M1841" s="5">
        <v>14</v>
      </c>
      <c r="N1841" s="5"/>
      <c r="O1841" s="5" t="s">
        <v>3384</v>
      </c>
      <c r="P1841" s="5">
        <v>2</v>
      </c>
    </row>
    <row r="1842" spans="1:16" x14ac:dyDescent="0.2">
      <c r="A1842" s="5" t="s">
        <v>3748</v>
      </c>
      <c r="B1842" s="5" t="s">
        <v>3749</v>
      </c>
      <c r="C1842" s="5">
        <v>20</v>
      </c>
      <c r="D1842" s="5">
        <v>43.2</v>
      </c>
      <c r="E1842" s="5">
        <v>21.99</v>
      </c>
      <c r="F1842" s="5" t="s">
        <v>130</v>
      </c>
      <c r="G1842" s="5" t="s">
        <v>3382</v>
      </c>
      <c r="H1842" s="5" t="s">
        <v>246</v>
      </c>
      <c r="I1842" s="5" t="s">
        <v>2465</v>
      </c>
      <c r="J1842" s="5" t="s">
        <v>255</v>
      </c>
      <c r="K1842" s="5" t="s">
        <v>3383</v>
      </c>
      <c r="L1842" s="5">
        <v>4</v>
      </c>
      <c r="M1842" s="5">
        <v>14</v>
      </c>
      <c r="N1842" s="5"/>
      <c r="O1842" s="5" t="s">
        <v>3384</v>
      </c>
      <c r="P1842" s="5">
        <v>2</v>
      </c>
    </row>
    <row r="1843" spans="1:16" x14ac:dyDescent="0.2">
      <c r="A1843" s="5" t="s">
        <v>3750</v>
      </c>
      <c r="B1843" s="5" t="s">
        <v>3751</v>
      </c>
      <c r="C1843" s="5">
        <v>20</v>
      </c>
      <c r="D1843" s="5">
        <v>43.2</v>
      </c>
      <c r="E1843" s="5">
        <v>21.99</v>
      </c>
      <c r="F1843" s="5" t="s">
        <v>130</v>
      </c>
      <c r="G1843" s="5" t="s">
        <v>3382</v>
      </c>
      <c r="H1843" s="5" t="s">
        <v>246</v>
      </c>
      <c r="I1843" s="5" t="s">
        <v>2465</v>
      </c>
      <c r="J1843" s="5" t="s">
        <v>258</v>
      </c>
      <c r="K1843" s="5" t="s">
        <v>3383</v>
      </c>
      <c r="L1843" s="5">
        <v>4</v>
      </c>
      <c r="M1843" s="5">
        <v>14</v>
      </c>
      <c r="N1843" s="5"/>
      <c r="O1843" s="5" t="s">
        <v>3384</v>
      </c>
      <c r="P1843" s="5">
        <v>2</v>
      </c>
    </row>
    <row r="1844" spans="1:16" x14ac:dyDescent="0.2">
      <c r="A1844" s="5" t="s">
        <v>3752</v>
      </c>
      <c r="B1844" s="5" t="s">
        <v>3753</v>
      </c>
      <c r="C1844" s="5">
        <v>20</v>
      </c>
      <c r="D1844" s="5">
        <v>43.2</v>
      </c>
      <c r="E1844" s="5">
        <v>21.99</v>
      </c>
      <c r="F1844" s="5" t="s">
        <v>130</v>
      </c>
      <c r="G1844" s="5" t="s">
        <v>3382</v>
      </c>
      <c r="H1844" s="5" t="s">
        <v>246</v>
      </c>
      <c r="I1844" s="5" t="s">
        <v>2465</v>
      </c>
      <c r="J1844" s="5" t="s">
        <v>258</v>
      </c>
      <c r="K1844" s="5" t="s">
        <v>3383</v>
      </c>
      <c r="L1844" s="5">
        <v>4</v>
      </c>
      <c r="M1844" s="5">
        <v>14</v>
      </c>
      <c r="N1844" s="5"/>
      <c r="O1844" s="5" t="s">
        <v>3384</v>
      </c>
      <c r="P1844" s="5">
        <v>2</v>
      </c>
    </row>
    <row r="1845" spans="1:16" x14ac:dyDescent="0.2">
      <c r="A1845" s="5" t="s">
        <v>3754</v>
      </c>
      <c r="B1845" s="5" t="s">
        <v>3755</v>
      </c>
      <c r="C1845" s="5">
        <v>20</v>
      </c>
      <c r="D1845" s="5">
        <v>43.2</v>
      </c>
      <c r="E1845" s="5">
        <v>21.99</v>
      </c>
      <c r="F1845" s="5" t="s">
        <v>130</v>
      </c>
      <c r="G1845" s="5" t="s">
        <v>3382</v>
      </c>
      <c r="H1845" s="5" t="s">
        <v>246</v>
      </c>
      <c r="I1845" s="5" t="s">
        <v>2465</v>
      </c>
      <c r="J1845" s="5" t="s">
        <v>255</v>
      </c>
      <c r="K1845" s="5" t="s">
        <v>3383</v>
      </c>
      <c r="L1845" s="5">
        <v>4</v>
      </c>
      <c r="M1845" s="5">
        <v>14</v>
      </c>
      <c r="N1845" s="5"/>
      <c r="O1845" s="5" t="s">
        <v>3384</v>
      </c>
      <c r="P1845" s="5">
        <v>2</v>
      </c>
    </row>
    <row r="1846" spans="1:16" x14ac:dyDescent="0.2">
      <c r="A1846" s="5" t="s">
        <v>3756</v>
      </c>
      <c r="B1846" s="5" t="s">
        <v>3757</v>
      </c>
      <c r="C1846" s="5">
        <v>20</v>
      </c>
      <c r="D1846" s="5">
        <v>43.2</v>
      </c>
      <c r="E1846" s="5">
        <v>21.99</v>
      </c>
      <c r="F1846" s="5" t="s">
        <v>130</v>
      </c>
      <c r="G1846" s="5" t="s">
        <v>3382</v>
      </c>
      <c r="H1846" s="5" t="s">
        <v>246</v>
      </c>
      <c r="I1846" s="5" t="s">
        <v>2465</v>
      </c>
      <c r="J1846" s="5" t="s">
        <v>258</v>
      </c>
      <c r="K1846" s="5" t="s">
        <v>3383</v>
      </c>
      <c r="L1846" s="5">
        <v>4</v>
      </c>
      <c r="M1846" s="5">
        <v>14</v>
      </c>
      <c r="N1846" s="5"/>
      <c r="O1846" s="5" t="s">
        <v>3384</v>
      </c>
      <c r="P1846" s="5">
        <v>2</v>
      </c>
    </row>
    <row r="1847" spans="1:16" x14ac:dyDescent="0.2">
      <c r="A1847" s="5" t="s">
        <v>3758</v>
      </c>
      <c r="B1847" s="5" t="s">
        <v>3759</v>
      </c>
      <c r="C1847" s="5">
        <v>20</v>
      </c>
      <c r="D1847" s="5">
        <v>43.2</v>
      </c>
      <c r="E1847" s="5">
        <v>21.99</v>
      </c>
      <c r="F1847" s="5" t="s">
        <v>130</v>
      </c>
      <c r="G1847" s="5" t="s">
        <v>3382</v>
      </c>
      <c r="H1847" s="5" t="s">
        <v>246</v>
      </c>
      <c r="I1847" s="5" t="s">
        <v>2465</v>
      </c>
      <c r="J1847" s="5" t="s">
        <v>255</v>
      </c>
      <c r="K1847" s="5" t="s">
        <v>3383</v>
      </c>
      <c r="L1847" s="5">
        <v>4</v>
      </c>
      <c r="M1847" s="5">
        <v>14</v>
      </c>
      <c r="N1847" s="5"/>
      <c r="O1847" s="5" t="s">
        <v>3384</v>
      </c>
      <c r="P1847" s="5">
        <v>2</v>
      </c>
    </row>
    <row r="1848" spans="1:16" x14ac:dyDescent="0.2">
      <c r="A1848" s="5" t="s">
        <v>3760</v>
      </c>
      <c r="B1848" s="5" t="s">
        <v>3761</v>
      </c>
      <c r="C1848" s="5">
        <v>20</v>
      </c>
      <c r="D1848" s="5">
        <v>43.2</v>
      </c>
      <c r="E1848" s="5">
        <v>22</v>
      </c>
      <c r="F1848" s="5" t="s">
        <v>130</v>
      </c>
      <c r="G1848" s="5" t="s">
        <v>3382</v>
      </c>
      <c r="H1848" s="5" t="s">
        <v>246</v>
      </c>
      <c r="I1848" s="5" t="s">
        <v>2465</v>
      </c>
      <c r="J1848" s="5" t="s">
        <v>258</v>
      </c>
      <c r="K1848" s="5" t="s">
        <v>3383</v>
      </c>
      <c r="L1848" s="5">
        <v>4</v>
      </c>
      <c r="M1848" s="5">
        <v>14</v>
      </c>
      <c r="N1848" s="5"/>
      <c r="O1848" s="5" t="s">
        <v>3384</v>
      </c>
      <c r="P1848" s="5">
        <v>2</v>
      </c>
    </row>
    <row r="1849" spans="1:16" x14ac:dyDescent="0.2">
      <c r="A1849" s="5" t="s">
        <v>3762</v>
      </c>
      <c r="B1849" s="5" t="s">
        <v>3763</v>
      </c>
      <c r="C1849" s="5">
        <v>20</v>
      </c>
      <c r="D1849" s="5">
        <v>54</v>
      </c>
      <c r="E1849" s="5">
        <v>18.704000000000001</v>
      </c>
      <c r="F1849" s="5" t="s">
        <v>130</v>
      </c>
      <c r="G1849" s="5" t="s">
        <v>3382</v>
      </c>
      <c r="H1849" s="5" t="s">
        <v>246</v>
      </c>
      <c r="I1849" s="5" t="s">
        <v>2465</v>
      </c>
      <c r="J1849" s="5" t="s">
        <v>258</v>
      </c>
      <c r="K1849" s="5" t="s">
        <v>3383</v>
      </c>
      <c r="L1849" s="5">
        <v>4</v>
      </c>
      <c r="M1849" s="5">
        <v>14</v>
      </c>
      <c r="N1849" s="5"/>
      <c r="O1849" s="5" t="s">
        <v>3384</v>
      </c>
      <c r="P1849" s="5">
        <v>2</v>
      </c>
    </row>
    <row r="1850" spans="1:16" x14ac:dyDescent="0.2">
      <c r="A1850" s="5" t="s">
        <v>3764</v>
      </c>
      <c r="B1850" s="5" t="s">
        <v>3765</v>
      </c>
      <c r="C1850" s="5">
        <v>20</v>
      </c>
      <c r="D1850" s="5">
        <v>43.2</v>
      </c>
      <c r="E1850" s="5">
        <v>22</v>
      </c>
      <c r="F1850" s="5" t="s">
        <v>130</v>
      </c>
      <c r="G1850" s="5" t="s">
        <v>3382</v>
      </c>
      <c r="H1850" s="5" t="s">
        <v>246</v>
      </c>
      <c r="I1850" s="5" t="s">
        <v>2465</v>
      </c>
      <c r="J1850" s="5" t="s">
        <v>255</v>
      </c>
      <c r="K1850" s="5" t="s">
        <v>3383</v>
      </c>
      <c r="L1850" s="5">
        <v>4</v>
      </c>
      <c r="M1850" s="5">
        <v>14</v>
      </c>
      <c r="N1850" s="5"/>
      <c r="O1850" s="5" t="s">
        <v>3384</v>
      </c>
      <c r="P1850" s="5">
        <v>2</v>
      </c>
    </row>
    <row r="1851" spans="1:16" x14ac:dyDescent="0.2">
      <c r="A1851" s="5" t="s">
        <v>3766</v>
      </c>
      <c r="B1851" s="5" t="s">
        <v>3767</v>
      </c>
      <c r="C1851" s="5">
        <v>20</v>
      </c>
      <c r="D1851" s="5">
        <v>54</v>
      </c>
      <c r="E1851" s="5">
        <v>18.704000000000001</v>
      </c>
      <c r="F1851" s="5" t="s">
        <v>130</v>
      </c>
      <c r="G1851" s="5" t="s">
        <v>3382</v>
      </c>
      <c r="H1851" s="5" t="s">
        <v>246</v>
      </c>
      <c r="I1851" s="5" t="s">
        <v>2465</v>
      </c>
      <c r="J1851" s="5" t="s">
        <v>255</v>
      </c>
      <c r="K1851" s="5" t="s">
        <v>3383</v>
      </c>
      <c r="L1851" s="5">
        <v>4</v>
      </c>
      <c r="M1851" s="5">
        <v>14</v>
      </c>
      <c r="N1851" s="5"/>
      <c r="O1851" s="5" t="s">
        <v>3384</v>
      </c>
      <c r="P1851" s="5">
        <v>2</v>
      </c>
    </row>
    <row r="1852" spans="1:16" x14ac:dyDescent="0.2">
      <c r="A1852" s="5" t="s">
        <v>3768</v>
      </c>
      <c r="B1852" s="5" t="s">
        <v>3769</v>
      </c>
      <c r="C1852" s="5">
        <v>20</v>
      </c>
      <c r="D1852" s="5">
        <v>43.2</v>
      </c>
      <c r="E1852" s="5">
        <v>22</v>
      </c>
      <c r="F1852" s="5" t="s">
        <v>130</v>
      </c>
      <c r="G1852" s="5" t="s">
        <v>3382</v>
      </c>
      <c r="H1852" s="5" t="s">
        <v>246</v>
      </c>
      <c r="I1852" s="5" t="s">
        <v>2465</v>
      </c>
      <c r="J1852" s="5" t="s">
        <v>258</v>
      </c>
      <c r="K1852" s="5" t="s">
        <v>3383</v>
      </c>
      <c r="L1852" s="5">
        <v>4</v>
      </c>
      <c r="M1852" s="5">
        <v>14</v>
      </c>
      <c r="N1852" s="5"/>
      <c r="O1852" s="5" t="s">
        <v>3384</v>
      </c>
      <c r="P1852" s="5">
        <v>2</v>
      </c>
    </row>
    <row r="1853" spans="1:16" x14ac:dyDescent="0.2">
      <c r="A1853" s="5" t="s">
        <v>3770</v>
      </c>
      <c r="B1853" s="5" t="s">
        <v>3771</v>
      </c>
      <c r="C1853" s="5">
        <v>20</v>
      </c>
      <c r="D1853" s="5">
        <v>54</v>
      </c>
      <c r="E1853" s="5">
        <v>18.704000000000001</v>
      </c>
      <c r="F1853" s="5" t="s">
        <v>130</v>
      </c>
      <c r="G1853" s="5" t="s">
        <v>3382</v>
      </c>
      <c r="H1853" s="5" t="s">
        <v>246</v>
      </c>
      <c r="I1853" s="5" t="s">
        <v>2465</v>
      </c>
      <c r="J1853" s="5" t="s">
        <v>258</v>
      </c>
      <c r="K1853" s="5" t="s">
        <v>3383</v>
      </c>
      <c r="L1853" s="5">
        <v>4</v>
      </c>
      <c r="M1853" s="5">
        <v>14</v>
      </c>
      <c r="N1853" s="5"/>
      <c r="O1853" s="5" t="s">
        <v>3384</v>
      </c>
      <c r="P1853" s="5">
        <v>2</v>
      </c>
    </row>
    <row r="1854" spans="1:16" x14ac:dyDescent="0.2">
      <c r="A1854" s="5" t="s">
        <v>3772</v>
      </c>
      <c r="B1854" s="5" t="s">
        <v>3773</v>
      </c>
      <c r="C1854" s="5">
        <v>20</v>
      </c>
      <c r="D1854" s="5">
        <v>43.2</v>
      </c>
      <c r="E1854" s="5">
        <v>22</v>
      </c>
      <c r="F1854" s="5" t="s">
        <v>130</v>
      </c>
      <c r="G1854" s="5" t="s">
        <v>3382</v>
      </c>
      <c r="H1854" s="5" t="s">
        <v>246</v>
      </c>
      <c r="I1854" s="5" t="s">
        <v>2465</v>
      </c>
      <c r="J1854" s="5" t="s">
        <v>255</v>
      </c>
      <c r="K1854" s="5" t="s">
        <v>3383</v>
      </c>
      <c r="L1854" s="5">
        <v>4</v>
      </c>
      <c r="M1854" s="5">
        <v>14</v>
      </c>
      <c r="N1854" s="5"/>
      <c r="O1854" s="5" t="s">
        <v>3384</v>
      </c>
      <c r="P1854" s="5">
        <v>2</v>
      </c>
    </row>
    <row r="1855" spans="1:16" x14ac:dyDescent="0.2">
      <c r="A1855" s="5" t="s">
        <v>3774</v>
      </c>
      <c r="B1855" s="5" t="s">
        <v>3775</v>
      </c>
      <c r="C1855" s="5">
        <v>20</v>
      </c>
      <c r="D1855" s="5">
        <v>54</v>
      </c>
      <c r="E1855" s="5">
        <v>18.704000000000001</v>
      </c>
      <c r="F1855" s="5" t="s">
        <v>130</v>
      </c>
      <c r="G1855" s="5" t="s">
        <v>3382</v>
      </c>
      <c r="H1855" s="5" t="s">
        <v>246</v>
      </c>
      <c r="I1855" s="5" t="s">
        <v>2465</v>
      </c>
      <c r="J1855" s="5" t="s">
        <v>255</v>
      </c>
      <c r="K1855" s="5" t="s">
        <v>3383</v>
      </c>
      <c r="L1855" s="5">
        <v>4</v>
      </c>
      <c r="M1855" s="5">
        <v>14</v>
      </c>
      <c r="N1855" s="5"/>
      <c r="O1855" s="5" t="s">
        <v>3384</v>
      </c>
      <c r="P1855" s="5">
        <v>2</v>
      </c>
    </row>
    <row r="1856" spans="1:16" x14ac:dyDescent="0.2">
      <c r="A1856" s="5" t="s">
        <v>3776</v>
      </c>
      <c r="B1856" s="5" t="s">
        <v>3777</v>
      </c>
      <c r="C1856" s="5">
        <v>20</v>
      </c>
      <c r="D1856" s="5">
        <v>43.2</v>
      </c>
      <c r="E1856" s="5">
        <v>22</v>
      </c>
      <c r="F1856" s="5" t="s">
        <v>130</v>
      </c>
      <c r="G1856" s="5" t="s">
        <v>3382</v>
      </c>
      <c r="H1856" s="5" t="s">
        <v>246</v>
      </c>
      <c r="I1856" s="5" t="s">
        <v>2465</v>
      </c>
      <c r="J1856" s="5" t="s">
        <v>258</v>
      </c>
      <c r="K1856" s="5" t="s">
        <v>3383</v>
      </c>
      <c r="L1856" s="5">
        <v>4</v>
      </c>
      <c r="M1856" s="5">
        <v>14</v>
      </c>
      <c r="N1856" s="5"/>
      <c r="O1856" s="5" t="s">
        <v>3384</v>
      </c>
      <c r="P1856" s="5">
        <v>2</v>
      </c>
    </row>
    <row r="1857" spans="1:16" x14ac:dyDescent="0.2">
      <c r="A1857" s="5" t="s">
        <v>3778</v>
      </c>
      <c r="B1857" s="5" t="s">
        <v>3779</v>
      </c>
      <c r="C1857" s="5">
        <v>20</v>
      </c>
      <c r="D1857" s="5">
        <v>54</v>
      </c>
      <c r="E1857" s="5">
        <v>18.704000000000001</v>
      </c>
      <c r="F1857" s="5" t="s">
        <v>130</v>
      </c>
      <c r="G1857" s="5" t="s">
        <v>3382</v>
      </c>
      <c r="H1857" s="5" t="s">
        <v>246</v>
      </c>
      <c r="I1857" s="5" t="s">
        <v>2465</v>
      </c>
      <c r="J1857" s="5" t="s">
        <v>258</v>
      </c>
      <c r="K1857" s="5" t="s">
        <v>3383</v>
      </c>
      <c r="L1857" s="5">
        <v>4</v>
      </c>
      <c r="M1857" s="5">
        <v>14</v>
      </c>
      <c r="N1857" s="5"/>
      <c r="O1857" s="5" t="s">
        <v>3384</v>
      </c>
      <c r="P1857" s="5">
        <v>2</v>
      </c>
    </row>
    <row r="1858" spans="1:16" x14ac:dyDescent="0.2">
      <c r="A1858" s="5" t="s">
        <v>3780</v>
      </c>
      <c r="B1858" s="5" t="s">
        <v>3781</v>
      </c>
      <c r="C1858" s="5">
        <v>20</v>
      </c>
      <c r="D1858" s="5">
        <v>43.2</v>
      </c>
      <c r="E1858" s="5">
        <v>22</v>
      </c>
      <c r="F1858" s="5" t="s">
        <v>130</v>
      </c>
      <c r="G1858" s="5" t="s">
        <v>3382</v>
      </c>
      <c r="H1858" s="5" t="s">
        <v>246</v>
      </c>
      <c r="I1858" s="5" t="s">
        <v>2465</v>
      </c>
      <c r="J1858" s="5" t="s">
        <v>255</v>
      </c>
      <c r="K1858" s="5" t="s">
        <v>3383</v>
      </c>
      <c r="L1858" s="5">
        <v>4</v>
      </c>
      <c r="M1858" s="5">
        <v>14</v>
      </c>
      <c r="N1858" s="5"/>
      <c r="O1858" s="5" t="s">
        <v>3384</v>
      </c>
      <c r="P1858" s="5">
        <v>2</v>
      </c>
    </row>
    <row r="1859" spans="1:16" x14ac:dyDescent="0.2">
      <c r="A1859" s="5" t="s">
        <v>3782</v>
      </c>
      <c r="B1859" s="5" t="s">
        <v>3783</v>
      </c>
      <c r="C1859" s="5">
        <v>20</v>
      </c>
      <c r="D1859" s="5">
        <v>54</v>
      </c>
      <c r="E1859" s="5">
        <v>18.704000000000001</v>
      </c>
      <c r="F1859" s="5" t="s">
        <v>130</v>
      </c>
      <c r="G1859" s="5" t="s">
        <v>3382</v>
      </c>
      <c r="H1859" s="5" t="s">
        <v>246</v>
      </c>
      <c r="I1859" s="5" t="s">
        <v>2465</v>
      </c>
      <c r="J1859" s="5" t="s">
        <v>255</v>
      </c>
      <c r="K1859" s="5" t="s">
        <v>3383</v>
      </c>
      <c r="L1859" s="5">
        <v>4</v>
      </c>
      <c r="M1859" s="5">
        <v>14</v>
      </c>
      <c r="N1859" s="5"/>
      <c r="O1859" s="5" t="s">
        <v>3384</v>
      </c>
      <c r="P1859" s="5">
        <v>2</v>
      </c>
    </row>
    <row r="1860" spans="1:16" x14ac:dyDescent="0.2">
      <c r="A1860" s="5" t="s">
        <v>3784</v>
      </c>
      <c r="B1860" s="5" t="s">
        <v>3785</v>
      </c>
      <c r="C1860" s="5">
        <v>20</v>
      </c>
      <c r="D1860" s="5">
        <v>43.2</v>
      </c>
      <c r="E1860" s="5">
        <v>22</v>
      </c>
      <c r="F1860" s="5" t="s">
        <v>130</v>
      </c>
      <c r="G1860" s="5" t="s">
        <v>3382</v>
      </c>
      <c r="H1860" s="5" t="s">
        <v>246</v>
      </c>
      <c r="I1860" s="5" t="s">
        <v>2465</v>
      </c>
      <c r="J1860" s="5" t="s">
        <v>258</v>
      </c>
      <c r="K1860" s="5" t="s">
        <v>3383</v>
      </c>
      <c r="L1860" s="5">
        <v>4</v>
      </c>
      <c r="M1860" s="5">
        <v>14</v>
      </c>
      <c r="N1860" s="5"/>
      <c r="O1860" s="5" t="s">
        <v>3384</v>
      </c>
      <c r="P1860" s="5">
        <v>2</v>
      </c>
    </row>
    <row r="1861" spans="1:16" x14ac:dyDescent="0.2">
      <c r="A1861" s="5" t="s">
        <v>3786</v>
      </c>
      <c r="B1861" s="5" t="s">
        <v>3787</v>
      </c>
      <c r="C1861" s="5">
        <v>20</v>
      </c>
      <c r="D1861" s="5">
        <v>54</v>
      </c>
      <c r="E1861" s="5">
        <v>18.518999999999998</v>
      </c>
      <c r="F1861" s="5" t="s">
        <v>130</v>
      </c>
      <c r="G1861" s="5" t="s">
        <v>3788</v>
      </c>
      <c r="H1861" s="5" t="s">
        <v>246</v>
      </c>
      <c r="I1861" s="5" t="s">
        <v>2465</v>
      </c>
      <c r="J1861" s="5" t="s">
        <v>258</v>
      </c>
      <c r="K1861" s="5" t="s">
        <v>3383</v>
      </c>
      <c r="L1861" s="5">
        <v>4</v>
      </c>
      <c r="M1861" s="5">
        <v>14</v>
      </c>
      <c r="N1861" s="5"/>
      <c r="O1861" s="5" t="s">
        <v>3384</v>
      </c>
      <c r="P1861" s="5">
        <v>2</v>
      </c>
    </row>
    <row r="1862" spans="1:16" x14ac:dyDescent="0.2">
      <c r="A1862" s="5" t="s">
        <v>3789</v>
      </c>
      <c r="B1862" s="5" t="s">
        <v>3790</v>
      </c>
      <c r="C1862" s="5">
        <v>20</v>
      </c>
      <c r="D1862" s="5">
        <v>43.2</v>
      </c>
      <c r="E1862" s="5">
        <v>22</v>
      </c>
      <c r="F1862" s="5" t="s">
        <v>130</v>
      </c>
      <c r="G1862" s="5" t="s">
        <v>3382</v>
      </c>
      <c r="H1862" s="5" t="s">
        <v>246</v>
      </c>
      <c r="I1862" s="5" t="s">
        <v>2465</v>
      </c>
      <c r="J1862" s="5" t="s">
        <v>255</v>
      </c>
      <c r="K1862" s="5" t="s">
        <v>3383</v>
      </c>
      <c r="L1862" s="5">
        <v>4</v>
      </c>
      <c r="M1862" s="5">
        <v>14</v>
      </c>
      <c r="N1862" s="5"/>
      <c r="O1862" s="5" t="s">
        <v>3384</v>
      </c>
      <c r="P1862" s="5">
        <v>2</v>
      </c>
    </row>
    <row r="1863" spans="1:16" x14ac:dyDescent="0.2">
      <c r="A1863" s="5" t="s">
        <v>3791</v>
      </c>
      <c r="B1863" s="5" t="s">
        <v>3792</v>
      </c>
      <c r="C1863" s="5">
        <v>20</v>
      </c>
      <c r="D1863" s="5">
        <v>54</v>
      </c>
      <c r="E1863" s="5">
        <v>18.518999999999998</v>
      </c>
      <c r="F1863" s="5" t="s">
        <v>130</v>
      </c>
      <c r="G1863" s="5" t="s">
        <v>3382</v>
      </c>
      <c r="H1863" s="5" t="s">
        <v>246</v>
      </c>
      <c r="I1863" s="5" t="s">
        <v>2465</v>
      </c>
      <c r="J1863" s="5" t="s">
        <v>255</v>
      </c>
      <c r="K1863" s="5" t="s">
        <v>3383</v>
      </c>
      <c r="L1863" s="5">
        <v>4</v>
      </c>
      <c r="M1863" s="5">
        <v>14</v>
      </c>
      <c r="N1863" s="5"/>
      <c r="O1863" s="5" t="s">
        <v>3384</v>
      </c>
      <c r="P1863" s="5">
        <v>2</v>
      </c>
    </row>
    <row r="1864" spans="1:16" x14ac:dyDescent="0.2">
      <c r="A1864" s="5" t="s">
        <v>3793</v>
      </c>
      <c r="B1864" s="5" t="s">
        <v>3794</v>
      </c>
      <c r="C1864" s="5">
        <v>20</v>
      </c>
      <c r="D1864" s="5">
        <v>43.2</v>
      </c>
      <c r="E1864" s="5">
        <v>22</v>
      </c>
      <c r="F1864" s="5" t="s">
        <v>130</v>
      </c>
      <c r="G1864" s="5" t="s">
        <v>3382</v>
      </c>
      <c r="H1864" s="5" t="s">
        <v>246</v>
      </c>
      <c r="I1864" s="5" t="s">
        <v>2465</v>
      </c>
      <c r="J1864" s="5" t="s">
        <v>258</v>
      </c>
      <c r="K1864" s="5" t="s">
        <v>3383</v>
      </c>
      <c r="L1864" s="5">
        <v>4</v>
      </c>
      <c r="M1864" s="5">
        <v>14</v>
      </c>
      <c r="N1864" s="5"/>
      <c r="O1864" s="5" t="s">
        <v>3384</v>
      </c>
      <c r="P1864" s="5">
        <v>2</v>
      </c>
    </row>
    <row r="1865" spans="1:16" x14ac:dyDescent="0.2">
      <c r="A1865" s="5" t="s">
        <v>3795</v>
      </c>
      <c r="B1865" s="5" t="s">
        <v>3796</v>
      </c>
      <c r="C1865" s="5">
        <v>20</v>
      </c>
      <c r="D1865" s="5">
        <v>54</v>
      </c>
      <c r="E1865" s="5">
        <v>18.518999999999998</v>
      </c>
      <c r="F1865" s="5" t="s">
        <v>130</v>
      </c>
      <c r="G1865" s="5" t="s">
        <v>3382</v>
      </c>
      <c r="H1865" s="5" t="s">
        <v>246</v>
      </c>
      <c r="I1865" s="5" t="s">
        <v>2465</v>
      </c>
      <c r="J1865" s="5" t="s">
        <v>258</v>
      </c>
      <c r="K1865" s="5" t="s">
        <v>3383</v>
      </c>
      <c r="L1865" s="5">
        <v>4</v>
      </c>
      <c r="M1865" s="5">
        <v>14</v>
      </c>
      <c r="N1865" s="5"/>
      <c r="O1865" s="5" t="s">
        <v>3384</v>
      </c>
      <c r="P1865" s="5">
        <v>2</v>
      </c>
    </row>
    <row r="1866" spans="1:16" x14ac:dyDescent="0.2">
      <c r="A1866" s="5" t="s">
        <v>3797</v>
      </c>
      <c r="B1866" s="5" t="s">
        <v>3798</v>
      </c>
      <c r="C1866" s="5">
        <v>20</v>
      </c>
      <c r="D1866" s="5">
        <v>43.2</v>
      </c>
      <c r="E1866" s="5">
        <v>22</v>
      </c>
      <c r="F1866" s="5" t="s">
        <v>130</v>
      </c>
      <c r="G1866" s="5" t="s">
        <v>3382</v>
      </c>
      <c r="H1866" s="5" t="s">
        <v>246</v>
      </c>
      <c r="I1866" s="5" t="s">
        <v>2465</v>
      </c>
      <c r="J1866" s="5" t="s">
        <v>255</v>
      </c>
      <c r="K1866" s="5" t="s">
        <v>3383</v>
      </c>
      <c r="L1866" s="5">
        <v>4</v>
      </c>
      <c r="M1866" s="5">
        <v>14</v>
      </c>
      <c r="N1866" s="5"/>
      <c r="O1866" s="5" t="s">
        <v>3384</v>
      </c>
      <c r="P1866" s="5">
        <v>2</v>
      </c>
    </row>
    <row r="1867" spans="1:16" x14ac:dyDescent="0.2">
      <c r="A1867" s="5" t="s">
        <v>3799</v>
      </c>
      <c r="B1867" s="5" t="s">
        <v>3800</v>
      </c>
      <c r="C1867" s="5">
        <v>20</v>
      </c>
      <c r="D1867" s="5">
        <v>54</v>
      </c>
      <c r="E1867" s="5">
        <v>18.518999999999998</v>
      </c>
      <c r="F1867" s="5" t="s">
        <v>130</v>
      </c>
      <c r="G1867" s="5" t="s">
        <v>3382</v>
      </c>
      <c r="H1867" s="5" t="s">
        <v>246</v>
      </c>
      <c r="I1867" s="5" t="s">
        <v>2465</v>
      </c>
      <c r="J1867" s="5" t="s">
        <v>255</v>
      </c>
      <c r="K1867" s="5" t="s">
        <v>3383</v>
      </c>
      <c r="L1867" s="5">
        <v>4</v>
      </c>
      <c r="M1867" s="5">
        <v>14</v>
      </c>
      <c r="N1867" s="5"/>
      <c r="O1867" s="5" t="s">
        <v>3384</v>
      </c>
      <c r="P1867" s="5">
        <v>2</v>
      </c>
    </row>
    <row r="1868" spans="1:16" x14ac:dyDescent="0.2">
      <c r="A1868" s="5" t="s">
        <v>3801</v>
      </c>
      <c r="B1868" s="5" t="s">
        <v>3802</v>
      </c>
      <c r="C1868" s="5">
        <v>20</v>
      </c>
      <c r="D1868" s="5">
        <v>43.2</v>
      </c>
      <c r="E1868" s="5">
        <v>22</v>
      </c>
      <c r="F1868" s="5" t="s">
        <v>130</v>
      </c>
      <c r="G1868" s="5" t="s">
        <v>3382</v>
      </c>
      <c r="H1868" s="5" t="s">
        <v>246</v>
      </c>
      <c r="I1868" s="5" t="s">
        <v>2465</v>
      </c>
      <c r="J1868" s="5" t="s">
        <v>258</v>
      </c>
      <c r="K1868" s="5" t="s">
        <v>3383</v>
      </c>
      <c r="L1868" s="5">
        <v>4</v>
      </c>
      <c r="M1868" s="5">
        <v>14</v>
      </c>
      <c r="N1868" s="5"/>
      <c r="O1868" s="5" t="s">
        <v>3384</v>
      </c>
      <c r="P1868" s="5">
        <v>2</v>
      </c>
    </row>
    <row r="1869" spans="1:16" x14ac:dyDescent="0.2">
      <c r="A1869" s="5" t="s">
        <v>3803</v>
      </c>
      <c r="B1869" s="5" t="s">
        <v>3804</v>
      </c>
      <c r="C1869" s="5">
        <v>20</v>
      </c>
      <c r="D1869" s="5">
        <v>54</v>
      </c>
      <c r="E1869" s="5">
        <v>18.518999999999998</v>
      </c>
      <c r="F1869" s="5" t="s">
        <v>130</v>
      </c>
      <c r="G1869" s="5" t="s">
        <v>3382</v>
      </c>
      <c r="H1869" s="5" t="s">
        <v>246</v>
      </c>
      <c r="I1869" s="5" t="s">
        <v>2465</v>
      </c>
      <c r="J1869" s="5" t="s">
        <v>258</v>
      </c>
      <c r="K1869" s="5" t="s">
        <v>3383</v>
      </c>
      <c r="L1869" s="5">
        <v>4</v>
      </c>
      <c r="M1869" s="5">
        <v>14</v>
      </c>
      <c r="N1869" s="5"/>
      <c r="O1869" s="5" t="s">
        <v>3384</v>
      </c>
      <c r="P1869" s="5">
        <v>2</v>
      </c>
    </row>
    <row r="1870" spans="1:16" x14ac:dyDescent="0.2">
      <c r="A1870" s="5" t="s">
        <v>3805</v>
      </c>
      <c r="B1870" s="5" t="s">
        <v>3806</v>
      </c>
      <c r="C1870" s="5">
        <v>20</v>
      </c>
      <c r="D1870" s="5">
        <v>43.2</v>
      </c>
      <c r="E1870" s="5">
        <v>22</v>
      </c>
      <c r="F1870" s="5" t="s">
        <v>130</v>
      </c>
      <c r="G1870" s="5" t="s">
        <v>3382</v>
      </c>
      <c r="H1870" s="5" t="s">
        <v>246</v>
      </c>
      <c r="I1870" s="5" t="s">
        <v>2465</v>
      </c>
      <c r="J1870" s="5" t="s">
        <v>255</v>
      </c>
      <c r="K1870" s="5" t="s">
        <v>3383</v>
      </c>
      <c r="L1870" s="5">
        <v>4</v>
      </c>
      <c r="M1870" s="5">
        <v>14</v>
      </c>
      <c r="N1870" s="5"/>
      <c r="O1870" s="5" t="s">
        <v>3384</v>
      </c>
      <c r="P1870" s="5">
        <v>2</v>
      </c>
    </row>
    <row r="1871" spans="1:16" x14ac:dyDescent="0.2">
      <c r="A1871" s="5" t="s">
        <v>3807</v>
      </c>
      <c r="B1871" s="5" t="s">
        <v>3808</v>
      </c>
      <c r="C1871" s="5">
        <v>20</v>
      </c>
      <c r="D1871" s="5">
        <v>54</v>
      </c>
      <c r="E1871" s="5">
        <v>18.518999999999998</v>
      </c>
      <c r="F1871" s="5" t="s">
        <v>130</v>
      </c>
      <c r="G1871" s="5" t="s">
        <v>3382</v>
      </c>
      <c r="H1871" s="5" t="s">
        <v>246</v>
      </c>
      <c r="I1871" s="5" t="s">
        <v>2465</v>
      </c>
      <c r="J1871" s="5" t="s">
        <v>255</v>
      </c>
      <c r="K1871" s="5" t="s">
        <v>3383</v>
      </c>
      <c r="L1871" s="5">
        <v>4</v>
      </c>
      <c r="M1871" s="5">
        <v>14</v>
      </c>
      <c r="N1871" s="5"/>
      <c r="O1871" s="5" t="s">
        <v>3384</v>
      </c>
      <c r="P1871" s="5">
        <v>2</v>
      </c>
    </row>
    <row r="1872" spans="1:16" x14ac:dyDescent="0.2">
      <c r="A1872" s="5" t="s">
        <v>3809</v>
      </c>
      <c r="B1872" s="5" t="s">
        <v>3810</v>
      </c>
      <c r="C1872" s="5">
        <v>20</v>
      </c>
      <c r="D1872" s="5">
        <v>43.2</v>
      </c>
      <c r="E1872" s="5">
        <v>21.99</v>
      </c>
      <c r="F1872" s="5" t="s">
        <v>130</v>
      </c>
      <c r="G1872" s="5" t="s">
        <v>3382</v>
      </c>
      <c r="H1872" s="5" t="s">
        <v>246</v>
      </c>
      <c r="I1872" s="5" t="s">
        <v>2465</v>
      </c>
      <c r="J1872" s="5" t="s">
        <v>258</v>
      </c>
      <c r="K1872" s="5" t="s">
        <v>3383</v>
      </c>
      <c r="L1872" s="5">
        <v>4</v>
      </c>
      <c r="M1872" s="5">
        <v>14</v>
      </c>
      <c r="N1872" s="5"/>
      <c r="O1872" s="5" t="s">
        <v>3384</v>
      </c>
      <c r="P1872" s="5">
        <v>2</v>
      </c>
    </row>
    <row r="1873" spans="1:16" x14ac:dyDescent="0.2">
      <c r="A1873" s="5" t="s">
        <v>3811</v>
      </c>
      <c r="B1873" s="5" t="s">
        <v>3812</v>
      </c>
      <c r="C1873" s="5">
        <v>20</v>
      </c>
      <c r="D1873" s="5">
        <v>43.2</v>
      </c>
      <c r="E1873" s="5">
        <v>21.99</v>
      </c>
      <c r="F1873" s="5" t="s">
        <v>130</v>
      </c>
      <c r="G1873" s="5" t="s">
        <v>3382</v>
      </c>
      <c r="H1873" s="5" t="s">
        <v>246</v>
      </c>
      <c r="I1873" s="5" t="s">
        <v>2465</v>
      </c>
      <c r="J1873" s="5" t="s">
        <v>258</v>
      </c>
      <c r="K1873" s="5" t="s">
        <v>3383</v>
      </c>
      <c r="L1873" s="5">
        <v>4</v>
      </c>
      <c r="M1873" s="5">
        <v>14</v>
      </c>
      <c r="N1873" s="5"/>
      <c r="O1873" s="5" t="s">
        <v>3384</v>
      </c>
      <c r="P1873" s="5">
        <v>2</v>
      </c>
    </row>
    <row r="1874" spans="1:16" x14ac:dyDescent="0.2">
      <c r="A1874" s="5" t="s">
        <v>3813</v>
      </c>
      <c r="B1874" s="5" t="s">
        <v>3814</v>
      </c>
      <c r="C1874" s="5">
        <v>20</v>
      </c>
      <c r="D1874" s="5">
        <v>43.2</v>
      </c>
      <c r="E1874" s="5">
        <v>21.99</v>
      </c>
      <c r="F1874" s="5" t="s">
        <v>130</v>
      </c>
      <c r="G1874" s="5" t="s">
        <v>3382</v>
      </c>
      <c r="H1874" s="5" t="s">
        <v>246</v>
      </c>
      <c r="I1874" s="5" t="s">
        <v>2465</v>
      </c>
      <c r="J1874" s="5" t="s">
        <v>258</v>
      </c>
      <c r="K1874" s="5" t="s">
        <v>3383</v>
      </c>
      <c r="L1874" s="5">
        <v>4</v>
      </c>
      <c r="M1874" s="5">
        <v>14</v>
      </c>
      <c r="N1874" s="5"/>
      <c r="O1874" s="5" t="s">
        <v>3384</v>
      </c>
      <c r="P1874" s="5">
        <v>2</v>
      </c>
    </row>
    <row r="1875" spans="1:16" x14ac:dyDescent="0.2">
      <c r="A1875" s="5" t="s">
        <v>3815</v>
      </c>
      <c r="B1875" s="5" t="s">
        <v>3816</v>
      </c>
      <c r="C1875" s="5">
        <v>20</v>
      </c>
      <c r="D1875" s="5">
        <v>43.2</v>
      </c>
      <c r="E1875" s="5">
        <v>21.99</v>
      </c>
      <c r="F1875" s="5" t="s">
        <v>130</v>
      </c>
      <c r="G1875" s="5" t="s">
        <v>3382</v>
      </c>
      <c r="H1875" s="5" t="s">
        <v>246</v>
      </c>
      <c r="I1875" s="5" t="s">
        <v>2465</v>
      </c>
      <c r="J1875" s="5" t="s">
        <v>255</v>
      </c>
      <c r="K1875" s="5" t="s">
        <v>3383</v>
      </c>
      <c r="L1875" s="5">
        <v>4</v>
      </c>
      <c r="M1875" s="5">
        <v>14</v>
      </c>
      <c r="N1875" s="5"/>
      <c r="O1875" s="5" t="s">
        <v>3384</v>
      </c>
      <c r="P1875" s="5">
        <v>2</v>
      </c>
    </row>
    <row r="1876" spans="1:16" x14ac:dyDescent="0.2">
      <c r="A1876" s="5" t="s">
        <v>3817</v>
      </c>
      <c r="B1876" s="5" t="s">
        <v>3818</v>
      </c>
      <c r="C1876" s="5">
        <v>20</v>
      </c>
      <c r="D1876" s="5">
        <v>43.2</v>
      </c>
      <c r="E1876" s="5">
        <v>21.99</v>
      </c>
      <c r="F1876" s="5" t="s">
        <v>130</v>
      </c>
      <c r="G1876" s="5" t="s">
        <v>3382</v>
      </c>
      <c r="H1876" s="5" t="s">
        <v>246</v>
      </c>
      <c r="I1876" s="5" t="s">
        <v>2465</v>
      </c>
      <c r="J1876" s="5" t="s">
        <v>255</v>
      </c>
      <c r="K1876" s="5" t="s">
        <v>3383</v>
      </c>
      <c r="L1876" s="5">
        <v>4</v>
      </c>
      <c r="M1876" s="5">
        <v>14</v>
      </c>
      <c r="N1876" s="5"/>
      <c r="O1876" s="5" t="s">
        <v>3384</v>
      </c>
      <c r="P1876" s="5">
        <v>2</v>
      </c>
    </row>
    <row r="1877" spans="1:16" x14ac:dyDescent="0.2">
      <c r="A1877" s="5" t="s">
        <v>3819</v>
      </c>
      <c r="B1877" s="5" t="s">
        <v>3820</v>
      </c>
      <c r="C1877" s="5">
        <v>20</v>
      </c>
      <c r="D1877" s="5">
        <v>43.2</v>
      </c>
      <c r="E1877" s="5">
        <v>21.99</v>
      </c>
      <c r="F1877" s="5" t="s">
        <v>130</v>
      </c>
      <c r="G1877" s="5" t="s">
        <v>3382</v>
      </c>
      <c r="H1877" s="5" t="s">
        <v>246</v>
      </c>
      <c r="I1877" s="5" t="s">
        <v>2465</v>
      </c>
      <c r="J1877" s="5" t="s">
        <v>255</v>
      </c>
      <c r="K1877" s="5" t="s">
        <v>3383</v>
      </c>
      <c r="L1877" s="5">
        <v>4</v>
      </c>
      <c r="M1877" s="5">
        <v>14</v>
      </c>
      <c r="N1877" s="5"/>
      <c r="O1877" s="5" t="s">
        <v>3384</v>
      </c>
      <c r="P1877" s="5">
        <v>2</v>
      </c>
    </row>
    <row r="1878" spans="1:16" x14ac:dyDescent="0.2">
      <c r="A1878" s="5" t="s">
        <v>3821</v>
      </c>
      <c r="B1878" s="5" t="s">
        <v>3822</v>
      </c>
      <c r="C1878" s="5">
        <v>20</v>
      </c>
      <c r="D1878" s="5">
        <v>43.2</v>
      </c>
      <c r="E1878" s="5">
        <v>21.99</v>
      </c>
      <c r="F1878" s="5" t="s">
        <v>130</v>
      </c>
      <c r="G1878" s="5" t="s">
        <v>3382</v>
      </c>
      <c r="H1878" s="5" t="s">
        <v>246</v>
      </c>
      <c r="I1878" s="5" t="s">
        <v>2465</v>
      </c>
      <c r="J1878" s="5" t="s">
        <v>255</v>
      </c>
      <c r="K1878" s="5" t="s">
        <v>3383</v>
      </c>
      <c r="L1878" s="5">
        <v>4</v>
      </c>
      <c r="M1878" s="5">
        <v>14</v>
      </c>
      <c r="N1878" s="5"/>
      <c r="O1878" s="5" t="s">
        <v>3384</v>
      </c>
      <c r="P1878" s="5">
        <v>2</v>
      </c>
    </row>
    <row r="1879" spans="1:16" x14ac:dyDescent="0.2">
      <c r="A1879" s="5" t="s">
        <v>3823</v>
      </c>
      <c r="B1879" s="5" t="s">
        <v>3824</v>
      </c>
      <c r="C1879" s="5">
        <v>20</v>
      </c>
      <c r="D1879" s="5">
        <v>43.2</v>
      </c>
      <c r="E1879" s="5">
        <v>21.99</v>
      </c>
      <c r="F1879" s="5" t="s">
        <v>130</v>
      </c>
      <c r="G1879" s="5" t="s">
        <v>3382</v>
      </c>
      <c r="H1879" s="5" t="s">
        <v>246</v>
      </c>
      <c r="I1879" s="5" t="s">
        <v>2465</v>
      </c>
      <c r="J1879" s="5" t="s">
        <v>255</v>
      </c>
      <c r="K1879" s="5" t="s">
        <v>3383</v>
      </c>
      <c r="L1879" s="5">
        <v>4</v>
      </c>
      <c r="M1879" s="5">
        <v>14</v>
      </c>
      <c r="N1879" s="5"/>
      <c r="O1879" s="5" t="s">
        <v>3384</v>
      </c>
      <c r="P1879" s="5">
        <v>2</v>
      </c>
    </row>
    <row r="1880" spans="1:16" x14ac:dyDescent="0.2">
      <c r="A1880" s="5" t="s">
        <v>3825</v>
      </c>
      <c r="B1880" s="5" t="s">
        <v>3826</v>
      </c>
      <c r="C1880" s="5">
        <v>20</v>
      </c>
      <c r="D1880" s="5">
        <v>43.2</v>
      </c>
      <c r="E1880" s="5">
        <v>22</v>
      </c>
      <c r="F1880" s="5" t="s">
        <v>130</v>
      </c>
      <c r="G1880" s="5" t="s">
        <v>3382</v>
      </c>
      <c r="H1880" s="5" t="s">
        <v>246</v>
      </c>
      <c r="I1880" s="5" t="s">
        <v>2465</v>
      </c>
      <c r="J1880" s="5" t="s">
        <v>258</v>
      </c>
      <c r="K1880" s="5" t="s">
        <v>3383</v>
      </c>
      <c r="L1880" s="5">
        <v>4</v>
      </c>
      <c r="M1880" s="5">
        <v>14</v>
      </c>
      <c r="N1880" s="5"/>
      <c r="O1880" s="5" t="s">
        <v>3384</v>
      </c>
      <c r="P1880" s="5">
        <v>2</v>
      </c>
    </row>
    <row r="1881" spans="1:16" x14ac:dyDescent="0.2">
      <c r="A1881" s="5" t="s">
        <v>3827</v>
      </c>
      <c r="B1881" s="5" t="s">
        <v>3828</v>
      </c>
      <c r="C1881" s="5">
        <v>20</v>
      </c>
      <c r="D1881" s="5">
        <v>43.2</v>
      </c>
      <c r="E1881" s="5">
        <v>22</v>
      </c>
      <c r="F1881" s="5" t="s">
        <v>130</v>
      </c>
      <c r="G1881" s="5" t="s">
        <v>3382</v>
      </c>
      <c r="H1881" s="5" t="s">
        <v>246</v>
      </c>
      <c r="I1881" s="5" t="s">
        <v>2465</v>
      </c>
      <c r="J1881" s="5" t="s">
        <v>258</v>
      </c>
      <c r="K1881" s="5" t="s">
        <v>3383</v>
      </c>
      <c r="L1881" s="5">
        <v>4</v>
      </c>
      <c r="M1881" s="5">
        <v>14</v>
      </c>
      <c r="N1881" s="5"/>
      <c r="O1881" s="5" t="s">
        <v>3384</v>
      </c>
      <c r="P1881" s="5">
        <v>2</v>
      </c>
    </row>
    <row r="1882" spans="1:16" x14ac:dyDescent="0.2">
      <c r="A1882" s="5" t="s">
        <v>3829</v>
      </c>
      <c r="B1882" s="5" t="s">
        <v>3830</v>
      </c>
      <c r="C1882" s="5">
        <v>20</v>
      </c>
      <c r="D1882" s="5">
        <v>43.2</v>
      </c>
      <c r="E1882" s="5">
        <v>22</v>
      </c>
      <c r="F1882" s="5" t="s">
        <v>130</v>
      </c>
      <c r="G1882" s="5" t="s">
        <v>3382</v>
      </c>
      <c r="H1882" s="5" t="s">
        <v>246</v>
      </c>
      <c r="I1882" s="5" t="s">
        <v>2465</v>
      </c>
      <c r="J1882" s="5" t="s">
        <v>258</v>
      </c>
      <c r="K1882" s="5" t="s">
        <v>3383</v>
      </c>
      <c r="L1882" s="5">
        <v>4</v>
      </c>
      <c r="M1882" s="5">
        <v>14</v>
      </c>
      <c r="N1882" s="5"/>
      <c r="O1882" s="5" t="s">
        <v>3384</v>
      </c>
      <c r="P1882" s="5">
        <v>2</v>
      </c>
    </row>
    <row r="1883" spans="1:16" x14ac:dyDescent="0.2">
      <c r="A1883" s="5" t="s">
        <v>3831</v>
      </c>
      <c r="B1883" s="5" t="s">
        <v>3832</v>
      </c>
      <c r="C1883" s="5">
        <v>20</v>
      </c>
      <c r="D1883" s="5">
        <v>43.2</v>
      </c>
      <c r="E1883" s="5">
        <v>22</v>
      </c>
      <c r="F1883" s="5" t="s">
        <v>130</v>
      </c>
      <c r="G1883" s="5" t="s">
        <v>3382</v>
      </c>
      <c r="H1883" s="5" t="s">
        <v>246</v>
      </c>
      <c r="I1883" s="5" t="s">
        <v>2465</v>
      </c>
      <c r="J1883" s="5" t="s">
        <v>258</v>
      </c>
      <c r="K1883" s="5" t="s">
        <v>3383</v>
      </c>
      <c r="L1883" s="5">
        <v>4</v>
      </c>
      <c r="M1883" s="5">
        <v>14</v>
      </c>
      <c r="N1883" s="5"/>
      <c r="O1883" s="5" t="s">
        <v>3384</v>
      </c>
      <c r="P1883" s="5">
        <v>2</v>
      </c>
    </row>
    <row r="1884" spans="1:16" x14ac:dyDescent="0.2">
      <c r="A1884" s="5" t="s">
        <v>3833</v>
      </c>
      <c r="B1884" s="5" t="s">
        <v>3834</v>
      </c>
      <c r="C1884" s="5">
        <v>20</v>
      </c>
      <c r="D1884" s="5">
        <v>43.2</v>
      </c>
      <c r="E1884" s="5">
        <v>22</v>
      </c>
      <c r="F1884" s="5" t="s">
        <v>130</v>
      </c>
      <c r="G1884" s="5" t="s">
        <v>3382</v>
      </c>
      <c r="H1884" s="5" t="s">
        <v>246</v>
      </c>
      <c r="I1884" s="5" t="s">
        <v>2465</v>
      </c>
      <c r="J1884" s="5" t="s">
        <v>255</v>
      </c>
      <c r="K1884" s="5" t="s">
        <v>3383</v>
      </c>
      <c r="L1884" s="5">
        <v>4</v>
      </c>
      <c r="M1884" s="5">
        <v>14</v>
      </c>
      <c r="N1884" s="5"/>
      <c r="O1884" s="5" t="s">
        <v>3384</v>
      </c>
      <c r="P1884" s="5">
        <v>2</v>
      </c>
    </row>
    <row r="1885" spans="1:16" x14ac:dyDescent="0.2">
      <c r="A1885" s="5" t="s">
        <v>3835</v>
      </c>
      <c r="B1885" s="5" t="s">
        <v>3836</v>
      </c>
      <c r="C1885" s="5">
        <v>20</v>
      </c>
      <c r="D1885" s="5">
        <v>54</v>
      </c>
      <c r="E1885" s="5">
        <v>18.518999999999998</v>
      </c>
      <c r="F1885" s="5" t="s">
        <v>130</v>
      </c>
      <c r="G1885" s="5" t="s">
        <v>3382</v>
      </c>
      <c r="H1885" s="5" t="s">
        <v>246</v>
      </c>
      <c r="I1885" s="5" t="s">
        <v>2465</v>
      </c>
      <c r="J1885" s="5" t="s">
        <v>258</v>
      </c>
      <c r="K1885" s="5" t="s">
        <v>3383</v>
      </c>
      <c r="L1885" s="5">
        <v>4</v>
      </c>
      <c r="M1885" s="5">
        <v>14</v>
      </c>
      <c r="N1885" s="5"/>
      <c r="O1885" s="5" t="s">
        <v>3384</v>
      </c>
      <c r="P1885" s="5">
        <v>2</v>
      </c>
    </row>
    <row r="1886" spans="1:16" x14ac:dyDescent="0.2">
      <c r="A1886" s="5" t="s">
        <v>3837</v>
      </c>
      <c r="B1886" s="5" t="s">
        <v>3838</v>
      </c>
      <c r="C1886" s="5">
        <v>20</v>
      </c>
      <c r="D1886" s="5">
        <v>54</v>
      </c>
      <c r="E1886" s="5">
        <v>18.518999999999998</v>
      </c>
      <c r="F1886" s="5" t="s">
        <v>130</v>
      </c>
      <c r="G1886" s="5" t="s">
        <v>3382</v>
      </c>
      <c r="H1886" s="5" t="s">
        <v>246</v>
      </c>
      <c r="I1886" s="5" t="s">
        <v>2465</v>
      </c>
      <c r="J1886" s="5" t="s">
        <v>255</v>
      </c>
      <c r="K1886" s="5" t="s">
        <v>3383</v>
      </c>
      <c r="L1886" s="5">
        <v>4</v>
      </c>
      <c r="M1886" s="5">
        <v>14</v>
      </c>
      <c r="N1886" s="5"/>
      <c r="O1886" s="5" t="s">
        <v>3384</v>
      </c>
      <c r="P1886" s="5">
        <v>2</v>
      </c>
    </row>
    <row r="1887" spans="1:16" x14ac:dyDescent="0.2">
      <c r="A1887" s="5" t="s">
        <v>3839</v>
      </c>
      <c r="B1887" s="5" t="s">
        <v>3840</v>
      </c>
      <c r="C1887" s="5">
        <v>20</v>
      </c>
      <c r="D1887" s="5">
        <v>54</v>
      </c>
      <c r="E1887" s="5">
        <v>18.518999999999998</v>
      </c>
      <c r="F1887" s="5" t="s">
        <v>130</v>
      </c>
      <c r="G1887" s="5" t="s">
        <v>3382</v>
      </c>
      <c r="H1887" s="5" t="s">
        <v>246</v>
      </c>
      <c r="I1887" s="5" t="s">
        <v>2465</v>
      </c>
      <c r="J1887" s="5" t="s">
        <v>258</v>
      </c>
      <c r="K1887" s="5" t="s">
        <v>3383</v>
      </c>
      <c r="L1887" s="5">
        <v>4</v>
      </c>
      <c r="M1887" s="5">
        <v>14</v>
      </c>
      <c r="N1887" s="5"/>
      <c r="O1887" s="5" t="s">
        <v>3384</v>
      </c>
      <c r="P1887" s="5">
        <v>2</v>
      </c>
    </row>
    <row r="1888" spans="1:16" x14ac:dyDescent="0.2">
      <c r="A1888" s="5" t="s">
        <v>3841</v>
      </c>
      <c r="B1888" s="5" t="s">
        <v>3842</v>
      </c>
      <c r="C1888" s="5">
        <v>20</v>
      </c>
      <c r="D1888" s="5">
        <v>54</v>
      </c>
      <c r="E1888" s="5">
        <v>18.518999999999998</v>
      </c>
      <c r="F1888" s="5" t="s">
        <v>130</v>
      </c>
      <c r="G1888" s="5" t="s">
        <v>3382</v>
      </c>
      <c r="H1888" s="5" t="s">
        <v>246</v>
      </c>
      <c r="I1888" s="5" t="s">
        <v>2465</v>
      </c>
      <c r="J1888" s="5" t="s">
        <v>255</v>
      </c>
      <c r="K1888" s="5" t="s">
        <v>3383</v>
      </c>
      <c r="L1888" s="5">
        <v>4</v>
      </c>
      <c r="M1888" s="5">
        <v>14</v>
      </c>
      <c r="N1888" s="5"/>
      <c r="O1888" s="5" t="s">
        <v>3384</v>
      </c>
      <c r="P1888" s="5">
        <v>2</v>
      </c>
    </row>
    <row r="1889" spans="1:16" x14ac:dyDescent="0.2">
      <c r="A1889" s="5" t="s">
        <v>3843</v>
      </c>
      <c r="B1889" s="5" t="s">
        <v>3844</v>
      </c>
      <c r="C1889" s="5">
        <v>20</v>
      </c>
      <c r="D1889" s="5">
        <v>54</v>
      </c>
      <c r="E1889" s="5">
        <v>18.518999999999998</v>
      </c>
      <c r="F1889" s="5" t="s">
        <v>130</v>
      </c>
      <c r="G1889" s="5" t="s">
        <v>3382</v>
      </c>
      <c r="H1889" s="5" t="s">
        <v>246</v>
      </c>
      <c r="I1889" s="5" t="s">
        <v>2465</v>
      </c>
      <c r="J1889" s="5" t="s">
        <v>258</v>
      </c>
      <c r="K1889" s="5" t="s">
        <v>3383</v>
      </c>
      <c r="L1889" s="5">
        <v>4</v>
      </c>
      <c r="M1889" s="5">
        <v>14</v>
      </c>
      <c r="N1889" s="5"/>
      <c r="O1889" s="5" t="s">
        <v>3384</v>
      </c>
      <c r="P1889" s="5">
        <v>2</v>
      </c>
    </row>
    <row r="1890" spans="1:16" x14ac:dyDescent="0.2">
      <c r="A1890" s="5" t="s">
        <v>3845</v>
      </c>
      <c r="B1890" s="5" t="s">
        <v>3846</v>
      </c>
      <c r="C1890" s="5">
        <v>20</v>
      </c>
      <c r="D1890" s="5">
        <v>54</v>
      </c>
      <c r="E1890" s="5">
        <v>18.518999999999998</v>
      </c>
      <c r="F1890" s="5" t="s">
        <v>130</v>
      </c>
      <c r="G1890" s="5" t="s">
        <v>3382</v>
      </c>
      <c r="H1890" s="5" t="s">
        <v>246</v>
      </c>
      <c r="I1890" s="5" t="s">
        <v>2465</v>
      </c>
      <c r="J1890" s="5" t="s">
        <v>255</v>
      </c>
      <c r="K1890" s="5" t="s">
        <v>3383</v>
      </c>
      <c r="L1890" s="5">
        <v>4</v>
      </c>
      <c r="M1890" s="5">
        <v>14</v>
      </c>
      <c r="N1890" s="5"/>
      <c r="O1890" s="5" t="s">
        <v>3384</v>
      </c>
      <c r="P1890" s="5">
        <v>2</v>
      </c>
    </row>
    <row r="1891" spans="1:16" x14ac:dyDescent="0.2">
      <c r="A1891" s="5" t="s">
        <v>3847</v>
      </c>
      <c r="B1891" s="5" t="s">
        <v>3848</v>
      </c>
      <c r="C1891" s="5">
        <v>20</v>
      </c>
      <c r="D1891" s="5">
        <v>54</v>
      </c>
      <c r="E1891" s="5">
        <v>18.518999999999998</v>
      </c>
      <c r="F1891" s="5" t="s">
        <v>130</v>
      </c>
      <c r="G1891" s="5" t="s">
        <v>3382</v>
      </c>
      <c r="H1891" s="5" t="s">
        <v>246</v>
      </c>
      <c r="I1891" s="5" t="s">
        <v>2465</v>
      </c>
      <c r="J1891" s="5" t="s">
        <v>258</v>
      </c>
      <c r="K1891" s="5" t="s">
        <v>3383</v>
      </c>
      <c r="L1891" s="5">
        <v>4</v>
      </c>
      <c r="M1891" s="5">
        <v>14</v>
      </c>
      <c r="N1891" s="5"/>
      <c r="O1891" s="5" t="s">
        <v>3384</v>
      </c>
      <c r="P1891" s="5">
        <v>2</v>
      </c>
    </row>
    <row r="1892" spans="1:16" x14ac:dyDescent="0.2">
      <c r="A1892" s="5" t="s">
        <v>3849</v>
      </c>
      <c r="B1892" s="5" t="s">
        <v>3850</v>
      </c>
      <c r="C1892" s="5">
        <v>20</v>
      </c>
      <c r="D1892" s="5">
        <v>54</v>
      </c>
      <c r="E1892" s="5">
        <v>18.518999999999998</v>
      </c>
      <c r="F1892" s="5" t="s">
        <v>130</v>
      </c>
      <c r="G1892" s="5" t="s">
        <v>3382</v>
      </c>
      <c r="H1892" s="5" t="s">
        <v>246</v>
      </c>
      <c r="I1892" s="5" t="s">
        <v>2465</v>
      </c>
      <c r="J1892" s="5" t="s">
        <v>255</v>
      </c>
      <c r="K1892" s="5" t="s">
        <v>3383</v>
      </c>
      <c r="L1892" s="5">
        <v>4</v>
      </c>
      <c r="M1892" s="5">
        <v>14</v>
      </c>
      <c r="N1892" s="5"/>
      <c r="O1892" s="5" t="s">
        <v>3384</v>
      </c>
      <c r="P1892" s="5">
        <v>2</v>
      </c>
    </row>
    <row r="1893" spans="1:16" x14ac:dyDescent="0.2">
      <c r="A1893" s="5" t="s">
        <v>3851</v>
      </c>
      <c r="B1893" s="5" t="s">
        <v>3852</v>
      </c>
      <c r="C1893" s="5">
        <v>20</v>
      </c>
      <c r="D1893" s="5">
        <v>54</v>
      </c>
      <c r="E1893" s="5">
        <v>18.518999999999998</v>
      </c>
      <c r="F1893" s="5" t="s">
        <v>130</v>
      </c>
      <c r="G1893" s="5" t="s">
        <v>3382</v>
      </c>
      <c r="H1893" s="5" t="s">
        <v>246</v>
      </c>
      <c r="I1893" s="5" t="s">
        <v>2465</v>
      </c>
      <c r="J1893" s="5" t="s">
        <v>258</v>
      </c>
      <c r="K1893" s="5" t="s">
        <v>3383</v>
      </c>
      <c r="L1893" s="5">
        <v>4</v>
      </c>
      <c r="M1893" s="5">
        <v>14</v>
      </c>
      <c r="N1893" s="5"/>
      <c r="O1893" s="5" t="s">
        <v>3384</v>
      </c>
      <c r="P1893" s="5">
        <v>2</v>
      </c>
    </row>
    <row r="1894" spans="1:16" x14ac:dyDescent="0.2">
      <c r="A1894" s="5" t="s">
        <v>3853</v>
      </c>
      <c r="B1894" s="5" t="s">
        <v>3854</v>
      </c>
      <c r="C1894" s="5">
        <v>20</v>
      </c>
      <c r="D1894" s="5">
        <v>54</v>
      </c>
      <c r="E1894" s="5">
        <v>18.518999999999998</v>
      </c>
      <c r="F1894" s="5" t="s">
        <v>130</v>
      </c>
      <c r="G1894" s="5" t="s">
        <v>3382</v>
      </c>
      <c r="H1894" s="5" t="s">
        <v>246</v>
      </c>
      <c r="I1894" s="5" t="s">
        <v>2465</v>
      </c>
      <c r="J1894" s="5" t="s">
        <v>255</v>
      </c>
      <c r="K1894" s="5" t="s">
        <v>3383</v>
      </c>
      <c r="L1894" s="5">
        <v>4</v>
      </c>
      <c r="M1894" s="5">
        <v>14</v>
      </c>
      <c r="N1894" s="5"/>
      <c r="O1894" s="5" t="s">
        <v>3384</v>
      </c>
      <c r="P1894" s="5">
        <v>2</v>
      </c>
    </row>
    <row r="1895" spans="1:16" x14ac:dyDescent="0.2">
      <c r="A1895" s="5" t="s">
        <v>3855</v>
      </c>
      <c r="B1895" s="5" t="s">
        <v>3856</v>
      </c>
      <c r="C1895" s="5">
        <v>20</v>
      </c>
      <c r="D1895" s="5">
        <v>54</v>
      </c>
      <c r="E1895" s="5">
        <v>18.518999999999998</v>
      </c>
      <c r="F1895" s="5" t="s">
        <v>130</v>
      </c>
      <c r="G1895" s="5" t="s">
        <v>3382</v>
      </c>
      <c r="H1895" s="5" t="s">
        <v>246</v>
      </c>
      <c r="I1895" s="5" t="s">
        <v>2465</v>
      </c>
      <c r="J1895" s="5" t="s">
        <v>258</v>
      </c>
      <c r="K1895" s="5" t="s">
        <v>3383</v>
      </c>
      <c r="L1895" s="5">
        <v>4</v>
      </c>
      <c r="M1895" s="5">
        <v>14</v>
      </c>
      <c r="N1895" s="5"/>
      <c r="O1895" s="5" t="s">
        <v>3384</v>
      </c>
      <c r="P1895" s="5">
        <v>2</v>
      </c>
    </row>
    <row r="1896" spans="1:16" x14ac:dyDescent="0.2">
      <c r="A1896" s="5" t="s">
        <v>3857</v>
      </c>
      <c r="B1896" s="5" t="s">
        <v>3858</v>
      </c>
      <c r="C1896" s="5">
        <v>20</v>
      </c>
      <c r="D1896" s="5">
        <v>54</v>
      </c>
      <c r="E1896" s="5">
        <v>18.518999999999998</v>
      </c>
      <c r="F1896" s="5" t="s">
        <v>130</v>
      </c>
      <c r="G1896" s="5" t="s">
        <v>3382</v>
      </c>
      <c r="H1896" s="5" t="s">
        <v>246</v>
      </c>
      <c r="I1896" s="5" t="s">
        <v>2465</v>
      </c>
      <c r="J1896" s="5" t="s">
        <v>255</v>
      </c>
      <c r="K1896" s="5" t="s">
        <v>3383</v>
      </c>
      <c r="L1896" s="5">
        <v>4</v>
      </c>
      <c r="M1896" s="5">
        <v>14</v>
      </c>
      <c r="N1896" s="5"/>
      <c r="O1896" s="5" t="s">
        <v>3384</v>
      </c>
      <c r="P1896" s="5">
        <v>2</v>
      </c>
    </row>
    <row r="1897" spans="1:16" x14ac:dyDescent="0.2">
      <c r="A1897" s="5" t="s">
        <v>3859</v>
      </c>
      <c r="B1897" s="5" t="s">
        <v>3860</v>
      </c>
      <c r="C1897" s="5">
        <v>20</v>
      </c>
      <c r="D1897" s="5">
        <v>54</v>
      </c>
      <c r="E1897" s="5">
        <v>18.518999999999998</v>
      </c>
      <c r="F1897" s="5" t="s">
        <v>130</v>
      </c>
      <c r="G1897" s="5" t="s">
        <v>3382</v>
      </c>
      <c r="H1897" s="5" t="s">
        <v>246</v>
      </c>
      <c r="I1897" s="5" t="s">
        <v>2465</v>
      </c>
      <c r="J1897" s="5" t="s">
        <v>258</v>
      </c>
      <c r="K1897" s="5" t="s">
        <v>3383</v>
      </c>
      <c r="L1897" s="5">
        <v>4</v>
      </c>
      <c r="M1897" s="5">
        <v>14</v>
      </c>
      <c r="N1897" s="5"/>
      <c r="O1897" s="5" t="s">
        <v>3384</v>
      </c>
      <c r="P1897" s="5">
        <v>2</v>
      </c>
    </row>
    <row r="1898" spans="1:16" x14ac:dyDescent="0.2">
      <c r="A1898" s="5" t="s">
        <v>3861</v>
      </c>
      <c r="B1898" s="5" t="s">
        <v>3862</v>
      </c>
      <c r="C1898" s="5">
        <v>20</v>
      </c>
      <c r="D1898" s="5">
        <v>54</v>
      </c>
      <c r="E1898" s="5">
        <v>18.518999999999998</v>
      </c>
      <c r="F1898" s="5" t="s">
        <v>130</v>
      </c>
      <c r="G1898" s="5" t="s">
        <v>3382</v>
      </c>
      <c r="H1898" s="5" t="s">
        <v>246</v>
      </c>
      <c r="I1898" s="5" t="s">
        <v>2465</v>
      </c>
      <c r="J1898" s="5" t="s">
        <v>255</v>
      </c>
      <c r="K1898" s="5" t="s">
        <v>3383</v>
      </c>
      <c r="L1898" s="5">
        <v>4</v>
      </c>
      <c r="M1898" s="5">
        <v>14</v>
      </c>
      <c r="N1898" s="5"/>
      <c r="O1898" s="5" t="s">
        <v>3384</v>
      </c>
      <c r="P1898" s="5">
        <v>2</v>
      </c>
    </row>
    <row r="1899" spans="1:16" x14ac:dyDescent="0.2">
      <c r="A1899" s="5" t="s">
        <v>3863</v>
      </c>
      <c r="B1899" s="5" t="s">
        <v>3864</v>
      </c>
      <c r="C1899" s="5">
        <v>20</v>
      </c>
      <c r="D1899" s="5">
        <v>54</v>
      </c>
      <c r="E1899" s="5">
        <v>18.518999999999998</v>
      </c>
      <c r="F1899" s="5" t="s">
        <v>130</v>
      </c>
      <c r="G1899" s="5" t="s">
        <v>3382</v>
      </c>
      <c r="H1899" s="5" t="s">
        <v>246</v>
      </c>
      <c r="I1899" s="5" t="s">
        <v>2465</v>
      </c>
      <c r="J1899" s="5" t="s">
        <v>258</v>
      </c>
      <c r="K1899" s="5" t="s">
        <v>3383</v>
      </c>
      <c r="L1899" s="5">
        <v>4</v>
      </c>
      <c r="M1899" s="5">
        <v>14</v>
      </c>
      <c r="N1899" s="5"/>
      <c r="O1899" s="5" t="s">
        <v>3384</v>
      </c>
      <c r="P1899" s="5">
        <v>2</v>
      </c>
    </row>
    <row r="1900" spans="1:16" x14ac:dyDescent="0.2">
      <c r="A1900" s="5" t="s">
        <v>3865</v>
      </c>
      <c r="B1900" s="5" t="s">
        <v>3866</v>
      </c>
      <c r="C1900" s="5">
        <v>20</v>
      </c>
      <c r="D1900" s="5">
        <v>54</v>
      </c>
      <c r="E1900" s="5">
        <v>18.518999999999998</v>
      </c>
      <c r="F1900" s="5" t="s">
        <v>130</v>
      </c>
      <c r="G1900" s="5" t="s">
        <v>3382</v>
      </c>
      <c r="H1900" s="5" t="s">
        <v>246</v>
      </c>
      <c r="I1900" s="5" t="s">
        <v>2465</v>
      </c>
      <c r="J1900" s="5" t="s">
        <v>255</v>
      </c>
      <c r="K1900" s="5" t="s">
        <v>3383</v>
      </c>
      <c r="L1900" s="5">
        <v>4</v>
      </c>
      <c r="M1900" s="5">
        <v>14</v>
      </c>
      <c r="N1900" s="5"/>
      <c r="O1900" s="5" t="s">
        <v>3384</v>
      </c>
      <c r="P1900" s="5">
        <v>2</v>
      </c>
    </row>
    <row r="1901" spans="1:16" x14ac:dyDescent="0.2">
      <c r="A1901" s="5" t="s">
        <v>3867</v>
      </c>
      <c r="B1901" s="5" t="s">
        <v>3868</v>
      </c>
      <c r="C1901" s="5">
        <v>20</v>
      </c>
      <c r="D1901" s="5">
        <v>54</v>
      </c>
      <c r="E1901" s="5">
        <v>18.518999999999998</v>
      </c>
      <c r="F1901" s="5" t="s">
        <v>130</v>
      </c>
      <c r="G1901" s="5" t="s">
        <v>3382</v>
      </c>
      <c r="H1901" s="5" t="s">
        <v>246</v>
      </c>
      <c r="I1901" s="5" t="s">
        <v>2465</v>
      </c>
      <c r="J1901" s="5" t="s">
        <v>258</v>
      </c>
      <c r="K1901" s="5" t="s">
        <v>3383</v>
      </c>
      <c r="L1901" s="5">
        <v>4</v>
      </c>
      <c r="M1901" s="5">
        <v>14</v>
      </c>
      <c r="N1901" s="5"/>
      <c r="O1901" s="5" t="s">
        <v>3384</v>
      </c>
      <c r="P1901" s="5">
        <v>2</v>
      </c>
    </row>
    <row r="1902" spans="1:16" x14ac:dyDescent="0.2">
      <c r="A1902" s="5" t="s">
        <v>3869</v>
      </c>
      <c r="B1902" s="5" t="s">
        <v>3870</v>
      </c>
      <c r="C1902" s="5">
        <v>20</v>
      </c>
      <c r="D1902" s="5">
        <v>54</v>
      </c>
      <c r="E1902" s="5">
        <v>18.518999999999998</v>
      </c>
      <c r="F1902" s="5" t="s">
        <v>130</v>
      </c>
      <c r="G1902" s="5" t="s">
        <v>3382</v>
      </c>
      <c r="H1902" s="5" t="s">
        <v>246</v>
      </c>
      <c r="I1902" s="5" t="s">
        <v>2465</v>
      </c>
      <c r="J1902" s="5" t="s">
        <v>255</v>
      </c>
      <c r="K1902" s="5" t="s">
        <v>3383</v>
      </c>
      <c r="L1902" s="5">
        <v>4</v>
      </c>
      <c r="M1902" s="5">
        <v>14</v>
      </c>
      <c r="N1902" s="5"/>
      <c r="O1902" s="5" t="s">
        <v>3384</v>
      </c>
      <c r="P1902" s="5">
        <v>2</v>
      </c>
    </row>
    <row r="1903" spans="1:16" x14ac:dyDescent="0.2">
      <c r="A1903" s="5" t="s">
        <v>3871</v>
      </c>
      <c r="B1903" s="5" t="s">
        <v>3872</v>
      </c>
      <c r="C1903" s="5">
        <v>20</v>
      </c>
      <c r="D1903" s="5">
        <v>43.2</v>
      </c>
      <c r="E1903" s="5">
        <v>22</v>
      </c>
      <c r="F1903" s="5" t="s">
        <v>130</v>
      </c>
      <c r="G1903" s="5" t="s">
        <v>3382</v>
      </c>
      <c r="H1903" s="5" t="s">
        <v>246</v>
      </c>
      <c r="I1903" s="5" t="s">
        <v>2465</v>
      </c>
      <c r="J1903" s="5" t="s">
        <v>258</v>
      </c>
      <c r="K1903" s="5" t="s">
        <v>3383</v>
      </c>
      <c r="L1903" s="5">
        <v>4</v>
      </c>
      <c r="M1903" s="5">
        <v>14</v>
      </c>
      <c r="N1903" s="5"/>
      <c r="O1903" s="5" t="s">
        <v>3384</v>
      </c>
      <c r="P1903" s="5">
        <v>2</v>
      </c>
    </row>
    <row r="1904" spans="1:16" x14ac:dyDescent="0.2">
      <c r="A1904" s="5" t="s">
        <v>3873</v>
      </c>
      <c r="B1904" s="5" t="s">
        <v>3874</v>
      </c>
      <c r="C1904" s="5">
        <v>20</v>
      </c>
      <c r="D1904" s="5">
        <v>54</v>
      </c>
      <c r="E1904" s="5">
        <v>18.704000000000001</v>
      </c>
      <c r="F1904" s="5" t="s">
        <v>130</v>
      </c>
      <c r="G1904" s="5" t="s">
        <v>3382</v>
      </c>
      <c r="H1904" s="5" t="s">
        <v>246</v>
      </c>
      <c r="I1904" s="5" t="s">
        <v>2465</v>
      </c>
      <c r="J1904" s="5" t="s">
        <v>258</v>
      </c>
      <c r="K1904" s="5" t="s">
        <v>3383</v>
      </c>
      <c r="L1904" s="5">
        <v>4</v>
      </c>
      <c r="M1904" s="5">
        <v>14</v>
      </c>
      <c r="N1904" s="5"/>
      <c r="O1904" s="5" t="s">
        <v>3384</v>
      </c>
      <c r="P1904" s="5">
        <v>2</v>
      </c>
    </row>
    <row r="1905" spans="1:16" x14ac:dyDescent="0.2">
      <c r="A1905" s="5" t="s">
        <v>3875</v>
      </c>
      <c r="B1905" s="5" t="s">
        <v>3876</v>
      </c>
      <c r="C1905" s="5">
        <v>20</v>
      </c>
      <c r="D1905" s="5">
        <v>54</v>
      </c>
      <c r="E1905" s="5">
        <v>18.704000000000001</v>
      </c>
      <c r="F1905" s="5" t="s">
        <v>130</v>
      </c>
      <c r="G1905" s="5" t="s">
        <v>3382</v>
      </c>
      <c r="H1905" s="5" t="s">
        <v>246</v>
      </c>
      <c r="I1905" s="5" t="s">
        <v>2465</v>
      </c>
      <c r="J1905" s="5" t="s">
        <v>255</v>
      </c>
      <c r="K1905" s="5" t="s">
        <v>3383</v>
      </c>
      <c r="L1905" s="5">
        <v>4</v>
      </c>
      <c r="M1905" s="5">
        <v>14</v>
      </c>
      <c r="N1905" s="5"/>
      <c r="O1905" s="5" t="s">
        <v>3384</v>
      </c>
      <c r="P1905" s="5">
        <v>2</v>
      </c>
    </row>
    <row r="1906" spans="1:16" x14ac:dyDescent="0.2">
      <c r="A1906" s="5" t="s">
        <v>3877</v>
      </c>
      <c r="B1906" s="5" t="s">
        <v>3878</v>
      </c>
      <c r="C1906" s="5">
        <v>20</v>
      </c>
      <c r="D1906" s="5">
        <v>43.2</v>
      </c>
      <c r="E1906" s="5">
        <v>22</v>
      </c>
      <c r="F1906" s="5" t="s">
        <v>130</v>
      </c>
      <c r="G1906" s="5" t="s">
        <v>3382</v>
      </c>
      <c r="H1906" s="5" t="s">
        <v>246</v>
      </c>
      <c r="I1906" s="5" t="s">
        <v>2465</v>
      </c>
      <c r="J1906" s="5" t="s">
        <v>258</v>
      </c>
      <c r="K1906" s="5" t="s">
        <v>3383</v>
      </c>
      <c r="L1906" s="5">
        <v>4</v>
      </c>
      <c r="M1906" s="5">
        <v>14</v>
      </c>
      <c r="N1906" s="5"/>
      <c r="O1906" s="5" t="s">
        <v>3384</v>
      </c>
      <c r="P1906" s="5">
        <v>2</v>
      </c>
    </row>
    <row r="1907" spans="1:16" x14ac:dyDescent="0.2">
      <c r="A1907" s="5" t="s">
        <v>3879</v>
      </c>
      <c r="B1907" s="5" t="s">
        <v>3880</v>
      </c>
      <c r="C1907" s="5">
        <v>20</v>
      </c>
      <c r="D1907" s="5">
        <v>54</v>
      </c>
      <c r="E1907" s="5">
        <v>18.704000000000001</v>
      </c>
      <c r="F1907" s="5" t="s">
        <v>130</v>
      </c>
      <c r="G1907" s="5" t="s">
        <v>3382</v>
      </c>
      <c r="H1907" s="5" t="s">
        <v>246</v>
      </c>
      <c r="I1907" s="5" t="s">
        <v>2465</v>
      </c>
      <c r="J1907" s="5" t="s">
        <v>258</v>
      </c>
      <c r="K1907" s="5" t="s">
        <v>3383</v>
      </c>
      <c r="L1907" s="5">
        <v>4</v>
      </c>
      <c r="M1907" s="5">
        <v>14</v>
      </c>
      <c r="N1907" s="5"/>
      <c r="O1907" s="5" t="s">
        <v>3384</v>
      </c>
      <c r="P1907" s="5">
        <v>2</v>
      </c>
    </row>
    <row r="1908" spans="1:16" x14ac:dyDescent="0.2">
      <c r="A1908" s="5" t="s">
        <v>3881</v>
      </c>
      <c r="B1908" s="5" t="s">
        <v>3882</v>
      </c>
      <c r="C1908" s="5">
        <v>20</v>
      </c>
      <c r="D1908" s="5">
        <v>43.2</v>
      </c>
      <c r="E1908" s="5">
        <v>22</v>
      </c>
      <c r="F1908" s="5" t="s">
        <v>130</v>
      </c>
      <c r="G1908" s="5" t="s">
        <v>3382</v>
      </c>
      <c r="H1908" s="5" t="s">
        <v>246</v>
      </c>
      <c r="I1908" s="5" t="s">
        <v>2465</v>
      </c>
      <c r="J1908" s="5" t="s">
        <v>255</v>
      </c>
      <c r="K1908" s="5" t="s">
        <v>3383</v>
      </c>
      <c r="L1908" s="5">
        <v>4</v>
      </c>
      <c r="M1908" s="5">
        <v>14</v>
      </c>
      <c r="N1908" s="5"/>
      <c r="O1908" s="5" t="s">
        <v>3384</v>
      </c>
      <c r="P1908" s="5">
        <v>2</v>
      </c>
    </row>
    <row r="1909" spans="1:16" x14ac:dyDescent="0.2">
      <c r="A1909" s="5" t="s">
        <v>3883</v>
      </c>
      <c r="B1909" s="5" t="s">
        <v>3884</v>
      </c>
      <c r="C1909" s="5">
        <v>20</v>
      </c>
      <c r="D1909" s="5">
        <v>54</v>
      </c>
      <c r="E1909" s="5">
        <v>18.704000000000001</v>
      </c>
      <c r="F1909" s="5" t="s">
        <v>130</v>
      </c>
      <c r="G1909" s="5" t="s">
        <v>3382</v>
      </c>
      <c r="H1909" s="5" t="s">
        <v>246</v>
      </c>
      <c r="I1909" s="5" t="s">
        <v>2465</v>
      </c>
      <c r="J1909" s="5" t="s">
        <v>255</v>
      </c>
      <c r="K1909" s="5" t="s">
        <v>3383</v>
      </c>
      <c r="L1909" s="5">
        <v>4</v>
      </c>
      <c r="M1909" s="5">
        <v>14</v>
      </c>
      <c r="N1909" s="5"/>
      <c r="O1909" s="5" t="s">
        <v>3384</v>
      </c>
      <c r="P1909" s="5">
        <v>2</v>
      </c>
    </row>
    <row r="1910" spans="1:16" x14ac:dyDescent="0.2">
      <c r="A1910" s="5" t="s">
        <v>3885</v>
      </c>
      <c r="B1910" s="5" t="s">
        <v>3886</v>
      </c>
      <c r="C1910" s="5">
        <v>20</v>
      </c>
      <c r="D1910" s="5">
        <v>43.2</v>
      </c>
      <c r="E1910" s="5">
        <v>22</v>
      </c>
      <c r="F1910" s="5" t="s">
        <v>130</v>
      </c>
      <c r="G1910" s="5" t="s">
        <v>3382</v>
      </c>
      <c r="H1910" s="5" t="s">
        <v>246</v>
      </c>
      <c r="I1910" s="5" t="s">
        <v>2465</v>
      </c>
      <c r="J1910" s="5" t="s">
        <v>258</v>
      </c>
      <c r="K1910" s="5" t="s">
        <v>3383</v>
      </c>
      <c r="L1910" s="5">
        <v>4</v>
      </c>
      <c r="M1910" s="5">
        <v>14</v>
      </c>
      <c r="N1910" s="5"/>
      <c r="O1910" s="5" t="s">
        <v>3384</v>
      </c>
      <c r="P1910" s="5">
        <v>2</v>
      </c>
    </row>
    <row r="1911" spans="1:16" x14ac:dyDescent="0.2">
      <c r="A1911" s="5" t="s">
        <v>3887</v>
      </c>
      <c r="B1911" s="5" t="s">
        <v>3888</v>
      </c>
      <c r="C1911" s="5">
        <v>20</v>
      </c>
      <c r="D1911" s="5">
        <v>54</v>
      </c>
      <c r="E1911" s="5">
        <v>18.704000000000001</v>
      </c>
      <c r="F1911" s="5" t="s">
        <v>130</v>
      </c>
      <c r="G1911" s="5" t="s">
        <v>3382</v>
      </c>
      <c r="H1911" s="5" t="s">
        <v>246</v>
      </c>
      <c r="I1911" s="5" t="s">
        <v>2465</v>
      </c>
      <c r="J1911" s="5" t="s">
        <v>258</v>
      </c>
      <c r="K1911" s="5" t="s">
        <v>3383</v>
      </c>
      <c r="L1911" s="5">
        <v>4</v>
      </c>
      <c r="M1911" s="5">
        <v>14</v>
      </c>
      <c r="N1911" s="5"/>
      <c r="O1911" s="5" t="s">
        <v>3384</v>
      </c>
      <c r="P1911" s="5">
        <v>2</v>
      </c>
    </row>
    <row r="1912" spans="1:16" x14ac:dyDescent="0.2">
      <c r="A1912" s="5" t="s">
        <v>3889</v>
      </c>
      <c r="B1912" s="5" t="s">
        <v>3890</v>
      </c>
      <c r="C1912" s="5">
        <v>20</v>
      </c>
      <c r="D1912" s="5">
        <v>43.2</v>
      </c>
      <c r="E1912" s="5">
        <v>22</v>
      </c>
      <c r="F1912" s="5" t="s">
        <v>130</v>
      </c>
      <c r="G1912" s="5" t="s">
        <v>3382</v>
      </c>
      <c r="H1912" s="5" t="s">
        <v>246</v>
      </c>
      <c r="I1912" s="5" t="s">
        <v>2465</v>
      </c>
      <c r="J1912" s="5" t="s">
        <v>255</v>
      </c>
      <c r="K1912" s="5" t="s">
        <v>3383</v>
      </c>
      <c r="L1912" s="5">
        <v>4</v>
      </c>
      <c r="M1912" s="5">
        <v>14</v>
      </c>
      <c r="N1912" s="5"/>
      <c r="O1912" s="5" t="s">
        <v>3384</v>
      </c>
      <c r="P1912" s="5">
        <v>2</v>
      </c>
    </row>
    <row r="1913" spans="1:16" x14ac:dyDescent="0.2">
      <c r="A1913" s="5" t="s">
        <v>3891</v>
      </c>
      <c r="B1913" s="5" t="s">
        <v>3892</v>
      </c>
      <c r="C1913" s="5">
        <v>20</v>
      </c>
      <c r="D1913" s="5">
        <v>54</v>
      </c>
      <c r="E1913" s="5">
        <v>18.704000000000001</v>
      </c>
      <c r="F1913" s="5" t="s">
        <v>130</v>
      </c>
      <c r="G1913" s="5" t="s">
        <v>3382</v>
      </c>
      <c r="H1913" s="5" t="s">
        <v>246</v>
      </c>
      <c r="I1913" s="5" t="s">
        <v>2465</v>
      </c>
      <c r="J1913" s="5" t="s">
        <v>255</v>
      </c>
      <c r="K1913" s="5" t="s">
        <v>3383</v>
      </c>
      <c r="L1913" s="5">
        <v>4</v>
      </c>
      <c r="M1913" s="5">
        <v>14</v>
      </c>
      <c r="N1913" s="5"/>
      <c r="O1913" s="5" t="s">
        <v>3384</v>
      </c>
      <c r="P1913" s="5">
        <v>2</v>
      </c>
    </row>
    <row r="1914" spans="1:16" x14ac:dyDescent="0.2">
      <c r="A1914" s="5" t="s">
        <v>3893</v>
      </c>
      <c r="B1914" s="5" t="s">
        <v>3894</v>
      </c>
      <c r="C1914" s="5">
        <v>20</v>
      </c>
      <c r="D1914" s="5">
        <v>43.2</v>
      </c>
      <c r="E1914" s="5">
        <v>22</v>
      </c>
      <c r="F1914" s="5" t="s">
        <v>130</v>
      </c>
      <c r="G1914" s="5" t="s">
        <v>3382</v>
      </c>
      <c r="H1914" s="5" t="s">
        <v>246</v>
      </c>
      <c r="I1914" s="5" t="s">
        <v>2465</v>
      </c>
      <c r="J1914" s="5" t="s">
        <v>258</v>
      </c>
      <c r="K1914" s="5" t="s">
        <v>3383</v>
      </c>
      <c r="L1914" s="5">
        <v>4</v>
      </c>
      <c r="M1914" s="5">
        <v>14</v>
      </c>
      <c r="N1914" s="5"/>
      <c r="O1914" s="5" t="s">
        <v>3384</v>
      </c>
      <c r="P1914" s="5">
        <v>2</v>
      </c>
    </row>
    <row r="1915" spans="1:16" x14ac:dyDescent="0.2">
      <c r="A1915" s="5" t="s">
        <v>3895</v>
      </c>
      <c r="B1915" s="5" t="s">
        <v>3896</v>
      </c>
      <c r="C1915" s="5">
        <v>20</v>
      </c>
      <c r="D1915" s="5">
        <v>54</v>
      </c>
      <c r="E1915" s="5">
        <v>18.704000000000001</v>
      </c>
      <c r="F1915" s="5" t="s">
        <v>130</v>
      </c>
      <c r="G1915" s="5" t="s">
        <v>3382</v>
      </c>
      <c r="H1915" s="5" t="s">
        <v>246</v>
      </c>
      <c r="I1915" s="5" t="s">
        <v>2465</v>
      </c>
      <c r="J1915" s="5" t="s">
        <v>258</v>
      </c>
      <c r="K1915" s="5" t="s">
        <v>3383</v>
      </c>
      <c r="L1915" s="5">
        <v>4</v>
      </c>
      <c r="M1915" s="5">
        <v>14</v>
      </c>
      <c r="N1915" s="5"/>
      <c r="O1915" s="5" t="s">
        <v>3384</v>
      </c>
      <c r="P1915" s="5">
        <v>2</v>
      </c>
    </row>
    <row r="1916" spans="1:16" x14ac:dyDescent="0.2">
      <c r="A1916" s="5" t="s">
        <v>3897</v>
      </c>
      <c r="B1916" s="5" t="s">
        <v>3898</v>
      </c>
      <c r="C1916" s="5">
        <v>20</v>
      </c>
      <c r="D1916" s="5">
        <v>54</v>
      </c>
      <c r="E1916" s="5">
        <v>18.704000000000001</v>
      </c>
      <c r="F1916" s="5" t="s">
        <v>130</v>
      </c>
      <c r="G1916" s="5" t="s">
        <v>3382</v>
      </c>
      <c r="H1916" s="5" t="s">
        <v>246</v>
      </c>
      <c r="I1916" s="5" t="s">
        <v>2465</v>
      </c>
      <c r="J1916" s="5" t="s">
        <v>255</v>
      </c>
      <c r="K1916" s="5" t="s">
        <v>3383</v>
      </c>
      <c r="L1916" s="5">
        <v>4</v>
      </c>
      <c r="M1916" s="5">
        <v>14</v>
      </c>
      <c r="N1916" s="5"/>
      <c r="O1916" s="5" t="s">
        <v>3384</v>
      </c>
      <c r="P1916" s="5">
        <v>2</v>
      </c>
    </row>
    <row r="1917" spans="1:16" x14ac:dyDescent="0.2">
      <c r="A1917" s="5" t="s">
        <v>3899</v>
      </c>
      <c r="B1917" s="5" t="s">
        <v>3900</v>
      </c>
      <c r="C1917" s="5">
        <v>20</v>
      </c>
      <c r="D1917" s="5">
        <v>43.2</v>
      </c>
      <c r="E1917" s="5">
        <v>22</v>
      </c>
      <c r="F1917" s="5" t="s">
        <v>130</v>
      </c>
      <c r="G1917" s="5" t="s">
        <v>3382</v>
      </c>
      <c r="H1917" s="5" t="s">
        <v>246</v>
      </c>
      <c r="I1917" s="5" t="s">
        <v>2465</v>
      </c>
      <c r="J1917" s="5" t="s">
        <v>258</v>
      </c>
      <c r="K1917" s="5" t="s">
        <v>3383</v>
      </c>
      <c r="L1917" s="5">
        <v>4</v>
      </c>
      <c r="M1917" s="5">
        <v>14</v>
      </c>
      <c r="N1917" s="5"/>
      <c r="O1917" s="5" t="s">
        <v>3384</v>
      </c>
      <c r="P1917" s="5">
        <v>2</v>
      </c>
    </row>
    <row r="1918" spans="1:16" x14ac:dyDescent="0.2">
      <c r="A1918" s="5" t="s">
        <v>3901</v>
      </c>
      <c r="B1918" s="5" t="s">
        <v>3902</v>
      </c>
      <c r="C1918" s="5">
        <v>20</v>
      </c>
      <c r="D1918" s="5">
        <v>54</v>
      </c>
      <c r="E1918" s="5">
        <v>18.518999999999998</v>
      </c>
      <c r="F1918" s="5" t="s">
        <v>130</v>
      </c>
      <c r="G1918" s="5" t="s">
        <v>3382</v>
      </c>
      <c r="H1918" s="5" t="s">
        <v>246</v>
      </c>
      <c r="I1918" s="5" t="s">
        <v>2465</v>
      </c>
      <c r="J1918" s="5" t="s">
        <v>258</v>
      </c>
      <c r="K1918" s="5" t="s">
        <v>3383</v>
      </c>
      <c r="L1918" s="5">
        <v>4</v>
      </c>
      <c r="M1918" s="5">
        <v>14</v>
      </c>
      <c r="N1918" s="5"/>
      <c r="O1918" s="5" t="s">
        <v>3384</v>
      </c>
      <c r="P1918" s="5">
        <v>2</v>
      </c>
    </row>
    <row r="1919" spans="1:16" x14ac:dyDescent="0.2">
      <c r="A1919" s="5" t="s">
        <v>3903</v>
      </c>
      <c r="B1919" s="5" t="s">
        <v>3904</v>
      </c>
      <c r="C1919" s="5">
        <v>20</v>
      </c>
      <c r="D1919" s="5">
        <v>54</v>
      </c>
      <c r="E1919" s="5">
        <v>18.518999999999998</v>
      </c>
      <c r="F1919" s="5" t="s">
        <v>130</v>
      </c>
      <c r="G1919" s="5" t="s">
        <v>3382</v>
      </c>
      <c r="H1919" s="5" t="s">
        <v>246</v>
      </c>
      <c r="I1919" s="5" t="s">
        <v>2465</v>
      </c>
      <c r="J1919" s="5" t="s">
        <v>255</v>
      </c>
      <c r="K1919" s="5" t="s">
        <v>3383</v>
      </c>
      <c r="L1919" s="5">
        <v>4</v>
      </c>
      <c r="M1919" s="5">
        <v>14</v>
      </c>
      <c r="N1919" s="5"/>
      <c r="O1919" s="5" t="s">
        <v>3384</v>
      </c>
      <c r="P1919" s="5">
        <v>2</v>
      </c>
    </row>
    <row r="1920" spans="1:16" x14ac:dyDescent="0.2">
      <c r="A1920" s="5" t="s">
        <v>3905</v>
      </c>
      <c r="B1920" s="5" t="s">
        <v>3906</v>
      </c>
      <c r="C1920" s="5">
        <v>20</v>
      </c>
      <c r="D1920" s="5">
        <v>54</v>
      </c>
      <c r="E1920" s="5">
        <v>18.518999999999998</v>
      </c>
      <c r="F1920" s="5" t="s">
        <v>130</v>
      </c>
      <c r="G1920" s="5" t="s">
        <v>3382</v>
      </c>
      <c r="H1920" s="5" t="s">
        <v>246</v>
      </c>
      <c r="I1920" s="5" t="s">
        <v>2465</v>
      </c>
      <c r="J1920" s="5" t="s">
        <v>258</v>
      </c>
      <c r="K1920" s="5" t="s">
        <v>3383</v>
      </c>
      <c r="L1920" s="5">
        <v>4</v>
      </c>
      <c r="M1920" s="5">
        <v>14</v>
      </c>
      <c r="N1920" s="5"/>
      <c r="O1920" s="5" t="s">
        <v>3384</v>
      </c>
      <c r="P1920" s="5">
        <v>2</v>
      </c>
    </row>
    <row r="1921" spans="1:16" x14ac:dyDescent="0.2">
      <c r="A1921" s="5" t="s">
        <v>3907</v>
      </c>
      <c r="B1921" s="5" t="s">
        <v>3908</v>
      </c>
      <c r="C1921" s="5">
        <v>20</v>
      </c>
      <c r="D1921" s="5">
        <v>54</v>
      </c>
      <c r="E1921" s="5">
        <v>18.518999999999998</v>
      </c>
      <c r="F1921" s="5" t="s">
        <v>130</v>
      </c>
      <c r="G1921" s="5" t="s">
        <v>3788</v>
      </c>
      <c r="H1921" s="5" t="s">
        <v>246</v>
      </c>
      <c r="I1921" s="5" t="s">
        <v>2465</v>
      </c>
      <c r="J1921" s="5" t="s">
        <v>255</v>
      </c>
      <c r="K1921" s="5" t="s">
        <v>3383</v>
      </c>
      <c r="L1921" s="5">
        <v>4</v>
      </c>
      <c r="M1921" s="5">
        <v>14</v>
      </c>
      <c r="N1921" s="5"/>
      <c r="O1921" s="5" t="s">
        <v>3384</v>
      </c>
      <c r="P1921" s="5">
        <v>2</v>
      </c>
    </row>
    <row r="1922" spans="1:16" x14ac:dyDescent="0.2">
      <c r="A1922" s="5" t="s">
        <v>3909</v>
      </c>
      <c r="B1922" s="5" t="s">
        <v>3910</v>
      </c>
      <c r="C1922" s="5">
        <v>20</v>
      </c>
      <c r="D1922" s="5">
        <v>54</v>
      </c>
      <c r="E1922" s="5">
        <v>18.518999999999998</v>
      </c>
      <c r="F1922" s="5" t="s">
        <v>130</v>
      </c>
      <c r="G1922" s="5" t="s">
        <v>3382</v>
      </c>
      <c r="H1922" s="5" t="s">
        <v>246</v>
      </c>
      <c r="I1922" s="5" t="s">
        <v>2465</v>
      </c>
      <c r="J1922" s="5" t="s">
        <v>258</v>
      </c>
      <c r="K1922" s="5" t="s">
        <v>3383</v>
      </c>
      <c r="L1922" s="5">
        <v>4</v>
      </c>
      <c r="M1922" s="5">
        <v>14</v>
      </c>
      <c r="N1922" s="5"/>
      <c r="O1922" s="5" t="s">
        <v>3384</v>
      </c>
      <c r="P1922" s="5">
        <v>2</v>
      </c>
    </row>
    <row r="1923" spans="1:16" x14ac:dyDescent="0.2">
      <c r="A1923" s="5" t="s">
        <v>3911</v>
      </c>
      <c r="B1923" s="5" t="s">
        <v>3912</v>
      </c>
      <c r="C1923" s="5">
        <v>20</v>
      </c>
      <c r="D1923" s="5">
        <v>54</v>
      </c>
      <c r="E1923" s="5">
        <v>18.518999999999998</v>
      </c>
      <c r="F1923" s="5" t="s">
        <v>130</v>
      </c>
      <c r="G1923" s="5" t="s">
        <v>3382</v>
      </c>
      <c r="H1923" s="5" t="s">
        <v>246</v>
      </c>
      <c r="I1923" s="5" t="s">
        <v>2465</v>
      </c>
      <c r="J1923" s="5" t="s">
        <v>255</v>
      </c>
      <c r="K1923" s="5" t="s">
        <v>3383</v>
      </c>
      <c r="L1923" s="5">
        <v>4</v>
      </c>
      <c r="M1923" s="5">
        <v>14</v>
      </c>
      <c r="N1923" s="5"/>
      <c r="O1923" s="5" t="s">
        <v>3384</v>
      </c>
      <c r="P1923" s="5">
        <v>2</v>
      </c>
    </row>
    <row r="1924" spans="1:16" x14ac:dyDescent="0.2">
      <c r="A1924" s="5" t="s">
        <v>3913</v>
      </c>
      <c r="B1924" s="5" t="s">
        <v>3914</v>
      </c>
      <c r="C1924" s="5">
        <v>20</v>
      </c>
      <c r="D1924" s="5">
        <v>54</v>
      </c>
      <c r="E1924" s="5">
        <v>18.518999999999998</v>
      </c>
      <c r="F1924" s="5" t="s">
        <v>130</v>
      </c>
      <c r="G1924" s="5" t="s">
        <v>3382</v>
      </c>
      <c r="H1924" s="5" t="s">
        <v>246</v>
      </c>
      <c r="I1924" s="5" t="s">
        <v>2465</v>
      </c>
      <c r="J1924" s="5" t="s">
        <v>258</v>
      </c>
      <c r="K1924" s="5" t="s">
        <v>3383</v>
      </c>
      <c r="L1924" s="5">
        <v>4</v>
      </c>
      <c r="M1924" s="5">
        <v>14</v>
      </c>
      <c r="N1924" s="5"/>
      <c r="O1924" s="5" t="s">
        <v>3384</v>
      </c>
      <c r="P1924" s="5">
        <v>2</v>
      </c>
    </row>
    <row r="1925" spans="1:16" x14ac:dyDescent="0.2">
      <c r="A1925" s="5" t="s">
        <v>3915</v>
      </c>
      <c r="B1925" s="5" t="s">
        <v>3916</v>
      </c>
      <c r="C1925" s="5">
        <v>20</v>
      </c>
      <c r="D1925" s="5">
        <v>54</v>
      </c>
      <c r="E1925" s="5">
        <v>18.518999999999998</v>
      </c>
      <c r="F1925" s="5" t="s">
        <v>130</v>
      </c>
      <c r="G1925" s="5" t="s">
        <v>3382</v>
      </c>
      <c r="H1925" s="5" t="s">
        <v>246</v>
      </c>
      <c r="I1925" s="5" t="s">
        <v>2465</v>
      </c>
      <c r="J1925" s="5" t="s">
        <v>255</v>
      </c>
      <c r="K1925" s="5" t="s">
        <v>3383</v>
      </c>
      <c r="L1925" s="5">
        <v>4</v>
      </c>
      <c r="M1925" s="5">
        <v>14</v>
      </c>
      <c r="N1925" s="5"/>
      <c r="O1925" s="5" t="s">
        <v>3384</v>
      </c>
      <c r="P1925" s="5">
        <v>2</v>
      </c>
    </row>
    <row r="1926" spans="1:16" x14ac:dyDescent="0.2">
      <c r="A1926" s="5" t="s">
        <v>3917</v>
      </c>
      <c r="B1926" s="5" t="s">
        <v>3918</v>
      </c>
      <c r="C1926" s="5">
        <v>20</v>
      </c>
      <c r="D1926" s="5">
        <v>54</v>
      </c>
      <c r="E1926" s="5">
        <v>18.518999999999998</v>
      </c>
      <c r="F1926" s="5" t="s">
        <v>130</v>
      </c>
      <c r="G1926" s="5" t="s">
        <v>3382</v>
      </c>
      <c r="H1926" s="5" t="s">
        <v>246</v>
      </c>
      <c r="I1926" s="5" t="s">
        <v>2465</v>
      </c>
      <c r="J1926" s="5" t="s">
        <v>258</v>
      </c>
      <c r="K1926" s="5" t="s">
        <v>3383</v>
      </c>
      <c r="L1926" s="5">
        <v>4</v>
      </c>
      <c r="M1926" s="5">
        <v>14</v>
      </c>
      <c r="N1926" s="5"/>
      <c r="O1926" s="5" t="s">
        <v>3384</v>
      </c>
      <c r="P1926" s="5">
        <v>2</v>
      </c>
    </row>
    <row r="1927" spans="1:16" x14ac:dyDescent="0.2">
      <c r="A1927" s="5" t="s">
        <v>3919</v>
      </c>
      <c r="B1927" s="5" t="s">
        <v>3920</v>
      </c>
      <c r="C1927" s="5">
        <v>20</v>
      </c>
      <c r="D1927" s="5">
        <v>54</v>
      </c>
      <c r="E1927" s="5">
        <v>18.518999999999998</v>
      </c>
      <c r="F1927" s="5" t="s">
        <v>130</v>
      </c>
      <c r="G1927" s="5" t="s">
        <v>3382</v>
      </c>
      <c r="H1927" s="5" t="s">
        <v>246</v>
      </c>
      <c r="I1927" s="5" t="s">
        <v>2465</v>
      </c>
      <c r="J1927" s="5" t="s">
        <v>255</v>
      </c>
      <c r="K1927" s="5" t="s">
        <v>3383</v>
      </c>
      <c r="L1927" s="5">
        <v>4</v>
      </c>
      <c r="M1927" s="5">
        <v>14</v>
      </c>
      <c r="N1927" s="5"/>
      <c r="O1927" s="5" t="s">
        <v>3384</v>
      </c>
      <c r="P1927" s="5">
        <v>2</v>
      </c>
    </row>
    <row r="1928" spans="1:16" x14ac:dyDescent="0.2">
      <c r="A1928" s="5" t="s">
        <v>3921</v>
      </c>
      <c r="B1928" s="5" t="s">
        <v>3922</v>
      </c>
      <c r="C1928" s="5">
        <v>20</v>
      </c>
      <c r="D1928" s="5">
        <v>54</v>
      </c>
      <c r="E1928" s="5">
        <v>18.704000000000001</v>
      </c>
      <c r="F1928" s="5" t="s">
        <v>130</v>
      </c>
      <c r="G1928" s="5" t="s">
        <v>3382</v>
      </c>
      <c r="H1928" s="5" t="s">
        <v>246</v>
      </c>
      <c r="I1928" s="5" t="s">
        <v>2465</v>
      </c>
      <c r="J1928" s="5" t="s">
        <v>258</v>
      </c>
      <c r="K1928" s="5" t="s">
        <v>3383</v>
      </c>
      <c r="L1928" s="5">
        <v>4</v>
      </c>
      <c r="M1928" s="5">
        <v>14</v>
      </c>
      <c r="N1928" s="5"/>
      <c r="O1928" s="5" t="s">
        <v>3384</v>
      </c>
      <c r="P1928" s="5">
        <v>2</v>
      </c>
    </row>
    <row r="1929" spans="1:16" x14ac:dyDescent="0.2">
      <c r="A1929" s="5" t="s">
        <v>3923</v>
      </c>
      <c r="B1929" s="5" t="s">
        <v>3924</v>
      </c>
      <c r="C1929" s="5">
        <v>20</v>
      </c>
      <c r="D1929" s="5">
        <v>54</v>
      </c>
      <c r="E1929" s="5">
        <v>18.704000000000001</v>
      </c>
      <c r="F1929" s="5" t="s">
        <v>130</v>
      </c>
      <c r="G1929" s="5" t="s">
        <v>3382</v>
      </c>
      <c r="H1929" s="5" t="s">
        <v>246</v>
      </c>
      <c r="I1929" s="5" t="s">
        <v>2465</v>
      </c>
      <c r="J1929" s="5" t="s">
        <v>255</v>
      </c>
      <c r="K1929" s="5" t="s">
        <v>3383</v>
      </c>
      <c r="L1929" s="5">
        <v>4</v>
      </c>
      <c r="M1929" s="5">
        <v>14</v>
      </c>
      <c r="N1929" s="5"/>
      <c r="O1929" s="5" t="s">
        <v>3384</v>
      </c>
      <c r="P1929" s="5">
        <v>2</v>
      </c>
    </row>
    <row r="1930" spans="1:16" x14ac:dyDescent="0.2">
      <c r="A1930" s="5" t="s">
        <v>3925</v>
      </c>
      <c r="B1930" s="5" t="s">
        <v>3926</v>
      </c>
      <c r="C1930" s="5">
        <v>20</v>
      </c>
      <c r="D1930" s="5">
        <v>54</v>
      </c>
      <c r="E1930" s="5">
        <v>18.704000000000001</v>
      </c>
      <c r="F1930" s="5" t="s">
        <v>130</v>
      </c>
      <c r="G1930" s="5" t="s">
        <v>3382</v>
      </c>
      <c r="H1930" s="5" t="s">
        <v>246</v>
      </c>
      <c r="I1930" s="5" t="s">
        <v>2465</v>
      </c>
      <c r="J1930" s="5" t="s">
        <v>258</v>
      </c>
      <c r="K1930" s="5" t="s">
        <v>3383</v>
      </c>
      <c r="L1930" s="5">
        <v>4</v>
      </c>
      <c r="M1930" s="5">
        <v>14</v>
      </c>
      <c r="N1930" s="5"/>
      <c r="O1930" s="5" t="s">
        <v>3384</v>
      </c>
      <c r="P1930" s="5">
        <v>2</v>
      </c>
    </row>
    <row r="1931" spans="1:16" x14ac:dyDescent="0.2">
      <c r="A1931" s="5" t="s">
        <v>3927</v>
      </c>
      <c r="B1931" s="5" t="s">
        <v>3928</v>
      </c>
      <c r="C1931" s="5">
        <v>20</v>
      </c>
      <c r="D1931" s="5">
        <v>54</v>
      </c>
      <c r="E1931" s="5">
        <v>18.704000000000001</v>
      </c>
      <c r="F1931" s="5" t="s">
        <v>130</v>
      </c>
      <c r="G1931" s="5" t="s">
        <v>3382</v>
      </c>
      <c r="H1931" s="5" t="s">
        <v>246</v>
      </c>
      <c r="I1931" s="5" t="s">
        <v>2465</v>
      </c>
      <c r="J1931" s="5" t="s">
        <v>255</v>
      </c>
      <c r="K1931" s="5" t="s">
        <v>3383</v>
      </c>
      <c r="L1931" s="5">
        <v>4</v>
      </c>
      <c r="M1931" s="5">
        <v>14</v>
      </c>
      <c r="N1931" s="5"/>
      <c r="O1931" s="5" t="s">
        <v>3384</v>
      </c>
      <c r="P1931" s="5">
        <v>2</v>
      </c>
    </row>
    <row r="1932" spans="1:16" x14ac:dyDescent="0.2">
      <c r="A1932" s="5" t="s">
        <v>3929</v>
      </c>
      <c r="B1932" s="5" t="s">
        <v>3930</v>
      </c>
      <c r="C1932" s="5">
        <v>20</v>
      </c>
      <c r="D1932" s="5">
        <v>54</v>
      </c>
      <c r="E1932" s="5">
        <v>18.704000000000001</v>
      </c>
      <c r="F1932" s="5" t="s">
        <v>130</v>
      </c>
      <c r="G1932" s="5" t="s">
        <v>3382</v>
      </c>
      <c r="H1932" s="5" t="s">
        <v>246</v>
      </c>
      <c r="I1932" s="5" t="s">
        <v>2465</v>
      </c>
      <c r="J1932" s="5" t="s">
        <v>258</v>
      </c>
      <c r="K1932" s="5" t="s">
        <v>3383</v>
      </c>
      <c r="L1932" s="5">
        <v>4</v>
      </c>
      <c r="M1932" s="5">
        <v>14</v>
      </c>
      <c r="N1932" s="5"/>
      <c r="O1932" s="5" t="s">
        <v>3384</v>
      </c>
      <c r="P1932" s="5">
        <v>2</v>
      </c>
    </row>
    <row r="1933" spans="1:16" x14ac:dyDescent="0.2">
      <c r="A1933" s="5" t="s">
        <v>3931</v>
      </c>
      <c r="B1933" s="5" t="s">
        <v>3932</v>
      </c>
      <c r="C1933" s="5">
        <v>20</v>
      </c>
      <c r="D1933" s="5">
        <v>54</v>
      </c>
      <c r="E1933" s="5">
        <v>18.704000000000001</v>
      </c>
      <c r="F1933" s="5" t="s">
        <v>130</v>
      </c>
      <c r="G1933" s="5" t="s">
        <v>3382</v>
      </c>
      <c r="H1933" s="5" t="s">
        <v>246</v>
      </c>
      <c r="I1933" s="5" t="s">
        <v>2465</v>
      </c>
      <c r="J1933" s="5" t="s">
        <v>255</v>
      </c>
      <c r="K1933" s="5" t="s">
        <v>3383</v>
      </c>
      <c r="L1933" s="5">
        <v>4</v>
      </c>
      <c r="M1933" s="5">
        <v>14</v>
      </c>
      <c r="N1933" s="5"/>
      <c r="O1933" s="5" t="s">
        <v>3384</v>
      </c>
      <c r="P1933" s="5">
        <v>2</v>
      </c>
    </row>
    <row r="1934" spans="1:16" x14ac:dyDescent="0.2">
      <c r="A1934" s="5" t="s">
        <v>3933</v>
      </c>
      <c r="B1934" s="5" t="s">
        <v>3934</v>
      </c>
      <c r="C1934" s="5">
        <v>20</v>
      </c>
      <c r="D1934" s="5">
        <v>54</v>
      </c>
      <c r="E1934" s="5">
        <v>18.704000000000001</v>
      </c>
      <c r="F1934" s="5" t="s">
        <v>130</v>
      </c>
      <c r="G1934" s="5" t="s">
        <v>3382</v>
      </c>
      <c r="H1934" s="5" t="s">
        <v>246</v>
      </c>
      <c r="I1934" s="5" t="s">
        <v>2465</v>
      </c>
      <c r="J1934" s="5" t="s">
        <v>258</v>
      </c>
      <c r="K1934" s="5" t="s">
        <v>3383</v>
      </c>
      <c r="L1934" s="5">
        <v>4</v>
      </c>
      <c r="M1934" s="5">
        <v>14</v>
      </c>
      <c r="N1934" s="5"/>
      <c r="O1934" s="5" t="s">
        <v>3384</v>
      </c>
      <c r="P1934" s="5">
        <v>2</v>
      </c>
    </row>
    <row r="1935" spans="1:16" x14ac:dyDescent="0.2">
      <c r="A1935" s="5" t="s">
        <v>3935</v>
      </c>
      <c r="B1935" s="5" t="s">
        <v>3936</v>
      </c>
      <c r="C1935" s="5">
        <v>20</v>
      </c>
      <c r="D1935" s="5">
        <v>54</v>
      </c>
      <c r="E1935" s="5">
        <v>18.704000000000001</v>
      </c>
      <c r="F1935" s="5" t="s">
        <v>130</v>
      </c>
      <c r="G1935" s="5" t="s">
        <v>3382</v>
      </c>
      <c r="H1935" s="5" t="s">
        <v>246</v>
      </c>
      <c r="I1935" s="5" t="s">
        <v>2465</v>
      </c>
      <c r="J1935" s="5" t="s">
        <v>255</v>
      </c>
      <c r="K1935" s="5" t="s">
        <v>3383</v>
      </c>
      <c r="L1935" s="5">
        <v>4</v>
      </c>
      <c r="M1935" s="5">
        <v>14</v>
      </c>
      <c r="N1935" s="5"/>
      <c r="O1935" s="5" t="s">
        <v>3384</v>
      </c>
      <c r="P1935" s="5">
        <v>2</v>
      </c>
    </row>
    <row r="1936" spans="1:16" x14ac:dyDescent="0.2">
      <c r="A1936" s="5" t="s">
        <v>3937</v>
      </c>
      <c r="B1936" s="5" t="s">
        <v>3938</v>
      </c>
      <c r="C1936" s="5">
        <v>20</v>
      </c>
      <c r="D1936" s="5">
        <v>54</v>
      </c>
      <c r="E1936" s="5">
        <v>18.704000000000001</v>
      </c>
      <c r="F1936" s="5" t="s">
        <v>130</v>
      </c>
      <c r="G1936" s="5" t="s">
        <v>3382</v>
      </c>
      <c r="H1936" s="5" t="s">
        <v>246</v>
      </c>
      <c r="I1936" s="5" t="s">
        <v>2465</v>
      </c>
      <c r="J1936" s="5" t="s">
        <v>258</v>
      </c>
      <c r="K1936" s="5" t="s">
        <v>3383</v>
      </c>
      <c r="L1936" s="5">
        <v>4</v>
      </c>
      <c r="M1936" s="5">
        <v>14</v>
      </c>
      <c r="N1936" s="5"/>
      <c r="O1936" s="5" t="s">
        <v>3384</v>
      </c>
      <c r="P1936" s="5">
        <v>2</v>
      </c>
    </row>
    <row r="1937" spans="1:16" x14ac:dyDescent="0.2">
      <c r="A1937" s="5" t="s">
        <v>3939</v>
      </c>
      <c r="B1937" s="5" t="s">
        <v>3940</v>
      </c>
      <c r="C1937" s="5">
        <v>20</v>
      </c>
      <c r="D1937" s="5">
        <v>54</v>
      </c>
      <c r="E1937" s="5">
        <v>18.704000000000001</v>
      </c>
      <c r="F1937" s="5" t="s">
        <v>130</v>
      </c>
      <c r="G1937" s="5" t="s">
        <v>3382</v>
      </c>
      <c r="H1937" s="5" t="s">
        <v>246</v>
      </c>
      <c r="I1937" s="5" t="s">
        <v>2465</v>
      </c>
      <c r="J1937" s="5" t="s">
        <v>255</v>
      </c>
      <c r="K1937" s="5" t="s">
        <v>3383</v>
      </c>
      <c r="L1937" s="5">
        <v>4</v>
      </c>
      <c r="M1937" s="5">
        <v>14</v>
      </c>
      <c r="N1937" s="5"/>
      <c r="O1937" s="5" t="s">
        <v>3384</v>
      </c>
      <c r="P1937" s="5">
        <v>2</v>
      </c>
    </row>
    <row r="1938" spans="1:16" x14ac:dyDescent="0.2">
      <c r="A1938" s="5" t="s">
        <v>3941</v>
      </c>
      <c r="B1938" s="5" t="s">
        <v>3942</v>
      </c>
      <c r="C1938" s="5">
        <v>20</v>
      </c>
      <c r="D1938" s="5">
        <v>54</v>
      </c>
      <c r="E1938" s="5">
        <v>18.704000000000001</v>
      </c>
      <c r="F1938" s="5" t="s">
        <v>130</v>
      </c>
      <c r="G1938" s="5" t="s">
        <v>3382</v>
      </c>
      <c r="H1938" s="5" t="s">
        <v>246</v>
      </c>
      <c r="I1938" s="5" t="s">
        <v>2465</v>
      </c>
      <c r="J1938" s="5" t="s">
        <v>258</v>
      </c>
      <c r="K1938" s="5" t="s">
        <v>3383</v>
      </c>
      <c r="L1938" s="5">
        <v>4</v>
      </c>
      <c r="M1938" s="5">
        <v>14</v>
      </c>
      <c r="N1938" s="5"/>
      <c r="O1938" s="5" t="s">
        <v>3384</v>
      </c>
      <c r="P1938" s="5">
        <v>2</v>
      </c>
    </row>
    <row r="1939" spans="1:16" x14ac:dyDescent="0.2">
      <c r="A1939" s="5" t="s">
        <v>3943</v>
      </c>
      <c r="B1939" s="5" t="s">
        <v>3944</v>
      </c>
      <c r="C1939" s="5">
        <v>20</v>
      </c>
      <c r="D1939" s="5">
        <v>54</v>
      </c>
      <c r="E1939" s="5">
        <v>18.704000000000001</v>
      </c>
      <c r="F1939" s="5" t="s">
        <v>130</v>
      </c>
      <c r="G1939" s="5" t="s">
        <v>3382</v>
      </c>
      <c r="H1939" s="5" t="s">
        <v>246</v>
      </c>
      <c r="I1939" s="5" t="s">
        <v>2465</v>
      </c>
      <c r="J1939" s="5" t="s">
        <v>255</v>
      </c>
      <c r="K1939" s="5" t="s">
        <v>3383</v>
      </c>
      <c r="L1939" s="5">
        <v>4</v>
      </c>
      <c r="M1939" s="5">
        <v>14</v>
      </c>
      <c r="N1939" s="5"/>
      <c r="O1939" s="5" t="s">
        <v>3384</v>
      </c>
      <c r="P1939" s="5">
        <v>2</v>
      </c>
    </row>
    <row r="1940" spans="1:16" x14ac:dyDescent="0.2">
      <c r="A1940" s="5" t="s">
        <v>3945</v>
      </c>
      <c r="B1940" s="5" t="s">
        <v>3946</v>
      </c>
      <c r="C1940" s="5">
        <v>20</v>
      </c>
      <c r="D1940" s="5">
        <v>54</v>
      </c>
      <c r="E1940" s="5">
        <v>18.704000000000001</v>
      </c>
      <c r="F1940" s="5" t="s">
        <v>130</v>
      </c>
      <c r="G1940" s="5" t="s">
        <v>3382</v>
      </c>
      <c r="H1940" s="5" t="s">
        <v>246</v>
      </c>
      <c r="I1940" s="5" t="s">
        <v>2465</v>
      </c>
      <c r="J1940" s="5" t="s">
        <v>258</v>
      </c>
      <c r="K1940" s="5" t="s">
        <v>3383</v>
      </c>
      <c r="L1940" s="5">
        <v>4</v>
      </c>
      <c r="M1940" s="5">
        <v>14</v>
      </c>
      <c r="N1940" s="5"/>
      <c r="O1940" s="5" t="s">
        <v>3384</v>
      </c>
      <c r="P1940" s="5">
        <v>2</v>
      </c>
    </row>
    <row r="1941" spans="1:16" x14ac:dyDescent="0.2">
      <c r="A1941" s="5" t="s">
        <v>3947</v>
      </c>
      <c r="B1941" s="5" t="s">
        <v>3948</v>
      </c>
      <c r="C1941" s="5">
        <v>20</v>
      </c>
      <c r="D1941" s="5">
        <v>54</v>
      </c>
      <c r="E1941" s="5">
        <v>18.704000000000001</v>
      </c>
      <c r="F1941" s="5" t="s">
        <v>130</v>
      </c>
      <c r="G1941" s="5" t="s">
        <v>3382</v>
      </c>
      <c r="H1941" s="5" t="s">
        <v>246</v>
      </c>
      <c r="I1941" s="5" t="s">
        <v>2465</v>
      </c>
      <c r="J1941" s="5" t="s">
        <v>255</v>
      </c>
      <c r="K1941" s="5" t="s">
        <v>3383</v>
      </c>
      <c r="L1941" s="5">
        <v>4</v>
      </c>
      <c r="M1941" s="5">
        <v>14</v>
      </c>
      <c r="N1941" s="5"/>
      <c r="O1941" s="5" t="s">
        <v>3384</v>
      </c>
      <c r="P1941" s="5">
        <v>2</v>
      </c>
    </row>
    <row r="1942" spans="1:16" x14ac:dyDescent="0.2">
      <c r="A1942" s="5" t="s">
        <v>3949</v>
      </c>
      <c r="B1942" s="5" t="s">
        <v>3950</v>
      </c>
      <c r="C1942" s="5">
        <v>20</v>
      </c>
      <c r="D1942" s="5">
        <v>54</v>
      </c>
      <c r="E1942" s="5">
        <v>18.704000000000001</v>
      </c>
      <c r="F1942" s="5" t="s">
        <v>130</v>
      </c>
      <c r="G1942" s="5" t="s">
        <v>3382</v>
      </c>
      <c r="H1942" s="5" t="s">
        <v>246</v>
      </c>
      <c r="I1942" s="5" t="s">
        <v>2465</v>
      </c>
      <c r="J1942" s="5" t="s">
        <v>258</v>
      </c>
      <c r="K1942" s="5" t="s">
        <v>3383</v>
      </c>
      <c r="L1942" s="5">
        <v>4</v>
      </c>
      <c r="M1942" s="5">
        <v>14</v>
      </c>
      <c r="N1942" s="5"/>
      <c r="O1942" s="5" t="s">
        <v>3384</v>
      </c>
      <c r="P1942" s="5">
        <v>2</v>
      </c>
    </row>
    <row r="1943" spans="1:16" x14ac:dyDescent="0.2">
      <c r="A1943" s="5" t="s">
        <v>3951</v>
      </c>
      <c r="B1943" s="5" t="s">
        <v>3952</v>
      </c>
      <c r="C1943" s="5">
        <v>20</v>
      </c>
      <c r="D1943" s="5">
        <v>54</v>
      </c>
      <c r="E1943" s="5">
        <v>18.704000000000001</v>
      </c>
      <c r="F1943" s="5" t="s">
        <v>130</v>
      </c>
      <c r="G1943" s="5" t="s">
        <v>3382</v>
      </c>
      <c r="H1943" s="5" t="s">
        <v>246</v>
      </c>
      <c r="I1943" s="5" t="s">
        <v>2465</v>
      </c>
      <c r="J1943" s="5" t="s">
        <v>255</v>
      </c>
      <c r="K1943" s="5" t="s">
        <v>3383</v>
      </c>
      <c r="L1943" s="5">
        <v>4</v>
      </c>
      <c r="M1943" s="5">
        <v>14</v>
      </c>
      <c r="N1943" s="5"/>
      <c r="O1943" s="5" t="s">
        <v>3384</v>
      </c>
      <c r="P1943" s="5">
        <v>2</v>
      </c>
    </row>
    <row r="1944" spans="1:16" x14ac:dyDescent="0.2">
      <c r="A1944" s="5" t="s">
        <v>3953</v>
      </c>
      <c r="B1944" s="5" t="s">
        <v>3954</v>
      </c>
      <c r="C1944" s="5">
        <v>20</v>
      </c>
      <c r="D1944" s="5">
        <v>54</v>
      </c>
      <c r="E1944" s="5">
        <v>18.704000000000001</v>
      </c>
      <c r="F1944" s="5" t="s">
        <v>130</v>
      </c>
      <c r="G1944" s="5" t="s">
        <v>3382</v>
      </c>
      <c r="H1944" s="5" t="s">
        <v>246</v>
      </c>
      <c r="I1944" s="5" t="s">
        <v>2465</v>
      </c>
      <c r="J1944" s="5" t="s">
        <v>258</v>
      </c>
      <c r="K1944" s="5" t="s">
        <v>3383</v>
      </c>
      <c r="L1944" s="5">
        <v>4</v>
      </c>
      <c r="M1944" s="5">
        <v>14</v>
      </c>
      <c r="N1944" s="5"/>
      <c r="O1944" s="5" t="s">
        <v>3384</v>
      </c>
      <c r="P1944" s="5">
        <v>2</v>
      </c>
    </row>
    <row r="1945" spans="1:16" x14ac:dyDescent="0.2">
      <c r="A1945" s="5" t="s">
        <v>3955</v>
      </c>
      <c r="B1945" s="5" t="s">
        <v>3956</v>
      </c>
      <c r="C1945" s="5">
        <v>20</v>
      </c>
      <c r="D1945" s="5">
        <v>54</v>
      </c>
      <c r="E1945" s="5">
        <v>18.704000000000001</v>
      </c>
      <c r="F1945" s="5" t="s">
        <v>130</v>
      </c>
      <c r="G1945" s="5" t="s">
        <v>3382</v>
      </c>
      <c r="H1945" s="5" t="s">
        <v>246</v>
      </c>
      <c r="I1945" s="5" t="s">
        <v>2465</v>
      </c>
      <c r="J1945" s="5" t="s">
        <v>255</v>
      </c>
      <c r="K1945" s="5" t="s">
        <v>3383</v>
      </c>
      <c r="L1945" s="5">
        <v>4</v>
      </c>
      <c r="M1945" s="5">
        <v>14</v>
      </c>
      <c r="N1945" s="5"/>
      <c r="O1945" s="5" t="s">
        <v>3384</v>
      </c>
      <c r="P1945" s="5">
        <v>2</v>
      </c>
    </row>
    <row r="1946" spans="1:16" x14ac:dyDescent="0.2">
      <c r="A1946" s="5" t="s">
        <v>3957</v>
      </c>
      <c r="B1946" s="5" t="s">
        <v>3958</v>
      </c>
      <c r="C1946" s="5">
        <v>20</v>
      </c>
      <c r="D1946" s="5">
        <v>54</v>
      </c>
      <c r="E1946" s="5">
        <v>18.518999999999998</v>
      </c>
      <c r="F1946" s="5" t="s">
        <v>130</v>
      </c>
      <c r="G1946" s="5" t="s">
        <v>3382</v>
      </c>
      <c r="H1946" s="5" t="s">
        <v>246</v>
      </c>
      <c r="I1946" s="5" t="s">
        <v>2465</v>
      </c>
      <c r="J1946" s="5" t="s">
        <v>258</v>
      </c>
      <c r="K1946" s="5" t="s">
        <v>3383</v>
      </c>
      <c r="L1946" s="5">
        <v>4</v>
      </c>
      <c r="M1946" s="5">
        <v>14</v>
      </c>
      <c r="N1946" s="5"/>
      <c r="O1946" s="5" t="s">
        <v>3384</v>
      </c>
      <c r="P1946" s="5">
        <v>2</v>
      </c>
    </row>
    <row r="1947" spans="1:16" x14ac:dyDescent="0.2">
      <c r="A1947" s="5" t="s">
        <v>3959</v>
      </c>
      <c r="B1947" s="5" t="s">
        <v>3960</v>
      </c>
      <c r="C1947" s="5">
        <v>20</v>
      </c>
      <c r="D1947" s="5">
        <v>54</v>
      </c>
      <c r="E1947" s="5">
        <v>18.518999999999998</v>
      </c>
      <c r="F1947" s="5" t="s">
        <v>130</v>
      </c>
      <c r="G1947" s="5" t="s">
        <v>3382</v>
      </c>
      <c r="H1947" s="5" t="s">
        <v>246</v>
      </c>
      <c r="I1947" s="5" t="s">
        <v>2465</v>
      </c>
      <c r="J1947" s="5" t="s">
        <v>255</v>
      </c>
      <c r="K1947" s="5" t="s">
        <v>3383</v>
      </c>
      <c r="L1947" s="5">
        <v>4</v>
      </c>
      <c r="M1947" s="5">
        <v>14</v>
      </c>
      <c r="N1947" s="5"/>
      <c r="O1947" s="5" t="s">
        <v>3384</v>
      </c>
      <c r="P1947" s="5">
        <v>2</v>
      </c>
    </row>
    <row r="1948" spans="1:16" x14ac:dyDescent="0.2">
      <c r="A1948" s="5" t="s">
        <v>3961</v>
      </c>
      <c r="B1948" s="5" t="s">
        <v>3962</v>
      </c>
      <c r="C1948" s="5">
        <v>20</v>
      </c>
      <c r="D1948" s="5">
        <v>54</v>
      </c>
      <c r="E1948" s="5">
        <v>18.518999999999998</v>
      </c>
      <c r="F1948" s="5" t="s">
        <v>130</v>
      </c>
      <c r="G1948" s="5" t="s">
        <v>3382</v>
      </c>
      <c r="H1948" s="5" t="s">
        <v>246</v>
      </c>
      <c r="I1948" s="5" t="s">
        <v>2465</v>
      </c>
      <c r="J1948" s="5" t="s">
        <v>258</v>
      </c>
      <c r="K1948" s="5" t="s">
        <v>3383</v>
      </c>
      <c r="L1948" s="5">
        <v>4</v>
      </c>
      <c r="M1948" s="5">
        <v>14</v>
      </c>
      <c r="N1948" s="5"/>
      <c r="O1948" s="5" t="s">
        <v>3384</v>
      </c>
      <c r="P1948" s="5">
        <v>2</v>
      </c>
    </row>
    <row r="1949" spans="1:16" x14ac:dyDescent="0.2">
      <c r="A1949" s="5" t="s">
        <v>3963</v>
      </c>
      <c r="B1949" s="5" t="s">
        <v>3964</v>
      </c>
      <c r="C1949" s="5">
        <v>20</v>
      </c>
      <c r="D1949" s="5">
        <v>54</v>
      </c>
      <c r="E1949" s="5">
        <v>18.518999999999998</v>
      </c>
      <c r="F1949" s="5" t="s">
        <v>130</v>
      </c>
      <c r="G1949" s="5" t="s">
        <v>3382</v>
      </c>
      <c r="H1949" s="5" t="s">
        <v>246</v>
      </c>
      <c r="I1949" s="5" t="s">
        <v>2465</v>
      </c>
      <c r="J1949" s="5" t="s">
        <v>255</v>
      </c>
      <c r="K1949" s="5" t="s">
        <v>3383</v>
      </c>
      <c r="L1949" s="5">
        <v>4</v>
      </c>
      <c r="M1949" s="5">
        <v>14</v>
      </c>
      <c r="N1949" s="5"/>
      <c r="O1949" s="5" t="s">
        <v>3384</v>
      </c>
      <c r="P1949" s="5">
        <v>2</v>
      </c>
    </row>
    <row r="1950" spans="1:16" x14ac:dyDescent="0.2">
      <c r="A1950" s="5" t="s">
        <v>3965</v>
      </c>
      <c r="B1950" s="5" t="s">
        <v>3966</v>
      </c>
      <c r="C1950" s="5">
        <v>20</v>
      </c>
      <c r="D1950" s="5">
        <v>54</v>
      </c>
      <c r="E1950" s="5">
        <v>18.704000000000001</v>
      </c>
      <c r="F1950" s="5" t="s">
        <v>130</v>
      </c>
      <c r="G1950" s="5" t="s">
        <v>3382</v>
      </c>
      <c r="H1950" s="5" t="s">
        <v>246</v>
      </c>
      <c r="I1950" s="5" t="s">
        <v>2465</v>
      </c>
      <c r="J1950" s="5" t="s">
        <v>258</v>
      </c>
      <c r="K1950" s="5" t="s">
        <v>3383</v>
      </c>
      <c r="L1950" s="5">
        <v>4</v>
      </c>
      <c r="M1950" s="5">
        <v>14</v>
      </c>
      <c r="N1950" s="5"/>
      <c r="O1950" s="5" t="s">
        <v>3384</v>
      </c>
      <c r="P1950" s="5">
        <v>2</v>
      </c>
    </row>
    <row r="1951" spans="1:16" x14ac:dyDescent="0.2">
      <c r="A1951" s="5" t="s">
        <v>3967</v>
      </c>
      <c r="B1951" s="5" t="s">
        <v>3968</v>
      </c>
      <c r="C1951" s="5">
        <v>20</v>
      </c>
      <c r="D1951" s="5">
        <v>54</v>
      </c>
      <c r="E1951" s="5">
        <v>18.704000000000001</v>
      </c>
      <c r="F1951" s="5" t="s">
        <v>130</v>
      </c>
      <c r="G1951" s="5" t="s">
        <v>3382</v>
      </c>
      <c r="H1951" s="5" t="s">
        <v>246</v>
      </c>
      <c r="I1951" s="5" t="s">
        <v>2465</v>
      </c>
      <c r="J1951" s="5" t="s">
        <v>255</v>
      </c>
      <c r="K1951" s="5" t="s">
        <v>3383</v>
      </c>
      <c r="L1951" s="5">
        <v>4</v>
      </c>
      <c r="M1951" s="5">
        <v>14</v>
      </c>
      <c r="N1951" s="5"/>
      <c r="O1951" s="5" t="s">
        <v>3384</v>
      </c>
      <c r="P1951" s="5">
        <v>2</v>
      </c>
    </row>
    <row r="1952" spans="1:16" x14ac:dyDescent="0.2">
      <c r="A1952" s="5" t="s">
        <v>3969</v>
      </c>
      <c r="B1952" s="5" t="s">
        <v>3970</v>
      </c>
      <c r="C1952" s="5">
        <v>20</v>
      </c>
      <c r="D1952" s="5">
        <v>54</v>
      </c>
      <c r="E1952" s="5">
        <v>18.704000000000001</v>
      </c>
      <c r="F1952" s="5" t="s">
        <v>130</v>
      </c>
      <c r="G1952" s="5" t="s">
        <v>3382</v>
      </c>
      <c r="H1952" s="5" t="s">
        <v>246</v>
      </c>
      <c r="I1952" s="5" t="s">
        <v>2465</v>
      </c>
      <c r="J1952" s="5" t="s">
        <v>258</v>
      </c>
      <c r="K1952" s="5" t="s">
        <v>3383</v>
      </c>
      <c r="L1952" s="5">
        <v>4</v>
      </c>
      <c r="M1952" s="5">
        <v>14</v>
      </c>
      <c r="N1952" s="5"/>
      <c r="O1952" s="5" t="s">
        <v>3384</v>
      </c>
      <c r="P1952" s="5">
        <v>2</v>
      </c>
    </row>
    <row r="1953" spans="1:16" x14ac:dyDescent="0.2">
      <c r="A1953" s="5" t="s">
        <v>3971</v>
      </c>
      <c r="B1953" s="5" t="s">
        <v>3972</v>
      </c>
      <c r="C1953" s="5">
        <v>20</v>
      </c>
      <c r="D1953" s="5">
        <v>54</v>
      </c>
      <c r="E1953" s="5">
        <v>18.704000000000001</v>
      </c>
      <c r="F1953" s="5" t="s">
        <v>130</v>
      </c>
      <c r="G1953" s="5" t="s">
        <v>3382</v>
      </c>
      <c r="H1953" s="5" t="s">
        <v>246</v>
      </c>
      <c r="I1953" s="5" t="s">
        <v>2465</v>
      </c>
      <c r="J1953" s="5" t="s">
        <v>255</v>
      </c>
      <c r="K1953" s="5" t="s">
        <v>3383</v>
      </c>
      <c r="L1953" s="5">
        <v>4</v>
      </c>
      <c r="M1953" s="5">
        <v>14</v>
      </c>
      <c r="N1953" s="5"/>
      <c r="O1953" s="5" t="s">
        <v>3384</v>
      </c>
      <c r="P1953" s="5">
        <v>2</v>
      </c>
    </row>
    <row r="1954" spans="1:16" x14ac:dyDescent="0.2">
      <c r="A1954" s="5" t="s">
        <v>3973</v>
      </c>
      <c r="B1954" s="5" t="s">
        <v>3974</v>
      </c>
      <c r="C1954" s="5">
        <v>20</v>
      </c>
      <c r="D1954" s="5">
        <v>54</v>
      </c>
      <c r="E1954" s="5">
        <v>18.704000000000001</v>
      </c>
      <c r="F1954" s="5" t="s">
        <v>130</v>
      </c>
      <c r="G1954" s="5" t="s">
        <v>3382</v>
      </c>
      <c r="H1954" s="5" t="s">
        <v>246</v>
      </c>
      <c r="I1954" s="5" t="s">
        <v>2465</v>
      </c>
      <c r="J1954" s="5" t="s">
        <v>258</v>
      </c>
      <c r="K1954" s="5" t="s">
        <v>3383</v>
      </c>
      <c r="L1954" s="5">
        <v>4</v>
      </c>
      <c r="M1954" s="5">
        <v>14</v>
      </c>
      <c r="N1954" s="5"/>
      <c r="O1954" s="5" t="s">
        <v>3384</v>
      </c>
      <c r="P1954" s="5">
        <v>2</v>
      </c>
    </row>
    <row r="1955" spans="1:16" x14ac:dyDescent="0.2">
      <c r="A1955" s="5" t="s">
        <v>3975</v>
      </c>
      <c r="B1955" s="5" t="s">
        <v>3976</v>
      </c>
      <c r="C1955" s="5">
        <v>20</v>
      </c>
      <c r="D1955" s="5">
        <v>54</v>
      </c>
      <c r="E1955" s="5">
        <v>18.704000000000001</v>
      </c>
      <c r="F1955" s="5" t="s">
        <v>130</v>
      </c>
      <c r="G1955" s="5" t="s">
        <v>3382</v>
      </c>
      <c r="H1955" s="5" t="s">
        <v>246</v>
      </c>
      <c r="I1955" s="5" t="s">
        <v>2465</v>
      </c>
      <c r="J1955" s="5" t="s">
        <v>255</v>
      </c>
      <c r="K1955" s="5" t="s">
        <v>3383</v>
      </c>
      <c r="L1955" s="5">
        <v>4</v>
      </c>
      <c r="M1955" s="5">
        <v>14</v>
      </c>
      <c r="N1955" s="5"/>
      <c r="O1955" s="5" t="s">
        <v>3384</v>
      </c>
      <c r="P1955" s="5">
        <v>2</v>
      </c>
    </row>
    <row r="1956" spans="1:16" x14ac:dyDescent="0.2">
      <c r="A1956" s="5" t="s">
        <v>3977</v>
      </c>
      <c r="B1956" s="5" t="s">
        <v>3978</v>
      </c>
      <c r="C1956" s="5">
        <v>20</v>
      </c>
      <c r="D1956" s="5">
        <v>54</v>
      </c>
      <c r="E1956" s="5">
        <v>18.704000000000001</v>
      </c>
      <c r="F1956" s="5" t="s">
        <v>130</v>
      </c>
      <c r="G1956" s="5" t="s">
        <v>3382</v>
      </c>
      <c r="H1956" s="5" t="s">
        <v>246</v>
      </c>
      <c r="I1956" s="5" t="s">
        <v>2465</v>
      </c>
      <c r="J1956" s="5" t="s">
        <v>258</v>
      </c>
      <c r="K1956" s="5" t="s">
        <v>3383</v>
      </c>
      <c r="L1956" s="5">
        <v>4</v>
      </c>
      <c r="M1956" s="5">
        <v>14</v>
      </c>
      <c r="N1956" s="5"/>
      <c r="O1956" s="5" t="s">
        <v>3384</v>
      </c>
      <c r="P1956" s="5">
        <v>2</v>
      </c>
    </row>
    <row r="1957" spans="1:16" x14ac:dyDescent="0.2">
      <c r="A1957" s="5" t="s">
        <v>3979</v>
      </c>
      <c r="B1957" s="5" t="s">
        <v>3980</v>
      </c>
      <c r="C1957" s="5">
        <v>20</v>
      </c>
      <c r="D1957" s="5">
        <v>54</v>
      </c>
      <c r="E1957" s="5">
        <v>18.704000000000001</v>
      </c>
      <c r="F1957" s="5" t="s">
        <v>130</v>
      </c>
      <c r="G1957" s="5" t="s">
        <v>3382</v>
      </c>
      <c r="H1957" s="5" t="s">
        <v>246</v>
      </c>
      <c r="I1957" s="5" t="s">
        <v>2465</v>
      </c>
      <c r="J1957" s="5" t="s">
        <v>255</v>
      </c>
      <c r="K1957" s="5" t="s">
        <v>3383</v>
      </c>
      <c r="L1957" s="5">
        <v>4</v>
      </c>
      <c r="M1957" s="5">
        <v>14</v>
      </c>
      <c r="N1957" s="5"/>
      <c r="O1957" s="5" t="s">
        <v>3384</v>
      </c>
      <c r="P1957" s="5">
        <v>2</v>
      </c>
    </row>
    <row r="1958" spans="1:16" x14ac:dyDescent="0.2">
      <c r="A1958" s="5" t="s">
        <v>3981</v>
      </c>
      <c r="B1958" s="5" t="s">
        <v>3982</v>
      </c>
      <c r="C1958" s="5">
        <v>20</v>
      </c>
      <c r="D1958" s="5">
        <v>34.200000000000003</v>
      </c>
      <c r="E1958" s="5">
        <v>21.51</v>
      </c>
      <c r="F1958" s="5" t="s">
        <v>130</v>
      </c>
      <c r="G1958" s="5" t="s">
        <v>3983</v>
      </c>
      <c r="H1958" s="5" t="s">
        <v>246</v>
      </c>
      <c r="I1958" s="5" t="s">
        <v>2465</v>
      </c>
      <c r="J1958" s="5" t="s">
        <v>258</v>
      </c>
      <c r="K1958" s="5" t="s">
        <v>3984</v>
      </c>
      <c r="L1958" s="5">
        <v>4</v>
      </c>
      <c r="M1958" s="5">
        <v>5</v>
      </c>
      <c r="N1958" s="5"/>
      <c r="O1958" s="5"/>
      <c r="P1958" s="5"/>
    </row>
    <row r="1959" spans="1:16" x14ac:dyDescent="0.2">
      <c r="A1959" s="5" t="s">
        <v>3985</v>
      </c>
      <c r="B1959" s="5" t="s">
        <v>3986</v>
      </c>
      <c r="C1959" s="5">
        <v>20</v>
      </c>
      <c r="D1959" s="5">
        <v>44.4</v>
      </c>
      <c r="E1959" s="5">
        <v>21.622</v>
      </c>
      <c r="F1959" s="5" t="s">
        <v>130</v>
      </c>
      <c r="G1959" s="5" t="s">
        <v>3983</v>
      </c>
      <c r="H1959" s="5" t="s">
        <v>246</v>
      </c>
      <c r="I1959" s="5" t="s">
        <v>2465</v>
      </c>
      <c r="J1959" s="5" t="s">
        <v>258</v>
      </c>
      <c r="K1959" s="5" t="s">
        <v>3984</v>
      </c>
      <c r="L1959" s="5">
        <v>4</v>
      </c>
      <c r="M1959" s="5">
        <v>5</v>
      </c>
      <c r="N1959" s="5"/>
      <c r="O1959" s="5"/>
      <c r="P1959" s="5"/>
    </row>
    <row r="1960" spans="1:16" x14ac:dyDescent="0.2">
      <c r="A1960" s="5" t="s">
        <v>3987</v>
      </c>
      <c r="B1960" s="5" t="s">
        <v>3988</v>
      </c>
      <c r="C1960" s="5">
        <v>20</v>
      </c>
      <c r="D1960" s="5">
        <v>34.200000000000003</v>
      </c>
      <c r="E1960" s="5">
        <v>21.51</v>
      </c>
      <c r="F1960" s="5" t="s">
        <v>130</v>
      </c>
      <c r="G1960" s="5" t="s">
        <v>3983</v>
      </c>
      <c r="H1960" s="5" t="s">
        <v>246</v>
      </c>
      <c r="I1960" s="5" t="s">
        <v>2465</v>
      </c>
      <c r="J1960" s="5" t="s">
        <v>255</v>
      </c>
      <c r="K1960" s="5" t="s">
        <v>3984</v>
      </c>
      <c r="L1960" s="5">
        <v>4</v>
      </c>
      <c r="M1960" s="5">
        <v>5</v>
      </c>
      <c r="N1960" s="5"/>
      <c r="O1960" s="5"/>
      <c r="P1960" s="5"/>
    </row>
    <row r="1961" spans="1:16" x14ac:dyDescent="0.2">
      <c r="A1961" s="5" t="s">
        <v>3989</v>
      </c>
      <c r="B1961" s="5" t="s">
        <v>3990</v>
      </c>
      <c r="C1961" s="5">
        <v>20</v>
      </c>
      <c r="D1961" s="5">
        <v>44.4</v>
      </c>
      <c r="E1961" s="5">
        <v>21.51</v>
      </c>
      <c r="F1961" s="5" t="s">
        <v>130</v>
      </c>
      <c r="G1961" s="5" t="s">
        <v>3983</v>
      </c>
      <c r="H1961" s="5" t="s">
        <v>246</v>
      </c>
      <c r="I1961" s="5" t="s">
        <v>2465</v>
      </c>
      <c r="J1961" s="5" t="s">
        <v>255</v>
      </c>
      <c r="K1961" s="5" t="s">
        <v>3984</v>
      </c>
      <c r="L1961" s="5">
        <v>4</v>
      </c>
      <c r="M1961" s="5">
        <v>5</v>
      </c>
      <c r="N1961" s="5"/>
      <c r="O1961" s="5"/>
      <c r="P1961" s="5"/>
    </row>
    <row r="1962" spans="1:16" x14ac:dyDescent="0.2">
      <c r="A1962" s="5" t="s">
        <v>3991</v>
      </c>
      <c r="B1962" s="5" t="s">
        <v>3992</v>
      </c>
      <c r="C1962" s="5">
        <v>20</v>
      </c>
      <c r="D1962" s="5">
        <v>34.200000000000003</v>
      </c>
      <c r="E1962" s="5">
        <v>21.51</v>
      </c>
      <c r="F1962" s="5" t="s">
        <v>130</v>
      </c>
      <c r="G1962" s="5" t="s">
        <v>3983</v>
      </c>
      <c r="H1962" s="5" t="s">
        <v>246</v>
      </c>
      <c r="I1962" s="5" t="s">
        <v>2465</v>
      </c>
      <c r="J1962" s="5" t="s">
        <v>258</v>
      </c>
      <c r="K1962" s="5" t="s">
        <v>3984</v>
      </c>
      <c r="L1962" s="5">
        <v>4</v>
      </c>
      <c r="M1962" s="5">
        <v>5</v>
      </c>
      <c r="N1962" s="5"/>
      <c r="O1962" s="5"/>
      <c r="P1962" s="5"/>
    </row>
    <row r="1963" spans="1:16" x14ac:dyDescent="0.2">
      <c r="A1963" s="5" t="s">
        <v>3993</v>
      </c>
      <c r="B1963" s="5" t="s">
        <v>3994</v>
      </c>
      <c r="C1963" s="5">
        <v>20</v>
      </c>
      <c r="D1963" s="5">
        <v>44.4</v>
      </c>
      <c r="E1963" s="5">
        <v>21.622</v>
      </c>
      <c r="F1963" s="5" t="s">
        <v>130</v>
      </c>
      <c r="G1963" s="5" t="s">
        <v>3983</v>
      </c>
      <c r="H1963" s="5" t="s">
        <v>246</v>
      </c>
      <c r="I1963" s="5" t="s">
        <v>2465</v>
      </c>
      <c r="J1963" s="5" t="s">
        <v>258</v>
      </c>
      <c r="K1963" s="5" t="s">
        <v>3984</v>
      </c>
      <c r="L1963" s="5">
        <v>4</v>
      </c>
      <c r="M1963" s="5">
        <v>5</v>
      </c>
      <c r="N1963" s="5"/>
      <c r="O1963" s="5"/>
      <c r="P1963" s="5"/>
    </row>
    <row r="1964" spans="1:16" x14ac:dyDescent="0.2">
      <c r="A1964" s="5" t="s">
        <v>3995</v>
      </c>
      <c r="B1964" s="5" t="s">
        <v>3996</v>
      </c>
      <c r="C1964" s="5">
        <v>20</v>
      </c>
      <c r="D1964" s="5">
        <v>34.200000000000003</v>
      </c>
      <c r="E1964" s="5">
        <v>21.51</v>
      </c>
      <c r="F1964" s="5" t="s">
        <v>130</v>
      </c>
      <c r="G1964" s="5" t="s">
        <v>3983</v>
      </c>
      <c r="H1964" s="5" t="s">
        <v>246</v>
      </c>
      <c r="I1964" s="5" t="s">
        <v>2465</v>
      </c>
      <c r="J1964" s="5" t="s">
        <v>255</v>
      </c>
      <c r="K1964" s="5" t="s">
        <v>3984</v>
      </c>
      <c r="L1964" s="5">
        <v>4</v>
      </c>
      <c r="M1964" s="5">
        <v>5</v>
      </c>
      <c r="N1964" s="5"/>
      <c r="O1964" s="5"/>
      <c r="P1964" s="5"/>
    </row>
    <row r="1965" spans="1:16" x14ac:dyDescent="0.2">
      <c r="A1965" s="5" t="s">
        <v>3997</v>
      </c>
      <c r="B1965" s="5" t="s">
        <v>3998</v>
      </c>
      <c r="C1965" s="5">
        <v>20</v>
      </c>
      <c r="D1965" s="5">
        <v>44.4</v>
      </c>
      <c r="E1965" s="5">
        <v>21.51</v>
      </c>
      <c r="F1965" s="5" t="s">
        <v>130</v>
      </c>
      <c r="G1965" s="5" t="s">
        <v>3983</v>
      </c>
      <c r="H1965" s="5" t="s">
        <v>246</v>
      </c>
      <c r="I1965" s="5" t="s">
        <v>2465</v>
      </c>
      <c r="J1965" s="5" t="s">
        <v>255</v>
      </c>
      <c r="K1965" s="5" t="s">
        <v>3984</v>
      </c>
      <c r="L1965" s="5">
        <v>4</v>
      </c>
      <c r="M1965" s="5">
        <v>5</v>
      </c>
      <c r="N1965" s="5"/>
      <c r="O1965" s="5"/>
      <c r="P1965" s="5"/>
    </row>
    <row r="1966" spans="1:16" x14ac:dyDescent="0.2">
      <c r="A1966" s="5" t="s">
        <v>3999</v>
      </c>
      <c r="B1966" s="5" t="s">
        <v>4000</v>
      </c>
      <c r="C1966" s="5">
        <v>20</v>
      </c>
      <c r="D1966" s="5">
        <v>34.200000000000003</v>
      </c>
      <c r="E1966" s="5">
        <v>21.51</v>
      </c>
      <c r="F1966" s="5" t="s">
        <v>130</v>
      </c>
      <c r="G1966" s="5" t="s">
        <v>3983</v>
      </c>
      <c r="H1966" s="5" t="s">
        <v>246</v>
      </c>
      <c r="I1966" s="5" t="s">
        <v>2465</v>
      </c>
      <c r="J1966" s="5" t="s">
        <v>258</v>
      </c>
      <c r="K1966" s="5" t="s">
        <v>3984</v>
      </c>
      <c r="L1966" s="5">
        <v>4</v>
      </c>
      <c r="M1966" s="5">
        <v>5</v>
      </c>
      <c r="N1966" s="5"/>
      <c r="O1966" s="5"/>
      <c r="P1966" s="5"/>
    </row>
    <row r="1967" spans="1:16" x14ac:dyDescent="0.2">
      <c r="A1967" s="5" t="s">
        <v>4001</v>
      </c>
      <c r="B1967" s="5" t="s">
        <v>4002</v>
      </c>
      <c r="C1967" s="5">
        <v>20</v>
      </c>
      <c r="D1967" s="5">
        <v>44.4</v>
      </c>
      <c r="E1967" s="5">
        <v>21.622</v>
      </c>
      <c r="F1967" s="5" t="s">
        <v>130</v>
      </c>
      <c r="G1967" s="5" t="s">
        <v>3983</v>
      </c>
      <c r="H1967" s="5" t="s">
        <v>246</v>
      </c>
      <c r="I1967" s="5" t="s">
        <v>2465</v>
      </c>
      <c r="J1967" s="5" t="s">
        <v>258</v>
      </c>
      <c r="K1967" s="5" t="s">
        <v>3984</v>
      </c>
      <c r="L1967" s="5">
        <v>4</v>
      </c>
      <c r="M1967" s="5">
        <v>5</v>
      </c>
      <c r="N1967" s="5"/>
      <c r="O1967" s="5"/>
      <c r="P1967" s="5"/>
    </row>
    <row r="1968" spans="1:16" x14ac:dyDescent="0.2">
      <c r="A1968" s="5" t="s">
        <v>4003</v>
      </c>
      <c r="B1968" s="5" t="s">
        <v>4004</v>
      </c>
      <c r="C1968" s="5">
        <v>20</v>
      </c>
      <c r="D1968" s="5">
        <v>34.200000000000003</v>
      </c>
      <c r="E1968" s="5">
        <v>21.51</v>
      </c>
      <c r="F1968" s="5" t="s">
        <v>130</v>
      </c>
      <c r="G1968" s="5" t="s">
        <v>3983</v>
      </c>
      <c r="H1968" s="5" t="s">
        <v>246</v>
      </c>
      <c r="I1968" s="5" t="s">
        <v>2465</v>
      </c>
      <c r="J1968" s="5" t="s">
        <v>255</v>
      </c>
      <c r="K1968" s="5" t="s">
        <v>3984</v>
      </c>
      <c r="L1968" s="5">
        <v>4</v>
      </c>
      <c r="M1968" s="5">
        <v>5</v>
      </c>
      <c r="N1968" s="5"/>
      <c r="O1968" s="5"/>
      <c r="P1968" s="5"/>
    </row>
    <row r="1969" spans="1:16" x14ac:dyDescent="0.2">
      <c r="A1969" s="5" t="s">
        <v>4005</v>
      </c>
      <c r="B1969" s="5" t="s">
        <v>4006</v>
      </c>
      <c r="C1969" s="5">
        <v>20</v>
      </c>
      <c r="D1969" s="5">
        <v>44.4</v>
      </c>
      <c r="E1969" s="5">
        <v>21.51</v>
      </c>
      <c r="F1969" s="5" t="s">
        <v>130</v>
      </c>
      <c r="G1969" s="5" t="s">
        <v>3983</v>
      </c>
      <c r="H1969" s="5" t="s">
        <v>246</v>
      </c>
      <c r="I1969" s="5" t="s">
        <v>2465</v>
      </c>
      <c r="J1969" s="5" t="s">
        <v>255</v>
      </c>
      <c r="K1969" s="5" t="s">
        <v>3984</v>
      </c>
      <c r="L1969" s="5">
        <v>4</v>
      </c>
      <c r="M1969" s="5">
        <v>5</v>
      </c>
      <c r="N1969" s="5"/>
      <c r="O1969" s="5"/>
      <c r="P1969" s="5"/>
    </row>
    <row r="1970" spans="1:16" x14ac:dyDescent="0.2">
      <c r="A1970" s="5" t="s">
        <v>4007</v>
      </c>
      <c r="B1970" s="5" t="s">
        <v>4008</v>
      </c>
      <c r="C1970" s="5">
        <v>20</v>
      </c>
      <c r="D1970" s="5">
        <v>44.4</v>
      </c>
      <c r="E1970" s="5">
        <v>21.622</v>
      </c>
      <c r="F1970" s="5" t="s">
        <v>130</v>
      </c>
      <c r="G1970" s="5" t="s">
        <v>3983</v>
      </c>
      <c r="H1970" s="5" t="s">
        <v>246</v>
      </c>
      <c r="I1970" s="5" t="s">
        <v>2465</v>
      </c>
      <c r="J1970" s="5" t="s">
        <v>258</v>
      </c>
      <c r="K1970" s="5" t="s">
        <v>3984</v>
      </c>
      <c r="L1970" s="5">
        <v>4</v>
      </c>
      <c r="M1970" s="5">
        <v>5</v>
      </c>
      <c r="N1970" s="5"/>
      <c r="O1970" s="5"/>
      <c r="P1970" s="5"/>
    </row>
    <row r="1971" spans="1:16" x14ac:dyDescent="0.2">
      <c r="A1971" s="5" t="s">
        <v>4009</v>
      </c>
      <c r="B1971" s="5" t="s">
        <v>4010</v>
      </c>
      <c r="C1971" s="5">
        <v>20</v>
      </c>
      <c r="D1971" s="5">
        <v>44.4</v>
      </c>
      <c r="E1971" s="5">
        <v>21.51</v>
      </c>
      <c r="F1971" s="5" t="s">
        <v>130</v>
      </c>
      <c r="G1971" s="5" t="s">
        <v>3983</v>
      </c>
      <c r="H1971" s="5" t="s">
        <v>246</v>
      </c>
      <c r="I1971" s="5" t="s">
        <v>2465</v>
      </c>
      <c r="J1971" s="5" t="s">
        <v>255</v>
      </c>
      <c r="K1971" s="5" t="s">
        <v>3984</v>
      </c>
      <c r="L1971" s="5">
        <v>4</v>
      </c>
      <c r="M1971" s="5">
        <v>5</v>
      </c>
      <c r="N1971" s="5"/>
      <c r="O1971" s="5"/>
      <c r="P1971" s="5"/>
    </row>
    <row r="1972" spans="1:16" x14ac:dyDescent="0.2">
      <c r="A1972" s="5" t="s">
        <v>4011</v>
      </c>
      <c r="B1972" s="5" t="s">
        <v>4012</v>
      </c>
      <c r="C1972" s="5">
        <v>20</v>
      </c>
      <c r="D1972" s="5">
        <v>44.4</v>
      </c>
      <c r="E1972" s="5">
        <v>21.622</v>
      </c>
      <c r="F1972" s="5" t="s">
        <v>130</v>
      </c>
      <c r="G1972" s="5" t="s">
        <v>3983</v>
      </c>
      <c r="H1972" s="5" t="s">
        <v>246</v>
      </c>
      <c r="I1972" s="5" t="s">
        <v>2465</v>
      </c>
      <c r="J1972" s="5" t="s">
        <v>258</v>
      </c>
      <c r="K1972" s="5" t="s">
        <v>3984</v>
      </c>
      <c r="L1972" s="5">
        <v>4</v>
      </c>
      <c r="M1972" s="5">
        <v>5</v>
      </c>
      <c r="N1972" s="5"/>
      <c r="O1972" s="5"/>
      <c r="P1972" s="5"/>
    </row>
    <row r="1973" spans="1:16" x14ac:dyDescent="0.2">
      <c r="A1973" s="5" t="s">
        <v>4013</v>
      </c>
      <c r="B1973" s="5" t="s">
        <v>4014</v>
      </c>
      <c r="C1973" s="5">
        <v>20</v>
      </c>
      <c r="D1973" s="5">
        <v>44.4</v>
      </c>
      <c r="E1973" s="5">
        <v>21.51</v>
      </c>
      <c r="F1973" s="5" t="s">
        <v>130</v>
      </c>
      <c r="G1973" s="5" t="s">
        <v>3983</v>
      </c>
      <c r="H1973" s="5" t="s">
        <v>246</v>
      </c>
      <c r="I1973" s="5" t="s">
        <v>2465</v>
      </c>
      <c r="J1973" s="5" t="s">
        <v>255</v>
      </c>
      <c r="K1973" s="5" t="s">
        <v>3984</v>
      </c>
      <c r="L1973" s="5">
        <v>4</v>
      </c>
      <c r="M1973" s="5">
        <v>5</v>
      </c>
      <c r="N1973" s="5"/>
      <c r="O1973" s="5"/>
      <c r="P1973" s="5"/>
    </row>
    <row r="1974" spans="1:16" x14ac:dyDescent="0.2">
      <c r="A1974" s="5" t="s">
        <v>4015</v>
      </c>
      <c r="B1974" s="5" t="s">
        <v>4016</v>
      </c>
      <c r="C1974" s="5">
        <v>20</v>
      </c>
      <c r="D1974" s="5">
        <v>44.4</v>
      </c>
      <c r="E1974" s="5">
        <v>21.622</v>
      </c>
      <c r="F1974" s="5" t="s">
        <v>130</v>
      </c>
      <c r="G1974" s="5" t="s">
        <v>3983</v>
      </c>
      <c r="H1974" s="5" t="s">
        <v>246</v>
      </c>
      <c r="I1974" s="5" t="s">
        <v>2465</v>
      </c>
      <c r="J1974" s="5" t="s">
        <v>258</v>
      </c>
      <c r="K1974" s="5" t="s">
        <v>3984</v>
      </c>
      <c r="L1974" s="5">
        <v>4</v>
      </c>
      <c r="M1974" s="5">
        <v>5</v>
      </c>
      <c r="N1974" s="5"/>
      <c r="O1974" s="5"/>
      <c r="P1974" s="5"/>
    </row>
    <row r="1975" spans="1:16" x14ac:dyDescent="0.2">
      <c r="A1975" s="5" t="s">
        <v>4017</v>
      </c>
      <c r="B1975" s="5" t="s">
        <v>4018</v>
      </c>
      <c r="C1975" s="5">
        <v>20</v>
      </c>
      <c r="D1975" s="5">
        <v>44.4</v>
      </c>
      <c r="E1975" s="5">
        <v>21.622</v>
      </c>
      <c r="F1975" s="5" t="s">
        <v>130</v>
      </c>
      <c r="G1975" s="5" t="s">
        <v>3983</v>
      </c>
      <c r="H1975" s="5" t="s">
        <v>246</v>
      </c>
      <c r="I1975" s="5" t="s">
        <v>2465</v>
      </c>
      <c r="J1975" s="5" t="s">
        <v>255</v>
      </c>
      <c r="K1975" s="5" t="s">
        <v>3984</v>
      </c>
      <c r="L1975" s="5">
        <v>4</v>
      </c>
      <c r="M1975" s="5">
        <v>5</v>
      </c>
      <c r="N1975" s="5"/>
      <c r="O1975" s="5"/>
      <c r="P1975" s="5"/>
    </row>
    <row r="1976" spans="1:16" x14ac:dyDescent="0.2">
      <c r="A1976" s="5" t="s">
        <v>4019</v>
      </c>
      <c r="B1976" s="5" t="s">
        <v>4020</v>
      </c>
      <c r="C1976" s="5">
        <v>20</v>
      </c>
      <c r="D1976" s="5">
        <v>30.8</v>
      </c>
      <c r="E1976" s="5">
        <v>20.59</v>
      </c>
      <c r="F1976" s="5" t="s">
        <v>130</v>
      </c>
      <c r="G1976" s="5" t="s">
        <v>4021</v>
      </c>
      <c r="H1976" s="5" t="s">
        <v>246</v>
      </c>
      <c r="I1976" s="5" t="s">
        <v>2465</v>
      </c>
      <c r="J1976" s="5" t="s">
        <v>258</v>
      </c>
      <c r="K1976" s="5" t="s">
        <v>3984</v>
      </c>
      <c r="L1976" s="5">
        <v>4</v>
      </c>
      <c r="M1976" s="5">
        <v>5</v>
      </c>
      <c r="N1976" s="5"/>
      <c r="O1976" s="5"/>
      <c r="P1976" s="5"/>
    </row>
    <row r="1977" spans="1:16" x14ac:dyDescent="0.2">
      <c r="A1977" s="5" t="s">
        <v>4022</v>
      </c>
      <c r="B1977" s="5" t="s">
        <v>4023</v>
      </c>
      <c r="C1977" s="5">
        <v>20</v>
      </c>
      <c r="D1977" s="5">
        <v>40.799999999999997</v>
      </c>
      <c r="E1977" s="5">
        <v>20.59</v>
      </c>
      <c r="F1977" s="5" t="s">
        <v>130</v>
      </c>
      <c r="G1977" s="5" t="s">
        <v>4021</v>
      </c>
      <c r="H1977" s="5" t="s">
        <v>246</v>
      </c>
      <c r="I1977" s="5" t="s">
        <v>2465</v>
      </c>
      <c r="J1977" s="5" t="s">
        <v>258</v>
      </c>
      <c r="K1977" s="5" t="s">
        <v>3984</v>
      </c>
      <c r="L1977" s="5">
        <v>4</v>
      </c>
      <c r="M1977" s="5">
        <v>5</v>
      </c>
      <c r="N1977" s="5"/>
      <c r="O1977" s="5"/>
      <c r="P1977" s="5"/>
    </row>
    <row r="1978" spans="1:16" x14ac:dyDescent="0.2">
      <c r="A1978" s="5" t="s">
        <v>4024</v>
      </c>
      <c r="B1978" s="5" t="s">
        <v>4025</v>
      </c>
      <c r="C1978" s="5">
        <v>20</v>
      </c>
      <c r="D1978" s="5">
        <v>47.2</v>
      </c>
      <c r="E1978" s="5">
        <v>19.068000000000001</v>
      </c>
      <c r="F1978" s="5" t="s">
        <v>130</v>
      </c>
      <c r="G1978" s="5" t="s">
        <v>4021</v>
      </c>
      <c r="H1978" s="5" t="s">
        <v>246</v>
      </c>
      <c r="I1978" s="5" t="s">
        <v>2465</v>
      </c>
      <c r="J1978" s="5" t="s">
        <v>258</v>
      </c>
      <c r="K1978" s="5" t="s">
        <v>3984</v>
      </c>
      <c r="L1978" s="5">
        <v>4</v>
      </c>
      <c r="M1978" s="5">
        <v>5</v>
      </c>
      <c r="N1978" s="5"/>
      <c r="O1978" s="5"/>
      <c r="P1978" s="5"/>
    </row>
    <row r="1979" spans="1:16" x14ac:dyDescent="0.2">
      <c r="A1979" s="5" t="s">
        <v>4026</v>
      </c>
      <c r="B1979" s="5" t="s">
        <v>4027</v>
      </c>
      <c r="C1979" s="5">
        <v>20</v>
      </c>
      <c r="D1979" s="5">
        <v>30.8</v>
      </c>
      <c r="E1979" s="5">
        <v>20.59</v>
      </c>
      <c r="F1979" s="5" t="s">
        <v>130</v>
      </c>
      <c r="G1979" s="5" t="s">
        <v>4021</v>
      </c>
      <c r="H1979" s="5" t="s">
        <v>246</v>
      </c>
      <c r="I1979" s="5" t="s">
        <v>2465</v>
      </c>
      <c r="J1979" s="5" t="s">
        <v>255</v>
      </c>
      <c r="K1979" s="5" t="s">
        <v>3984</v>
      </c>
      <c r="L1979" s="5">
        <v>4</v>
      </c>
      <c r="M1979" s="5">
        <v>5</v>
      </c>
      <c r="N1979" s="5"/>
      <c r="O1979" s="5"/>
      <c r="P1979" s="5"/>
    </row>
    <row r="1980" spans="1:16" x14ac:dyDescent="0.2">
      <c r="A1980" s="5" t="s">
        <v>4028</v>
      </c>
      <c r="B1980" s="5" t="s">
        <v>4029</v>
      </c>
      <c r="C1980" s="5">
        <v>20</v>
      </c>
      <c r="D1980" s="5">
        <v>40.799999999999997</v>
      </c>
      <c r="E1980" s="5">
        <v>20.59</v>
      </c>
      <c r="F1980" s="5" t="s">
        <v>130</v>
      </c>
      <c r="G1980" s="5" t="s">
        <v>4021</v>
      </c>
      <c r="H1980" s="5" t="s">
        <v>246</v>
      </c>
      <c r="I1980" s="5" t="s">
        <v>2465</v>
      </c>
      <c r="J1980" s="5" t="s">
        <v>255</v>
      </c>
      <c r="K1980" s="5" t="s">
        <v>3984</v>
      </c>
      <c r="L1980" s="5">
        <v>4</v>
      </c>
      <c r="M1980" s="5">
        <v>5</v>
      </c>
      <c r="N1980" s="5"/>
      <c r="O1980" s="5"/>
      <c r="P1980" s="5"/>
    </row>
    <row r="1981" spans="1:16" x14ac:dyDescent="0.2">
      <c r="A1981" s="5" t="s">
        <v>4030</v>
      </c>
      <c r="B1981" s="5" t="s">
        <v>4031</v>
      </c>
      <c r="C1981" s="5">
        <v>20</v>
      </c>
      <c r="D1981" s="5">
        <v>47.2</v>
      </c>
      <c r="E1981" s="5">
        <v>19.068000000000001</v>
      </c>
      <c r="F1981" s="5" t="s">
        <v>130</v>
      </c>
      <c r="G1981" s="5" t="s">
        <v>4021</v>
      </c>
      <c r="H1981" s="5" t="s">
        <v>246</v>
      </c>
      <c r="I1981" s="5" t="s">
        <v>2465</v>
      </c>
      <c r="J1981" s="5" t="s">
        <v>255</v>
      </c>
      <c r="K1981" s="5" t="s">
        <v>3984</v>
      </c>
      <c r="L1981" s="5">
        <v>4</v>
      </c>
      <c r="M1981" s="5">
        <v>5</v>
      </c>
      <c r="N1981" s="5"/>
      <c r="O1981" s="5"/>
      <c r="P1981" s="5"/>
    </row>
    <row r="1982" spans="1:16" x14ac:dyDescent="0.2">
      <c r="A1982" s="5" t="s">
        <v>4032</v>
      </c>
      <c r="B1982" s="5" t="s">
        <v>4033</v>
      </c>
      <c r="C1982" s="5">
        <v>20</v>
      </c>
      <c r="D1982" s="5">
        <v>30.8</v>
      </c>
      <c r="E1982" s="5">
        <v>20.59</v>
      </c>
      <c r="F1982" s="5" t="s">
        <v>130</v>
      </c>
      <c r="G1982" s="5" t="s">
        <v>4021</v>
      </c>
      <c r="H1982" s="5" t="s">
        <v>246</v>
      </c>
      <c r="I1982" s="5" t="s">
        <v>2465</v>
      </c>
      <c r="J1982" s="5" t="s">
        <v>258</v>
      </c>
      <c r="K1982" s="5" t="s">
        <v>3984</v>
      </c>
      <c r="L1982" s="5">
        <v>4</v>
      </c>
      <c r="M1982" s="5">
        <v>5</v>
      </c>
      <c r="N1982" s="5"/>
      <c r="O1982" s="5"/>
      <c r="P1982" s="5"/>
    </row>
    <row r="1983" spans="1:16" x14ac:dyDescent="0.2">
      <c r="A1983" s="5" t="s">
        <v>4034</v>
      </c>
      <c r="B1983" s="5" t="s">
        <v>4035</v>
      </c>
      <c r="C1983" s="5">
        <v>20</v>
      </c>
      <c r="D1983" s="5">
        <v>40.799999999999997</v>
      </c>
      <c r="E1983" s="5">
        <v>20.59</v>
      </c>
      <c r="F1983" s="5" t="s">
        <v>130</v>
      </c>
      <c r="G1983" s="5" t="s">
        <v>4021</v>
      </c>
      <c r="H1983" s="5" t="s">
        <v>246</v>
      </c>
      <c r="I1983" s="5" t="s">
        <v>2465</v>
      </c>
      <c r="J1983" s="5" t="s">
        <v>258</v>
      </c>
      <c r="K1983" s="5" t="s">
        <v>3984</v>
      </c>
      <c r="L1983" s="5">
        <v>4</v>
      </c>
      <c r="M1983" s="5">
        <v>5</v>
      </c>
      <c r="N1983" s="5"/>
      <c r="O1983" s="5"/>
      <c r="P1983" s="5"/>
    </row>
    <row r="1984" spans="1:16" x14ac:dyDescent="0.2">
      <c r="A1984" s="5" t="s">
        <v>4036</v>
      </c>
      <c r="B1984" s="5" t="s">
        <v>4037</v>
      </c>
      <c r="C1984" s="5">
        <v>20</v>
      </c>
      <c r="D1984" s="5">
        <v>47.2</v>
      </c>
      <c r="E1984" s="5">
        <v>19.068000000000001</v>
      </c>
      <c r="F1984" s="5" t="s">
        <v>130</v>
      </c>
      <c r="G1984" s="5" t="s">
        <v>4021</v>
      </c>
      <c r="H1984" s="5" t="s">
        <v>246</v>
      </c>
      <c r="I1984" s="5" t="s">
        <v>2465</v>
      </c>
      <c r="J1984" s="5" t="s">
        <v>258</v>
      </c>
      <c r="K1984" s="5" t="s">
        <v>3984</v>
      </c>
      <c r="L1984" s="5">
        <v>4</v>
      </c>
      <c r="M1984" s="5">
        <v>5</v>
      </c>
      <c r="N1984" s="5"/>
      <c r="O1984" s="5"/>
      <c r="P1984" s="5"/>
    </row>
    <row r="1985" spans="1:16" x14ac:dyDescent="0.2">
      <c r="A1985" s="5" t="s">
        <v>4038</v>
      </c>
      <c r="B1985" s="5" t="s">
        <v>4039</v>
      </c>
      <c r="C1985" s="5">
        <v>20</v>
      </c>
      <c r="D1985" s="5">
        <v>40.799999999999997</v>
      </c>
      <c r="E1985" s="5">
        <v>20.59</v>
      </c>
      <c r="F1985" s="5" t="s">
        <v>130</v>
      </c>
      <c r="G1985" s="5" t="s">
        <v>4021</v>
      </c>
      <c r="H1985" s="5" t="s">
        <v>246</v>
      </c>
      <c r="I1985" s="5" t="s">
        <v>2465</v>
      </c>
      <c r="J1985" s="5" t="s">
        <v>255</v>
      </c>
      <c r="K1985" s="5" t="s">
        <v>3984</v>
      </c>
      <c r="L1985" s="5">
        <v>4</v>
      </c>
      <c r="M1985" s="5">
        <v>5</v>
      </c>
      <c r="N1985" s="5"/>
      <c r="O1985" s="5"/>
      <c r="P1985" s="5"/>
    </row>
    <row r="1986" spans="1:16" x14ac:dyDescent="0.2">
      <c r="A1986" s="5" t="s">
        <v>4040</v>
      </c>
      <c r="B1986" s="5" t="s">
        <v>4041</v>
      </c>
      <c r="C1986" s="5">
        <v>20</v>
      </c>
      <c r="D1986" s="5">
        <v>47.2</v>
      </c>
      <c r="E1986" s="5">
        <v>19.068000000000001</v>
      </c>
      <c r="F1986" s="5" t="s">
        <v>130</v>
      </c>
      <c r="G1986" s="5" t="s">
        <v>4021</v>
      </c>
      <c r="H1986" s="5" t="s">
        <v>246</v>
      </c>
      <c r="I1986" s="5" t="s">
        <v>2465</v>
      </c>
      <c r="J1986" s="5" t="s">
        <v>255</v>
      </c>
      <c r="K1986" s="5" t="s">
        <v>3984</v>
      </c>
      <c r="L1986" s="5">
        <v>4</v>
      </c>
      <c r="M1986" s="5">
        <v>5</v>
      </c>
      <c r="N1986" s="5"/>
      <c r="O1986" s="5"/>
      <c r="P1986" s="5"/>
    </row>
    <row r="1987" spans="1:16" x14ac:dyDescent="0.2">
      <c r="A1987" s="5" t="s">
        <v>4042</v>
      </c>
      <c r="B1987" s="5" t="s">
        <v>4043</v>
      </c>
      <c r="C1987" s="5">
        <v>20</v>
      </c>
      <c r="D1987" s="5">
        <v>30.8</v>
      </c>
      <c r="E1987" s="5">
        <v>20.59</v>
      </c>
      <c r="F1987" s="5" t="s">
        <v>130</v>
      </c>
      <c r="G1987" s="5" t="s">
        <v>4021</v>
      </c>
      <c r="H1987" s="5" t="s">
        <v>246</v>
      </c>
      <c r="I1987" s="5" t="s">
        <v>2465</v>
      </c>
      <c r="J1987" s="5" t="s">
        <v>258</v>
      </c>
      <c r="K1987" s="5" t="s">
        <v>3984</v>
      </c>
      <c r="L1987" s="5">
        <v>4</v>
      </c>
      <c r="M1987" s="5">
        <v>5</v>
      </c>
      <c r="N1987" s="5"/>
      <c r="O1987" s="5"/>
      <c r="P1987" s="5"/>
    </row>
    <row r="1988" spans="1:16" x14ac:dyDescent="0.2">
      <c r="A1988" s="5" t="s">
        <v>4044</v>
      </c>
      <c r="B1988" s="5" t="s">
        <v>4045</v>
      </c>
      <c r="C1988" s="5">
        <v>20</v>
      </c>
      <c r="D1988" s="5">
        <v>40.799999999999997</v>
      </c>
      <c r="E1988" s="5">
        <v>20.59</v>
      </c>
      <c r="F1988" s="5" t="s">
        <v>130</v>
      </c>
      <c r="G1988" s="5" t="s">
        <v>4021</v>
      </c>
      <c r="H1988" s="5" t="s">
        <v>246</v>
      </c>
      <c r="I1988" s="5" t="s">
        <v>2465</v>
      </c>
      <c r="J1988" s="5" t="s">
        <v>258</v>
      </c>
      <c r="K1988" s="5" t="s">
        <v>3984</v>
      </c>
      <c r="L1988" s="5">
        <v>4</v>
      </c>
      <c r="M1988" s="5">
        <v>5</v>
      </c>
      <c r="N1988" s="5"/>
      <c r="O1988" s="5"/>
      <c r="P1988" s="5"/>
    </row>
    <row r="1989" spans="1:16" x14ac:dyDescent="0.2">
      <c r="A1989" s="5" t="s">
        <v>4046</v>
      </c>
      <c r="B1989" s="5" t="s">
        <v>4047</v>
      </c>
      <c r="C1989" s="5">
        <v>20</v>
      </c>
      <c r="D1989" s="5">
        <v>47.2</v>
      </c>
      <c r="E1989" s="5">
        <v>19.068000000000001</v>
      </c>
      <c r="F1989" s="5" t="s">
        <v>130</v>
      </c>
      <c r="G1989" s="5" t="s">
        <v>4021</v>
      </c>
      <c r="H1989" s="5" t="s">
        <v>246</v>
      </c>
      <c r="I1989" s="5" t="s">
        <v>2465</v>
      </c>
      <c r="J1989" s="5" t="s">
        <v>258</v>
      </c>
      <c r="K1989" s="5" t="s">
        <v>3984</v>
      </c>
      <c r="L1989" s="5">
        <v>4</v>
      </c>
      <c r="M1989" s="5">
        <v>5</v>
      </c>
      <c r="N1989" s="5"/>
      <c r="O1989" s="5"/>
      <c r="P1989" s="5"/>
    </row>
    <row r="1990" spans="1:16" x14ac:dyDescent="0.2">
      <c r="A1990" s="5" t="s">
        <v>4048</v>
      </c>
      <c r="B1990" s="5" t="s">
        <v>4049</v>
      </c>
      <c r="C1990" s="5">
        <v>20</v>
      </c>
      <c r="D1990" s="5">
        <v>40.799999999999997</v>
      </c>
      <c r="E1990" s="5">
        <v>20.59</v>
      </c>
      <c r="F1990" s="5" t="s">
        <v>130</v>
      </c>
      <c r="G1990" s="5" t="s">
        <v>4021</v>
      </c>
      <c r="H1990" s="5" t="s">
        <v>246</v>
      </c>
      <c r="I1990" s="5" t="s">
        <v>2465</v>
      </c>
      <c r="J1990" s="5" t="s">
        <v>255</v>
      </c>
      <c r="K1990" s="5" t="s">
        <v>3984</v>
      </c>
      <c r="L1990" s="5">
        <v>4</v>
      </c>
      <c r="M1990" s="5">
        <v>5</v>
      </c>
      <c r="N1990" s="5"/>
      <c r="O1990" s="5"/>
      <c r="P1990" s="5"/>
    </row>
    <row r="1991" spans="1:16" x14ac:dyDescent="0.2">
      <c r="A1991" s="5" t="s">
        <v>4050</v>
      </c>
      <c r="B1991" s="5" t="s">
        <v>4051</v>
      </c>
      <c r="C1991" s="5">
        <v>20</v>
      </c>
      <c r="D1991" s="5">
        <v>47.2</v>
      </c>
      <c r="E1991" s="5">
        <v>19.068000000000001</v>
      </c>
      <c r="F1991" s="5" t="s">
        <v>130</v>
      </c>
      <c r="G1991" s="5" t="s">
        <v>4021</v>
      </c>
      <c r="H1991" s="5" t="s">
        <v>246</v>
      </c>
      <c r="I1991" s="5" t="s">
        <v>2465</v>
      </c>
      <c r="J1991" s="5" t="s">
        <v>255</v>
      </c>
      <c r="K1991" s="5" t="s">
        <v>3984</v>
      </c>
      <c r="L1991" s="5">
        <v>4</v>
      </c>
      <c r="M1991" s="5">
        <v>5</v>
      </c>
      <c r="N1991" s="5"/>
      <c r="O1991" s="5"/>
      <c r="P1991" s="5"/>
    </row>
    <row r="1992" spans="1:16" x14ac:dyDescent="0.2">
      <c r="A1992" s="5" t="s">
        <v>4052</v>
      </c>
      <c r="B1992" s="5" t="s">
        <v>4053</v>
      </c>
      <c r="C1992" s="5">
        <v>20</v>
      </c>
      <c r="D1992" s="5">
        <v>40.5</v>
      </c>
      <c r="E1992" s="5">
        <v>22.13</v>
      </c>
      <c r="F1992" s="5" t="s">
        <v>130</v>
      </c>
      <c r="G1992" s="5" t="s">
        <v>4054</v>
      </c>
      <c r="H1992" s="5" t="s">
        <v>246</v>
      </c>
      <c r="I1992" s="5" t="s">
        <v>2465</v>
      </c>
      <c r="J1992" s="5" t="s">
        <v>258</v>
      </c>
      <c r="K1992" s="5" t="s">
        <v>133</v>
      </c>
      <c r="L1992" s="5">
        <v>4</v>
      </c>
      <c r="M1992" s="5"/>
      <c r="N1992" s="5"/>
      <c r="O1992" s="5"/>
      <c r="P1992" s="5"/>
    </row>
    <row r="1993" spans="1:16" x14ac:dyDescent="0.2">
      <c r="A1993" s="5" t="s">
        <v>4055</v>
      </c>
      <c r="B1993" s="5" t="s">
        <v>4056</v>
      </c>
      <c r="C1993" s="5">
        <v>20</v>
      </c>
      <c r="D1993" s="5">
        <v>40.5</v>
      </c>
      <c r="E1993" s="5">
        <v>22.13</v>
      </c>
      <c r="F1993" s="5" t="s">
        <v>130</v>
      </c>
      <c r="G1993" s="5" t="s">
        <v>4054</v>
      </c>
      <c r="H1993" s="5" t="s">
        <v>246</v>
      </c>
      <c r="I1993" s="5" t="s">
        <v>2465</v>
      </c>
      <c r="J1993" s="5" t="s">
        <v>258</v>
      </c>
      <c r="K1993" s="5" t="s">
        <v>133</v>
      </c>
      <c r="L1993" s="5">
        <v>4</v>
      </c>
      <c r="M1993" s="5"/>
      <c r="N1993" s="5"/>
      <c r="O1993" s="5"/>
      <c r="P1993" s="5"/>
    </row>
    <row r="1994" spans="1:16" x14ac:dyDescent="0.2">
      <c r="A1994" s="5" t="s">
        <v>4057</v>
      </c>
      <c r="B1994" s="5" t="s">
        <v>4058</v>
      </c>
      <c r="C1994" s="5">
        <v>20</v>
      </c>
      <c r="D1994" s="5">
        <v>40.5</v>
      </c>
      <c r="E1994" s="5">
        <v>22.13</v>
      </c>
      <c r="F1994" s="5" t="s">
        <v>130</v>
      </c>
      <c r="G1994" s="5" t="s">
        <v>4054</v>
      </c>
      <c r="H1994" s="5" t="s">
        <v>246</v>
      </c>
      <c r="I1994" s="5" t="s">
        <v>2465</v>
      </c>
      <c r="J1994" s="5" t="s">
        <v>255</v>
      </c>
      <c r="K1994" s="5" t="s">
        <v>133</v>
      </c>
      <c r="L1994" s="5">
        <v>4</v>
      </c>
      <c r="M1994" s="5"/>
      <c r="N1994" s="5"/>
      <c r="O1994" s="5"/>
      <c r="P1994" s="5"/>
    </row>
    <row r="1995" spans="1:16" x14ac:dyDescent="0.2">
      <c r="A1995" s="5" t="s">
        <v>4059</v>
      </c>
      <c r="B1995" s="5" t="s">
        <v>4060</v>
      </c>
      <c r="C1995" s="5">
        <v>20</v>
      </c>
      <c r="D1995" s="5">
        <v>41.1</v>
      </c>
      <c r="E1995" s="5">
        <v>22.62</v>
      </c>
      <c r="F1995" s="5" t="s">
        <v>130</v>
      </c>
      <c r="G1995" s="5" t="s">
        <v>4061</v>
      </c>
      <c r="H1995" s="5" t="s">
        <v>246</v>
      </c>
      <c r="I1995" s="5" t="s">
        <v>2465</v>
      </c>
      <c r="J1995" s="5" t="s">
        <v>258</v>
      </c>
      <c r="K1995" s="5" t="s">
        <v>4062</v>
      </c>
      <c r="L1995" s="5">
        <v>4</v>
      </c>
      <c r="M1995" s="5">
        <v>8</v>
      </c>
      <c r="N1995" s="5" t="s">
        <v>4063</v>
      </c>
      <c r="O1995" s="5" t="s">
        <v>4064</v>
      </c>
      <c r="P1995" s="5">
        <v>1</v>
      </c>
    </row>
    <row r="1996" spans="1:16" x14ac:dyDescent="0.2">
      <c r="A1996" s="5" t="s">
        <v>4065</v>
      </c>
      <c r="B1996" s="5" t="s">
        <v>4066</v>
      </c>
      <c r="C1996" s="5">
        <v>20</v>
      </c>
      <c r="D1996" s="5">
        <v>41.1</v>
      </c>
      <c r="E1996" s="5">
        <v>22.62</v>
      </c>
      <c r="F1996" s="5" t="s">
        <v>130</v>
      </c>
      <c r="G1996" s="5" t="s">
        <v>4061</v>
      </c>
      <c r="H1996" s="5" t="s">
        <v>246</v>
      </c>
      <c r="I1996" s="5" t="s">
        <v>2465</v>
      </c>
      <c r="J1996" s="5" t="s">
        <v>255</v>
      </c>
      <c r="K1996" s="5" t="s">
        <v>4062</v>
      </c>
      <c r="L1996" s="5">
        <v>4</v>
      </c>
      <c r="M1996" s="5">
        <v>8</v>
      </c>
      <c r="N1996" s="5" t="s">
        <v>4063</v>
      </c>
      <c r="O1996" s="5" t="s">
        <v>4064</v>
      </c>
      <c r="P1996" s="5">
        <v>1</v>
      </c>
    </row>
    <row r="1997" spans="1:16" x14ac:dyDescent="0.2">
      <c r="A1997" s="5" t="s">
        <v>4067</v>
      </c>
      <c r="B1997" s="5" t="s">
        <v>4068</v>
      </c>
      <c r="C1997" s="5">
        <v>20</v>
      </c>
      <c r="D1997" s="5">
        <v>41.1</v>
      </c>
      <c r="E1997" s="5">
        <v>22.62</v>
      </c>
      <c r="F1997" s="5" t="s">
        <v>130</v>
      </c>
      <c r="G1997" s="5" t="s">
        <v>4061</v>
      </c>
      <c r="H1997" s="5" t="s">
        <v>246</v>
      </c>
      <c r="I1997" s="5" t="s">
        <v>2465</v>
      </c>
      <c r="J1997" s="5" t="s">
        <v>258</v>
      </c>
      <c r="K1997" s="5" t="s">
        <v>4062</v>
      </c>
      <c r="L1997" s="5">
        <v>4</v>
      </c>
      <c r="M1997" s="5">
        <v>8</v>
      </c>
      <c r="N1997" s="5" t="s">
        <v>4063</v>
      </c>
      <c r="O1997" s="5" t="s">
        <v>4064</v>
      </c>
      <c r="P1997" s="5">
        <v>1</v>
      </c>
    </row>
    <row r="1998" spans="1:16" x14ac:dyDescent="0.2">
      <c r="A1998" s="5" t="s">
        <v>4069</v>
      </c>
      <c r="B1998" s="5" t="s">
        <v>4070</v>
      </c>
      <c r="C1998" s="5">
        <v>20</v>
      </c>
      <c r="D1998" s="5">
        <v>41.1</v>
      </c>
      <c r="E1998" s="5">
        <v>22.62</v>
      </c>
      <c r="F1998" s="5" t="s">
        <v>130</v>
      </c>
      <c r="G1998" s="5" t="s">
        <v>4061</v>
      </c>
      <c r="H1998" s="5" t="s">
        <v>246</v>
      </c>
      <c r="I1998" s="5" t="s">
        <v>2465</v>
      </c>
      <c r="J1998" s="5" t="s">
        <v>255</v>
      </c>
      <c r="K1998" s="5" t="s">
        <v>4062</v>
      </c>
      <c r="L1998" s="5">
        <v>4</v>
      </c>
      <c r="M1998" s="5">
        <v>8</v>
      </c>
      <c r="N1998" s="5" t="s">
        <v>4063</v>
      </c>
      <c r="O1998" s="5" t="s">
        <v>4064</v>
      </c>
      <c r="P1998" s="5">
        <v>1</v>
      </c>
    </row>
    <row r="1999" spans="1:16" x14ac:dyDescent="0.2">
      <c r="A1999" s="5" t="s">
        <v>4071</v>
      </c>
      <c r="B1999" s="5" t="s">
        <v>4072</v>
      </c>
      <c r="C1999" s="5">
        <v>20</v>
      </c>
      <c r="D1999" s="5">
        <v>41.1</v>
      </c>
      <c r="E1999" s="5">
        <v>22.62</v>
      </c>
      <c r="F1999" s="5" t="s">
        <v>130</v>
      </c>
      <c r="G1999" s="5" t="s">
        <v>4061</v>
      </c>
      <c r="H1999" s="5" t="s">
        <v>246</v>
      </c>
      <c r="I1999" s="5" t="s">
        <v>2465</v>
      </c>
      <c r="J1999" s="5" t="s">
        <v>258</v>
      </c>
      <c r="K1999" s="5" t="s">
        <v>4062</v>
      </c>
      <c r="L1999" s="5">
        <v>4</v>
      </c>
      <c r="M1999" s="5">
        <v>8</v>
      </c>
      <c r="N1999" s="5" t="s">
        <v>4063</v>
      </c>
      <c r="O1999" s="5" t="s">
        <v>4064</v>
      </c>
      <c r="P1999" s="5">
        <v>1</v>
      </c>
    </row>
    <row r="2000" spans="1:16" x14ac:dyDescent="0.2">
      <c r="A2000" s="5" t="s">
        <v>4073</v>
      </c>
      <c r="B2000" s="5" t="s">
        <v>4074</v>
      </c>
      <c r="C2000" s="5">
        <v>20</v>
      </c>
      <c r="D2000" s="5">
        <v>41.1</v>
      </c>
      <c r="E2000" s="5">
        <v>22.62</v>
      </c>
      <c r="F2000" s="5" t="s">
        <v>130</v>
      </c>
      <c r="G2000" s="5" t="s">
        <v>4061</v>
      </c>
      <c r="H2000" s="5" t="s">
        <v>246</v>
      </c>
      <c r="I2000" s="5" t="s">
        <v>2465</v>
      </c>
      <c r="J2000" s="5" t="s">
        <v>255</v>
      </c>
      <c r="K2000" s="5" t="s">
        <v>4062</v>
      </c>
      <c r="L2000" s="5">
        <v>4</v>
      </c>
      <c r="M2000" s="5">
        <v>8</v>
      </c>
      <c r="N2000" s="5" t="s">
        <v>4063</v>
      </c>
      <c r="O2000" s="5" t="s">
        <v>4064</v>
      </c>
      <c r="P2000" s="5">
        <v>1</v>
      </c>
    </row>
    <row r="2001" spans="1:16" x14ac:dyDescent="0.2">
      <c r="A2001" s="5" t="s">
        <v>4075</v>
      </c>
      <c r="B2001" s="5" t="s">
        <v>4076</v>
      </c>
      <c r="C2001" s="5">
        <v>20</v>
      </c>
      <c r="D2001" s="5">
        <v>41.1</v>
      </c>
      <c r="E2001" s="5">
        <v>22.62</v>
      </c>
      <c r="F2001" s="5" t="s">
        <v>130</v>
      </c>
      <c r="G2001" s="5" t="s">
        <v>4061</v>
      </c>
      <c r="H2001" s="5" t="s">
        <v>246</v>
      </c>
      <c r="I2001" s="5" t="s">
        <v>2465</v>
      </c>
      <c r="J2001" s="5" t="s">
        <v>258</v>
      </c>
      <c r="K2001" s="5" t="s">
        <v>4062</v>
      </c>
      <c r="L2001" s="5">
        <v>4</v>
      </c>
      <c r="M2001" s="5">
        <v>8</v>
      </c>
      <c r="N2001" s="5" t="s">
        <v>4063</v>
      </c>
      <c r="O2001" s="5" t="s">
        <v>4064</v>
      </c>
      <c r="P2001" s="5">
        <v>1</v>
      </c>
    </row>
    <row r="2002" spans="1:16" x14ac:dyDescent="0.2">
      <c r="A2002" s="5" t="s">
        <v>4077</v>
      </c>
      <c r="B2002" s="5" t="s">
        <v>4078</v>
      </c>
      <c r="C2002" s="5">
        <v>20</v>
      </c>
      <c r="D2002" s="5">
        <v>41.1</v>
      </c>
      <c r="E2002" s="5">
        <v>22.62</v>
      </c>
      <c r="F2002" s="5" t="s">
        <v>130</v>
      </c>
      <c r="G2002" s="5" t="s">
        <v>4061</v>
      </c>
      <c r="H2002" s="5" t="s">
        <v>246</v>
      </c>
      <c r="I2002" s="5" t="s">
        <v>2465</v>
      </c>
      <c r="J2002" s="5" t="s">
        <v>255</v>
      </c>
      <c r="K2002" s="5" t="s">
        <v>4062</v>
      </c>
      <c r="L2002" s="5">
        <v>4</v>
      </c>
      <c r="M2002" s="5">
        <v>8</v>
      </c>
      <c r="N2002" s="5" t="s">
        <v>4063</v>
      </c>
      <c r="O2002" s="5" t="s">
        <v>4064</v>
      </c>
      <c r="P2002" s="5">
        <v>1</v>
      </c>
    </row>
    <row r="2003" spans="1:16" x14ac:dyDescent="0.2">
      <c r="A2003" s="5" t="s">
        <v>4079</v>
      </c>
      <c r="B2003" s="5" t="s">
        <v>4080</v>
      </c>
      <c r="C2003" s="5">
        <v>20</v>
      </c>
      <c r="D2003" s="5">
        <v>41.1</v>
      </c>
      <c r="E2003" s="5">
        <v>20.195</v>
      </c>
      <c r="F2003" s="5" t="s">
        <v>130</v>
      </c>
      <c r="G2003" s="5" t="s">
        <v>4061</v>
      </c>
      <c r="H2003" s="5" t="s">
        <v>246</v>
      </c>
      <c r="I2003" s="5" t="s">
        <v>2465</v>
      </c>
      <c r="J2003" s="5" t="s">
        <v>258</v>
      </c>
      <c r="K2003" s="5" t="s">
        <v>4062</v>
      </c>
      <c r="L2003" s="5">
        <v>4</v>
      </c>
      <c r="M2003" s="5">
        <v>8</v>
      </c>
      <c r="N2003" s="5" t="s">
        <v>4063</v>
      </c>
      <c r="O2003" s="5" t="s">
        <v>4064</v>
      </c>
      <c r="P2003" s="5">
        <v>1</v>
      </c>
    </row>
    <row r="2004" spans="1:16" x14ac:dyDescent="0.2">
      <c r="A2004" s="5" t="s">
        <v>4081</v>
      </c>
      <c r="B2004" s="5" t="s">
        <v>4082</v>
      </c>
      <c r="C2004" s="5">
        <v>20</v>
      </c>
      <c r="D2004" s="5">
        <v>41.1</v>
      </c>
      <c r="E2004" s="5">
        <v>20.195</v>
      </c>
      <c r="F2004" s="5" t="s">
        <v>130</v>
      </c>
      <c r="G2004" s="5" t="s">
        <v>4061</v>
      </c>
      <c r="H2004" s="5" t="s">
        <v>246</v>
      </c>
      <c r="I2004" s="5" t="s">
        <v>2465</v>
      </c>
      <c r="J2004" s="5" t="s">
        <v>255</v>
      </c>
      <c r="K2004" s="5" t="s">
        <v>4062</v>
      </c>
      <c r="L2004" s="5">
        <v>4</v>
      </c>
      <c r="M2004" s="5">
        <v>8</v>
      </c>
      <c r="N2004" s="5" t="s">
        <v>4063</v>
      </c>
      <c r="O2004" s="5" t="s">
        <v>4064</v>
      </c>
      <c r="P2004" s="5">
        <v>1</v>
      </c>
    </row>
    <row r="2005" spans="1:16" x14ac:dyDescent="0.2">
      <c r="A2005" s="5" t="s">
        <v>4083</v>
      </c>
      <c r="B2005" s="5" t="s">
        <v>4084</v>
      </c>
      <c r="C2005" s="5">
        <v>20</v>
      </c>
      <c r="D2005" s="5">
        <v>41.1</v>
      </c>
      <c r="E2005" s="5">
        <v>20.195</v>
      </c>
      <c r="F2005" s="5" t="s">
        <v>130</v>
      </c>
      <c r="G2005" s="5" t="s">
        <v>4061</v>
      </c>
      <c r="H2005" s="5" t="s">
        <v>246</v>
      </c>
      <c r="I2005" s="5" t="s">
        <v>2465</v>
      </c>
      <c r="J2005" s="5" t="s">
        <v>255</v>
      </c>
      <c r="K2005" s="5" t="s">
        <v>4062</v>
      </c>
      <c r="L2005" s="5">
        <v>4</v>
      </c>
      <c r="M2005" s="5">
        <v>8</v>
      </c>
      <c r="N2005" s="5" t="s">
        <v>4063</v>
      </c>
      <c r="O2005" s="5" t="s">
        <v>4064</v>
      </c>
      <c r="P2005" s="5">
        <v>1</v>
      </c>
    </row>
    <row r="2006" spans="1:16" x14ac:dyDescent="0.2">
      <c r="A2006" s="5" t="s">
        <v>4085</v>
      </c>
      <c r="B2006" s="5" t="s">
        <v>4086</v>
      </c>
      <c r="C2006" s="5">
        <v>20</v>
      </c>
      <c r="D2006" s="5">
        <v>41.1</v>
      </c>
      <c r="E2006" s="5">
        <v>20.195</v>
      </c>
      <c r="F2006" s="5" t="s">
        <v>130</v>
      </c>
      <c r="G2006" s="5" t="s">
        <v>4061</v>
      </c>
      <c r="H2006" s="5" t="s">
        <v>246</v>
      </c>
      <c r="I2006" s="5" t="s">
        <v>2465</v>
      </c>
      <c r="J2006" s="5" t="s">
        <v>258</v>
      </c>
      <c r="K2006" s="5" t="s">
        <v>4062</v>
      </c>
      <c r="L2006" s="5">
        <v>4</v>
      </c>
      <c r="M2006" s="5">
        <v>8</v>
      </c>
      <c r="N2006" s="5" t="s">
        <v>4063</v>
      </c>
      <c r="O2006" s="5" t="s">
        <v>4064</v>
      </c>
      <c r="P2006" s="5">
        <v>1</v>
      </c>
    </row>
    <row r="2007" spans="1:16" x14ac:dyDescent="0.2">
      <c r="A2007" s="5" t="s">
        <v>4087</v>
      </c>
      <c r="B2007" s="5" t="s">
        <v>4088</v>
      </c>
      <c r="C2007" s="5">
        <v>20</v>
      </c>
      <c r="D2007" s="5">
        <v>41.1</v>
      </c>
      <c r="E2007" s="5">
        <v>20.195</v>
      </c>
      <c r="F2007" s="5" t="s">
        <v>130</v>
      </c>
      <c r="G2007" s="5" t="s">
        <v>4061</v>
      </c>
      <c r="H2007" s="5" t="s">
        <v>246</v>
      </c>
      <c r="I2007" s="5" t="s">
        <v>2465</v>
      </c>
      <c r="J2007" s="5" t="s">
        <v>255</v>
      </c>
      <c r="K2007" s="5" t="s">
        <v>4062</v>
      </c>
      <c r="L2007" s="5">
        <v>4</v>
      </c>
      <c r="M2007" s="5">
        <v>8</v>
      </c>
      <c r="N2007" s="5" t="s">
        <v>4063</v>
      </c>
      <c r="O2007" s="5" t="s">
        <v>4064</v>
      </c>
      <c r="P2007" s="5">
        <v>1</v>
      </c>
    </row>
    <row r="2008" spans="1:16" x14ac:dyDescent="0.2">
      <c r="A2008" s="5" t="s">
        <v>4089</v>
      </c>
      <c r="B2008" s="5" t="s">
        <v>4090</v>
      </c>
      <c r="C2008" s="5">
        <v>20</v>
      </c>
      <c r="D2008" s="5">
        <v>41.1</v>
      </c>
      <c r="E2008" s="5">
        <v>20.195</v>
      </c>
      <c r="F2008" s="5" t="s">
        <v>130</v>
      </c>
      <c r="G2008" s="5" t="s">
        <v>4061</v>
      </c>
      <c r="H2008" s="5" t="s">
        <v>246</v>
      </c>
      <c r="I2008" s="5" t="s">
        <v>2465</v>
      </c>
      <c r="J2008" s="5" t="s">
        <v>258</v>
      </c>
      <c r="K2008" s="5" t="s">
        <v>4062</v>
      </c>
      <c r="L2008" s="5">
        <v>4</v>
      </c>
      <c r="M2008" s="5">
        <v>8</v>
      </c>
      <c r="N2008" s="5" t="s">
        <v>4063</v>
      </c>
      <c r="O2008" s="5" t="s">
        <v>4064</v>
      </c>
      <c r="P2008" s="5">
        <v>1</v>
      </c>
    </row>
    <row r="2009" spans="1:16" x14ac:dyDescent="0.2">
      <c r="A2009" s="5" t="s">
        <v>4091</v>
      </c>
      <c r="B2009" s="5" t="s">
        <v>4092</v>
      </c>
      <c r="C2009" s="5">
        <v>20</v>
      </c>
      <c r="D2009" s="5">
        <v>41.1</v>
      </c>
      <c r="E2009" s="5">
        <v>20.195</v>
      </c>
      <c r="F2009" s="5" t="s">
        <v>130</v>
      </c>
      <c r="G2009" s="5" t="s">
        <v>4061</v>
      </c>
      <c r="H2009" s="5" t="s">
        <v>246</v>
      </c>
      <c r="I2009" s="5" t="s">
        <v>2465</v>
      </c>
      <c r="J2009" s="5" t="s">
        <v>255</v>
      </c>
      <c r="K2009" s="5" t="s">
        <v>4062</v>
      </c>
      <c r="L2009" s="5">
        <v>4</v>
      </c>
      <c r="M2009" s="5">
        <v>8</v>
      </c>
      <c r="N2009" s="5" t="s">
        <v>4063</v>
      </c>
      <c r="O2009" s="5" t="s">
        <v>4064</v>
      </c>
      <c r="P2009" s="5">
        <v>1</v>
      </c>
    </row>
    <row r="2010" spans="1:16" x14ac:dyDescent="0.2">
      <c r="A2010" s="5" t="s">
        <v>4093</v>
      </c>
      <c r="B2010" s="5" t="s">
        <v>4094</v>
      </c>
      <c r="C2010" s="5">
        <v>20</v>
      </c>
      <c r="D2010" s="5">
        <v>41.1</v>
      </c>
      <c r="E2010" s="5">
        <v>20.195</v>
      </c>
      <c r="F2010" s="5" t="s">
        <v>130</v>
      </c>
      <c r="G2010" s="5" t="s">
        <v>4061</v>
      </c>
      <c r="H2010" s="5" t="s">
        <v>246</v>
      </c>
      <c r="I2010" s="5" t="s">
        <v>2465</v>
      </c>
      <c r="J2010" s="5" t="s">
        <v>258</v>
      </c>
      <c r="K2010" s="5" t="s">
        <v>4062</v>
      </c>
      <c r="L2010" s="5">
        <v>4</v>
      </c>
      <c r="M2010" s="5">
        <v>8</v>
      </c>
      <c r="N2010" s="5" t="s">
        <v>4063</v>
      </c>
      <c r="O2010" s="5" t="s">
        <v>4064</v>
      </c>
      <c r="P2010" s="5">
        <v>1</v>
      </c>
    </row>
    <row r="2011" spans="1:16" x14ac:dyDescent="0.2">
      <c r="A2011" s="5" t="s">
        <v>4095</v>
      </c>
      <c r="B2011" s="5" t="s">
        <v>4096</v>
      </c>
      <c r="C2011" s="5">
        <v>20</v>
      </c>
      <c r="D2011" s="5">
        <v>41.1</v>
      </c>
      <c r="E2011" s="5">
        <v>20.195</v>
      </c>
      <c r="F2011" s="5" t="s">
        <v>130</v>
      </c>
      <c r="G2011" s="5" t="s">
        <v>4061</v>
      </c>
      <c r="H2011" s="5" t="s">
        <v>246</v>
      </c>
      <c r="I2011" s="5" t="s">
        <v>2465</v>
      </c>
      <c r="J2011" s="5" t="s">
        <v>258</v>
      </c>
      <c r="K2011" s="5" t="s">
        <v>4062</v>
      </c>
      <c r="L2011" s="5">
        <v>4</v>
      </c>
      <c r="M2011" s="5">
        <v>8</v>
      </c>
      <c r="N2011" s="5" t="s">
        <v>4063</v>
      </c>
      <c r="O2011" s="5" t="s">
        <v>4064</v>
      </c>
      <c r="P2011" s="5">
        <v>1</v>
      </c>
    </row>
    <row r="2012" spans="1:16" x14ac:dyDescent="0.2">
      <c r="A2012" s="5" t="s">
        <v>4097</v>
      </c>
      <c r="B2012" s="5" t="s">
        <v>4098</v>
      </c>
      <c r="C2012" s="5">
        <v>20</v>
      </c>
      <c r="D2012" s="5">
        <v>41.1</v>
      </c>
      <c r="E2012" s="5">
        <v>20.195</v>
      </c>
      <c r="F2012" s="5" t="s">
        <v>130</v>
      </c>
      <c r="G2012" s="5" t="s">
        <v>4061</v>
      </c>
      <c r="H2012" s="5" t="s">
        <v>246</v>
      </c>
      <c r="I2012" s="5" t="s">
        <v>2465</v>
      </c>
      <c r="J2012" s="5" t="s">
        <v>255</v>
      </c>
      <c r="K2012" s="5" t="s">
        <v>4062</v>
      </c>
      <c r="L2012" s="5">
        <v>4</v>
      </c>
      <c r="M2012" s="5">
        <v>8</v>
      </c>
      <c r="N2012" s="5" t="s">
        <v>4063</v>
      </c>
      <c r="O2012" s="5" t="s">
        <v>4064</v>
      </c>
      <c r="P2012" s="5">
        <v>1</v>
      </c>
    </row>
    <row r="2013" spans="1:16" x14ac:dyDescent="0.2">
      <c r="A2013" s="5" t="s">
        <v>4099</v>
      </c>
      <c r="B2013" s="5" t="s">
        <v>4100</v>
      </c>
      <c r="C2013" s="5">
        <v>20</v>
      </c>
      <c r="D2013" s="5">
        <v>41.1</v>
      </c>
      <c r="E2013" s="5">
        <v>20.195</v>
      </c>
      <c r="F2013" s="5" t="s">
        <v>130</v>
      </c>
      <c r="G2013" s="5" t="s">
        <v>4061</v>
      </c>
      <c r="H2013" s="5" t="s">
        <v>246</v>
      </c>
      <c r="I2013" s="5" t="s">
        <v>2465</v>
      </c>
      <c r="J2013" s="5" t="s">
        <v>258</v>
      </c>
      <c r="K2013" s="5" t="s">
        <v>4062</v>
      </c>
      <c r="L2013" s="5">
        <v>4</v>
      </c>
      <c r="M2013" s="5">
        <v>8</v>
      </c>
      <c r="N2013" s="5" t="s">
        <v>4063</v>
      </c>
      <c r="O2013" s="5" t="s">
        <v>4064</v>
      </c>
      <c r="P2013" s="5">
        <v>1</v>
      </c>
    </row>
    <row r="2014" spans="1:16" x14ac:dyDescent="0.2">
      <c r="A2014" s="5" t="s">
        <v>4101</v>
      </c>
      <c r="B2014" s="5" t="s">
        <v>4102</v>
      </c>
      <c r="C2014" s="5">
        <v>20</v>
      </c>
      <c r="D2014" s="5">
        <v>41.1</v>
      </c>
      <c r="E2014" s="5">
        <v>20.195</v>
      </c>
      <c r="F2014" s="5" t="s">
        <v>130</v>
      </c>
      <c r="G2014" s="5" t="s">
        <v>4061</v>
      </c>
      <c r="H2014" s="5" t="s">
        <v>246</v>
      </c>
      <c r="I2014" s="5" t="s">
        <v>2465</v>
      </c>
      <c r="J2014" s="5" t="s">
        <v>255</v>
      </c>
      <c r="K2014" s="5" t="s">
        <v>4062</v>
      </c>
      <c r="L2014" s="5">
        <v>4</v>
      </c>
      <c r="M2014" s="5">
        <v>8</v>
      </c>
      <c r="N2014" s="5" t="s">
        <v>4063</v>
      </c>
      <c r="O2014" s="5" t="s">
        <v>4064</v>
      </c>
      <c r="P2014" s="5">
        <v>1</v>
      </c>
    </row>
    <row r="2015" spans="1:16" x14ac:dyDescent="0.2">
      <c r="A2015" s="5" t="s">
        <v>4103</v>
      </c>
      <c r="B2015" s="5" t="s">
        <v>4104</v>
      </c>
      <c r="C2015" s="5">
        <v>20</v>
      </c>
      <c r="D2015" s="5">
        <v>41.1</v>
      </c>
      <c r="E2015" s="5">
        <v>20.195</v>
      </c>
      <c r="F2015" s="5" t="s">
        <v>130</v>
      </c>
      <c r="G2015" s="5" t="s">
        <v>4061</v>
      </c>
      <c r="H2015" s="5" t="s">
        <v>246</v>
      </c>
      <c r="I2015" s="5" t="s">
        <v>2465</v>
      </c>
      <c r="J2015" s="5" t="s">
        <v>258</v>
      </c>
      <c r="K2015" s="5" t="s">
        <v>4062</v>
      </c>
      <c r="L2015" s="5">
        <v>4</v>
      </c>
      <c r="M2015" s="5">
        <v>8</v>
      </c>
      <c r="N2015" s="5" t="s">
        <v>4063</v>
      </c>
      <c r="O2015" s="5" t="s">
        <v>4064</v>
      </c>
      <c r="P2015" s="5">
        <v>1</v>
      </c>
    </row>
    <row r="2016" spans="1:16" x14ac:dyDescent="0.2">
      <c r="A2016" s="5" t="s">
        <v>4105</v>
      </c>
      <c r="B2016" s="5" t="s">
        <v>4106</v>
      </c>
      <c r="C2016" s="5">
        <v>20</v>
      </c>
      <c r="D2016" s="5">
        <v>41.1</v>
      </c>
      <c r="E2016" s="5">
        <v>20.195</v>
      </c>
      <c r="F2016" s="5" t="s">
        <v>130</v>
      </c>
      <c r="G2016" s="5" t="s">
        <v>4061</v>
      </c>
      <c r="H2016" s="5" t="s">
        <v>246</v>
      </c>
      <c r="I2016" s="5" t="s">
        <v>2465</v>
      </c>
      <c r="J2016" s="5" t="s">
        <v>255</v>
      </c>
      <c r="K2016" s="5" t="s">
        <v>4062</v>
      </c>
      <c r="L2016" s="5">
        <v>4</v>
      </c>
      <c r="M2016" s="5">
        <v>8</v>
      </c>
      <c r="N2016" s="5" t="s">
        <v>4063</v>
      </c>
      <c r="O2016" s="5" t="s">
        <v>4064</v>
      </c>
      <c r="P2016" s="5">
        <v>1</v>
      </c>
    </row>
    <row r="2017" spans="1:16" x14ac:dyDescent="0.2">
      <c r="A2017" s="5" t="s">
        <v>4107</v>
      </c>
      <c r="B2017" s="5" t="s">
        <v>4108</v>
      </c>
      <c r="C2017" s="5">
        <v>20</v>
      </c>
      <c r="D2017" s="5">
        <v>41.1</v>
      </c>
      <c r="E2017" s="5">
        <v>20.195</v>
      </c>
      <c r="F2017" s="5" t="s">
        <v>130</v>
      </c>
      <c r="G2017" s="5" t="s">
        <v>4061</v>
      </c>
      <c r="H2017" s="5" t="s">
        <v>246</v>
      </c>
      <c r="I2017" s="5" t="s">
        <v>2465</v>
      </c>
      <c r="J2017" s="5" t="s">
        <v>258</v>
      </c>
      <c r="K2017" s="5" t="s">
        <v>4062</v>
      </c>
      <c r="L2017" s="5">
        <v>4</v>
      </c>
      <c r="M2017" s="5">
        <v>8</v>
      </c>
      <c r="N2017" s="5" t="s">
        <v>4063</v>
      </c>
      <c r="O2017" s="5" t="s">
        <v>4064</v>
      </c>
      <c r="P2017" s="5">
        <v>1</v>
      </c>
    </row>
    <row r="2018" spans="1:16" x14ac:dyDescent="0.2">
      <c r="A2018" s="5" t="s">
        <v>4109</v>
      </c>
      <c r="B2018" s="5" t="s">
        <v>4110</v>
      </c>
      <c r="C2018" s="5">
        <v>20</v>
      </c>
      <c r="D2018" s="5">
        <v>41.1</v>
      </c>
      <c r="E2018" s="5">
        <v>20.195</v>
      </c>
      <c r="F2018" s="5" t="s">
        <v>130</v>
      </c>
      <c r="G2018" s="5" t="s">
        <v>4061</v>
      </c>
      <c r="H2018" s="5" t="s">
        <v>246</v>
      </c>
      <c r="I2018" s="5" t="s">
        <v>2465</v>
      </c>
      <c r="J2018" s="5" t="s">
        <v>255</v>
      </c>
      <c r="K2018" s="5" t="s">
        <v>4062</v>
      </c>
      <c r="L2018" s="5">
        <v>4</v>
      </c>
      <c r="M2018" s="5">
        <v>8</v>
      </c>
      <c r="N2018" s="5" t="s">
        <v>4063</v>
      </c>
      <c r="O2018" s="5" t="s">
        <v>4064</v>
      </c>
      <c r="P2018" s="5">
        <v>1</v>
      </c>
    </row>
    <row r="2019" spans="1:16" x14ac:dyDescent="0.2">
      <c r="A2019" s="5" t="s">
        <v>4111</v>
      </c>
      <c r="B2019" s="5" t="s">
        <v>4112</v>
      </c>
      <c r="C2019" s="5">
        <v>20</v>
      </c>
      <c r="D2019" s="5">
        <v>41.1</v>
      </c>
      <c r="E2019" s="5">
        <v>20.195</v>
      </c>
      <c r="F2019" s="5" t="s">
        <v>130</v>
      </c>
      <c r="G2019" s="5" t="s">
        <v>4061</v>
      </c>
      <c r="H2019" s="5" t="s">
        <v>246</v>
      </c>
      <c r="I2019" s="5" t="s">
        <v>2465</v>
      </c>
      <c r="J2019" s="5" t="s">
        <v>258</v>
      </c>
      <c r="K2019" s="5" t="s">
        <v>4062</v>
      </c>
      <c r="L2019" s="5">
        <v>4</v>
      </c>
      <c r="M2019" s="5">
        <v>8</v>
      </c>
      <c r="N2019" s="5" t="s">
        <v>4063</v>
      </c>
      <c r="O2019" s="5" t="s">
        <v>4064</v>
      </c>
      <c r="P2019" s="5">
        <v>1</v>
      </c>
    </row>
    <row r="2020" spans="1:16" x14ac:dyDescent="0.2">
      <c r="A2020" s="5" t="s">
        <v>4113</v>
      </c>
      <c r="B2020" s="5" t="s">
        <v>4114</v>
      </c>
      <c r="C2020" s="5">
        <v>20</v>
      </c>
      <c r="D2020" s="5">
        <v>41.1</v>
      </c>
      <c r="E2020" s="5">
        <v>20.195</v>
      </c>
      <c r="F2020" s="5" t="s">
        <v>130</v>
      </c>
      <c r="G2020" s="5" t="s">
        <v>4061</v>
      </c>
      <c r="H2020" s="5" t="s">
        <v>246</v>
      </c>
      <c r="I2020" s="5" t="s">
        <v>2465</v>
      </c>
      <c r="J2020" s="5" t="s">
        <v>255</v>
      </c>
      <c r="K2020" s="5" t="s">
        <v>4062</v>
      </c>
      <c r="L2020" s="5">
        <v>4</v>
      </c>
      <c r="M2020" s="5">
        <v>8</v>
      </c>
      <c r="N2020" s="5" t="s">
        <v>4063</v>
      </c>
      <c r="O2020" s="5" t="s">
        <v>4064</v>
      </c>
      <c r="P2020" s="5">
        <v>1</v>
      </c>
    </row>
    <row r="2021" spans="1:16" x14ac:dyDescent="0.2">
      <c r="A2021" s="5" t="s">
        <v>4115</v>
      </c>
      <c r="B2021" s="5" t="s">
        <v>4116</v>
      </c>
      <c r="C2021" s="5">
        <v>20</v>
      </c>
      <c r="D2021" s="5">
        <v>41.1</v>
      </c>
      <c r="E2021" s="5">
        <v>20.195</v>
      </c>
      <c r="F2021" s="5" t="s">
        <v>130</v>
      </c>
      <c r="G2021" s="5" t="s">
        <v>4061</v>
      </c>
      <c r="H2021" s="5" t="s">
        <v>246</v>
      </c>
      <c r="I2021" s="5" t="s">
        <v>2465</v>
      </c>
      <c r="J2021" s="5" t="s">
        <v>258</v>
      </c>
      <c r="K2021" s="5" t="s">
        <v>4062</v>
      </c>
      <c r="L2021" s="5">
        <v>4</v>
      </c>
      <c r="M2021" s="5">
        <v>8</v>
      </c>
      <c r="N2021" s="5" t="s">
        <v>4063</v>
      </c>
      <c r="O2021" s="5" t="s">
        <v>4064</v>
      </c>
      <c r="P2021" s="5">
        <v>1</v>
      </c>
    </row>
    <row r="2022" spans="1:16" x14ac:dyDescent="0.2">
      <c r="A2022" s="5" t="s">
        <v>4117</v>
      </c>
      <c r="B2022" s="5" t="s">
        <v>4118</v>
      </c>
      <c r="C2022" s="5">
        <v>20</v>
      </c>
      <c r="D2022" s="5">
        <v>41.1</v>
      </c>
      <c r="E2022" s="5">
        <v>20.195</v>
      </c>
      <c r="F2022" s="5" t="s">
        <v>130</v>
      </c>
      <c r="G2022" s="5" t="s">
        <v>4061</v>
      </c>
      <c r="H2022" s="5" t="s">
        <v>246</v>
      </c>
      <c r="I2022" s="5" t="s">
        <v>2465</v>
      </c>
      <c r="J2022" s="5" t="s">
        <v>255</v>
      </c>
      <c r="K2022" s="5" t="s">
        <v>4062</v>
      </c>
      <c r="L2022" s="5">
        <v>4</v>
      </c>
      <c r="M2022" s="5">
        <v>8</v>
      </c>
      <c r="N2022" s="5" t="s">
        <v>4063</v>
      </c>
      <c r="O2022" s="5" t="s">
        <v>4064</v>
      </c>
      <c r="P2022" s="5">
        <v>1</v>
      </c>
    </row>
    <row r="2023" spans="1:16" x14ac:dyDescent="0.2">
      <c r="A2023" s="5" t="s">
        <v>4119</v>
      </c>
      <c r="B2023" s="5" t="s">
        <v>4120</v>
      </c>
      <c r="C2023" s="5">
        <v>20</v>
      </c>
      <c r="D2023" s="5">
        <v>50.4</v>
      </c>
      <c r="E2023" s="5">
        <v>19.84</v>
      </c>
      <c r="F2023" s="5" t="s">
        <v>130</v>
      </c>
      <c r="G2023" s="5" t="s">
        <v>4121</v>
      </c>
      <c r="H2023" s="5" t="s">
        <v>246</v>
      </c>
      <c r="I2023" s="5" t="s">
        <v>2465</v>
      </c>
      <c r="J2023" s="5" t="s">
        <v>258</v>
      </c>
      <c r="K2023" s="5" t="s">
        <v>4062</v>
      </c>
      <c r="L2023" s="5">
        <v>4</v>
      </c>
      <c r="M2023" s="5">
        <v>8</v>
      </c>
      <c r="N2023" s="5" t="s">
        <v>4063</v>
      </c>
      <c r="O2023" s="5" t="s">
        <v>4064</v>
      </c>
      <c r="P2023" s="5">
        <v>1</v>
      </c>
    </row>
    <row r="2024" spans="1:16" x14ac:dyDescent="0.2">
      <c r="A2024" s="5" t="s">
        <v>4122</v>
      </c>
      <c r="B2024" s="5" t="s">
        <v>4123</v>
      </c>
      <c r="C2024" s="5">
        <v>20</v>
      </c>
      <c r="D2024" s="5">
        <v>50.4</v>
      </c>
      <c r="E2024" s="5">
        <v>19.84</v>
      </c>
      <c r="F2024" s="5" t="s">
        <v>130</v>
      </c>
      <c r="G2024" s="5" t="s">
        <v>4121</v>
      </c>
      <c r="H2024" s="5" t="s">
        <v>246</v>
      </c>
      <c r="I2024" s="5" t="s">
        <v>2465</v>
      </c>
      <c r="J2024" s="5" t="s">
        <v>255</v>
      </c>
      <c r="K2024" s="5" t="s">
        <v>4062</v>
      </c>
      <c r="L2024" s="5">
        <v>4</v>
      </c>
      <c r="M2024" s="5">
        <v>8</v>
      </c>
      <c r="N2024" s="5" t="s">
        <v>4063</v>
      </c>
      <c r="O2024" s="5" t="s">
        <v>4064</v>
      </c>
      <c r="P2024" s="5">
        <v>1</v>
      </c>
    </row>
    <row r="2025" spans="1:16" x14ac:dyDescent="0.2">
      <c r="A2025" s="5" t="s">
        <v>4124</v>
      </c>
      <c r="B2025" s="5" t="s">
        <v>4125</v>
      </c>
      <c r="C2025" s="5">
        <v>20</v>
      </c>
      <c r="D2025" s="5">
        <v>50.4</v>
      </c>
      <c r="E2025" s="5">
        <v>19.84</v>
      </c>
      <c r="F2025" s="5" t="s">
        <v>130</v>
      </c>
      <c r="G2025" s="5" t="s">
        <v>4121</v>
      </c>
      <c r="H2025" s="5" t="s">
        <v>246</v>
      </c>
      <c r="I2025" s="5" t="s">
        <v>2465</v>
      </c>
      <c r="J2025" s="5" t="s">
        <v>258</v>
      </c>
      <c r="K2025" s="5" t="s">
        <v>4062</v>
      </c>
      <c r="L2025" s="5">
        <v>4</v>
      </c>
      <c r="M2025" s="5">
        <v>8</v>
      </c>
      <c r="N2025" s="5" t="s">
        <v>4063</v>
      </c>
      <c r="O2025" s="5" t="s">
        <v>4064</v>
      </c>
      <c r="P2025" s="5">
        <v>1</v>
      </c>
    </row>
    <row r="2026" spans="1:16" x14ac:dyDescent="0.2">
      <c r="A2026" s="5" t="s">
        <v>4126</v>
      </c>
      <c r="B2026" s="5" t="s">
        <v>4127</v>
      </c>
      <c r="C2026" s="5">
        <v>20</v>
      </c>
      <c r="D2026" s="5">
        <v>50.4</v>
      </c>
      <c r="E2026" s="5">
        <v>19.84</v>
      </c>
      <c r="F2026" s="5" t="s">
        <v>130</v>
      </c>
      <c r="G2026" s="5" t="s">
        <v>4121</v>
      </c>
      <c r="H2026" s="5" t="s">
        <v>246</v>
      </c>
      <c r="I2026" s="5" t="s">
        <v>2465</v>
      </c>
      <c r="J2026" s="5" t="s">
        <v>255</v>
      </c>
      <c r="K2026" s="5" t="s">
        <v>4062</v>
      </c>
      <c r="L2026" s="5">
        <v>4</v>
      </c>
      <c r="M2026" s="5">
        <v>8</v>
      </c>
      <c r="N2026" s="5" t="s">
        <v>4063</v>
      </c>
      <c r="O2026" s="5" t="s">
        <v>4064</v>
      </c>
      <c r="P2026" s="5">
        <v>1</v>
      </c>
    </row>
    <row r="2027" spans="1:16" x14ac:dyDescent="0.2">
      <c r="A2027" s="5" t="s">
        <v>4128</v>
      </c>
      <c r="B2027" s="5" t="s">
        <v>4129</v>
      </c>
      <c r="C2027" s="5">
        <v>20</v>
      </c>
      <c r="D2027" s="5">
        <v>50.4</v>
      </c>
      <c r="E2027" s="5">
        <v>19.84</v>
      </c>
      <c r="F2027" s="5" t="s">
        <v>130</v>
      </c>
      <c r="G2027" s="5" t="s">
        <v>4121</v>
      </c>
      <c r="H2027" s="5" t="s">
        <v>246</v>
      </c>
      <c r="I2027" s="5" t="s">
        <v>2465</v>
      </c>
      <c r="J2027" s="5" t="s">
        <v>258</v>
      </c>
      <c r="K2027" s="5" t="s">
        <v>4062</v>
      </c>
      <c r="L2027" s="5">
        <v>4</v>
      </c>
      <c r="M2027" s="5">
        <v>8</v>
      </c>
      <c r="N2027" s="5" t="s">
        <v>4063</v>
      </c>
      <c r="O2027" s="5" t="s">
        <v>4064</v>
      </c>
      <c r="P2027" s="5">
        <v>1</v>
      </c>
    </row>
    <row r="2028" spans="1:16" x14ac:dyDescent="0.2">
      <c r="A2028" s="5" t="s">
        <v>4130</v>
      </c>
      <c r="B2028" s="5" t="s">
        <v>4131</v>
      </c>
      <c r="C2028" s="5">
        <v>20</v>
      </c>
      <c r="D2028" s="5">
        <v>50.4</v>
      </c>
      <c r="E2028" s="5">
        <v>19.84</v>
      </c>
      <c r="F2028" s="5" t="s">
        <v>130</v>
      </c>
      <c r="G2028" s="5" t="s">
        <v>4121</v>
      </c>
      <c r="H2028" s="5" t="s">
        <v>246</v>
      </c>
      <c r="I2028" s="5" t="s">
        <v>2465</v>
      </c>
      <c r="J2028" s="5" t="s">
        <v>255</v>
      </c>
      <c r="K2028" s="5" t="s">
        <v>4062</v>
      </c>
      <c r="L2028" s="5">
        <v>4</v>
      </c>
      <c r="M2028" s="5">
        <v>8</v>
      </c>
      <c r="N2028" s="5" t="s">
        <v>4063</v>
      </c>
      <c r="O2028" s="5" t="s">
        <v>4064</v>
      </c>
      <c r="P2028" s="5">
        <v>1</v>
      </c>
    </row>
    <row r="2029" spans="1:16" x14ac:dyDescent="0.2">
      <c r="A2029" s="5" t="s">
        <v>4132</v>
      </c>
      <c r="B2029" s="5" t="s">
        <v>4133</v>
      </c>
      <c r="C2029" s="5">
        <v>20</v>
      </c>
      <c r="D2029" s="5">
        <v>50.4</v>
      </c>
      <c r="E2029" s="5">
        <v>19.84</v>
      </c>
      <c r="F2029" s="5" t="s">
        <v>130</v>
      </c>
      <c r="G2029" s="5" t="s">
        <v>4121</v>
      </c>
      <c r="H2029" s="5" t="s">
        <v>246</v>
      </c>
      <c r="I2029" s="5" t="s">
        <v>2465</v>
      </c>
      <c r="J2029" s="5" t="s">
        <v>258</v>
      </c>
      <c r="K2029" s="5" t="s">
        <v>4062</v>
      </c>
      <c r="L2029" s="5">
        <v>4</v>
      </c>
      <c r="M2029" s="5">
        <v>8</v>
      </c>
      <c r="N2029" s="5" t="s">
        <v>4063</v>
      </c>
      <c r="O2029" s="5" t="s">
        <v>4064</v>
      </c>
      <c r="P2029" s="5">
        <v>1</v>
      </c>
    </row>
    <row r="2030" spans="1:16" x14ac:dyDescent="0.2">
      <c r="A2030" s="5" t="s">
        <v>4134</v>
      </c>
      <c r="B2030" s="5" t="s">
        <v>4135</v>
      </c>
      <c r="C2030" s="5">
        <v>20</v>
      </c>
      <c r="D2030" s="5">
        <v>50.4</v>
      </c>
      <c r="E2030" s="5">
        <v>19.84</v>
      </c>
      <c r="F2030" s="5" t="s">
        <v>130</v>
      </c>
      <c r="G2030" s="5" t="s">
        <v>4121</v>
      </c>
      <c r="H2030" s="5" t="s">
        <v>246</v>
      </c>
      <c r="I2030" s="5" t="s">
        <v>2465</v>
      </c>
      <c r="J2030" s="5" t="s">
        <v>255</v>
      </c>
      <c r="K2030" s="5" t="s">
        <v>4062</v>
      </c>
      <c r="L2030" s="5">
        <v>4</v>
      </c>
      <c r="M2030" s="5">
        <v>8</v>
      </c>
      <c r="N2030" s="5" t="s">
        <v>4063</v>
      </c>
      <c r="O2030" s="5" t="s">
        <v>4064</v>
      </c>
      <c r="P2030" s="5">
        <v>1</v>
      </c>
    </row>
    <row r="2031" spans="1:16" x14ac:dyDescent="0.2">
      <c r="A2031" s="5" t="s">
        <v>4136</v>
      </c>
      <c r="B2031" s="5" t="s">
        <v>4137</v>
      </c>
      <c r="C2031" s="5">
        <v>20</v>
      </c>
      <c r="D2031" s="5">
        <v>50.4</v>
      </c>
      <c r="E2031" s="5">
        <v>19.84</v>
      </c>
      <c r="F2031" s="5" t="s">
        <v>130</v>
      </c>
      <c r="G2031" s="5" t="s">
        <v>4121</v>
      </c>
      <c r="H2031" s="5" t="s">
        <v>246</v>
      </c>
      <c r="I2031" s="5" t="s">
        <v>2465</v>
      </c>
      <c r="J2031" s="5" t="s">
        <v>258</v>
      </c>
      <c r="K2031" s="5" t="s">
        <v>4062</v>
      </c>
      <c r="L2031" s="5">
        <v>4</v>
      </c>
      <c r="M2031" s="5">
        <v>8</v>
      </c>
      <c r="N2031" s="5" t="s">
        <v>4063</v>
      </c>
      <c r="O2031" s="5" t="s">
        <v>4064</v>
      </c>
      <c r="P2031" s="5">
        <v>1</v>
      </c>
    </row>
    <row r="2032" spans="1:16" x14ac:dyDescent="0.2">
      <c r="A2032" s="5" t="s">
        <v>4138</v>
      </c>
      <c r="B2032" s="5" t="s">
        <v>4139</v>
      </c>
      <c r="C2032" s="5">
        <v>20</v>
      </c>
      <c r="D2032" s="5">
        <v>50.4</v>
      </c>
      <c r="E2032" s="5">
        <v>19.84</v>
      </c>
      <c r="F2032" s="5" t="s">
        <v>130</v>
      </c>
      <c r="G2032" s="5" t="s">
        <v>4121</v>
      </c>
      <c r="H2032" s="5" t="s">
        <v>246</v>
      </c>
      <c r="I2032" s="5" t="s">
        <v>2465</v>
      </c>
      <c r="J2032" s="5" t="s">
        <v>255</v>
      </c>
      <c r="K2032" s="5" t="s">
        <v>4062</v>
      </c>
      <c r="L2032" s="5">
        <v>4</v>
      </c>
      <c r="M2032" s="5">
        <v>8</v>
      </c>
      <c r="N2032" s="5" t="s">
        <v>4063</v>
      </c>
      <c r="O2032" s="5" t="s">
        <v>4064</v>
      </c>
      <c r="P2032" s="5">
        <v>1</v>
      </c>
    </row>
    <row r="2033" spans="1:16" x14ac:dyDescent="0.2">
      <c r="A2033" s="5" t="s">
        <v>4140</v>
      </c>
      <c r="B2033" s="5" t="s">
        <v>4141</v>
      </c>
      <c r="C2033" s="5">
        <v>20</v>
      </c>
      <c r="D2033" s="5">
        <v>50.4</v>
      </c>
      <c r="E2033" s="5">
        <v>19.84</v>
      </c>
      <c r="F2033" s="5" t="s">
        <v>130</v>
      </c>
      <c r="G2033" s="5" t="s">
        <v>4121</v>
      </c>
      <c r="H2033" s="5" t="s">
        <v>246</v>
      </c>
      <c r="I2033" s="5" t="s">
        <v>2465</v>
      </c>
      <c r="J2033" s="5" t="s">
        <v>258</v>
      </c>
      <c r="K2033" s="5" t="s">
        <v>4062</v>
      </c>
      <c r="L2033" s="5">
        <v>4</v>
      </c>
      <c r="M2033" s="5">
        <v>8</v>
      </c>
      <c r="N2033" s="5" t="s">
        <v>4063</v>
      </c>
      <c r="O2033" s="5" t="s">
        <v>4064</v>
      </c>
      <c r="P2033" s="5">
        <v>1</v>
      </c>
    </row>
    <row r="2034" spans="1:16" x14ac:dyDescent="0.2">
      <c r="A2034" s="5" t="s">
        <v>4142</v>
      </c>
      <c r="B2034" s="5" t="s">
        <v>4143</v>
      </c>
      <c r="C2034" s="5">
        <v>20</v>
      </c>
      <c r="D2034" s="5">
        <v>50.4</v>
      </c>
      <c r="E2034" s="5">
        <v>19.84</v>
      </c>
      <c r="F2034" s="5" t="s">
        <v>130</v>
      </c>
      <c r="G2034" s="5" t="s">
        <v>4121</v>
      </c>
      <c r="H2034" s="5" t="s">
        <v>246</v>
      </c>
      <c r="I2034" s="5" t="s">
        <v>2465</v>
      </c>
      <c r="J2034" s="5" t="s">
        <v>255</v>
      </c>
      <c r="K2034" s="5" t="s">
        <v>4062</v>
      </c>
      <c r="L2034" s="5">
        <v>4</v>
      </c>
      <c r="M2034" s="5">
        <v>8</v>
      </c>
      <c r="N2034" s="5" t="s">
        <v>4063</v>
      </c>
      <c r="O2034" s="5" t="s">
        <v>4064</v>
      </c>
      <c r="P2034" s="5">
        <v>1</v>
      </c>
    </row>
    <row r="2035" spans="1:16" x14ac:dyDescent="0.2">
      <c r="A2035" s="5" t="s">
        <v>4144</v>
      </c>
      <c r="B2035" s="5" t="s">
        <v>4145</v>
      </c>
      <c r="C2035" s="5">
        <v>20</v>
      </c>
      <c r="D2035" s="5">
        <v>50.4</v>
      </c>
      <c r="E2035" s="5">
        <v>19.84</v>
      </c>
      <c r="F2035" s="5" t="s">
        <v>130</v>
      </c>
      <c r="G2035" s="5" t="s">
        <v>4121</v>
      </c>
      <c r="H2035" s="5" t="s">
        <v>246</v>
      </c>
      <c r="I2035" s="5" t="s">
        <v>2465</v>
      </c>
      <c r="J2035" s="5" t="s">
        <v>258</v>
      </c>
      <c r="K2035" s="5" t="s">
        <v>4062</v>
      </c>
      <c r="L2035" s="5">
        <v>4</v>
      </c>
      <c r="M2035" s="5">
        <v>8</v>
      </c>
      <c r="N2035" s="5" t="s">
        <v>4063</v>
      </c>
      <c r="O2035" s="5" t="s">
        <v>4064</v>
      </c>
      <c r="P2035" s="5">
        <v>1</v>
      </c>
    </row>
    <row r="2036" spans="1:16" x14ac:dyDescent="0.2">
      <c r="A2036" s="5" t="s">
        <v>4146</v>
      </c>
      <c r="B2036" s="5" t="s">
        <v>4147</v>
      </c>
      <c r="C2036" s="5">
        <v>20</v>
      </c>
      <c r="D2036" s="5">
        <v>50.4</v>
      </c>
      <c r="E2036" s="5">
        <v>19.84</v>
      </c>
      <c r="F2036" s="5" t="s">
        <v>130</v>
      </c>
      <c r="G2036" s="5" t="s">
        <v>4121</v>
      </c>
      <c r="H2036" s="5" t="s">
        <v>246</v>
      </c>
      <c r="I2036" s="5" t="s">
        <v>2465</v>
      </c>
      <c r="J2036" s="5" t="s">
        <v>255</v>
      </c>
      <c r="K2036" s="5" t="s">
        <v>4062</v>
      </c>
      <c r="L2036" s="5">
        <v>4</v>
      </c>
      <c r="M2036" s="5">
        <v>8</v>
      </c>
      <c r="N2036" s="5" t="s">
        <v>4063</v>
      </c>
      <c r="O2036" s="5" t="s">
        <v>4064</v>
      </c>
      <c r="P2036" s="5">
        <v>1</v>
      </c>
    </row>
    <row r="2037" spans="1:16" x14ac:dyDescent="0.2">
      <c r="A2037" s="5" t="s">
        <v>4148</v>
      </c>
      <c r="B2037" s="5" t="s">
        <v>4149</v>
      </c>
      <c r="C2037" s="5">
        <v>20</v>
      </c>
      <c r="D2037" s="5">
        <v>50.4</v>
      </c>
      <c r="E2037" s="5">
        <v>19.84</v>
      </c>
      <c r="F2037" s="5" t="s">
        <v>130</v>
      </c>
      <c r="G2037" s="5" t="s">
        <v>4121</v>
      </c>
      <c r="H2037" s="5" t="s">
        <v>246</v>
      </c>
      <c r="I2037" s="5" t="s">
        <v>2465</v>
      </c>
      <c r="J2037" s="5" t="s">
        <v>258</v>
      </c>
      <c r="K2037" s="5" t="s">
        <v>4062</v>
      </c>
      <c r="L2037" s="5">
        <v>4</v>
      </c>
      <c r="M2037" s="5">
        <v>8</v>
      </c>
      <c r="N2037" s="5" t="s">
        <v>4063</v>
      </c>
      <c r="O2037" s="5" t="s">
        <v>4064</v>
      </c>
      <c r="P2037" s="5">
        <v>1</v>
      </c>
    </row>
    <row r="2038" spans="1:16" x14ac:dyDescent="0.2">
      <c r="A2038" s="5" t="s">
        <v>4150</v>
      </c>
      <c r="B2038" s="5" t="s">
        <v>4151</v>
      </c>
      <c r="C2038" s="5">
        <v>20</v>
      </c>
      <c r="D2038" s="5">
        <v>50.4</v>
      </c>
      <c r="E2038" s="5">
        <v>19.84</v>
      </c>
      <c r="F2038" s="5" t="s">
        <v>130</v>
      </c>
      <c r="G2038" s="5" t="s">
        <v>4121</v>
      </c>
      <c r="H2038" s="5" t="s">
        <v>246</v>
      </c>
      <c r="I2038" s="5" t="s">
        <v>2465</v>
      </c>
      <c r="J2038" s="5" t="s">
        <v>255</v>
      </c>
      <c r="K2038" s="5" t="s">
        <v>4062</v>
      </c>
      <c r="L2038" s="5">
        <v>4</v>
      </c>
      <c r="M2038" s="5">
        <v>8</v>
      </c>
      <c r="N2038" s="5" t="s">
        <v>4063</v>
      </c>
      <c r="O2038" s="5" t="s">
        <v>4064</v>
      </c>
      <c r="P2038" s="5">
        <v>1</v>
      </c>
    </row>
    <row r="2039" spans="1:16" x14ac:dyDescent="0.2">
      <c r="A2039" s="5" t="s">
        <v>4152</v>
      </c>
      <c r="B2039" s="5" t="s">
        <v>4153</v>
      </c>
      <c r="C2039" s="5">
        <v>20</v>
      </c>
      <c r="D2039" s="5">
        <v>50.4</v>
      </c>
      <c r="E2039" s="5">
        <v>19.84</v>
      </c>
      <c r="F2039" s="5" t="s">
        <v>130</v>
      </c>
      <c r="G2039" s="5" t="s">
        <v>4121</v>
      </c>
      <c r="H2039" s="5" t="s">
        <v>246</v>
      </c>
      <c r="I2039" s="5" t="s">
        <v>2465</v>
      </c>
      <c r="J2039" s="5" t="s">
        <v>258</v>
      </c>
      <c r="K2039" s="5" t="s">
        <v>4062</v>
      </c>
      <c r="L2039" s="5">
        <v>4</v>
      </c>
      <c r="M2039" s="5">
        <v>8</v>
      </c>
      <c r="N2039" s="5" t="s">
        <v>4063</v>
      </c>
      <c r="O2039" s="5" t="s">
        <v>4064</v>
      </c>
      <c r="P2039" s="5">
        <v>1</v>
      </c>
    </row>
    <row r="2040" spans="1:16" x14ac:dyDescent="0.2">
      <c r="A2040" s="5" t="s">
        <v>4154</v>
      </c>
      <c r="B2040" s="5" t="s">
        <v>4155</v>
      </c>
      <c r="C2040" s="5">
        <v>20</v>
      </c>
      <c r="D2040" s="5">
        <v>50.4</v>
      </c>
      <c r="E2040" s="5">
        <v>19.84</v>
      </c>
      <c r="F2040" s="5" t="s">
        <v>130</v>
      </c>
      <c r="G2040" s="5" t="s">
        <v>4121</v>
      </c>
      <c r="H2040" s="5" t="s">
        <v>246</v>
      </c>
      <c r="I2040" s="5" t="s">
        <v>2465</v>
      </c>
      <c r="J2040" s="5" t="s">
        <v>255</v>
      </c>
      <c r="K2040" s="5" t="s">
        <v>4062</v>
      </c>
      <c r="L2040" s="5">
        <v>4</v>
      </c>
      <c r="M2040" s="5">
        <v>8</v>
      </c>
      <c r="N2040" s="5" t="s">
        <v>4063</v>
      </c>
      <c r="O2040" s="5" t="s">
        <v>4064</v>
      </c>
      <c r="P2040" s="5">
        <v>1</v>
      </c>
    </row>
    <row r="2041" spans="1:16" x14ac:dyDescent="0.2">
      <c r="A2041" s="5" t="s">
        <v>4156</v>
      </c>
      <c r="B2041" s="5" t="s">
        <v>4157</v>
      </c>
      <c r="C2041" s="5">
        <v>20</v>
      </c>
      <c r="D2041" s="5">
        <v>50.4</v>
      </c>
      <c r="E2041" s="5">
        <v>19.84</v>
      </c>
      <c r="F2041" s="5" t="s">
        <v>130</v>
      </c>
      <c r="G2041" s="5" t="s">
        <v>4121</v>
      </c>
      <c r="H2041" s="5" t="s">
        <v>246</v>
      </c>
      <c r="I2041" s="5" t="s">
        <v>2465</v>
      </c>
      <c r="J2041" s="5" t="s">
        <v>258</v>
      </c>
      <c r="K2041" s="5" t="s">
        <v>4062</v>
      </c>
      <c r="L2041" s="5">
        <v>4</v>
      </c>
      <c r="M2041" s="5">
        <v>8</v>
      </c>
      <c r="N2041" s="5" t="s">
        <v>4063</v>
      </c>
      <c r="O2041" s="5" t="s">
        <v>4064</v>
      </c>
      <c r="P2041" s="5">
        <v>1</v>
      </c>
    </row>
    <row r="2042" spans="1:16" x14ac:dyDescent="0.2">
      <c r="A2042" s="5" t="s">
        <v>4158</v>
      </c>
      <c r="B2042" s="5" t="s">
        <v>4159</v>
      </c>
      <c r="C2042" s="5">
        <v>20</v>
      </c>
      <c r="D2042" s="5">
        <v>50.4</v>
      </c>
      <c r="E2042" s="5">
        <v>19.84</v>
      </c>
      <c r="F2042" s="5" t="s">
        <v>130</v>
      </c>
      <c r="G2042" s="5" t="s">
        <v>4121</v>
      </c>
      <c r="H2042" s="5" t="s">
        <v>246</v>
      </c>
      <c r="I2042" s="5" t="s">
        <v>2465</v>
      </c>
      <c r="J2042" s="5" t="s">
        <v>255</v>
      </c>
      <c r="K2042" s="5" t="s">
        <v>4062</v>
      </c>
      <c r="L2042" s="5">
        <v>4</v>
      </c>
      <c r="M2042" s="5">
        <v>8</v>
      </c>
      <c r="N2042" s="5" t="s">
        <v>4063</v>
      </c>
      <c r="O2042" s="5" t="s">
        <v>4064</v>
      </c>
      <c r="P2042" s="5">
        <v>1</v>
      </c>
    </row>
    <row r="2043" spans="1:16" x14ac:dyDescent="0.2">
      <c r="A2043" s="5" t="s">
        <v>4160</v>
      </c>
      <c r="B2043" s="5" t="s">
        <v>4161</v>
      </c>
      <c r="C2043" s="5">
        <v>20</v>
      </c>
      <c r="D2043" s="5">
        <v>50.4</v>
      </c>
      <c r="E2043" s="5">
        <v>19.84</v>
      </c>
      <c r="F2043" s="5" t="s">
        <v>130</v>
      </c>
      <c r="G2043" s="5" t="s">
        <v>4121</v>
      </c>
      <c r="H2043" s="5" t="s">
        <v>246</v>
      </c>
      <c r="I2043" s="5" t="s">
        <v>2465</v>
      </c>
      <c r="J2043" s="5" t="s">
        <v>258</v>
      </c>
      <c r="K2043" s="5" t="s">
        <v>4062</v>
      </c>
      <c r="L2043" s="5">
        <v>4</v>
      </c>
      <c r="M2043" s="5">
        <v>8</v>
      </c>
      <c r="N2043" s="5" t="s">
        <v>4063</v>
      </c>
      <c r="O2043" s="5" t="s">
        <v>4064</v>
      </c>
      <c r="P2043" s="5">
        <v>1</v>
      </c>
    </row>
    <row r="2044" spans="1:16" x14ac:dyDescent="0.2">
      <c r="A2044" s="5" t="s">
        <v>4162</v>
      </c>
      <c r="B2044" s="5" t="s">
        <v>4163</v>
      </c>
      <c r="C2044" s="5">
        <v>20</v>
      </c>
      <c r="D2044" s="5">
        <v>50.4</v>
      </c>
      <c r="E2044" s="5">
        <v>19.84</v>
      </c>
      <c r="F2044" s="5" t="s">
        <v>130</v>
      </c>
      <c r="G2044" s="5" t="s">
        <v>4121</v>
      </c>
      <c r="H2044" s="5" t="s">
        <v>246</v>
      </c>
      <c r="I2044" s="5" t="s">
        <v>2465</v>
      </c>
      <c r="J2044" s="5" t="s">
        <v>255</v>
      </c>
      <c r="K2044" s="5" t="s">
        <v>4062</v>
      </c>
      <c r="L2044" s="5">
        <v>4</v>
      </c>
      <c r="M2044" s="5">
        <v>8</v>
      </c>
      <c r="N2044" s="5" t="s">
        <v>4063</v>
      </c>
      <c r="O2044" s="5" t="s">
        <v>4064</v>
      </c>
      <c r="P2044" s="5">
        <v>1</v>
      </c>
    </row>
    <row r="2045" spans="1:16" x14ac:dyDescent="0.2">
      <c r="A2045" s="5" t="s">
        <v>4164</v>
      </c>
      <c r="B2045" s="5" t="s">
        <v>4165</v>
      </c>
      <c r="C2045" s="5">
        <v>20</v>
      </c>
      <c r="D2045" s="5">
        <v>50.4</v>
      </c>
      <c r="E2045" s="5">
        <v>19.84</v>
      </c>
      <c r="F2045" s="5" t="s">
        <v>130</v>
      </c>
      <c r="G2045" s="5" t="s">
        <v>4121</v>
      </c>
      <c r="H2045" s="5" t="s">
        <v>246</v>
      </c>
      <c r="I2045" s="5" t="s">
        <v>2465</v>
      </c>
      <c r="J2045" s="5" t="s">
        <v>258</v>
      </c>
      <c r="K2045" s="5" t="s">
        <v>4062</v>
      </c>
      <c r="L2045" s="5">
        <v>4</v>
      </c>
      <c r="M2045" s="5">
        <v>8</v>
      </c>
      <c r="N2045" s="5" t="s">
        <v>4063</v>
      </c>
      <c r="O2045" s="5" t="s">
        <v>4064</v>
      </c>
      <c r="P2045" s="5">
        <v>1</v>
      </c>
    </row>
    <row r="2046" spans="1:16" x14ac:dyDescent="0.2">
      <c r="A2046" s="5" t="s">
        <v>4166</v>
      </c>
      <c r="B2046" s="5" t="s">
        <v>4167</v>
      </c>
      <c r="C2046" s="5">
        <v>20</v>
      </c>
      <c r="D2046" s="5">
        <v>50.4</v>
      </c>
      <c r="E2046" s="5">
        <v>19.84</v>
      </c>
      <c r="F2046" s="5" t="s">
        <v>130</v>
      </c>
      <c r="G2046" s="5" t="s">
        <v>4121</v>
      </c>
      <c r="H2046" s="5" t="s">
        <v>246</v>
      </c>
      <c r="I2046" s="5" t="s">
        <v>2465</v>
      </c>
      <c r="J2046" s="5" t="s">
        <v>255</v>
      </c>
      <c r="K2046" s="5" t="s">
        <v>4062</v>
      </c>
      <c r="L2046" s="5">
        <v>4</v>
      </c>
      <c r="M2046" s="5">
        <v>8</v>
      </c>
      <c r="N2046" s="5" t="s">
        <v>4063</v>
      </c>
      <c r="O2046" s="5" t="s">
        <v>4064</v>
      </c>
      <c r="P2046" s="5">
        <v>1</v>
      </c>
    </row>
    <row r="2047" spans="1:16" x14ac:dyDescent="0.2">
      <c r="A2047" s="5" t="s">
        <v>4168</v>
      </c>
      <c r="B2047" s="5" t="s">
        <v>4169</v>
      </c>
      <c r="C2047" s="5">
        <v>20</v>
      </c>
      <c r="D2047" s="5">
        <v>50.4</v>
      </c>
      <c r="E2047" s="5">
        <v>19.84</v>
      </c>
      <c r="F2047" s="5" t="s">
        <v>130</v>
      </c>
      <c r="G2047" s="5" t="s">
        <v>4121</v>
      </c>
      <c r="H2047" s="5" t="s">
        <v>246</v>
      </c>
      <c r="I2047" s="5" t="s">
        <v>2465</v>
      </c>
      <c r="J2047" s="5" t="s">
        <v>258</v>
      </c>
      <c r="K2047" s="5" t="s">
        <v>4062</v>
      </c>
      <c r="L2047" s="5">
        <v>4</v>
      </c>
      <c r="M2047" s="5">
        <v>8</v>
      </c>
      <c r="N2047" s="5" t="s">
        <v>4063</v>
      </c>
      <c r="O2047" s="5" t="s">
        <v>4064</v>
      </c>
      <c r="P2047" s="5">
        <v>1</v>
      </c>
    </row>
    <row r="2048" spans="1:16" x14ac:dyDescent="0.2">
      <c r="A2048" s="5" t="s">
        <v>4170</v>
      </c>
      <c r="B2048" s="5" t="s">
        <v>4171</v>
      </c>
      <c r="C2048" s="5">
        <v>20</v>
      </c>
      <c r="D2048" s="5">
        <v>50.4</v>
      </c>
      <c r="E2048" s="5">
        <v>19.84</v>
      </c>
      <c r="F2048" s="5" t="s">
        <v>130</v>
      </c>
      <c r="G2048" s="5" t="s">
        <v>4121</v>
      </c>
      <c r="H2048" s="5" t="s">
        <v>246</v>
      </c>
      <c r="I2048" s="5" t="s">
        <v>2465</v>
      </c>
      <c r="J2048" s="5" t="s">
        <v>255</v>
      </c>
      <c r="K2048" s="5" t="s">
        <v>4062</v>
      </c>
      <c r="L2048" s="5">
        <v>4</v>
      </c>
      <c r="M2048" s="5">
        <v>8</v>
      </c>
      <c r="N2048" s="5" t="s">
        <v>4063</v>
      </c>
      <c r="O2048" s="5" t="s">
        <v>4064</v>
      </c>
      <c r="P2048" s="5">
        <v>1</v>
      </c>
    </row>
    <row r="2049" spans="1:16" x14ac:dyDescent="0.2">
      <c r="A2049" s="5" t="s">
        <v>4172</v>
      </c>
      <c r="B2049" s="5" t="s">
        <v>4173</v>
      </c>
      <c r="C2049" s="5">
        <v>20</v>
      </c>
      <c r="D2049" s="5">
        <v>50.4</v>
      </c>
      <c r="E2049" s="5">
        <v>19.84</v>
      </c>
      <c r="F2049" s="5" t="s">
        <v>130</v>
      </c>
      <c r="G2049" s="5" t="s">
        <v>4121</v>
      </c>
      <c r="H2049" s="5" t="s">
        <v>246</v>
      </c>
      <c r="I2049" s="5" t="s">
        <v>2465</v>
      </c>
      <c r="J2049" s="5" t="s">
        <v>258</v>
      </c>
      <c r="K2049" s="5" t="s">
        <v>4062</v>
      </c>
      <c r="L2049" s="5">
        <v>4</v>
      </c>
      <c r="M2049" s="5">
        <v>8</v>
      </c>
      <c r="N2049" s="5" t="s">
        <v>4063</v>
      </c>
      <c r="O2049" s="5" t="s">
        <v>4064</v>
      </c>
      <c r="P2049" s="5">
        <v>1</v>
      </c>
    </row>
    <row r="2050" spans="1:16" x14ac:dyDescent="0.2">
      <c r="A2050" s="5" t="s">
        <v>4174</v>
      </c>
      <c r="B2050" s="5" t="s">
        <v>4175</v>
      </c>
      <c r="C2050" s="5">
        <v>20</v>
      </c>
      <c r="D2050" s="5">
        <v>50.4</v>
      </c>
      <c r="E2050" s="5">
        <v>19.84</v>
      </c>
      <c r="F2050" s="5" t="s">
        <v>130</v>
      </c>
      <c r="G2050" s="5" t="s">
        <v>4121</v>
      </c>
      <c r="H2050" s="5" t="s">
        <v>246</v>
      </c>
      <c r="I2050" s="5" t="s">
        <v>2465</v>
      </c>
      <c r="J2050" s="5" t="s">
        <v>255</v>
      </c>
      <c r="K2050" s="5" t="s">
        <v>4062</v>
      </c>
      <c r="L2050" s="5">
        <v>4</v>
      </c>
      <c r="M2050" s="5">
        <v>8</v>
      </c>
      <c r="N2050" s="5" t="s">
        <v>4063</v>
      </c>
      <c r="O2050" s="5" t="s">
        <v>4064</v>
      </c>
      <c r="P2050" s="5">
        <v>1</v>
      </c>
    </row>
    <row r="2051" spans="1:16" x14ac:dyDescent="0.2">
      <c r="A2051" s="5" t="s">
        <v>4176</v>
      </c>
      <c r="B2051" s="5" t="s">
        <v>4177</v>
      </c>
      <c r="C2051" s="5">
        <v>20</v>
      </c>
      <c r="D2051" s="5">
        <v>50.4</v>
      </c>
      <c r="E2051" s="5">
        <v>19.84</v>
      </c>
      <c r="F2051" s="5" t="s">
        <v>130</v>
      </c>
      <c r="G2051" s="5" t="s">
        <v>4121</v>
      </c>
      <c r="H2051" s="5" t="s">
        <v>246</v>
      </c>
      <c r="I2051" s="5" t="s">
        <v>2465</v>
      </c>
      <c r="J2051" s="5" t="s">
        <v>258</v>
      </c>
      <c r="K2051" s="5" t="s">
        <v>4062</v>
      </c>
      <c r="L2051" s="5">
        <v>4</v>
      </c>
      <c r="M2051" s="5">
        <v>8</v>
      </c>
      <c r="N2051" s="5" t="s">
        <v>4063</v>
      </c>
      <c r="O2051" s="5" t="s">
        <v>4064</v>
      </c>
      <c r="P2051" s="5">
        <v>1</v>
      </c>
    </row>
    <row r="2052" spans="1:16" x14ac:dyDescent="0.2">
      <c r="A2052" s="5" t="s">
        <v>4178</v>
      </c>
      <c r="B2052" s="5" t="s">
        <v>4179</v>
      </c>
      <c r="C2052" s="5">
        <v>20</v>
      </c>
      <c r="D2052" s="5">
        <v>50.4</v>
      </c>
      <c r="E2052" s="5">
        <v>19.84</v>
      </c>
      <c r="F2052" s="5" t="s">
        <v>130</v>
      </c>
      <c r="G2052" s="5" t="s">
        <v>4121</v>
      </c>
      <c r="H2052" s="5" t="s">
        <v>246</v>
      </c>
      <c r="I2052" s="5" t="s">
        <v>2465</v>
      </c>
      <c r="J2052" s="5" t="s">
        <v>255</v>
      </c>
      <c r="K2052" s="5" t="s">
        <v>4062</v>
      </c>
      <c r="L2052" s="5">
        <v>4</v>
      </c>
      <c r="M2052" s="5">
        <v>8</v>
      </c>
      <c r="N2052" s="5" t="s">
        <v>4063</v>
      </c>
      <c r="O2052" s="5" t="s">
        <v>4064</v>
      </c>
      <c r="P2052" s="5">
        <v>1</v>
      </c>
    </row>
    <row r="2053" spans="1:16" x14ac:dyDescent="0.2">
      <c r="A2053" s="5" t="s">
        <v>4180</v>
      </c>
      <c r="B2053" s="5" t="s">
        <v>4181</v>
      </c>
      <c r="C2053" s="5">
        <v>20</v>
      </c>
      <c r="D2053" s="5">
        <v>50.4</v>
      </c>
      <c r="E2053" s="5">
        <v>19.84</v>
      </c>
      <c r="F2053" s="5" t="s">
        <v>130</v>
      </c>
      <c r="G2053" s="5" t="s">
        <v>4121</v>
      </c>
      <c r="H2053" s="5" t="s">
        <v>246</v>
      </c>
      <c r="I2053" s="5" t="s">
        <v>2465</v>
      </c>
      <c r="J2053" s="5" t="s">
        <v>258</v>
      </c>
      <c r="K2053" s="5" t="s">
        <v>4062</v>
      </c>
      <c r="L2053" s="5">
        <v>4</v>
      </c>
      <c r="M2053" s="5">
        <v>8</v>
      </c>
      <c r="N2053" s="5" t="s">
        <v>4063</v>
      </c>
      <c r="O2053" s="5" t="s">
        <v>4064</v>
      </c>
      <c r="P2053" s="5">
        <v>1</v>
      </c>
    </row>
    <row r="2054" spans="1:16" x14ac:dyDescent="0.2">
      <c r="A2054" s="5" t="s">
        <v>4182</v>
      </c>
      <c r="B2054" s="5" t="s">
        <v>4183</v>
      </c>
      <c r="C2054" s="5">
        <v>20</v>
      </c>
      <c r="D2054" s="5">
        <v>50.4</v>
      </c>
      <c r="E2054" s="5">
        <v>19.84</v>
      </c>
      <c r="F2054" s="5" t="s">
        <v>130</v>
      </c>
      <c r="G2054" s="5" t="s">
        <v>4121</v>
      </c>
      <c r="H2054" s="5" t="s">
        <v>246</v>
      </c>
      <c r="I2054" s="5" t="s">
        <v>2465</v>
      </c>
      <c r="J2054" s="5" t="s">
        <v>255</v>
      </c>
      <c r="K2054" s="5" t="s">
        <v>4062</v>
      </c>
      <c r="L2054" s="5">
        <v>4</v>
      </c>
      <c r="M2054" s="5">
        <v>8</v>
      </c>
      <c r="N2054" s="5" t="s">
        <v>4063</v>
      </c>
      <c r="O2054" s="5" t="s">
        <v>4064</v>
      </c>
      <c r="P2054" s="5">
        <v>1</v>
      </c>
    </row>
    <row r="2055" spans="1:16" x14ac:dyDescent="0.2">
      <c r="A2055" s="5" t="s">
        <v>4184</v>
      </c>
      <c r="B2055" s="5" t="s">
        <v>4185</v>
      </c>
      <c r="C2055" s="5">
        <v>20</v>
      </c>
      <c r="D2055" s="5">
        <v>50.4</v>
      </c>
      <c r="E2055" s="5">
        <v>19.84</v>
      </c>
      <c r="F2055" s="5" t="s">
        <v>130</v>
      </c>
      <c r="G2055" s="5" t="s">
        <v>4121</v>
      </c>
      <c r="H2055" s="5" t="s">
        <v>246</v>
      </c>
      <c r="I2055" s="5" t="s">
        <v>2465</v>
      </c>
      <c r="J2055" s="5" t="s">
        <v>258</v>
      </c>
      <c r="K2055" s="5" t="s">
        <v>4062</v>
      </c>
      <c r="L2055" s="5">
        <v>4</v>
      </c>
      <c r="M2055" s="5">
        <v>8</v>
      </c>
      <c r="N2055" s="5" t="s">
        <v>4063</v>
      </c>
      <c r="O2055" s="5" t="s">
        <v>4064</v>
      </c>
      <c r="P2055" s="5">
        <v>1</v>
      </c>
    </row>
    <row r="2056" spans="1:16" x14ac:dyDescent="0.2">
      <c r="A2056" s="5" t="s">
        <v>4186</v>
      </c>
      <c r="B2056" s="5" t="s">
        <v>4187</v>
      </c>
      <c r="C2056" s="5">
        <v>20</v>
      </c>
      <c r="D2056" s="5">
        <v>50.4</v>
      </c>
      <c r="E2056" s="5">
        <v>19.84</v>
      </c>
      <c r="F2056" s="5" t="s">
        <v>130</v>
      </c>
      <c r="G2056" s="5" t="s">
        <v>4121</v>
      </c>
      <c r="H2056" s="5" t="s">
        <v>246</v>
      </c>
      <c r="I2056" s="5" t="s">
        <v>2465</v>
      </c>
      <c r="J2056" s="5" t="s">
        <v>258</v>
      </c>
      <c r="K2056" s="5" t="s">
        <v>4062</v>
      </c>
      <c r="L2056" s="5">
        <v>4</v>
      </c>
      <c r="M2056" s="5">
        <v>8</v>
      </c>
      <c r="N2056" s="5" t="s">
        <v>4063</v>
      </c>
      <c r="O2056" s="5" t="s">
        <v>4064</v>
      </c>
      <c r="P2056" s="5">
        <v>1</v>
      </c>
    </row>
    <row r="2057" spans="1:16" x14ac:dyDescent="0.2">
      <c r="A2057" s="5" t="s">
        <v>4188</v>
      </c>
      <c r="B2057" s="5" t="s">
        <v>4189</v>
      </c>
      <c r="C2057" s="5">
        <v>20</v>
      </c>
      <c r="D2057" s="5">
        <v>50.4</v>
      </c>
      <c r="E2057" s="5">
        <v>19.84</v>
      </c>
      <c r="F2057" s="5" t="s">
        <v>130</v>
      </c>
      <c r="G2057" s="5" t="s">
        <v>4121</v>
      </c>
      <c r="H2057" s="5" t="s">
        <v>246</v>
      </c>
      <c r="I2057" s="5" t="s">
        <v>2465</v>
      </c>
      <c r="J2057" s="5" t="s">
        <v>255</v>
      </c>
      <c r="K2057" s="5" t="s">
        <v>4062</v>
      </c>
      <c r="L2057" s="5">
        <v>4</v>
      </c>
      <c r="M2057" s="5">
        <v>8</v>
      </c>
      <c r="N2057" s="5" t="s">
        <v>4063</v>
      </c>
      <c r="O2057" s="5" t="s">
        <v>4064</v>
      </c>
      <c r="P2057" s="5">
        <v>1</v>
      </c>
    </row>
    <row r="2058" spans="1:16" x14ac:dyDescent="0.2">
      <c r="A2058" s="5" t="s">
        <v>4190</v>
      </c>
      <c r="B2058" s="5" t="s">
        <v>4191</v>
      </c>
      <c r="C2058" s="5">
        <v>20</v>
      </c>
      <c r="D2058" s="5">
        <v>50.4</v>
      </c>
      <c r="E2058" s="5">
        <v>19.84</v>
      </c>
      <c r="F2058" s="5" t="s">
        <v>130</v>
      </c>
      <c r="G2058" s="5" t="s">
        <v>4121</v>
      </c>
      <c r="H2058" s="5" t="s">
        <v>246</v>
      </c>
      <c r="I2058" s="5" t="s">
        <v>2465</v>
      </c>
      <c r="J2058" s="5" t="s">
        <v>258</v>
      </c>
      <c r="K2058" s="5" t="s">
        <v>4062</v>
      </c>
      <c r="L2058" s="5">
        <v>4</v>
      </c>
      <c r="M2058" s="5">
        <v>8</v>
      </c>
      <c r="N2058" s="5" t="s">
        <v>4063</v>
      </c>
      <c r="O2058" s="5" t="s">
        <v>4064</v>
      </c>
      <c r="P2058" s="5">
        <v>1</v>
      </c>
    </row>
    <row r="2059" spans="1:16" x14ac:dyDescent="0.2">
      <c r="A2059" s="5" t="s">
        <v>4192</v>
      </c>
      <c r="B2059" s="5" t="s">
        <v>4193</v>
      </c>
      <c r="C2059" s="5">
        <v>20</v>
      </c>
      <c r="D2059" s="5">
        <v>50.4</v>
      </c>
      <c r="E2059" s="5">
        <v>19.84</v>
      </c>
      <c r="F2059" s="5" t="s">
        <v>130</v>
      </c>
      <c r="G2059" s="5" t="s">
        <v>4121</v>
      </c>
      <c r="H2059" s="5" t="s">
        <v>246</v>
      </c>
      <c r="I2059" s="5" t="s">
        <v>2465</v>
      </c>
      <c r="J2059" s="5" t="s">
        <v>255</v>
      </c>
      <c r="K2059" s="5" t="s">
        <v>4062</v>
      </c>
      <c r="L2059" s="5">
        <v>4</v>
      </c>
      <c r="M2059" s="5">
        <v>8</v>
      </c>
      <c r="N2059" s="5" t="s">
        <v>4063</v>
      </c>
      <c r="O2059" s="5" t="s">
        <v>4064</v>
      </c>
      <c r="P2059" s="5">
        <v>1</v>
      </c>
    </row>
    <row r="2060" spans="1:16" x14ac:dyDescent="0.2">
      <c r="A2060" s="5" t="s">
        <v>4194</v>
      </c>
      <c r="B2060" s="5" t="s">
        <v>4195</v>
      </c>
      <c r="C2060" s="5">
        <v>20</v>
      </c>
      <c r="D2060" s="5">
        <v>50.4</v>
      </c>
      <c r="E2060" s="5">
        <v>19.84</v>
      </c>
      <c r="F2060" s="5" t="s">
        <v>130</v>
      </c>
      <c r="G2060" s="5" t="s">
        <v>4121</v>
      </c>
      <c r="H2060" s="5" t="s">
        <v>246</v>
      </c>
      <c r="I2060" s="5" t="s">
        <v>2465</v>
      </c>
      <c r="J2060" s="5" t="s">
        <v>258</v>
      </c>
      <c r="K2060" s="5" t="s">
        <v>4062</v>
      </c>
      <c r="L2060" s="5">
        <v>4</v>
      </c>
      <c r="M2060" s="5">
        <v>8</v>
      </c>
      <c r="N2060" s="5" t="s">
        <v>4063</v>
      </c>
      <c r="O2060" s="5" t="s">
        <v>4064</v>
      </c>
      <c r="P2060" s="5">
        <v>1</v>
      </c>
    </row>
    <row r="2061" spans="1:16" x14ac:dyDescent="0.2">
      <c r="A2061" s="5" t="s">
        <v>4196</v>
      </c>
      <c r="B2061" s="5" t="s">
        <v>4197</v>
      </c>
      <c r="C2061" s="5">
        <v>20</v>
      </c>
      <c r="D2061" s="5">
        <v>50.4</v>
      </c>
      <c r="E2061" s="5">
        <v>19.84</v>
      </c>
      <c r="F2061" s="5" t="s">
        <v>130</v>
      </c>
      <c r="G2061" s="5" t="s">
        <v>4121</v>
      </c>
      <c r="H2061" s="5" t="s">
        <v>246</v>
      </c>
      <c r="I2061" s="5" t="s">
        <v>2465</v>
      </c>
      <c r="J2061" s="5" t="s">
        <v>255</v>
      </c>
      <c r="K2061" s="5" t="s">
        <v>4062</v>
      </c>
      <c r="L2061" s="5">
        <v>4</v>
      </c>
      <c r="M2061" s="5">
        <v>8</v>
      </c>
      <c r="N2061" s="5" t="s">
        <v>4063</v>
      </c>
      <c r="O2061" s="5" t="s">
        <v>4064</v>
      </c>
      <c r="P2061" s="5">
        <v>1</v>
      </c>
    </row>
    <row r="2062" spans="1:16" x14ac:dyDescent="0.2">
      <c r="A2062" s="5" t="s">
        <v>4198</v>
      </c>
      <c r="B2062" s="5" t="s">
        <v>4199</v>
      </c>
      <c r="C2062" s="5">
        <v>20</v>
      </c>
      <c r="D2062" s="5">
        <v>50.4</v>
      </c>
      <c r="E2062" s="5">
        <v>19.84</v>
      </c>
      <c r="F2062" s="5" t="s">
        <v>130</v>
      </c>
      <c r="G2062" s="5" t="s">
        <v>4121</v>
      </c>
      <c r="H2062" s="5" t="s">
        <v>246</v>
      </c>
      <c r="I2062" s="5" t="s">
        <v>2465</v>
      </c>
      <c r="J2062" s="5" t="s">
        <v>258</v>
      </c>
      <c r="K2062" s="5" t="s">
        <v>4062</v>
      </c>
      <c r="L2062" s="5">
        <v>4</v>
      </c>
      <c r="M2062" s="5">
        <v>8</v>
      </c>
      <c r="N2062" s="5" t="s">
        <v>4063</v>
      </c>
      <c r="O2062" s="5" t="s">
        <v>4064</v>
      </c>
      <c r="P2062" s="5">
        <v>1</v>
      </c>
    </row>
    <row r="2063" spans="1:16" x14ac:dyDescent="0.2">
      <c r="A2063" s="5" t="s">
        <v>4200</v>
      </c>
      <c r="B2063" s="5" t="s">
        <v>4201</v>
      </c>
      <c r="C2063" s="5">
        <v>20</v>
      </c>
      <c r="D2063" s="5">
        <v>50.4</v>
      </c>
      <c r="E2063" s="5">
        <v>19.84</v>
      </c>
      <c r="F2063" s="5" t="s">
        <v>130</v>
      </c>
      <c r="G2063" s="5" t="s">
        <v>4121</v>
      </c>
      <c r="H2063" s="5" t="s">
        <v>246</v>
      </c>
      <c r="I2063" s="5" t="s">
        <v>2465</v>
      </c>
      <c r="J2063" s="5" t="s">
        <v>255</v>
      </c>
      <c r="K2063" s="5" t="s">
        <v>4062</v>
      </c>
      <c r="L2063" s="5">
        <v>4</v>
      </c>
      <c r="M2063" s="5">
        <v>8</v>
      </c>
      <c r="N2063" s="5" t="s">
        <v>4063</v>
      </c>
      <c r="O2063" s="5" t="s">
        <v>4064</v>
      </c>
      <c r="P2063" s="5">
        <v>1</v>
      </c>
    </row>
    <row r="2064" spans="1:16" x14ac:dyDescent="0.2">
      <c r="A2064" s="5" t="s">
        <v>4202</v>
      </c>
      <c r="B2064" s="5" t="s">
        <v>4203</v>
      </c>
      <c r="C2064" s="5">
        <v>20</v>
      </c>
      <c r="D2064" s="5">
        <v>50.4</v>
      </c>
      <c r="E2064" s="5">
        <v>19.84</v>
      </c>
      <c r="F2064" s="5" t="s">
        <v>130</v>
      </c>
      <c r="G2064" s="5" t="s">
        <v>4121</v>
      </c>
      <c r="H2064" s="5" t="s">
        <v>246</v>
      </c>
      <c r="I2064" s="5" t="s">
        <v>2465</v>
      </c>
      <c r="J2064" s="5" t="s">
        <v>258</v>
      </c>
      <c r="K2064" s="5" t="s">
        <v>4062</v>
      </c>
      <c r="L2064" s="5">
        <v>4</v>
      </c>
      <c r="M2064" s="5">
        <v>8</v>
      </c>
      <c r="N2064" s="5" t="s">
        <v>4063</v>
      </c>
      <c r="O2064" s="5" t="s">
        <v>4064</v>
      </c>
      <c r="P2064" s="5">
        <v>1</v>
      </c>
    </row>
    <row r="2065" spans="1:16" x14ac:dyDescent="0.2">
      <c r="A2065" s="5" t="s">
        <v>4204</v>
      </c>
      <c r="B2065" s="5" t="s">
        <v>4205</v>
      </c>
      <c r="C2065" s="5">
        <v>20</v>
      </c>
      <c r="D2065" s="5">
        <v>50.4</v>
      </c>
      <c r="E2065" s="5">
        <v>19.84</v>
      </c>
      <c r="F2065" s="5" t="s">
        <v>130</v>
      </c>
      <c r="G2065" s="5" t="s">
        <v>4121</v>
      </c>
      <c r="H2065" s="5" t="s">
        <v>246</v>
      </c>
      <c r="I2065" s="5" t="s">
        <v>2465</v>
      </c>
      <c r="J2065" s="5" t="s">
        <v>255</v>
      </c>
      <c r="K2065" s="5" t="s">
        <v>4062</v>
      </c>
      <c r="L2065" s="5">
        <v>4</v>
      </c>
      <c r="M2065" s="5">
        <v>8</v>
      </c>
      <c r="N2065" s="5" t="s">
        <v>4063</v>
      </c>
      <c r="O2065" s="5" t="s">
        <v>4064</v>
      </c>
      <c r="P2065" s="5">
        <v>1</v>
      </c>
    </row>
    <row r="2066" spans="1:16" x14ac:dyDescent="0.2">
      <c r="A2066" s="5" t="s">
        <v>4206</v>
      </c>
      <c r="B2066" s="5" t="s">
        <v>4207</v>
      </c>
      <c r="C2066" s="5">
        <v>20</v>
      </c>
      <c r="D2066" s="5">
        <v>41.7</v>
      </c>
      <c r="E2066" s="5">
        <v>22.062000000000001</v>
      </c>
      <c r="F2066" s="5" t="s">
        <v>130</v>
      </c>
      <c r="G2066" s="5" t="s">
        <v>4208</v>
      </c>
      <c r="H2066" s="5" t="s">
        <v>246</v>
      </c>
      <c r="I2066" s="5" t="s">
        <v>2465</v>
      </c>
      <c r="J2066" s="5" t="s">
        <v>258</v>
      </c>
      <c r="K2066" s="5" t="s">
        <v>4209</v>
      </c>
      <c r="L2066" s="5">
        <v>4</v>
      </c>
      <c r="M2066" s="5">
        <v>10</v>
      </c>
      <c r="N2066" s="5" t="s">
        <v>4210</v>
      </c>
      <c r="O2066" s="5" t="s">
        <v>4064</v>
      </c>
      <c r="P2066" s="5">
        <v>1</v>
      </c>
    </row>
    <row r="2067" spans="1:16" x14ac:dyDescent="0.2">
      <c r="A2067" s="5" t="s">
        <v>4211</v>
      </c>
      <c r="B2067" s="5" t="s">
        <v>4212</v>
      </c>
      <c r="C2067" s="5">
        <v>20</v>
      </c>
      <c r="D2067" s="5">
        <v>41.7</v>
      </c>
      <c r="E2067" s="5">
        <v>21.14</v>
      </c>
      <c r="F2067" s="5" t="s">
        <v>130</v>
      </c>
      <c r="G2067" s="5" t="s">
        <v>4208</v>
      </c>
      <c r="H2067" s="5" t="s">
        <v>246</v>
      </c>
      <c r="I2067" s="5" t="s">
        <v>2465</v>
      </c>
      <c r="J2067" s="5" t="s">
        <v>255</v>
      </c>
      <c r="K2067" s="5" t="s">
        <v>4209</v>
      </c>
      <c r="L2067" s="5">
        <v>4</v>
      </c>
      <c r="M2067" s="5">
        <v>10</v>
      </c>
      <c r="N2067" s="5" t="s">
        <v>4210</v>
      </c>
      <c r="O2067" s="5" t="s">
        <v>4064</v>
      </c>
      <c r="P2067" s="5">
        <v>1</v>
      </c>
    </row>
    <row r="2068" spans="1:16" x14ac:dyDescent="0.2">
      <c r="A2068" s="5" t="s">
        <v>4213</v>
      </c>
      <c r="B2068" s="5" t="s">
        <v>4214</v>
      </c>
      <c r="C2068" s="5">
        <v>20</v>
      </c>
      <c r="D2068" s="5">
        <v>41.7</v>
      </c>
      <c r="E2068" s="5">
        <v>22.062000000000001</v>
      </c>
      <c r="F2068" s="5" t="s">
        <v>130</v>
      </c>
      <c r="G2068" s="5" t="s">
        <v>4208</v>
      </c>
      <c r="H2068" s="5" t="s">
        <v>246</v>
      </c>
      <c r="I2068" s="5" t="s">
        <v>2465</v>
      </c>
      <c r="J2068" s="5" t="s">
        <v>258</v>
      </c>
      <c r="K2068" s="5" t="s">
        <v>4209</v>
      </c>
      <c r="L2068" s="5">
        <v>4</v>
      </c>
      <c r="M2068" s="5">
        <v>10</v>
      </c>
      <c r="N2068" s="5" t="s">
        <v>4210</v>
      </c>
      <c r="O2068" s="5" t="s">
        <v>4064</v>
      </c>
      <c r="P2068" s="5">
        <v>1</v>
      </c>
    </row>
    <row r="2069" spans="1:16" x14ac:dyDescent="0.2">
      <c r="A2069" s="5" t="s">
        <v>4215</v>
      </c>
      <c r="B2069" s="5" t="s">
        <v>4216</v>
      </c>
      <c r="C2069" s="5">
        <v>20</v>
      </c>
      <c r="D2069" s="5">
        <v>41.7</v>
      </c>
      <c r="E2069" s="5">
        <v>21.14</v>
      </c>
      <c r="F2069" s="5" t="s">
        <v>130</v>
      </c>
      <c r="G2069" s="5" t="s">
        <v>4208</v>
      </c>
      <c r="H2069" s="5" t="s">
        <v>246</v>
      </c>
      <c r="I2069" s="5" t="s">
        <v>2465</v>
      </c>
      <c r="J2069" s="5" t="s">
        <v>255</v>
      </c>
      <c r="K2069" s="5" t="s">
        <v>4209</v>
      </c>
      <c r="L2069" s="5">
        <v>4</v>
      </c>
      <c r="M2069" s="5">
        <v>10</v>
      </c>
      <c r="N2069" s="5" t="s">
        <v>4210</v>
      </c>
      <c r="O2069" s="5" t="s">
        <v>4064</v>
      </c>
      <c r="P2069" s="5">
        <v>1</v>
      </c>
    </row>
    <row r="2070" spans="1:16" x14ac:dyDescent="0.2">
      <c r="A2070" s="5" t="s">
        <v>4217</v>
      </c>
      <c r="B2070" s="5" t="s">
        <v>4218</v>
      </c>
      <c r="C2070" s="5">
        <v>20</v>
      </c>
      <c r="D2070" s="5">
        <v>41.7</v>
      </c>
      <c r="E2070" s="5">
        <v>22.062000000000001</v>
      </c>
      <c r="F2070" s="5" t="s">
        <v>130</v>
      </c>
      <c r="G2070" s="5" t="s">
        <v>4208</v>
      </c>
      <c r="H2070" s="5" t="s">
        <v>246</v>
      </c>
      <c r="I2070" s="5" t="s">
        <v>2465</v>
      </c>
      <c r="J2070" s="5" t="s">
        <v>258</v>
      </c>
      <c r="K2070" s="5" t="s">
        <v>4209</v>
      </c>
      <c r="L2070" s="5">
        <v>4</v>
      </c>
      <c r="M2070" s="5">
        <v>10</v>
      </c>
      <c r="N2070" s="5" t="s">
        <v>4210</v>
      </c>
      <c r="O2070" s="5" t="s">
        <v>4064</v>
      </c>
      <c r="P2070" s="5">
        <v>1</v>
      </c>
    </row>
    <row r="2071" spans="1:16" x14ac:dyDescent="0.2">
      <c r="A2071" s="5" t="s">
        <v>4219</v>
      </c>
      <c r="B2071" s="5" t="s">
        <v>4220</v>
      </c>
      <c r="C2071" s="5">
        <v>20</v>
      </c>
      <c r="D2071" s="5">
        <v>41.7</v>
      </c>
      <c r="E2071" s="5">
        <v>21.14</v>
      </c>
      <c r="F2071" s="5" t="s">
        <v>130</v>
      </c>
      <c r="G2071" s="5" t="s">
        <v>4208</v>
      </c>
      <c r="H2071" s="5" t="s">
        <v>246</v>
      </c>
      <c r="I2071" s="5" t="s">
        <v>2465</v>
      </c>
      <c r="J2071" s="5" t="s">
        <v>255</v>
      </c>
      <c r="K2071" s="5" t="s">
        <v>4209</v>
      </c>
      <c r="L2071" s="5">
        <v>4</v>
      </c>
      <c r="M2071" s="5">
        <v>10</v>
      </c>
      <c r="N2071" s="5" t="s">
        <v>4210</v>
      </c>
      <c r="O2071" s="5" t="s">
        <v>4064</v>
      </c>
      <c r="P2071" s="5">
        <v>1</v>
      </c>
    </row>
    <row r="2072" spans="1:16" x14ac:dyDescent="0.2">
      <c r="A2072" s="5" t="s">
        <v>4221</v>
      </c>
      <c r="B2072" s="5" t="s">
        <v>4222</v>
      </c>
      <c r="C2072" s="5">
        <v>20</v>
      </c>
      <c r="D2072" s="5">
        <v>41.7</v>
      </c>
      <c r="E2072" s="5">
        <v>22.062000000000001</v>
      </c>
      <c r="F2072" s="5" t="s">
        <v>130</v>
      </c>
      <c r="G2072" s="5" t="s">
        <v>4208</v>
      </c>
      <c r="H2072" s="5" t="s">
        <v>246</v>
      </c>
      <c r="I2072" s="5" t="s">
        <v>2465</v>
      </c>
      <c r="J2072" s="5" t="s">
        <v>258</v>
      </c>
      <c r="K2072" s="5" t="s">
        <v>4209</v>
      </c>
      <c r="L2072" s="5">
        <v>4</v>
      </c>
      <c r="M2072" s="5">
        <v>10</v>
      </c>
      <c r="N2072" s="5" t="s">
        <v>4210</v>
      </c>
      <c r="O2072" s="5" t="s">
        <v>4064</v>
      </c>
      <c r="P2072" s="5">
        <v>1</v>
      </c>
    </row>
    <row r="2073" spans="1:16" x14ac:dyDescent="0.2">
      <c r="A2073" s="5" t="s">
        <v>4223</v>
      </c>
      <c r="B2073" s="5" t="s">
        <v>4224</v>
      </c>
      <c r="C2073" s="5">
        <v>20</v>
      </c>
      <c r="D2073" s="5">
        <v>41.7</v>
      </c>
      <c r="E2073" s="5">
        <v>21.14</v>
      </c>
      <c r="F2073" s="5" t="s">
        <v>130</v>
      </c>
      <c r="G2073" s="5" t="s">
        <v>4208</v>
      </c>
      <c r="H2073" s="5" t="s">
        <v>246</v>
      </c>
      <c r="I2073" s="5" t="s">
        <v>2465</v>
      </c>
      <c r="J2073" s="5" t="s">
        <v>255</v>
      </c>
      <c r="K2073" s="5" t="s">
        <v>4209</v>
      </c>
      <c r="L2073" s="5">
        <v>4</v>
      </c>
      <c r="M2073" s="5">
        <v>10</v>
      </c>
      <c r="N2073" s="5" t="s">
        <v>4210</v>
      </c>
      <c r="O2073" s="5" t="s">
        <v>4064</v>
      </c>
      <c r="P2073" s="5">
        <v>1</v>
      </c>
    </row>
    <row r="2074" spans="1:16" x14ac:dyDescent="0.2">
      <c r="A2074" s="5" t="s">
        <v>4225</v>
      </c>
      <c r="B2074" s="5" t="s">
        <v>4226</v>
      </c>
      <c r="C2074" s="5">
        <v>20</v>
      </c>
      <c r="D2074" s="5">
        <v>41.7</v>
      </c>
      <c r="E2074" s="5">
        <v>22.062000000000001</v>
      </c>
      <c r="F2074" s="5" t="s">
        <v>130</v>
      </c>
      <c r="G2074" s="5" t="s">
        <v>4208</v>
      </c>
      <c r="H2074" s="5" t="s">
        <v>246</v>
      </c>
      <c r="I2074" s="5" t="s">
        <v>2465</v>
      </c>
      <c r="J2074" s="5" t="s">
        <v>258</v>
      </c>
      <c r="K2074" s="5" t="s">
        <v>4209</v>
      </c>
      <c r="L2074" s="5">
        <v>4</v>
      </c>
      <c r="M2074" s="5">
        <v>10</v>
      </c>
      <c r="N2074" s="5" t="s">
        <v>4210</v>
      </c>
      <c r="O2074" s="5" t="s">
        <v>4064</v>
      </c>
      <c r="P2074" s="5">
        <v>1</v>
      </c>
    </row>
    <row r="2075" spans="1:16" x14ac:dyDescent="0.2">
      <c r="A2075" s="5" t="s">
        <v>4227</v>
      </c>
      <c r="B2075" s="5" t="s">
        <v>4228</v>
      </c>
      <c r="C2075" s="5">
        <v>20</v>
      </c>
      <c r="D2075" s="5">
        <v>41.7</v>
      </c>
      <c r="E2075" s="5">
        <v>21.14</v>
      </c>
      <c r="F2075" s="5" t="s">
        <v>130</v>
      </c>
      <c r="G2075" s="5" t="s">
        <v>4208</v>
      </c>
      <c r="H2075" s="5" t="s">
        <v>246</v>
      </c>
      <c r="I2075" s="5" t="s">
        <v>2465</v>
      </c>
      <c r="J2075" s="5" t="s">
        <v>255</v>
      </c>
      <c r="K2075" s="5" t="s">
        <v>4209</v>
      </c>
      <c r="L2075" s="5">
        <v>4</v>
      </c>
      <c r="M2075" s="5">
        <v>10</v>
      </c>
      <c r="N2075" s="5" t="s">
        <v>4210</v>
      </c>
      <c r="O2075" s="5" t="s">
        <v>4064</v>
      </c>
      <c r="P2075" s="5">
        <v>1</v>
      </c>
    </row>
    <row r="2076" spans="1:16" x14ac:dyDescent="0.2">
      <c r="A2076" s="5" t="s">
        <v>4229</v>
      </c>
      <c r="B2076" s="5" t="s">
        <v>4230</v>
      </c>
      <c r="C2076" s="5">
        <v>20</v>
      </c>
      <c r="D2076" s="5">
        <v>41.7</v>
      </c>
      <c r="E2076" s="5">
        <v>22.062000000000001</v>
      </c>
      <c r="F2076" s="5" t="s">
        <v>130</v>
      </c>
      <c r="G2076" s="5" t="s">
        <v>4208</v>
      </c>
      <c r="H2076" s="5" t="s">
        <v>246</v>
      </c>
      <c r="I2076" s="5" t="s">
        <v>2465</v>
      </c>
      <c r="J2076" s="5" t="s">
        <v>258</v>
      </c>
      <c r="K2076" s="5" t="s">
        <v>4209</v>
      </c>
      <c r="L2076" s="5">
        <v>4</v>
      </c>
      <c r="M2076" s="5">
        <v>10</v>
      </c>
      <c r="N2076" s="5" t="s">
        <v>4210</v>
      </c>
      <c r="O2076" s="5" t="s">
        <v>4064</v>
      </c>
      <c r="P2076" s="5">
        <v>1</v>
      </c>
    </row>
    <row r="2077" spans="1:16" x14ac:dyDescent="0.2">
      <c r="A2077" s="5" t="s">
        <v>4231</v>
      </c>
      <c r="B2077" s="5" t="s">
        <v>4232</v>
      </c>
      <c r="C2077" s="5">
        <v>20</v>
      </c>
      <c r="D2077" s="5">
        <v>41.7</v>
      </c>
      <c r="E2077" s="5">
        <v>21.14</v>
      </c>
      <c r="F2077" s="5" t="s">
        <v>130</v>
      </c>
      <c r="G2077" s="5" t="s">
        <v>4208</v>
      </c>
      <c r="H2077" s="5" t="s">
        <v>246</v>
      </c>
      <c r="I2077" s="5" t="s">
        <v>2465</v>
      </c>
      <c r="J2077" s="5" t="s">
        <v>255</v>
      </c>
      <c r="K2077" s="5" t="s">
        <v>4209</v>
      </c>
      <c r="L2077" s="5">
        <v>4</v>
      </c>
      <c r="M2077" s="5">
        <v>10</v>
      </c>
      <c r="N2077" s="5" t="s">
        <v>4210</v>
      </c>
      <c r="O2077" s="5" t="s">
        <v>4064</v>
      </c>
      <c r="P2077" s="5">
        <v>1</v>
      </c>
    </row>
    <row r="2078" spans="1:16" x14ac:dyDescent="0.2">
      <c r="A2078" s="5" t="s">
        <v>4233</v>
      </c>
      <c r="B2078" s="5" t="s">
        <v>4234</v>
      </c>
      <c r="C2078" s="5">
        <v>20</v>
      </c>
      <c r="D2078" s="5">
        <v>41.7</v>
      </c>
      <c r="E2078" s="5">
        <v>22.062000000000001</v>
      </c>
      <c r="F2078" s="5" t="s">
        <v>130</v>
      </c>
      <c r="G2078" s="5" t="s">
        <v>4208</v>
      </c>
      <c r="H2078" s="5" t="s">
        <v>246</v>
      </c>
      <c r="I2078" s="5" t="s">
        <v>2465</v>
      </c>
      <c r="J2078" s="5" t="s">
        <v>258</v>
      </c>
      <c r="K2078" s="5" t="s">
        <v>4209</v>
      </c>
      <c r="L2078" s="5">
        <v>4</v>
      </c>
      <c r="M2078" s="5">
        <v>10</v>
      </c>
      <c r="N2078" s="5" t="s">
        <v>4210</v>
      </c>
      <c r="O2078" s="5" t="s">
        <v>4064</v>
      </c>
      <c r="P2078" s="5">
        <v>1</v>
      </c>
    </row>
    <row r="2079" spans="1:16" x14ac:dyDescent="0.2">
      <c r="A2079" s="5" t="s">
        <v>4235</v>
      </c>
      <c r="B2079" s="5" t="s">
        <v>4236</v>
      </c>
      <c r="C2079" s="5">
        <v>20</v>
      </c>
      <c r="D2079" s="5">
        <v>41.7</v>
      </c>
      <c r="E2079" s="5">
        <v>21.14</v>
      </c>
      <c r="F2079" s="5" t="s">
        <v>130</v>
      </c>
      <c r="G2079" s="5" t="s">
        <v>4208</v>
      </c>
      <c r="H2079" s="5" t="s">
        <v>246</v>
      </c>
      <c r="I2079" s="5" t="s">
        <v>2465</v>
      </c>
      <c r="J2079" s="5" t="s">
        <v>255</v>
      </c>
      <c r="K2079" s="5" t="s">
        <v>4209</v>
      </c>
      <c r="L2079" s="5">
        <v>4</v>
      </c>
      <c r="M2079" s="5">
        <v>10</v>
      </c>
      <c r="N2079" s="5" t="s">
        <v>4210</v>
      </c>
      <c r="O2079" s="5" t="s">
        <v>4064</v>
      </c>
      <c r="P2079" s="5">
        <v>1</v>
      </c>
    </row>
    <row r="2080" spans="1:16" x14ac:dyDescent="0.2">
      <c r="A2080" s="5" t="s">
        <v>4237</v>
      </c>
      <c r="B2080" s="5" t="s">
        <v>4238</v>
      </c>
      <c r="C2080" s="5">
        <v>20</v>
      </c>
      <c r="D2080" s="5">
        <v>41.7</v>
      </c>
      <c r="E2080" s="5">
        <v>22.062000000000001</v>
      </c>
      <c r="F2080" s="5" t="s">
        <v>130</v>
      </c>
      <c r="G2080" s="5" t="s">
        <v>4208</v>
      </c>
      <c r="H2080" s="5" t="s">
        <v>246</v>
      </c>
      <c r="I2080" s="5" t="s">
        <v>2465</v>
      </c>
      <c r="J2080" s="5" t="s">
        <v>258</v>
      </c>
      <c r="K2080" s="5" t="s">
        <v>4209</v>
      </c>
      <c r="L2080" s="5">
        <v>4</v>
      </c>
      <c r="M2080" s="5">
        <v>10</v>
      </c>
      <c r="N2080" s="5" t="s">
        <v>4210</v>
      </c>
      <c r="O2080" s="5" t="s">
        <v>4064</v>
      </c>
      <c r="P2080" s="5">
        <v>1</v>
      </c>
    </row>
    <row r="2081" spans="1:16" x14ac:dyDescent="0.2">
      <c r="A2081" s="5" t="s">
        <v>4239</v>
      </c>
      <c r="B2081" s="5" t="s">
        <v>4240</v>
      </c>
      <c r="C2081" s="5">
        <v>20</v>
      </c>
      <c r="D2081" s="5">
        <v>41.7</v>
      </c>
      <c r="E2081" s="5">
        <v>21.14</v>
      </c>
      <c r="F2081" s="5" t="s">
        <v>130</v>
      </c>
      <c r="G2081" s="5" t="s">
        <v>4208</v>
      </c>
      <c r="H2081" s="5" t="s">
        <v>246</v>
      </c>
      <c r="I2081" s="5" t="s">
        <v>2465</v>
      </c>
      <c r="J2081" s="5" t="s">
        <v>255</v>
      </c>
      <c r="K2081" s="5" t="s">
        <v>4209</v>
      </c>
      <c r="L2081" s="5">
        <v>4</v>
      </c>
      <c r="M2081" s="5">
        <v>10</v>
      </c>
      <c r="N2081" s="5" t="s">
        <v>4210</v>
      </c>
      <c r="O2081" s="5" t="s">
        <v>4064</v>
      </c>
      <c r="P2081" s="5">
        <v>1</v>
      </c>
    </row>
    <row r="2082" spans="1:16" x14ac:dyDescent="0.2">
      <c r="A2082" s="5" t="s">
        <v>4241</v>
      </c>
      <c r="B2082" s="5" t="s">
        <v>4242</v>
      </c>
      <c r="C2082" s="5">
        <v>20</v>
      </c>
      <c r="D2082" s="5">
        <v>41.7</v>
      </c>
      <c r="E2082" s="5">
        <v>21.14</v>
      </c>
      <c r="F2082" s="5" t="s">
        <v>130</v>
      </c>
      <c r="G2082" s="5" t="s">
        <v>4208</v>
      </c>
      <c r="H2082" s="5" t="s">
        <v>246</v>
      </c>
      <c r="I2082" s="5" t="s">
        <v>2465</v>
      </c>
      <c r="J2082" s="5" t="s">
        <v>258</v>
      </c>
      <c r="K2082" s="5" t="s">
        <v>4209</v>
      </c>
      <c r="L2082" s="5">
        <v>4</v>
      </c>
      <c r="M2082" s="5">
        <v>10</v>
      </c>
      <c r="N2082" s="5" t="s">
        <v>4210</v>
      </c>
      <c r="O2082" s="5" t="s">
        <v>4064</v>
      </c>
      <c r="P2082" s="5">
        <v>1</v>
      </c>
    </row>
    <row r="2083" spans="1:16" x14ac:dyDescent="0.2">
      <c r="A2083" s="5" t="s">
        <v>4243</v>
      </c>
      <c r="B2083" s="5" t="s">
        <v>4244</v>
      </c>
      <c r="C2083" s="5">
        <v>20</v>
      </c>
      <c r="D2083" s="5">
        <v>50.04</v>
      </c>
      <c r="E2083" s="5">
        <v>22.062000000000001</v>
      </c>
      <c r="F2083" s="5" t="s">
        <v>130</v>
      </c>
      <c r="G2083" s="5" t="s">
        <v>4208</v>
      </c>
      <c r="H2083" s="5" t="s">
        <v>246</v>
      </c>
      <c r="I2083" s="5" t="s">
        <v>2465</v>
      </c>
      <c r="J2083" s="5" t="s">
        <v>258</v>
      </c>
      <c r="K2083" s="5" t="s">
        <v>4209</v>
      </c>
      <c r="L2083" s="5">
        <v>4</v>
      </c>
      <c r="M2083" s="5">
        <v>10</v>
      </c>
      <c r="N2083" s="5" t="s">
        <v>4210</v>
      </c>
      <c r="O2083" s="5" t="s">
        <v>4064</v>
      </c>
      <c r="P2083" s="5">
        <v>1</v>
      </c>
    </row>
    <row r="2084" spans="1:16" x14ac:dyDescent="0.2">
      <c r="A2084" s="5" t="s">
        <v>4245</v>
      </c>
      <c r="B2084" s="5" t="s">
        <v>4246</v>
      </c>
      <c r="C2084" s="5">
        <v>20</v>
      </c>
      <c r="D2084" s="5">
        <v>41.7</v>
      </c>
      <c r="E2084" s="5">
        <v>21.14</v>
      </c>
      <c r="F2084" s="5" t="s">
        <v>130</v>
      </c>
      <c r="G2084" s="5" t="s">
        <v>4208</v>
      </c>
      <c r="H2084" s="5" t="s">
        <v>246</v>
      </c>
      <c r="I2084" s="5" t="s">
        <v>2465</v>
      </c>
      <c r="J2084" s="5" t="s">
        <v>255</v>
      </c>
      <c r="K2084" s="5" t="s">
        <v>4209</v>
      </c>
      <c r="L2084" s="5">
        <v>4</v>
      </c>
      <c r="M2084" s="5">
        <v>10</v>
      </c>
      <c r="N2084" s="5" t="s">
        <v>4210</v>
      </c>
      <c r="O2084" s="5" t="s">
        <v>4064</v>
      </c>
      <c r="P2084" s="5">
        <v>1</v>
      </c>
    </row>
    <row r="2085" spans="1:16" x14ac:dyDescent="0.2">
      <c r="A2085" s="5" t="s">
        <v>4247</v>
      </c>
      <c r="B2085" s="5" t="s">
        <v>4248</v>
      </c>
      <c r="C2085" s="5">
        <v>20</v>
      </c>
      <c r="D2085" s="5">
        <v>50.04</v>
      </c>
      <c r="E2085" s="5">
        <v>21.14</v>
      </c>
      <c r="F2085" s="5" t="s">
        <v>130</v>
      </c>
      <c r="G2085" s="5" t="s">
        <v>4208</v>
      </c>
      <c r="H2085" s="5" t="s">
        <v>246</v>
      </c>
      <c r="I2085" s="5" t="s">
        <v>2465</v>
      </c>
      <c r="J2085" s="5" t="s">
        <v>255</v>
      </c>
      <c r="K2085" s="5" t="s">
        <v>4209</v>
      </c>
      <c r="L2085" s="5">
        <v>4</v>
      </c>
      <c r="M2085" s="5">
        <v>10</v>
      </c>
      <c r="N2085" s="5" t="s">
        <v>4210</v>
      </c>
      <c r="O2085" s="5" t="s">
        <v>4064</v>
      </c>
      <c r="P2085" s="5">
        <v>1</v>
      </c>
    </row>
    <row r="2086" spans="1:16" x14ac:dyDescent="0.2">
      <c r="A2086" s="5" t="s">
        <v>4249</v>
      </c>
      <c r="B2086" s="5" t="s">
        <v>4250</v>
      </c>
      <c r="C2086" s="5">
        <v>20</v>
      </c>
      <c r="D2086" s="5">
        <v>41.7</v>
      </c>
      <c r="E2086" s="5">
        <v>22.062000000000001</v>
      </c>
      <c r="F2086" s="5" t="s">
        <v>130</v>
      </c>
      <c r="G2086" s="5" t="s">
        <v>4208</v>
      </c>
      <c r="H2086" s="5" t="s">
        <v>246</v>
      </c>
      <c r="I2086" s="5" t="s">
        <v>2465</v>
      </c>
      <c r="J2086" s="5" t="s">
        <v>258</v>
      </c>
      <c r="K2086" s="5" t="s">
        <v>4209</v>
      </c>
      <c r="L2086" s="5">
        <v>4</v>
      </c>
      <c r="M2086" s="5">
        <v>10</v>
      </c>
      <c r="N2086" s="5" t="s">
        <v>4210</v>
      </c>
      <c r="O2086" s="5" t="s">
        <v>4064</v>
      </c>
      <c r="P2086" s="5">
        <v>1</v>
      </c>
    </row>
    <row r="2087" spans="1:16" x14ac:dyDescent="0.2">
      <c r="A2087" s="5" t="s">
        <v>4251</v>
      </c>
      <c r="B2087" s="5" t="s">
        <v>4252</v>
      </c>
      <c r="C2087" s="5">
        <v>20</v>
      </c>
      <c r="D2087" s="5">
        <v>50.04</v>
      </c>
      <c r="E2087" s="5">
        <v>22.062000000000001</v>
      </c>
      <c r="F2087" s="5" t="s">
        <v>130</v>
      </c>
      <c r="G2087" s="5" t="s">
        <v>4208</v>
      </c>
      <c r="H2087" s="5" t="s">
        <v>246</v>
      </c>
      <c r="I2087" s="5" t="s">
        <v>2465</v>
      </c>
      <c r="J2087" s="5" t="s">
        <v>258</v>
      </c>
      <c r="K2087" s="5" t="s">
        <v>4209</v>
      </c>
      <c r="L2087" s="5">
        <v>4</v>
      </c>
      <c r="M2087" s="5">
        <v>10</v>
      </c>
      <c r="N2087" s="5" t="s">
        <v>4210</v>
      </c>
      <c r="O2087" s="5" t="s">
        <v>4064</v>
      </c>
      <c r="P2087" s="5">
        <v>1</v>
      </c>
    </row>
    <row r="2088" spans="1:16" x14ac:dyDescent="0.2">
      <c r="A2088" s="5" t="s">
        <v>4253</v>
      </c>
      <c r="B2088" s="5" t="s">
        <v>4254</v>
      </c>
      <c r="C2088" s="5">
        <v>20</v>
      </c>
      <c r="D2088" s="5">
        <v>41.7</v>
      </c>
      <c r="E2088" s="5">
        <v>21.14</v>
      </c>
      <c r="F2088" s="5" t="s">
        <v>130</v>
      </c>
      <c r="G2088" s="5" t="s">
        <v>4208</v>
      </c>
      <c r="H2088" s="5" t="s">
        <v>246</v>
      </c>
      <c r="I2088" s="5" t="s">
        <v>2465</v>
      </c>
      <c r="J2088" s="5" t="s">
        <v>255</v>
      </c>
      <c r="K2088" s="5" t="s">
        <v>4209</v>
      </c>
      <c r="L2088" s="5">
        <v>4</v>
      </c>
      <c r="M2088" s="5">
        <v>10</v>
      </c>
      <c r="N2088" s="5" t="s">
        <v>4210</v>
      </c>
      <c r="O2088" s="5" t="s">
        <v>4064</v>
      </c>
      <c r="P2088" s="5">
        <v>1</v>
      </c>
    </row>
    <row r="2089" spans="1:16" x14ac:dyDescent="0.2">
      <c r="A2089" s="5" t="s">
        <v>4255</v>
      </c>
      <c r="B2089" s="5" t="s">
        <v>4256</v>
      </c>
      <c r="C2089" s="5">
        <v>20</v>
      </c>
      <c r="D2089" s="5">
        <v>50.04</v>
      </c>
      <c r="E2089" s="5">
        <v>21.14</v>
      </c>
      <c r="F2089" s="5" t="s">
        <v>130</v>
      </c>
      <c r="G2089" s="5" t="s">
        <v>4208</v>
      </c>
      <c r="H2089" s="5" t="s">
        <v>246</v>
      </c>
      <c r="I2089" s="5" t="s">
        <v>2465</v>
      </c>
      <c r="J2089" s="5" t="s">
        <v>255</v>
      </c>
      <c r="K2089" s="5" t="s">
        <v>4209</v>
      </c>
      <c r="L2089" s="5">
        <v>4</v>
      </c>
      <c r="M2089" s="5">
        <v>10</v>
      </c>
      <c r="N2089" s="5" t="s">
        <v>4210</v>
      </c>
      <c r="O2089" s="5" t="s">
        <v>4064</v>
      </c>
      <c r="P2089" s="5">
        <v>1</v>
      </c>
    </row>
    <row r="2090" spans="1:16" x14ac:dyDescent="0.2">
      <c r="A2090" s="5" t="s">
        <v>4257</v>
      </c>
      <c r="B2090" s="5" t="s">
        <v>4258</v>
      </c>
      <c r="C2090" s="5">
        <v>20</v>
      </c>
      <c r="D2090" s="5">
        <v>41.7</v>
      </c>
      <c r="E2090" s="5">
        <v>22.062000000000001</v>
      </c>
      <c r="F2090" s="5" t="s">
        <v>130</v>
      </c>
      <c r="G2090" s="5" t="s">
        <v>4208</v>
      </c>
      <c r="H2090" s="5" t="s">
        <v>246</v>
      </c>
      <c r="I2090" s="5" t="s">
        <v>2465</v>
      </c>
      <c r="J2090" s="5" t="s">
        <v>258</v>
      </c>
      <c r="K2090" s="5" t="s">
        <v>4209</v>
      </c>
      <c r="L2090" s="5">
        <v>4</v>
      </c>
      <c r="M2090" s="5">
        <v>10</v>
      </c>
      <c r="N2090" s="5" t="s">
        <v>4210</v>
      </c>
      <c r="O2090" s="5" t="s">
        <v>4064</v>
      </c>
      <c r="P2090" s="5">
        <v>1</v>
      </c>
    </row>
    <row r="2091" spans="1:16" x14ac:dyDescent="0.2">
      <c r="A2091" s="5" t="s">
        <v>4259</v>
      </c>
      <c r="B2091" s="5" t="s">
        <v>4260</v>
      </c>
      <c r="C2091" s="5">
        <v>20</v>
      </c>
      <c r="D2091" s="5">
        <v>41.7</v>
      </c>
      <c r="E2091" s="5">
        <v>21.14</v>
      </c>
      <c r="F2091" s="5" t="s">
        <v>130</v>
      </c>
      <c r="G2091" s="5" t="s">
        <v>4208</v>
      </c>
      <c r="H2091" s="5" t="s">
        <v>246</v>
      </c>
      <c r="I2091" s="5" t="s">
        <v>2465</v>
      </c>
      <c r="J2091" s="5" t="s">
        <v>255</v>
      </c>
      <c r="K2091" s="5" t="s">
        <v>4209</v>
      </c>
      <c r="L2091" s="5">
        <v>4</v>
      </c>
      <c r="M2091" s="5">
        <v>10</v>
      </c>
      <c r="N2091" s="5" t="s">
        <v>4210</v>
      </c>
      <c r="O2091" s="5" t="s">
        <v>4064</v>
      </c>
      <c r="P2091" s="5">
        <v>1</v>
      </c>
    </row>
    <row r="2092" spans="1:16" x14ac:dyDescent="0.2">
      <c r="A2092" s="5" t="s">
        <v>4261</v>
      </c>
      <c r="B2092" s="5" t="s">
        <v>4262</v>
      </c>
      <c r="C2092" s="5">
        <v>20</v>
      </c>
      <c r="D2092" s="5">
        <v>41.7</v>
      </c>
      <c r="E2092" s="5">
        <v>22.062000000000001</v>
      </c>
      <c r="F2092" s="5" t="s">
        <v>130</v>
      </c>
      <c r="G2092" s="5" t="s">
        <v>4208</v>
      </c>
      <c r="H2092" s="5" t="s">
        <v>246</v>
      </c>
      <c r="I2092" s="5" t="s">
        <v>2465</v>
      </c>
      <c r="J2092" s="5" t="s">
        <v>258</v>
      </c>
      <c r="K2092" s="5" t="s">
        <v>4209</v>
      </c>
      <c r="L2092" s="5">
        <v>4</v>
      </c>
      <c r="M2092" s="5">
        <v>10</v>
      </c>
      <c r="N2092" s="5" t="s">
        <v>4210</v>
      </c>
      <c r="O2092" s="5" t="s">
        <v>4064</v>
      </c>
      <c r="P2092" s="5">
        <v>1</v>
      </c>
    </row>
    <row r="2093" spans="1:16" x14ac:dyDescent="0.2">
      <c r="A2093" s="5" t="s">
        <v>4263</v>
      </c>
      <c r="B2093" s="5" t="s">
        <v>4264</v>
      </c>
      <c r="C2093" s="5">
        <v>20</v>
      </c>
      <c r="D2093" s="5">
        <v>41.7</v>
      </c>
      <c r="E2093" s="5">
        <v>21.14</v>
      </c>
      <c r="F2093" s="5" t="s">
        <v>130</v>
      </c>
      <c r="G2093" s="5" t="s">
        <v>4208</v>
      </c>
      <c r="H2093" s="5" t="s">
        <v>246</v>
      </c>
      <c r="I2093" s="5" t="s">
        <v>2465</v>
      </c>
      <c r="J2093" s="5" t="s">
        <v>255</v>
      </c>
      <c r="K2093" s="5" t="s">
        <v>4209</v>
      </c>
      <c r="L2093" s="5">
        <v>4</v>
      </c>
      <c r="M2093" s="5">
        <v>10</v>
      </c>
      <c r="N2093" s="5" t="s">
        <v>4210</v>
      </c>
      <c r="O2093" s="5" t="s">
        <v>4064</v>
      </c>
      <c r="P2093" s="5">
        <v>1</v>
      </c>
    </row>
    <row r="2094" spans="1:16" x14ac:dyDescent="0.2">
      <c r="A2094" s="5" t="s">
        <v>4265</v>
      </c>
      <c r="B2094" s="5" t="s">
        <v>4266</v>
      </c>
      <c r="C2094" s="5">
        <v>20</v>
      </c>
      <c r="D2094" s="5">
        <v>41.7</v>
      </c>
      <c r="E2094" s="5">
        <v>22.062000000000001</v>
      </c>
      <c r="F2094" s="5" t="s">
        <v>130</v>
      </c>
      <c r="G2094" s="5" t="s">
        <v>4208</v>
      </c>
      <c r="H2094" s="5" t="s">
        <v>246</v>
      </c>
      <c r="I2094" s="5" t="s">
        <v>2465</v>
      </c>
      <c r="J2094" s="5" t="s">
        <v>258</v>
      </c>
      <c r="K2094" s="5" t="s">
        <v>4209</v>
      </c>
      <c r="L2094" s="5">
        <v>4</v>
      </c>
      <c r="M2094" s="5">
        <v>10</v>
      </c>
      <c r="N2094" s="5" t="s">
        <v>4210</v>
      </c>
      <c r="O2094" s="5" t="s">
        <v>4064</v>
      </c>
      <c r="P2094" s="5">
        <v>1</v>
      </c>
    </row>
    <row r="2095" spans="1:16" x14ac:dyDescent="0.2">
      <c r="A2095" s="5" t="s">
        <v>4267</v>
      </c>
      <c r="B2095" s="5" t="s">
        <v>4268</v>
      </c>
      <c r="C2095" s="5">
        <v>20</v>
      </c>
      <c r="D2095" s="5">
        <v>41.7</v>
      </c>
      <c r="E2095" s="5">
        <v>21.14</v>
      </c>
      <c r="F2095" s="5" t="s">
        <v>130</v>
      </c>
      <c r="G2095" s="5" t="s">
        <v>4208</v>
      </c>
      <c r="H2095" s="5" t="s">
        <v>246</v>
      </c>
      <c r="I2095" s="5" t="s">
        <v>2465</v>
      </c>
      <c r="J2095" s="5" t="s">
        <v>255</v>
      </c>
      <c r="K2095" s="5" t="s">
        <v>4209</v>
      </c>
      <c r="L2095" s="5">
        <v>4</v>
      </c>
      <c r="M2095" s="5">
        <v>10</v>
      </c>
      <c r="N2095" s="5" t="s">
        <v>4210</v>
      </c>
      <c r="O2095" s="5" t="s">
        <v>4064</v>
      </c>
      <c r="P2095" s="5">
        <v>1</v>
      </c>
    </row>
    <row r="2096" spans="1:16" x14ac:dyDescent="0.2">
      <c r="A2096" s="5" t="s">
        <v>4269</v>
      </c>
      <c r="B2096" s="5" t="s">
        <v>4270</v>
      </c>
      <c r="C2096" s="5">
        <v>20</v>
      </c>
      <c r="D2096" s="5">
        <v>41.7</v>
      </c>
      <c r="E2096" s="5">
        <v>22.062000000000001</v>
      </c>
      <c r="F2096" s="5" t="s">
        <v>130</v>
      </c>
      <c r="G2096" s="5" t="s">
        <v>4208</v>
      </c>
      <c r="H2096" s="5" t="s">
        <v>246</v>
      </c>
      <c r="I2096" s="5" t="s">
        <v>2465</v>
      </c>
      <c r="J2096" s="5" t="s">
        <v>258</v>
      </c>
      <c r="K2096" s="5" t="s">
        <v>4209</v>
      </c>
      <c r="L2096" s="5">
        <v>4</v>
      </c>
      <c r="M2096" s="5">
        <v>10</v>
      </c>
      <c r="N2096" s="5" t="s">
        <v>4210</v>
      </c>
      <c r="O2096" s="5" t="s">
        <v>4064</v>
      </c>
      <c r="P2096" s="5">
        <v>1</v>
      </c>
    </row>
    <row r="2097" spans="1:16" x14ac:dyDescent="0.2">
      <c r="A2097" s="5" t="s">
        <v>4271</v>
      </c>
      <c r="B2097" s="5" t="s">
        <v>4272</v>
      </c>
      <c r="C2097" s="5">
        <v>20</v>
      </c>
      <c r="D2097" s="5">
        <v>50.04</v>
      </c>
      <c r="E2097" s="5">
        <v>22.062000000000001</v>
      </c>
      <c r="F2097" s="5" t="s">
        <v>130</v>
      </c>
      <c r="G2097" s="5" t="s">
        <v>4208</v>
      </c>
      <c r="H2097" s="5" t="s">
        <v>246</v>
      </c>
      <c r="I2097" s="5" t="s">
        <v>2465</v>
      </c>
      <c r="J2097" s="5" t="s">
        <v>258</v>
      </c>
      <c r="K2097" s="5" t="s">
        <v>4209</v>
      </c>
      <c r="L2097" s="5">
        <v>4</v>
      </c>
      <c r="M2097" s="5">
        <v>10</v>
      </c>
      <c r="N2097" s="5" t="s">
        <v>4210</v>
      </c>
      <c r="O2097" s="5" t="s">
        <v>4064</v>
      </c>
      <c r="P2097" s="5">
        <v>1</v>
      </c>
    </row>
    <row r="2098" spans="1:16" x14ac:dyDescent="0.2">
      <c r="A2098" s="5" t="s">
        <v>4273</v>
      </c>
      <c r="B2098" s="5" t="s">
        <v>4274</v>
      </c>
      <c r="C2098" s="5">
        <v>20</v>
      </c>
      <c r="D2098" s="5">
        <v>41.7</v>
      </c>
      <c r="E2098" s="5">
        <v>21.14</v>
      </c>
      <c r="F2098" s="5" t="s">
        <v>130</v>
      </c>
      <c r="G2098" s="5" t="s">
        <v>4208</v>
      </c>
      <c r="H2098" s="5" t="s">
        <v>246</v>
      </c>
      <c r="I2098" s="5" t="s">
        <v>2465</v>
      </c>
      <c r="J2098" s="5" t="s">
        <v>255</v>
      </c>
      <c r="K2098" s="5" t="s">
        <v>4209</v>
      </c>
      <c r="L2098" s="5">
        <v>4</v>
      </c>
      <c r="M2098" s="5">
        <v>10</v>
      </c>
      <c r="N2098" s="5" t="s">
        <v>4210</v>
      </c>
      <c r="O2098" s="5" t="s">
        <v>4064</v>
      </c>
      <c r="P2098" s="5">
        <v>1</v>
      </c>
    </row>
    <row r="2099" spans="1:16" x14ac:dyDescent="0.2">
      <c r="A2099" s="5" t="s">
        <v>4275</v>
      </c>
      <c r="B2099" s="5" t="s">
        <v>4276</v>
      </c>
      <c r="C2099" s="5">
        <v>20</v>
      </c>
      <c r="D2099" s="5">
        <v>50.04</v>
      </c>
      <c r="E2099" s="5">
        <v>21.14</v>
      </c>
      <c r="F2099" s="5" t="s">
        <v>130</v>
      </c>
      <c r="G2099" s="5" t="s">
        <v>4208</v>
      </c>
      <c r="H2099" s="5" t="s">
        <v>246</v>
      </c>
      <c r="I2099" s="5" t="s">
        <v>2465</v>
      </c>
      <c r="J2099" s="5" t="s">
        <v>255</v>
      </c>
      <c r="K2099" s="5" t="s">
        <v>4209</v>
      </c>
      <c r="L2099" s="5">
        <v>4</v>
      </c>
      <c r="M2099" s="5">
        <v>10</v>
      </c>
      <c r="N2099" s="5" t="s">
        <v>4210</v>
      </c>
      <c r="O2099" s="5" t="s">
        <v>4064</v>
      </c>
      <c r="P2099" s="5">
        <v>1</v>
      </c>
    </row>
    <row r="2100" spans="1:16" x14ac:dyDescent="0.2">
      <c r="A2100" s="5" t="s">
        <v>4277</v>
      </c>
      <c r="B2100" s="5" t="s">
        <v>4278</v>
      </c>
      <c r="C2100" s="5">
        <v>20</v>
      </c>
      <c r="D2100" s="5">
        <v>41.7</v>
      </c>
      <c r="E2100" s="5">
        <v>22.062000000000001</v>
      </c>
      <c r="F2100" s="5" t="s">
        <v>130</v>
      </c>
      <c r="G2100" s="5" t="s">
        <v>4208</v>
      </c>
      <c r="H2100" s="5" t="s">
        <v>246</v>
      </c>
      <c r="I2100" s="5" t="s">
        <v>2465</v>
      </c>
      <c r="J2100" s="5" t="s">
        <v>258</v>
      </c>
      <c r="K2100" s="5" t="s">
        <v>4209</v>
      </c>
      <c r="L2100" s="5">
        <v>4</v>
      </c>
      <c r="M2100" s="5">
        <v>10</v>
      </c>
      <c r="N2100" s="5" t="s">
        <v>4210</v>
      </c>
      <c r="O2100" s="5" t="s">
        <v>4064</v>
      </c>
      <c r="P2100" s="5">
        <v>1</v>
      </c>
    </row>
    <row r="2101" spans="1:16" x14ac:dyDescent="0.2">
      <c r="A2101" s="5" t="s">
        <v>4279</v>
      </c>
      <c r="B2101" s="5" t="s">
        <v>4280</v>
      </c>
      <c r="C2101" s="5">
        <v>20</v>
      </c>
      <c r="D2101" s="5">
        <v>41.7</v>
      </c>
      <c r="E2101" s="5">
        <v>21.14</v>
      </c>
      <c r="F2101" s="5" t="s">
        <v>130</v>
      </c>
      <c r="G2101" s="5" t="s">
        <v>4208</v>
      </c>
      <c r="H2101" s="5" t="s">
        <v>246</v>
      </c>
      <c r="I2101" s="5" t="s">
        <v>2465</v>
      </c>
      <c r="J2101" s="5" t="s">
        <v>255</v>
      </c>
      <c r="K2101" s="5" t="s">
        <v>4209</v>
      </c>
      <c r="L2101" s="5">
        <v>4</v>
      </c>
      <c r="M2101" s="5">
        <v>10</v>
      </c>
      <c r="N2101" s="5" t="s">
        <v>4210</v>
      </c>
      <c r="O2101" s="5" t="s">
        <v>4064</v>
      </c>
      <c r="P2101" s="5">
        <v>1</v>
      </c>
    </row>
    <row r="2102" spans="1:16" x14ac:dyDescent="0.2">
      <c r="A2102" s="5" t="s">
        <v>4281</v>
      </c>
      <c r="B2102" s="5" t="s">
        <v>4282</v>
      </c>
      <c r="C2102" s="5">
        <v>20</v>
      </c>
      <c r="D2102" s="5">
        <v>41.7</v>
      </c>
      <c r="E2102" s="5">
        <v>22.062000000000001</v>
      </c>
      <c r="F2102" s="5" t="s">
        <v>130</v>
      </c>
      <c r="G2102" s="5" t="s">
        <v>4208</v>
      </c>
      <c r="H2102" s="5" t="s">
        <v>246</v>
      </c>
      <c r="I2102" s="5" t="s">
        <v>2465</v>
      </c>
      <c r="J2102" s="5" t="s">
        <v>258</v>
      </c>
      <c r="K2102" s="5" t="s">
        <v>4209</v>
      </c>
      <c r="L2102" s="5">
        <v>4</v>
      </c>
      <c r="M2102" s="5">
        <v>10</v>
      </c>
      <c r="N2102" s="5" t="s">
        <v>4210</v>
      </c>
      <c r="O2102" s="5" t="s">
        <v>4064</v>
      </c>
      <c r="P2102" s="5">
        <v>1</v>
      </c>
    </row>
    <row r="2103" spans="1:16" x14ac:dyDescent="0.2">
      <c r="A2103" s="5" t="s">
        <v>4283</v>
      </c>
      <c r="B2103" s="5" t="s">
        <v>4284</v>
      </c>
      <c r="C2103" s="5">
        <v>20</v>
      </c>
      <c r="D2103" s="5">
        <v>50.04</v>
      </c>
      <c r="E2103" s="5">
        <v>22.062000000000001</v>
      </c>
      <c r="F2103" s="5" t="s">
        <v>130</v>
      </c>
      <c r="G2103" s="5" t="s">
        <v>4208</v>
      </c>
      <c r="H2103" s="5" t="s">
        <v>246</v>
      </c>
      <c r="I2103" s="5" t="s">
        <v>2465</v>
      </c>
      <c r="J2103" s="5" t="s">
        <v>258</v>
      </c>
      <c r="K2103" s="5" t="s">
        <v>4209</v>
      </c>
      <c r="L2103" s="5">
        <v>4</v>
      </c>
      <c r="M2103" s="5">
        <v>10</v>
      </c>
      <c r="N2103" s="5" t="s">
        <v>4210</v>
      </c>
      <c r="O2103" s="5" t="s">
        <v>4064</v>
      </c>
      <c r="P2103" s="5">
        <v>1</v>
      </c>
    </row>
    <row r="2104" spans="1:16" x14ac:dyDescent="0.2">
      <c r="A2104" s="5" t="s">
        <v>4285</v>
      </c>
      <c r="B2104" s="5" t="s">
        <v>4286</v>
      </c>
      <c r="C2104" s="5">
        <v>20</v>
      </c>
      <c r="D2104" s="5">
        <v>41.7</v>
      </c>
      <c r="E2104" s="5">
        <v>21.14</v>
      </c>
      <c r="F2104" s="5" t="s">
        <v>130</v>
      </c>
      <c r="G2104" s="5" t="s">
        <v>4208</v>
      </c>
      <c r="H2104" s="5" t="s">
        <v>246</v>
      </c>
      <c r="I2104" s="5" t="s">
        <v>2465</v>
      </c>
      <c r="J2104" s="5" t="s">
        <v>255</v>
      </c>
      <c r="K2104" s="5" t="s">
        <v>4209</v>
      </c>
      <c r="L2104" s="5">
        <v>4</v>
      </c>
      <c r="M2104" s="5">
        <v>10</v>
      </c>
      <c r="N2104" s="5" t="s">
        <v>4210</v>
      </c>
      <c r="O2104" s="5" t="s">
        <v>4064</v>
      </c>
      <c r="P2104" s="5">
        <v>1</v>
      </c>
    </row>
    <row r="2105" spans="1:16" x14ac:dyDescent="0.2">
      <c r="A2105" s="5" t="s">
        <v>4287</v>
      </c>
      <c r="B2105" s="5" t="s">
        <v>4288</v>
      </c>
      <c r="C2105" s="5">
        <v>20</v>
      </c>
      <c r="D2105" s="5">
        <v>50.04</v>
      </c>
      <c r="E2105" s="5">
        <v>21.14</v>
      </c>
      <c r="F2105" s="5" t="s">
        <v>130</v>
      </c>
      <c r="G2105" s="5" t="s">
        <v>4208</v>
      </c>
      <c r="H2105" s="5" t="s">
        <v>246</v>
      </c>
      <c r="I2105" s="5" t="s">
        <v>2465</v>
      </c>
      <c r="J2105" s="5" t="s">
        <v>255</v>
      </c>
      <c r="K2105" s="5" t="s">
        <v>4209</v>
      </c>
      <c r="L2105" s="5">
        <v>4</v>
      </c>
      <c r="M2105" s="5">
        <v>10</v>
      </c>
      <c r="N2105" s="5" t="s">
        <v>4210</v>
      </c>
      <c r="O2105" s="5" t="s">
        <v>4064</v>
      </c>
      <c r="P2105" s="5">
        <v>1</v>
      </c>
    </row>
    <row r="2106" spans="1:16" x14ac:dyDescent="0.2">
      <c r="A2106" s="5" t="s">
        <v>4289</v>
      </c>
      <c r="B2106" s="5" t="s">
        <v>4290</v>
      </c>
      <c r="C2106" s="5">
        <v>20</v>
      </c>
      <c r="D2106" s="5">
        <v>41.7</v>
      </c>
      <c r="E2106" s="5">
        <v>22.062000000000001</v>
      </c>
      <c r="F2106" s="5" t="s">
        <v>130</v>
      </c>
      <c r="G2106" s="5" t="s">
        <v>4208</v>
      </c>
      <c r="H2106" s="5" t="s">
        <v>246</v>
      </c>
      <c r="I2106" s="5" t="s">
        <v>2465</v>
      </c>
      <c r="J2106" s="5" t="s">
        <v>258</v>
      </c>
      <c r="K2106" s="5" t="s">
        <v>4209</v>
      </c>
      <c r="L2106" s="5">
        <v>4</v>
      </c>
      <c r="M2106" s="5">
        <v>10</v>
      </c>
      <c r="N2106" s="5" t="s">
        <v>4210</v>
      </c>
      <c r="O2106" s="5" t="s">
        <v>4064</v>
      </c>
      <c r="P2106" s="5">
        <v>1</v>
      </c>
    </row>
    <row r="2107" spans="1:16" x14ac:dyDescent="0.2">
      <c r="A2107" s="5" t="s">
        <v>4291</v>
      </c>
      <c r="B2107" s="5" t="s">
        <v>4292</v>
      </c>
      <c r="C2107" s="5">
        <v>20</v>
      </c>
      <c r="D2107" s="5">
        <v>41.7</v>
      </c>
      <c r="E2107" s="5">
        <v>21.14</v>
      </c>
      <c r="F2107" s="5" t="s">
        <v>130</v>
      </c>
      <c r="G2107" s="5" t="s">
        <v>4208</v>
      </c>
      <c r="H2107" s="5" t="s">
        <v>246</v>
      </c>
      <c r="I2107" s="5" t="s">
        <v>2465</v>
      </c>
      <c r="J2107" s="5" t="s">
        <v>255</v>
      </c>
      <c r="K2107" s="5" t="s">
        <v>4209</v>
      </c>
      <c r="L2107" s="5">
        <v>4</v>
      </c>
      <c r="M2107" s="5">
        <v>10</v>
      </c>
      <c r="N2107" s="5" t="s">
        <v>4210</v>
      </c>
      <c r="O2107" s="5" t="s">
        <v>4064</v>
      </c>
      <c r="P2107" s="5">
        <v>1</v>
      </c>
    </row>
    <row r="2108" spans="1:16" x14ac:dyDescent="0.2">
      <c r="A2108" s="5" t="s">
        <v>4293</v>
      </c>
      <c r="B2108" s="5" t="s">
        <v>4294</v>
      </c>
      <c r="C2108" s="5">
        <v>20</v>
      </c>
      <c r="D2108" s="5">
        <v>40.5</v>
      </c>
      <c r="E2108" s="5">
        <v>22.062000000000001</v>
      </c>
      <c r="F2108" s="5" t="s">
        <v>130</v>
      </c>
      <c r="G2108" s="5" t="s">
        <v>4295</v>
      </c>
      <c r="H2108" s="5" t="s">
        <v>246</v>
      </c>
      <c r="I2108" s="5" t="s">
        <v>2465</v>
      </c>
      <c r="J2108" s="5" t="s">
        <v>258</v>
      </c>
      <c r="K2108" s="5" t="s">
        <v>4209</v>
      </c>
      <c r="L2108" s="5">
        <v>4</v>
      </c>
      <c r="M2108" s="5">
        <v>10</v>
      </c>
      <c r="N2108" s="5" t="s">
        <v>4210</v>
      </c>
      <c r="O2108" s="5" t="s">
        <v>4064</v>
      </c>
      <c r="P2108" s="5">
        <v>1</v>
      </c>
    </row>
    <row r="2109" spans="1:16" x14ac:dyDescent="0.2">
      <c r="A2109" s="5" t="s">
        <v>4296</v>
      </c>
      <c r="B2109" s="5" t="s">
        <v>4297</v>
      </c>
      <c r="C2109" s="5">
        <v>20</v>
      </c>
      <c r="D2109" s="5">
        <v>48.6</v>
      </c>
      <c r="E2109" s="5">
        <v>22.062000000000001</v>
      </c>
      <c r="F2109" s="5" t="s">
        <v>130</v>
      </c>
      <c r="G2109" s="5" t="s">
        <v>4295</v>
      </c>
      <c r="H2109" s="5" t="s">
        <v>246</v>
      </c>
      <c r="I2109" s="5" t="s">
        <v>2465</v>
      </c>
      <c r="J2109" s="5" t="s">
        <v>258</v>
      </c>
      <c r="K2109" s="5" t="s">
        <v>4209</v>
      </c>
      <c r="L2109" s="5">
        <v>4</v>
      </c>
      <c r="M2109" s="5">
        <v>10</v>
      </c>
      <c r="N2109" s="5" t="s">
        <v>4210</v>
      </c>
      <c r="O2109" s="5" t="s">
        <v>4064</v>
      </c>
      <c r="P2109" s="5">
        <v>1</v>
      </c>
    </row>
    <row r="2110" spans="1:16" x14ac:dyDescent="0.2">
      <c r="A2110" s="5" t="s">
        <v>4298</v>
      </c>
      <c r="B2110" s="5" t="s">
        <v>4299</v>
      </c>
      <c r="C2110" s="5">
        <v>20</v>
      </c>
      <c r="D2110" s="5">
        <v>40.5</v>
      </c>
      <c r="E2110" s="5">
        <v>21.14</v>
      </c>
      <c r="F2110" s="5" t="s">
        <v>130</v>
      </c>
      <c r="G2110" s="5" t="s">
        <v>4295</v>
      </c>
      <c r="H2110" s="5" t="s">
        <v>246</v>
      </c>
      <c r="I2110" s="5" t="s">
        <v>2465</v>
      </c>
      <c r="J2110" s="5" t="s">
        <v>255</v>
      </c>
      <c r="K2110" s="5" t="s">
        <v>4209</v>
      </c>
      <c r="L2110" s="5">
        <v>4</v>
      </c>
      <c r="M2110" s="5">
        <v>10</v>
      </c>
      <c r="N2110" s="5" t="s">
        <v>4210</v>
      </c>
      <c r="O2110" s="5" t="s">
        <v>4064</v>
      </c>
      <c r="P2110" s="5">
        <v>1</v>
      </c>
    </row>
    <row r="2111" spans="1:16" x14ac:dyDescent="0.2">
      <c r="A2111" s="5" t="s">
        <v>4300</v>
      </c>
      <c r="B2111" s="5" t="s">
        <v>4301</v>
      </c>
      <c r="C2111" s="5">
        <v>20</v>
      </c>
      <c r="D2111" s="5">
        <v>48.6</v>
      </c>
      <c r="E2111" s="5">
        <v>22.062000000000001</v>
      </c>
      <c r="F2111" s="5" t="s">
        <v>130</v>
      </c>
      <c r="G2111" s="5" t="s">
        <v>4295</v>
      </c>
      <c r="H2111" s="5" t="s">
        <v>246</v>
      </c>
      <c r="I2111" s="5" t="s">
        <v>2465</v>
      </c>
      <c r="J2111" s="5" t="s">
        <v>255</v>
      </c>
      <c r="K2111" s="5" t="s">
        <v>4209</v>
      </c>
      <c r="L2111" s="5">
        <v>4</v>
      </c>
      <c r="M2111" s="5">
        <v>10</v>
      </c>
      <c r="N2111" s="5" t="s">
        <v>4210</v>
      </c>
      <c r="O2111" s="5" t="s">
        <v>4064</v>
      </c>
      <c r="P2111" s="5">
        <v>1</v>
      </c>
    </row>
    <row r="2112" spans="1:16" x14ac:dyDescent="0.2">
      <c r="A2112" s="5" t="s">
        <v>4302</v>
      </c>
      <c r="B2112" s="5" t="s">
        <v>4303</v>
      </c>
      <c r="C2112" s="5">
        <v>20</v>
      </c>
      <c r="D2112" s="5">
        <v>48.6</v>
      </c>
      <c r="E2112" s="5">
        <v>22.222000000000001</v>
      </c>
      <c r="F2112" s="5" t="s">
        <v>130</v>
      </c>
      <c r="G2112" s="5" t="s">
        <v>4295</v>
      </c>
      <c r="H2112" s="5" t="s">
        <v>246</v>
      </c>
      <c r="I2112" s="5" t="s">
        <v>2465</v>
      </c>
      <c r="J2112" s="5" t="s">
        <v>258</v>
      </c>
      <c r="K2112" s="5" t="s">
        <v>4304</v>
      </c>
      <c r="L2112" s="5">
        <v>4</v>
      </c>
      <c r="M2112" s="5">
        <v>9</v>
      </c>
      <c r="N2112" s="5" t="s">
        <v>4063</v>
      </c>
      <c r="O2112" s="5" t="s">
        <v>4064</v>
      </c>
      <c r="P2112" s="5">
        <v>1</v>
      </c>
    </row>
    <row r="2113" spans="1:16" x14ac:dyDescent="0.2">
      <c r="A2113" s="5" t="s">
        <v>4305</v>
      </c>
      <c r="B2113" s="5" t="s">
        <v>4306</v>
      </c>
      <c r="C2113" s="5">
        <v>20</v>
      </c>
      <c r="D2113" s="5">
        <v>48.6</v>
      </c>
      <c r="E2113" s="5">
        <v>22.222000000000001</v>
      </c>
      <c r="F2113" s="5" t="s">
        <v>130</v>
      </c>
      <c r="G2113" s="5" t="s">
        <v>4295</v>
      </c>
      <c r="H2113" s="5" t="s">
        <v>246</v>
      </c>
      <c r="I2113" s="5" t="s">
        <v>2465</v>
      </c>
      <c r="J2113" s="5" t="s">
        <v>255</v>
      </c>
      <c r="K2113" s="5" t="s">
        <v>4304</v>
      </c>
      <c r="L2113" s="5">
        <v>4</v>
      </c>
      <c r="M2113" s="5">
        <v>9</v>
      </c>
      <c r="N2113" s="5" t="s">
        <v>4063</v>
      </c>
      <c r="O2113" s="5" t="s">
        <v>4064</v>
      </c>
      <c r="P2113" s="5">
        <v>1</v>
      </c>
    </row>
    <row r="2114" spans="1:16" x14ac:dyDescent="0.2">
      <c r="A2114" s="5" t="s">
        <v>4307</v>
      </c>
      <c r="B2114" s="5" t="s">
        <v>4308</v>
      </c>
      <c r="C2114" s="5">
        <v>20</v>
      </c>
      <c r="D2114" s="5">
        <v>40.5</v>
      </c>
      <c r="E2114" s="5">
        <v>22.222000000000001</v>
      </c>
      <c r="F2114" s="5" t="s">
        <v>130</v>
      </c>
      <c r="G2114" s="5" t="s">
        <v>4295</v>
      </c>
      <c r="H2114" s="5" t="s">
        <v>246</v>
      </c>
      <c r="I2114" s="5" t="s">
        <v>2465</v>
      </c>
      <c r="J2114" s="5" t="s">
        <v>258</v>
      </c>
      <c r="K2114" s="5" t="s">
        <v>4304</v>
      </c>
      <c r="L2114" s="5">
        <v>4</v>
      </c>
      <c r="M2114" s="5">
        <v>9</v>
      </c>
      <c r="N2114" s="5" t="s">
        <v>4063</v>
      </c>
      <c r="O2114" s="5" t="s">
        <v>4064</v>
      </c>
      <c r="P2114" s="5">
        <v>1</v>
      </c>
    </row>
    <row r="2115" spans="1:16" x14ac:dyDescent="0.2">
      <c r="A2115" s="5" t="s">
        <v>4309</v>
      </c>
      <c r="B2115" s="5" t="s">
        <v>4310</v>
      </c>
      <c r="C2115" s="5">
        <v>20</v>
      </c>
      <c r="D2115" s="5">
        <v>48.6</v>
      </c>
      <c r="E2115" s="5">
        <v>22.222000000000001</v>
      </c>
      <c r="F2115" s="5" t="s">
        <v>130</v>
      </c>
      <c r="G2115" s="5" t="s">
        <v>4295</v>
      </c>
      <c r="H2115" s="5" t="s">
        <v>246</v>
      </c>
      <c r="I2115" s="5" t="s">
        <v>2465</v>
      </c>
      <c r="J2115" s="5" t="s">
        <v>258</v>
      </c>
      <c r="K2115" s="5" t="s">
        <v>4304</v>
      </c>
      <c r="L2115" s="5">
        <v>4</v>
      </c>
      <c r="M2115" s="5">
        <v>9</v>
      </c>
      <c r="N2115" s="5" t="s">
        <v>4063</v>
      </c>
      <c r="O2115" s="5" t="s">
        <v>4064</v>
      </c>
      <c r="P2115" s="5">
        <v>1</v>
      </c>
    </row>
    <row r="2116" spans="1:16" x14ac:dyDescent="0.2">
      <c r="A2116" s="5" t="s">
        <v>4311</v>
      </c>
      <c r="B2116" s="5" t="s">
        <v>4312</v>
      </c>
      <c r="C2116" s="5">
        <v>20</v>
      </c>
      <c r="D2116" s="5">
        <v>40.5</v>
      </c>
      <c r="E2116" s="5">
        <v>19.84</v>
      </c>
      <c r="F2116" s="5" t="s">
        <v>130</v>
      </c>
      <c r="G2116" s="5" t="s">
        <v>4295</v>
      </c>
      <c r="H2116" s="5" t="s">
        <v>246</v>
      </c>
      <c r="I2116" s="5" t="s">
        <v>2465</v>
      </c>
      <c r="J2116" s="5" t="s">
        <v>255</v>
      </c>
      <c r="K2116" s="5" t="s">
        <v>4304</v>
      </c>
      <c r="L2116" s="5">
        <v>4</v>
      </c>
      <c r="M2116" s="5">
        <v>9</v>
      </c>
      <c r="N2116" s="5" t="s">
        <v>4063</v>
      </c>
      <c r="O2116" s="5" t="s">
        <v>4064</v>
      </c>
      <c r="P2116" s="5">
        <v>1</v>
      </c>
    </row>
    <row r="2117" spans="1:16" x14ac:dyDescent="0.2">
      <c r="A2117" s="5" t="s">
        <v>4313</v>
      </c>
      <c r="B2117" s="5" t="s">
        <v>4314</v>
      </c>
      <c r="C2117" s="5">
        <v>20</v>
      </c>
      <c r="D2117" s="5">
        <v>48.6</v>
      </c>
      <c r="E2117" s="5">
        <v>22.222000000000001</v>
      </c>
      <c r="F2117" s="5" t="s">
        <v>130</v>
      </c>
      <c r="G2117" s="5" t="s">
        <v>4295</v>
      </c>
      <c r="H2117" s="5" t="s">
        <v>246</v>
      </c>
      <c r="I2117" s="5" t="s">
        <v>2465</v>
      </c>
      <c r="J2117" s="5" t="s">
        <v>255</v>
      </c>
      <c r="K2117" s="5" t="s">
        <v>4304</v>
      </c>
      <c r="L2117" s="5">
        <v>4</v>
      </c>
      <c r="M2117" s="5">
        <v>9</v>
      </c>
      <c r="N2117" s="5" t="s">
        <v>4063</v>
      </c>
      <c r="O2117" s="5" t="s">
        <v>4064</v>
      </c>
      <c r="P2117" s="5">
        <v>1</v>
      </c>
    </row>
    <row r="2118" spans="1:16" x14ac:dyDescent="0.2">
      <c r="A2118" s="5" t="s">
        <v>4315</v>
      </c>
      <c r="B2118" s="5" t="s">
        <v>4316</v>
      </c>
      <c r="C2118" s="5">
        <v>20</v>
      </c>
      <c r="D2118" s="5">
        <v>48.6</v>
      </c>
      <c r="E2118" s="5">
        <v>22.222000000000001</v>
      </c>
      <c r="F2118" s="5" t="s">
        <v>130</v>
      </c>
      <c r="G2118" s="5" t="s">
        <v>4295</v>
      </c>
      <c r="H2118" s="5" t="s">
        <v>246</v>
      </c>
      <c r="I2118" s="5" t="s">
        <v>2465</v>
      </c>
      <c r="J2118" s="5" t="s">
        <v>258</v>
      </c>
      <c r="K2118" s="5" t="s">
        <v>4304</v>
      </c>
      <c r="L2118" s="5">
        <v>4</v>
      </c>
      <c r="M2118" s="5">
        <v>9</v>
      </c>
      <c r="N2118" s="5" t="s">
        <v>4063</v>
      </c>
      <c r="O2118" s="5" t="s">
        <v>4064</v>
      </c>
      <c r="P2118" s="5">
        <v>1</v>
      </c>
    </row>
    <row r="2119" spans="1:16" x14ac:dyDescent="0.2">
      <c r="A2119" s="5" t="s">
        <v>4317</v>
      </c>
      <c r="B2119" s="5" t="s">
        <v>4318</v>
      </c>
      <c r="C2119" s="5">
        <v>20</v>
      </c>
      <c r="D2119" s="5">
        <v>48.6</v>
      </c>
      <c r="E2119" s="5">
        <v>22.222000000000001</v>
      </c>
      <c r="F2119" s="5" t="s">
        <v>130</v>
      </c>
      <c r="G2119" s="5" t="s">
        <v>4295</v>
      </c>
      <c r="H2119" s="5" t="s">
        <v>246</v>
      </c>
      <c r="I2119" s="5" t="s">
        <v>2465</v>
      </c>
      <c r="J2119" s="5" t="s">
        <v>255</v>
      </c>
      <c r="K2119" s="5" t="s">
        <v>4304</v>
      </c>
      <c r="L2119" s="5">
        <v>4</v>
      </c>
      <c r="M2119" s="5">
        <v>9</v>
      </c>
      <c r="N2119" s="5" t="s">
        <v>4063</v>
      </c>
      <c r="O2119" s="5" t="s">
        <v>4064</v>
      </c>
      <c r="P2119" s="5">
        <v>1</v>
      </c>
    </row>
    <row r="2120" spans="1:16" x14ac:dyDescent="0.2">
      <c r="A2120" s="5" t="s">
        <v>4319</v>
      </c>
      <c r="B2120" s="5" t="s">
        <v>4320</v>
      </c>
      <c r="C2120" s="5">
        <v>20</v>
      </c>
      <c r="D2120" s="5">
        <v>40.5</v>
      </c>
      <c r="E2120" s="5">
        <v>22.222000000000001</v>
      </c>
      <c r="F2120" s="5" t="s">
        <v>130</v>
      </c>
      <c r="G2120" s="5" t="s">
        <v>4295</v>
      </c>
      <c r="H2120" s="5" t="s">
        <v>246</v>
      </c>
      <c r="I2120" s="5" t="s">
        <v>2465</v>
      </c>
      <c r="J2120" s="5" t="s">
        <v>258</v>
      </c>
      <c r="K2120" s="5" t="s">
        <v>4304</v>
      </c>
      <c r="L2120" s="5">
        <v>4</v>
      </c>
      <c r="M2120" s="5">
        <v>9</v>
      </c>
      <c r="N2120" s="5" t="s">
        <v>4063</v>
      </c>
      <c r="O2120" s="5" t="s">
        <v>4064</v>
      </c>
      <c r="P2120" s="5">
        <v>1</v>
      </c>
    </row>
    <row r="2121" spans="1:16" x14ac:dyDescent="0.2">
      <c r="A2121" s="5" t="s">
        <v>4321</v>
      </c>
      <c r="B2121" s="5" t="s">
        <v>4322</v>
      </c>
      <c r="C2121" s="5">
        <v>20</v>
      </c>
      <c r="D2121" s="5">
        <v>48.6</v>
      </c>
      <c r="E2121" s="5">
        <v>22.222000000000001</v>
      </c>
      <c r="F2121" s="5" t="s">
        <v>130</v>
      </c>
      <c r="G2121" s="5" t="s">
        <v>4295</v>
      </c>
      <c r="H2121" s="5" t="s">
        <v>246</v>
      </c>
      <c r="I2121" s="5" t="s">
        <v>2465</v>
      </c>
      <c r="J2121" s="5" t="s">
        <v>258</v>
      </c>
      <c r="K2121" s="5" t="s">
        <v>4304</v>
      </c>
      <c r="L2121" s="5">
        <v>4</v>
      </c>
      <c r="M2121" s="5">
        <v>9</v>
      </c>
      <c r="N2121" s="5" t="s">
        <v>4063</v>
      </c>
      <c r="O2121" s="5" t="s">
        <v>4064</v>
      </c>
      <c r="P2121" s="5">
        <v>1</v>
      </c>
    </row>
    <row r="2122" spans="1:16" x14ac:dyDescent="0.2">
      <c r="A2122" s="5" t="s">
        <v>4323</v>
      </c>
      <c r="B2122" s="5" t="s">
        <v>4324</v>
      </c>
      <c r="C2122" s="5">
        <v>20</v>
      </c>
      <c r="D2122" s="5">
        <v>40.5</v>
      </c>
      <c r="E2122" s="5">
        <v>19.84</v>
      </c>
      <c r="F2122" s="5" t="s">
        <v>130</v>
      </c>
      <c r="G2122" s="5" t="s">
        <v>4295</v>
      </c>
      <c r="H2122" s="5" t="s">
        <v>246</v>
      </c>
      <c r="I2122" s="5" t="s">
        <v>2465</v>
      </c>
      <c r="J2122" s="5" t="s">
        <v>255</v>
      </c>
      <c r="K2122" s="5" t="s">
        <v>4304</v>
      </c>
      <c r="L2122" s="5">
        <v>4</v>
      </c>
      <c r="M2122" s="5">
        <v>9</v>
      </c>
      <c r="N2122" s="5" t="s">
        <v>4063</v>
      </c>
      <c r="O2122" s="5" t="s">
        <v>4064</v>
      </c>
      <c r="P2122" s="5">
        <v>1</v>
      </c>
    </row>
    <row r="2123" spans="1:16" x14ac:dyDescent="0.2">
      <c r="A2123" s="5" t="s">
        <v>4325</v>
      </c>
      <c r="B2123" s="5" t="s">
        <v>4326</v>
      </c>
      <c r="C2123" s="5">
        <v>20</v>
      </c>
      <c r="D2123" s="5">
        <v>48.6</v>
      </c>
      <c r="E2123" s="5">
        <v>22.222000000000001</v>
      </c>
      <c r="F2123" s="5" t="s">
        <v>130</v>
      </c>
      <c r="G2123" s="5" t="s">
        <v>4295</v>
      </c>
      <c r="H2123" s="5" t="s">
        <v>246</v>
      </c>
      <c r="I2123" s="5" t="s">
        <v>2465</v>
      </c>
      <c r="J2123" s="5" t="s">
        <v>255</v>
      </c>
      <c r="K2123" s="5" t="s">
        <v>4304</v>
      </c>
      <c r="L2123" s="5">
        <v>4</v>
      </c>
      <c r="M2123" s="5">
        <v>9</v>
      </c>
      <c r="N2123" s="5" t="s">
        <v>4063</v>
      </c>
      <c r="O2123" s="5" t="s">
        <v>4064</v>
      </c>
      <c r="P2123" s="5">
        <v>1</v>
      </c>
    </row>
    <row r="2124" spans="1:16" x14ac:dyDescent="0.2">
      <c r="A2124" s="5" t="s">
        <v>4327</v>
      </c>
      <c r="B2124" s="5" t="s">
        <v>4328</v>
      </c>
      <c r="C2124" s="5">
        <v>20</v>
      </c>
      <c r="D2124" s="5">
        <v>40.5</v>
      </c>
      <c r="E2124" s="5">
        <v>22.222000000000001</v>
      </c>
      <c r="F2124" s="5" t="s">
        <v>130</v>
      </c>
      <c r="G2124" s="5" t="s">
        <v>4295</v>
      </c>
      <c r="H2124" s="5" t="s">
        <v>246</v>
      </c>
      <c r="I2124" s="5" t="s">
        <v>2465</v>
      </c>
      <c r="J2124" s="5" t="s">
        <v>258</v>
      </c>
      <c r="K2124" s="5" t="s">
        <v>4304</v>
      </c>
      <c r="L2124" s="5">
        <v>4</v>
      </c>
      <c r="M2124" s="5">
        <v>9</v>
      </c>
      <c r="N2124" s="5" t="s">
        <v>4063</v>
      </c>
      <c r="O2124" s="5" t="s">
        <v>4064</v>
      </c>
      <c r="P2124" s="5">
        <v>1</v>
      </c>
    </row>
    <row r="2125" spans="1:16" x14ac:dyDescent="0.2">
      <c r="A2125" s="5" t="s">
        <v>4329</v>
      </c>
      <c r="B2125" s="5" t="s">
        <v>4330</v>
      </c>
      <c r="C2125" s="5">
        <v>20</v>
      </c>
      <c r="D2125" s="5">
        <v>48.6</v>
      </c>
      <c r="E2125" s="5">
        <v>22.222000000000001</v>
      </c>
      <c r="F2125" s="5" t="s">
        <v>130</v>
      </c>
      <c r="G2125" s="5" t="s">
        <v>4295</v>
      </c>
      <c r="H2125" s="5" t="s">
        <v>246</v>
      </c>
      <c r="I2125" s="5" t="s">
        <v>2465</v>
      </c>
      <c r="J2125" s="5" t="s">
        <v>258</v>
      </c>
      <c r="K2125" s="5" t="s">
        <v>4304</v>
      </c>
      <c r="L2125" s="5">
        <v>4</v>
      </c>
      <c r="M2125" s="5">
        <v>9</v>
      </c>
      <c r="N2125" s="5" t="s">
        <v>4063</v>
      </c>
      <c r="O2125" s="5" t="s">
        <v>4064</v>
      </c>
      <c r="P2125" s="5">
        <v>1</v>
      </c>
    </row>
    <row r="2126" spans="1:16" x14ac:dyDescent="0.2">
      <c r="A2126" s="5" t="s">
        <v>4331</v>
      </c>
      <c r="B2126" s="5" t="s">
        <v>4332</v>
      </c>
      <c r="C2126" s="5">
        <v>20</v>
      </c>
      <c r="D2126" s="5">
        <v>40.5</v>
      </c>
      <c r="E2126" s="5">
        <v>19.84</v>
      </c>
      <c r="F2126" s="5" t="s">
        <v>130</v>
      </c>
      <c r="G2126" s="5" t="s">
        <v>4295</v>
      </c>
      <c r="H2126" s="5" t="s">
        <v>246</v>
      </c>
      <c r="I2126" s="5" t="s">
        <v>2465</v>
      </c>
      <c r="J2126" s="5" t="s">
        <v>255</v>
      </c>
      <c r="K2126" s="5" t="s">
        <v>4304</v>
      </c>
      <c r="L2126" s="5">
        <v>4</v>
      </c>
      <c r="M2126" s="5">
        <v>9</v>
      </c>
      <c r="N2126" s="5" t="s">
        <v>4063</v>
      </c>
      <c r="O2126" s="5" t="s">
        <v>4064</v>
      </c>
      <c r="P2126" s="5">
        <v>1</v>
      </c>
    </row>
    <row r="2127" spans="1:16" x14ac:dyDescent="0.2">
      <c r="A2127" s="5" t="s">
        <v>4333</v>
      </c>
      <c r="B2127" s="5" t="s">
        <v>4334</v>
      </c>
      <c r="C2127" s="5">
        <v>20</v>
      </c>
      <c r="D2127" s="5">
        <v>48.6</v>
      </c>
      <c r="E2127" s="5">
        <v>22.222000000000001</v>
      </c>
      <c r="F2127" s="5" t="s">
        <v>130</v>
      </c>
      <c r="G2127" s="5" t="s">
        <v>4295</v>
      </c>
      <c r="H2127" s="5" t="s">
        <v>246</v>
      </c>
      <c r="I2127" s="5" t="s">
        <v>2465</v>
      </c>
      <c r="J2127" s="5" t="s">
        <v>255</v>
      </c>
      <c r="K2127" s="5" t="s">
        <v>4304</v>
      </c>
      <c r="L2127" s="5">
        <v>4</v>
      </c>
      <c r="M2127" s="5">
        <v>9</v>
      </c>
      <c r="N2127" s="5" t="s">
        <v>4063</v>
      </c>
      <c r="O2127" s="5" t="s">
        <v>4064</v>
      </c>
      <c r="P2127" s="5">
        <v>1</v>
      </c>
    </row>
    <row r="2128" spans="1:16" x14ac:dyDescent="0.2">
      <c r="A2128" s="5" t="s">
        <v>4335</v>
      </c>
      <c r="B2128" s="5" t="s">
        <v>4336</v>
      </c>
      <c r="C2128" s="5">
        <v>20</v>
      </c>
      <c r="D2128" s="5">
        <v>40.5</v>
      </c>
      <c r="E2128" s="5">
        <v>22.222000000000001</v>
      </c>
      <c r="F2128" s="5" t="s">
        <v>130</v>
      </c>
      <c r="G2128" s="5" t="s">
        <v>4295</v>
      </c>
      <c r="H2128" s="5" t="s">
        <v>246</v>
      </c>
      <c r="I2128" s="5" t="s">
        <v>2465</v>
      </c>
      <c r="J2128" s="5" t="s">
        <v>258</v>
      </c>
      <c r="K2128" s="5" t="s">
        <v>4304</v>
      </c>
      <c r="L2128" s="5">
        <v>4</v>
      </c>
      <c r="M2128" s="5">
        <v>9</v>
      </c>
      <c r="N2128" s="5" t="s">
        <v>4063</v>
      </c>
      <c r="O2128" s="5" t="s">
        <v>4064</v>
      </c>
      <c r="P2128" s="5">
        <v>1</v>
      </c>
    </row>
    <row r="2129" spans="1:16" x14ac:dyDescent="0.2">
      <c r="A2129" s="5" t="s">
        <v>4337</v>
      </c>
      <c r="B2129" s="5" t="s">
        <v>4338</v>
      </c>
      <c r="C2129" s="5">
        <v>20</v>
      </c>
      <c r="D2129" s="5">
        <v>40.5</v>
      </c>
      <c r="E2129" s="5">
        <v>19.84</v>
      </c>
      <c r="F2129" s="5" t="s">
        <v>130</v>
      </c>
      <c r="G2129" s="5" t="s">
        <v>4295</v>
      </c>
      <c r="H2129" s="5" t="s">
        <v>246</v>
      </c>
      <c r="I2129" s="5" t="s">
        <v>2465</v>
      </c>
      <c r="J2129" s="5" t="s">
        <v>255</v>
      </c>
      <c r="K2129" s="5" t="s">
        <v>4304</v>
      </c>
      <c r="L2129" s="5">
        <v>4</v>
      </c>
      <c r="M2129" s="5">
        <v>9</v>
      </c>
      <c r="N2129" s="5" t="s">
        <v>4063</v>
      </c>
      <c r="O2129" s="5" t="s">
        <v>4064</v>
      </c>
      <c r="P2129" s="5">
        <v>1</v>
      </c>
    </row>
    <row r="2130" spans="1:16" x14ac:dyDescent="0.2">
      <c r="A2130" s="5" t="s">
        <v>4339</v>
      </c>
      <c r="B2130" s="5" t="s">
        <v>4340</v>
      </c>
      <c r="C2130" s="5">
        <v>20</v>
      </c>
      <c r="D2130" s="5">
        <v>40.5</v>
      </c>
      <c r="E2130" s="5">
        <v>22.062000000000001</v>
      </c>
      <c r="F2130" s="5" t="s">
        <v>130</v>
      </c>
      <c r="G2130" s="5" t="s">
        <v>4295</v>
      </c>
      <c r="H2130" s="5" t="s">
        <v>246</v>
      </c>
      <c r="I2130" s="5" t="s">
        <v>2465</v>
      </c>
      <c r="J2130" s="5" t="s">
        <v>258</v>
      </c>
      <c r="K2130" s="5" t="s">
        <v>4209</v>
      </c>
      <c r="L2130" s="5">
        <v>4</v>
      </c>
      <c r="M2130" s="5">
        <v>10</v>
      </c>
      <c r="N2130" s="5" t="s">
        <v>4210</v>
      </c>
      <c r="O2130" s="5" t="s">
        <v>4064</v>
      </c>
      <c r="P2130" s="5">
        <v>1</v>
      </c>
    </row>
    <row r="2131" spans="1:16" x14ac:dyDescent="0.2">
      <c r="A2131" s="5" t="s">
        <v>4341</v>
      </c>
      <c r="B2131" s="5" t="s">
        <v>4342</v>
      </c>
      <c r="C2131" s="5">
        <v>20</v>
      </c>
      <c r="D2131" s="5">
        <v>48.6</v>
      </c>
      <c r="E2131" s="5">
        <v>22.062000000000001</v>
      </c>
      <c r="F2131" s="5" t="s">
        <v>130</v>
      </c>
      <c r="G2131" s="5" t="s">
        <v>4295</v>
      </c>
      <c r="H2131" s="5" t="s">
        <v>246</v>
      </c>
      <c r="I2131" s="5" t="s">
        <v>2465</v>
      </c>
      <c r="J2131" s="5" t="s">
        <v>258</v>
      </c>
      <c r="K2131" s="5" t="s">
        <v>4209</v>
      </c>
      <c r="L2131" s="5">
        <v>4</v>
      </c>
      <c r="M2131" s="5">
        <v>10</v>
      </c>
      <c r="N2131" s="5" t="s">
        <v>4210</v>
      </c>
      <c r="O2131" s="5" t="s">
        <v>4064</v>
      </c>
      <c r="P2131" s="5">
        <v>1</v>
      </c>
    </row>
    <row r="2132" spans="1:16" x14ac:dyDescent="0.2">
      <c r="A2132" s="5" t="s">
        <v>4343</v>
      </c>
      <c r="B2132" s="5" t="s">
        <v>4344</v>
      </c>
      <c r="C2132" s="5">
        <v>20</v>
      </c>
      <c r="D2132" s="5">
        <v>40.5</v>
      </c>
      <c r="E2132" s="5">
        <v>21.14</v>
      </c>
      <c r="F2132" s="5" t="s">
        <v>130</v>
      </c>
      <c r="G2132" s="5" t="s">
        <v>4295</v>
      </c>
      <c r="H2132" s="5" t="s">
        <v>246</v>
      </c>
      <c r="I2132" s="5" t="s">
        <v>2465</v>
      </c>
      <c r="J2132" s="5" t="s">
        <v>255</v>
      </c>
      <c r="K2132" s="5" t="s">
        <v>4209</v>
      </c>
      <c r="L2132" s="5">
        <v>4</v>
      </c>
      <c r="M2132" s="5">
        <v>10</v>
      </c>
      <c r="N2132" s="5" t="s">
        <v>4210</v>
      </c>
      <c r="O2132" s="5" t="s">
        <v>4064</v>
      </c>
      <c r="P2132" s="5">
        <v>1</v>
      </c>
    </row>
    <row r="2133" spans="1:16" x14ac:dyDescent="0.2">
      <c r="A2133" s="5" t="s">
        <v>4345</v>
      </c>
      <c r="B2133" s="5" t="s">
        <v>4346</v>
      </c>
      <c r="C2133" s="5">
        <v>20</v>
      </c>
      <c r="D2133" s="5">
        <v>48.6</v>
      </c>
      <c r="E2133" s="5">
        <v>22.062000000000001</v>
      </c>
      <c r="F2133" s="5" t="s">
        <v>130</v>
      </c>
      <c r="G2133" s="5" t="s">
        <v>4295</v>
      </c>
      <c r="H2133" s="5" t="s">
        <v>246</v>
      </c>
      <c r="I2133" s="5" t="s">
        <v>2465</v>
      </c>
      <c r="J2133" s="5" t="s">
        <v>255</v>
      </c>
      <c r="K2133" s="5" t="s">
        <v>4209</v>
      </c>
      <c r="L2133" s="5">
        <v>4</v>
      </c>
      <c r="M2133" s="5">
        <v>10</v>
      </c>
      <c r="N2133" s="5" t="s">
        <v>4210</v>
      </c>
      <c r="O2133" s="5" t="s">
        <v>4064</v>
      </c>
      <c r="P2133" s="5">
        <v>1</v>
      </c>
    </row>
    <row r="2134" spans="1:16" x14ac:dyDescent="0.2">
      <c r="A2134" s="5" t="s">
        <v>4347</v>
      </c>
      <c r="B2134" s="5" t="s">
        <v>4348</v>
      </c>
      <c r="C2134" s="5">
        <v>20</v>
      </c>
      <c r="D2134" s="5">
        <v>40.5</v>
      </c>
      <c r="E2134" s="5">
        <v>22.062000000000001</v>
      </c>
      <c r="F2134" s="5" t="s">
        <v>130</v>
      </c>
      <c r="G2134" s="5" t="s">
        <v>4295</v>
      </c>
      <c r="H2134" s="5" t="s">
        <v>246</v>
      </c>
      <c r="I2134" s="5" t="s">
        <v>2465</v>
      </c>
      <c r="J2134" s="5" t="s">
        <v>258</v>
      </c>
      <c r="K2134" s="5" t="s">
        <v>4209</v>
      </c>
      <c r="L2134" s="5">
        <v>4</v>
      </c>
      <c r="M2134" s="5">
        <v>10</v>
      </c>
      <c r="N2134" s="5" t="s">
        <v>4210</v>
      </c>
      <c r="O2134" s="5" t="s">
        <v>4064</v>
      </c>
      <c r="P2134" s="5">
        <v>1</v>
      </c>
    </row>
    <row r="2135" spans="1:16" x14ac:dyDescent="0.2">
      <c r="A2135" s="5" t="s">
        <v>4349</v>
      </c>
      <c r="B2135" s="5" t="s">
        <v>4350</v>
      </c>
      <c r="C2135" s="5">
        <v>20</v>
      </c>
      <c r="D2135" s="5">
        <v>48.6</v>
      </c>
      <c r="E2135" s="5">
        <v>22.062000000000001</v>
      </c>
      <c r="F2135" s="5" t="s">
        <v>130</v>
      </c>
      <c r="G2135" s="5" t="s">
        <v>4295</v>
      </c>
      <c r="H2135" s="5" t="s">
        <v>246</v>
      </c>
      <c r="I2135" s="5" t="s">
        <v>2465</v>
      </c>
      <c r="J2135" s="5" t="s">
        <v>258</v>
      </c>
      <c r="K2135" s="5" t="s">
        <v>4209</v>
      </c>
      <c r="L2135" s="5">
        <v>4</v>
      </c>
      <c r="M2135" s="5">
        <v>10</v>
      </c>
      <c r="N2135" s="5" t="s">
        <v>4210</v>
      </c>
      <c r="O2135" s="5" t="s">
        <v>4064</v>
      </c>
      <c r="P2135" s="5">
        <v>1</v>
      </c>
    </row>
    <row r="2136" spans="1:16" x14ac:dyDescent="0.2">
      <c r="A2136" s="5" t="s">
        <v>4351</v>
      </c>
      <c r="B2136" s="5" t="s">
        <v>4352</v>
      </c>
      <c r="C2136" s="5">
        <v>20</v>
      </c>
      <c r="D2136" s="5">
        <v>40.5</v>
      </c>
      <c r="E2136" s="5">
        <v>21.14</v>
      </c>
      <c r="F2136" s="5" t="s">
        <v>130</v>
      </c>
      <c r="G2136" s="5" t="s">
        <v>4295</v>
      </c>
      <c r="H2136" s="5" t="s">
        <v>246</v>
      </c>
      <c r="I2136" s="5" t="s">
        <v>2465</v>
      </c>
      <c r="J2136" s="5" t="s">
        <v>255</v>
      </c>
      <c r="K2136" s="5" t="s">
        <v>4209</v>
      </c>
      <c r="L2136" s="5">
        <v>4</v>
      </c>
      <c r="M2136" s="5">
        <v>10</v>
      </c>
      <c r="N2136" s="5" t="s">
        <v>4210</v>
      </c>
      <c r="O2136" s="5" t="s">
        <v>4064</v>
      </c>
      <c r="P2136" s="5">
        <v>1</v>
      </c>
    </row>
    <row r="2137" spans="1:16" x14ac:dyDescent="0.2">
      <c r="A2137" s="5" t="s">
        <v>4353</v>
      </c>
      <c r="B2137" s="5" t="s">
        <v>4354</v>
      </c>
      <c r="C2137" s="5">
        <v>20</v>
      </c>
      <c r="D2137" s="5">
        <v>48.6</v>
      </c>
      <c r="E2137" s="5">
        <v>22.062000000000001</v>
      </c>
      <c r="F2137" s="5" t="s">
        <v>130</v>
      </c>
      <c r="G2137" s="5" t="s">
        <v>4295</v>
      </c>
      <c r="H2137" s="5" t="s">
        <v>246</v>
      </c>
      <c r="I2137" s="5" t="s">
        <v>2465</v>
      </c>
      <c r="J2137" s="5" t="s">
        <v>255</v>
      </c>
      <c r="K2137" s="5" t="s">
        <v>4209</v>
      </c>
      <c r="L2137" s="5">
        <v>4</v>
      </c>
      <c r="M2137" s="5">
        <v>10</v>
      </c>
      <c r="N2137" s="5" t="s">
        <v>4210</v>
      </c>
      <c r="O2137" s="5" t="s">
        <v>4064</v>
      </c>
      <c r="P2137" s="5">
        <v>1</v>
      </c>
    </row>
    <row r="2138" spans="1:16" x14ac:dyDescent="0.2">
      <c r="A2138" s="5" t="s">
        <v>4355</v>
      </c>
      <c r="B2138" s="5" t="s">
        <v>4356</v>
      </c>
      <c r="C2138" s="5">
        <v>20</v>
      </c>
      <c r="D2138" s="5">
        <v>40.5</v>
      </c>
      <c r="E2138" s="5">
        <v>22.062000000000001</v>
      </c>
      <c r="F2138" s="5" t="s">
        <v>130</v>
      </c>
      <c r="G2138" s="5" t="s">
        <v>4295</v>
      </c>
      <c r="H2138" s="5" t="s">
        <v>246</v>
      </c>
      <c r="I2138" s="5" t="s">
        <v>2465</v>
      </c>
      <c r="J2138" s="5" t="s">
        <v>258</v>
      </c>
      <c r="K2138" s="5" t="s">
        <v>4209</v>
      </c>
      <c r="L2138" s="5">
        <v>4</v>
      </c>
      <c r="M2138" s="5">
        <v>10</v>
      </c>
      <c r="N2138" s="5" t="s">
        <v>4210</v>
      </c>
      <c r="O2138" s="5" t="s">
        <v>4064</v>
      </c>
      <c r="P2138" s="5">
        <v>1</v>
      </c>
    </row>
    <row r="2139" spans="1:16" x14ac:dyDescent="0.2">
      <c r="A2139" s="5" t="s">
        <v>4357</v>
      </c>
      <c r="B2139" s="5" t="s">
        <v>4358</v>
      </c>
      <c r="C2139" s="5">
        <v>20</v>
      </c>
      <c r="D2139" s="5">
        <v>48.6</v>
      </c>
      <c r="E2139" s="5">
        <v>22.062000000000001</v>
      </c>
      <c r="F2139" s="5" t="s">
        <v>130</v>
      </c>
      <c r="G2139" s="5" t="s">
        <v>4295</v>
      </c>
      <c r="H2139" s="5" t="s">
        <v>246</v>
      </c>
      <c r="I2139" s="5" t="s">
        <v>2465</v>
      </c>
      <c r="J2139" s="5" t="s">
        <v>258</v>
      </c>
      <c r="K2139" s="5" t="s">
        <v>4209</v>
      </c>
      <c r="L2139" s="5">
        <v>4</v>
      </c>
      <c r="M2139" s="5">
        <v>10</v>
      </c>
      <c r="N2139" s="5" t="s">
        <v>4210</v>
      </c>
      <c r="O2139" s="5" t="s">
        <v>4064</v>
      </c>
      <c r="P2139" s="5">
        <v>1</v>
      </c>
    </row>
    <row r="2140" spans="1:16" x14ac:dyDescent="0.2">
      <c r="A2140" s="5" t="s">
        <v>4359</v>
      </c>
      <c r="B2140" s="5" t="s">
        <v>4360</v>
      </c>
      <c r="C2140" s="5">
        <v>20</v>
      </c>
      <c r="D2140" s="5">
        <v>40.5</v>
      </c>
      <c r="E2140" s="5">
        <v>21.14</v>
      </c>
      <c r="F2140" s="5" t="s">
        <v>130</v>
      </c>
      <c r="G2140" s="5" t="s">
        <v>4295</v>
      </c>
      <c r="H2140" s="5" t="s">
        <v>246</v>
      </c>
      <c r="I2140" s="5" t="s">
        <v>2465</v>
      </c>
      <c r="J2140" s="5" t="s">
        <v>255</v>
      </c>
      <c r="K2140" s="5" t="s">
        <v>4209</v>
      </c>
      <c r="L2140" s="5">
        <v>4</v>
      </c>
      <c r="M2140" s="5">
        <v>10</v>
      </c>
      <c r="N2140" s="5" t="s">
        <v>4210</v>
      </c>
      <c r="O2140" s="5" t="s">
        <v>4064</v>
      </c>
      <c r="P2140" s="5">
        <v>1</v>
      </c>
    </row>
    <row r="2141" spans="1:16" x14ac:dyDescent="0.2">
      <c r="A2141" s="5" t="s">
        <v>4361</v>
      </c>
      <c r="B2141" s="5" t="s">
        <v>4362</v>
      </c>
      <c r="C2141" s="5">
        <v>20</v>
      </c>
      <c r="D2141" s="5">
        <v>48.6</v>
      </c>
      <c r="E2141" s="5">
        <v>22.062000000000001</v>
      </c>
      <c r="F2141" s="5" t="s">
        <v>130</v>
      </c>
      <c r="G2141" s="5" t="s">
        <v>4295</v>
      </c>
      <c r="H2141" s="5" t="s">
        <v>246</v>
      </c>
      <c r="I2141" s="5" t="s">
        <v>2465</v>
      </c>
      <c r="J2141" s="5" t="s">
        <v>255</v>
      </c>
      <c r="K2141" s="5" t="s">
        <v>4209</v>
      </c>
      <c r="L2141" s="5">
        <v>4</v>
      </c>
      <c r="M2141" s="5">
        <v>10</v>
      </c>
      <c r="N2141" s="5" t="s">
        <v>4210</v>
      </c>
      <c r="O2141" s="5" t="s">
        <v>4064</v>
      </c>
      <c r="P2141" s="5">
        <v>1</v>
      </c>
    </row>
    <row r="2142" spans="1:16" x14ac:dyDescent="0.2">
      <c r="A2142" s="5" t="s">
        <v>4363</v>
      </c>
      <c r="B2142" s="5" t="s">
        <v>4364</v>
      </c>
      <c r="C2142" s="5">
        <v>20</v>
      </c>
      <c r="D2142" s="5">
        <v>40.5</v>
      </c>
      <c r="E2142" s="5">
        <v>22.062000000000001</v>
      </c>
      <c r="F2142" s="5" t="s">
        <v>130</v>
      </c>
      <c r="G2142" s="5" t="s">
        <v>4295</v>
      </c>
      <c r="H2142" s="5" t="s">
        <v>246</v>
      </c>
      <c r="I2142" s="5" t="s">
        <v>2465</v>
      </c>
      <c r="J2142" s="5" t="s">
        <v>258</v>
      </c>
      <c r="K2142" s="5" t="s">
        <v>4209</v>
      </c>
      <c r="L2142" s="5">
        <v>4</v>
      </c>
      <c r="M2142" s="5">
        <v>10</v>
      </c>
      <c r="N2142" s="5" t="s">
        <v>4210</v>
      </c>
      <c r="O2142" s="5" t="s">
        <v>4064</v>
      </c>
      <c r="P2142" s="5">
        <v>1</v>
      </c>
    </row>
    <row r="2143" spans="1:16" x14ac:dyDescent="0.2">
      <c r="A2143" s="5" t="s">
        <v>4365</v>
      </c>
      <c r="B2143" s="5" t="s">
        <v>4366</v>
      </c>
      <c r="C2143" s="5">
        <v>20</v>
      </c>
      <c r="D2143" s="5">
        <v>48.6</v>
      </c>
      <c r="E2143" s="5">
        <v>22.062000000000001</v>
      </c>
      <c r="F2143" s="5" t="s">
        <v>130</v>
      </c>
      <c r="G2143" s="5" t="s">
        <v>4295</v>
      </c>
      <c r="H2143" s="5" t="s">
        <v>246</v>
      </c>
      <c r="I2143" s="5" t="s">
        <v>2465</v>
      </c>
      <c r="J2143" s="5" t="s">
        <v>258</v>
      </c>
      <c r="K2143" s="5" t="s">
        <v>4209</v>
      </c>
      <c r="L2143" s="5">
        <v>4</v>
      </c>
      <c r="M2143" s="5">
        <v>10</v>
      </c>
      <c r="N2143" s="5" t="s">
        <v>4210</v>
      </c>
      <c r="O2143" s="5" t="s">
        <v>4064</v>
      </c>
      <c r="P2143" s="5">
        <v>1</v>
      </c>
    </row>
    <row r="2144" spans="1:16" x14ac:dyDescent="0.2">
      <c r="A2144" s="5" t="s">
        <v>4367</v>
      </c>
      <c r="B2144" s="5" t="s">
        <v>4368</v>
      </c>
      <c r="C2144" s="5">
        <v>20</v>
      </c>
      <c r="D2144" s="5">
        <v>40.5</v>
      </c>
      <c r="E2144" s="5">
        <v>21.14</v>
      </c>
      <c r="F2144" s="5" t="s">
        <v>130</v>
      </c>
      <c r="G2144" s="5" t="s">
        <v>4295</v>
      </c>
      <c r="H2144" s="5" t="s">
        <v>246</v>
      </c>
      <c r="I2144" s="5" t="s">
        <v>2465</v>
      </c>
      <c r="J2144" s="5" t="s">
        <v>255</v>
      </c>
      <c r="K2144" s="5" t="s">
        <v>4209</v>
      </c>
      <c r="L2144" s="5">
        <v>4</v>
      </c>
      <c r="M2144" s="5">
        <v>10</v>
      </c>
      <c r="N2144" s="5" t="s">
        <v>4210</v>
      </c>
      <c r="O2144" s="5" t="s">
        <v>4064</v>
      </c>
      <c r="P2144" s="5">
        <v>1</v>
      </c>
    </row>
    <row r="2145" spans="1:16" x14ac:dyDescent="0.2">
      <c r="A2145" s="5" t="s">
        <v>4369</v>
      </c>
      <c r="B2145" s="5" t="s">
        <v>4370</v>
      </c>
      <c r="C2145" s="5">
        <v>20</v>
      </c>
      <c r="D2145" s="5">
        <v>48.6</v>
      </c>
      <c r="E2145" s="5">
        <v>22.062000000000001</v>
      </c>
      <c r="F2145" s="5" t="s">
        <v>130</v>
      </c>
      <c r="G2145" s="5" t="s">
        <v>4295</v>
      </c>
      <c r="H2145" s="5" t="s">
        <v>246</v>
      </c>
      <c r="I2145" s="5" t="s">
        <v>2465</v>
      </c>
      <c r="J2145" s="5" t="s">
        <v>255</v>
      </c>
      <c r="K2145" s="5" t="s">
        <v>4209</v>
      </c>
      <c r="L2145" s="5">
        <v>4</v>
      </c>
      <c r="M2145" s="5">
        <v>10</v>
      </c>
      <c r="N2145" s="5" t="s">
        <v>4210</v>
      </c>
      <c r="O2145" s="5" t="s">
        <v>4064</v>
      </c>
      <c r="P2145" s="5">
        <v>1</v>
      </c>
    </row>
    <row r="2146" spans="1:16" x14ac:dyDescent="0.2">
      <c r="A2146" s="5" t="s">
        <v>4371</v>
      </c>
      <c r="B2146" s="5" t="s">
        <v>4372</v>
      </c>
      <c r="C2146" s="5">
        <v>20</v>
      </c>
      <c r="D2146" s="5">
        <v>48.6</v>
      </c>
      <c r="E2146" s="5">
        <v>22.062000000000001</v>
      </c>
      <c r="F2146" s="5" t="s">
        <v>130</v>
      </c>
      <c r="G2146" s="5" t="s">
        <v>4295</v>
      </c>
      <c r="H2146" s="5" t="s">
        <v>246</v>
      </c>
      <c r="I2146" s="5" t="s">
        <v>2465</v>
      </c>
      <c r="J2146" s="5" t="s">
        <v>258</v>
      </c>
      <c r="K2146" s="5" t="s">
        <v>4209</v>
      </c>
      <c r="L2146" s="5">
        <v>4</v>
      </c>
      <c r="M2146" s="5">
        <v>10</v>
      </c>
      <c r="N2146" s="5" t="s">
        <v>4210</v>
      </c>
      <c r="O2146" s="5" t="s">
        <v>4064</v>
      </c>
      <c r="P2146" s="5">
        <v>1</v>
      </c>
    </row>
    <row r="2147" spans="1:16" x14ac:dyDescent="0.2">
      <c r="A2147" s="5" t="s">
        <v>4373</v>
      </c>
      <c r="B2147" s="5" t="s">
        <v>4374</v>
      </c>
      <c r="C2147" s="5">
        <v>20</v>
      </c>
      <c r="D2147" s="5">
        <v>48.6</v>
      </c>
      <c r="E2147" s="5">
        <v>22.062000000000001</v>
      </c>
      <c r="F2147" s="5" t="s">
        <v>130</v>
      </c>
      <c r="G2147" s="5" t="s">
        <v>4295</v>
      </c>
      <c r="H2147" s="5" t="s">
        <v>246</v>
      </c>
      <c r="I2147" s="5" t="s">
        <v>2465</v>
      </c>
      <c r="J2147" s="5" t="s">
        <v>255</v>
      </c>
      <c r="K2147" s="5" t="s">
        <v>4209</v>
      </c>
      <c r="L2147" s="5">
        <v>4</v>
      </c>
      <c r="M2147" s="5">
        <v>10</v>
      </c>
      <c r="N2147" s="5" t="s">
        <v>4210</v>
      </c>
      <c r="O2147" s="5" t="s">
        <v>4064</v>
      </c>
      <c r="P2147" s="5">
        <v>1</v>
      </c>
    </row>
    <row r="2148" spans="1:16" x14ac:dyDescent="0.2">
      <c r="A2148" s="5" t="s">
        <v>4375</v>
      </c>
      <c r="B2148" s="5" t="s">
        <v>4376</v>
      </c>
      <c r="C2148" s="5">
        <v>20</v>
      </c>
      <c r="D2148" s="5">
        <v>48.6</v>
      </c>
      <c r="E2148" s="5">
        <v>22.062000000000001</v>
      </c>
      <c r="F2148" s="5" t="s">
        <v>130</v>
      </c>
      <c r="G2148" s="5" t="s">
        <v>4295</v>
      </c>
      <c r="H2148" s="5" t="s">
        <v>246</v>
      </c>
      <c r="I2148" s="5" t="s">
        <v>2465</v>
      </c>
      <c r="J2148" s="5" t="s">
        <v>258</v>
      </c>
      <c r="K2148" s="5" t="s">
        <v>4209</v>
      </c>
      <c r="L2148" s="5">
        <v>4</v>
      </c>
      <c r="M2148" s="5">
        <v>10</v>
      </c>
      <c r="N2148" s="5" t="s">
        <v>4210</v>
      </c>
      <c r="O2148" s="5" t="s">
        <v>4064</v>
      </c>
      <c r="P2148" s="5">
        <v>1</v>
      </c>
    </row>
    <row r="2149" spans="1:16" x14ac:dyDescent="0.2">
      <c r="A2149" s="5" t="s">
        <v>4377</v>
      </c>
      <c r="B2149" s="5" t="s">
        <v>4378</v>
      </c>
      <c r="C2149" s="5">
        <v>20</v>
      </c>
      <c r="D2149" s="5">
        <v>48.6</v>
      </c>
      <c r="E2149" s="5">
        <v>22.062000000000001</v>
      </c>
      <c r="F2149" s="5" t="s">
        <v>130</v>
      </c>
      <c r="G2149" s="5" t="s">
        <v>4295</v>
      </c>
      <c r="H2149" s="5" t="s">
        <v>246</v>
      </c>
      <c r="I2149" s="5" t="s">
        <v>2465</v>
      </c>
      <c r="J2149" s="5" t="s">
        <v>255</v>
      </c>
      <c r="K2149" s="5" t="s">
        <v>4209</v>
      </c>
      <c r="L2149" s="5">
        <v>4</v>
      </c>
      <c r="M2149" s="5">
        <v>10</v>
      </c>
      <c r="N2149" s="5" t="s">
        <v>4210</v>
      </c>
      <c r="O2149" s="5" t="s">
        <v>4064</v>
      </c>
      <c r="P2149" s="5">
        <v>1</v>
      </c>
    </row>
    <row r="2150" spans="1:16" x14ac:dyDescent="0.2">
      <c r="A2150" s="5" t="s">
        <v>4379</v>
      </c>
      <c r="B2150" s="5" t="s">
        <v>4380</v>
      </c>
      <c r="C2150" s="5">
        <v>20</v>
      </c>
      <c r="D2150" s="5">
        <v>40.5</v>
      </c>
      <c r="E2150" s="5">
        <v>22.062000000000001</v>
      </c>
      <c r="F2150" s="5" t="s">
        <v>130</v>
      </c>
      <c r="G2150" s="5" t="s">
        <v>4295</v>
      </c>
      <c r="H2150" s="5" t="s">
        <v>246</v>
      </c>
      <c r="I2150" s="5" t="s">
        <v>2465</v>
      </c>
      <c r="J2150" s="5" t="s">
        <v>258</v>
      </c>
      <c r="K2150" s="5" t="s">
        <v>4209</v>
      </c>
      <c r="L2150" s="5">
        <v>4</v>
      </c>
      <c r="M2150" s="5">
        <v>10</v>
      </c>
      <c r="N2150" s="5" t="s">
        <v>4210</v>
      </c>
      <c r="O2150" s="5" t="s">
        <v>4064</v>
      </c>
      <c r="P2150" s="5">
        <v>1</v>
      </c>
    </row>
    <row r="2151" spans="1:16" x14ac:dyDescent="0.2">
      <c r="A2151" s="5" t="s">
        <v>4381</v>
      </c>
      <c r="B2151" s="5" t="s">
        <v>4382</v>
      </c>
      <c r="C2151" s="5">
        <v>20</v>
      </c>
      <c r="D2151" s="5">
        <v>48.6</v>
      </c>
      <c r="E2151" s="5">
        <v>22.062000000000001</v>
      </c>
      <c r="F2151" s="5" t="s">
        <v>130</v>
      </c>
      <c r="G2151" s="5" t="s">
        <v>4295</v>
      </c>
      <c r="H2151" s="5" t="s">
        <v>246</v>
      </c>
      <c r="I2151" s="5" t="s">
        <v>2465</v>
      </c>
      <c r="J2151" s="5" t="s">
        <v>258</v>
      </c>
      <c r="K2151" s="5" t="s">
        <v>4209</v>
      </c>
      <c r="L2151" s="5">
        <v>4</v>
      </c>
      <c r="M2151" s="5">
        <v>10</v>
      </c>
      <c r="N2151" s="5" t="s">
        <v>4210</v>
      </c>
      <c r="O2151" s="5" t="s">
        <v>4064</v>
      </c>
      <c r="P2151" s="5">
        <v>1</v>
      </c>
    </row>
    <row r="2152" spans="1:16" x14ac:dyDescent="0.2">
      <c r="A2152" s="5" t="s">
        <v>4383</v>
      </c>
      <c r="B2152" s="5" t="s">
        <v>4384</v>
      </c>
      <c r="C2152" s="5">
        <v>20</v>
      </c>
      <c r="D2152" s="5">
        <v>40.5</v>
      </c>
      <c r="E2152" s="5">
        <v>21.14</v>
      </c>
      <c r="F2152" s="5" t="s">
        <v>130</v>
      </c>
      <c r="G2152" s="5" t="s">
        <v>4295</v>
      </c>
      <c r="H2152" s="5" t="s">
        <v>246</v>
      </c>
      <c r="I2152" s="5" t="s">
        <v>2465</v>
      </c>
      <c r="J2152" s="5" t="s">
        <v>255</v>
      </c>
      <c r="K2152" s="5" t="s">
        <v>4209</v>
      </c>
      <c r="L2152" s="5">
        <v>4</v>
      </c>
      <c r="M2152" s="5">
        <v>10</v>
      </c>
      <c r="N2152" s="5" t="s">
        <v>4210</v>
      </c>
      <c r="O2152" s="5" t="s">
        <v>4064</v>
      </c>
      <c r="P2152" s="5">
        <v>1</v>
      </c>
    </row>
    <row r="2153" spans="1:16" x14ac:dyDescent="0.2">
      <c r="A2153" s="5" t="s">
        <v>4385</v>
      </c>
      <c r="B2153" s="5" t="s">
        <v>4386</v>
      </c>
      <c r="C2153" s="5">
        <v>20</v>
      </c>
      <c r="D2153" s="5">
        <v>48.6</v>
      </c>
      <c r="E2153" s="5">
        <v>22.062000000000001</v>
      </c>
      <c r="F2153" s="5" t="s">
        <v>130</v>
      </c>
      <c r="G2153" s="5" t="s">
        <v>4295</v>
      </c>
      <c r="H2153" s="5" t="s">
        <v>246</v>
      </c>
      <c r="I2153" s="5" t="s">
        <v>2465</v>
      </c>
      <c r="J2153" s="5" t="s">
        <v>255</v>
      </c>
      <c r="K2153" s="5" t="s">
        <v>4209</v>
      </c>
      <c r="L2153" s="5">
        <v>4</v>
      </c>
      <c r="M2153" s="5">
        <v>10</v>
      </c>
      <c r="N2153" s="5" t="s">
        <v>4210</v>
      </c>
      <c r="O2153" s="5" t="s">
        <v>4064</v>
      </c>
      <c r="P2153" s="5">
        <v>1</v>
      </c>
    </row>
    <row r="2154" spans="1:16" x14ac:dyDescent="0.2">
      <c r="A2154" s="5" t="s">
        <v>4387</v>
      </c>
      <c r="B2154" s="5" t="s">
        <v>4388</v>
      </c>
      <c r="C2154" s="5">
        <v>20</v>
      </c>
      <c r="D2154" s="5">
        <v>40.5</v>
      </c>
      <c r="E2154" s="5">
        <v>22.062000000000001</v>
      </c>
      <c r="F2154" s="5" t="s">
        <v>130</v>
      </c>
      <c r="G2154" s="5" t="s">
        <v>4295</v>
      </c>
      <c r="H2154" s="5" t="s">
        <v>246</v>
      </c>
      <c r="I2154" s="5" t="s">
        <v>2465</v>
      </c>
      <c r="J2154" s="5" t="s">
        <v>258</v>
      </c>
      <c r="K2154" s="5" t="s">
        <v>4209</v>
      </c>
      <c r="L2154" s="5">
        <v>4</v>
      </c>
      <c r="M2154" s="5">
        <v>10</v>
      </c>
      <c r="N2154" s="5" t="s">
        <v>4210</v>
      </c>
      <c r="O2154" s="5" t="s">
        <v>4064</v>
      </c>
      <c r="P2154" s="5">
        <v>1</v>
      </c>
    </row>
    <row r="2155" spans="1:16" x14ac:dyDescent="0.2">
      <c r="A2155" s="5" t="s">
        <v>4389</v>
      </c>
      <c r="B2155" s="5" t="s">
        <v>4390</v>
      </c>
      <c r="C2155" s="5">
        <v>20</v>
      </c>
      <c r="D2155" s="5">
        <v>48.6</v>
      </c>
      <c r="E2155" s="5">
        <v>22.062000000000001</v>
      </c>
      <c r="F2155" s="5" t="s">
        <v>130</v>
      </c>
      <c r="G2155" s="5" t="s">
        <v>4295</v>
      </c>
      <c r="H2155" s="5" t="s">
        <v>246</v>
      </c>
      <c r="I2155" s="5" t="s">
        <v>2465</v>
      </c>
      <c r="J2155" s="5" t="s">
        <v>258</v>
      </c>
      <c r="K2155" s="5" t="s">
        <v>4209</v>
      </c>
      <c r="L2155" s="5">
        <v>4</v>
      </c>
      <c r="M2155" s="5">
        <v>10</v>
      </c>
      <c r="N2155" s="5" t="s">
        <v>4210</v>
      </c>
      <c r="O2155" s="5" t="s">
        <v>4064</v>
      </c>
      <c r="P2155" s="5">
        <v>1</v>
      </c>
    </row>
    <row r="2156" spans="1:16" x14ac:dyDescent="0.2">
      <c r="A2156" s="5" t="s">
        <v>4391</v>
      </c>
      <c r="B2156" s="5" t="s">
        <v>4392</v>
      </c>
      <c r="C2156" s="5">
        <v>20</v>
      </c>
      <c r="D2156" s="5">
        <v>40.5</v>
      </c>
      <c r="E2156" s="5">
        <v>21.14</v>
      </c>
      <c r="F2156" s="5" t="s">
        <v>130</v>
      </c>
      <c r="G2156" s="5" t="s">
        <v>4295</v>
      </c>
      <c r="H2156" s="5" t="s">
        <v>246</v>
      </c>
      <c r="I2156" s="5" t="s">
        <v>2465</v>
      </c>
      <c r="J2156" s="5" t="s">
        <v>255</v>
      </c>
      <c r="K2156" s="5" t="s">
        <v>4209</v>
      </c>
      <c r="L2156" s="5">
        <v>4</v>
      </c>
      <c r="M2156" s="5">
        <v>10</v>
      </c>
      <c r="N2156" s="5" t="s">
        <v>4210</v>
      </c>
      <c r="O2156" s="5" t="s">
        <v>4064</v>
      </c>
      <c r="P2156" s="5">
        <v>1</v>
      </c>
    </row>
    <row r="2157" spans="1:16" x14ac:dyDescent="0.2">
      <c r="A2157" s="5" t="s">
        <v>4393</v>
      </c>
      <c r="B2157" s="5" t="s">
        <v>4394</v>
      </c>
      <c r="C2157" s="5">
        <v>20</v>
      </c>
      <c r="D2157" s="5">
        <v>48.6</v>
      </c>
      <c r="E2157" s="5">
        <v>22.062000000000001</v>
      </c>
      <c r="F2157" s="5" t="s">
        <v>130</v>
      </c>
      <c r="G2157" s="5" t="s">
        <v>4295</v>
      </c>
      <c r="H2157" s="5" t="s">
        <v>246</v>
      </c>
      <c r="I2157" s="5" t="s">
        <v>2465</v>
      </c>
      <c r="J2157" s="5" t="s">
        <v>255</v>
      </c>
      <c r="K2157" s="5" t="s">
        <v>4209</v>
      </c>
      <c r="L2157" s="5">
        <v>4</v>
      </c>
      <c r="M2157" s="5">
        <v>10</v>
      </c>
      <c r="N2157" s="5" t="s">
        <v>4210</v>
      </c>
      <c r="O2157" s="5" t="s">
        <v>4064</v>
      </c>
      <c r="P2157" s="5">
        <v>1</v>
      </c>
    </row>
    <row r="2158" spans="1:16" x14ac:dyDescent="0.2">
      <c r="A2158" s="5" t="s">
        <v>4395</v>
      </c>
      <c r="B2158" s="5" t="s">
        <v>4396</v>
      </c>
      <c r="C2158" s="5">
        <v>20</v>
      </c>
      <c r="D2158" s="5">
        <v>40.5</v>
      </c>
      <c r="E2158" s="5">
        <v>22.222000000000001</v>
      </c>
      <c r="F2158" s="5" t="s">
        <v>130</v>
      </c>
      <c r="G2158" s="5" t="s">
        <v>4295</v>
      </c>
      <c r="H2158" s="5" t="s">
        <v>246</v>
      </c>
      <c r="I2158" s="5" t="s">
        <v>2465</v>
      </c>
      <c r="J2158" s="5" t="s">
        <v>258</v>
      </c>
      <c r="K2158" s="5" t="s">
        <v>4304</v>
      </c>
      <c r="L2158" s="5">
        <v>4</v>
      </c>
      <c r="M2158" s="5">
        <v>9</v>
      </c>
      <c r="N2158" s="5" t="s">
        <v>4063</v>
      </c>
      <c r="O2158" s="5" t="s">
        <v>4064</v>
      </c>
      <c r="P2158" s="5">
        <v>1</v>
      </c>
    </row>
    <row r="2159" spans="1:16" x14ac:dyDescent="0.2">
      <c r="A2159" s="5" t="s">
        <v>4397</v>
      </c>
      <c r="B2159" s="5" t="s">
        <v>4398</v>
      </c>
      <c r="C2159" s="5">
        <v>20</v>
      </c>
      <c r="D2159" s="5">
        <v>48.6</v>
      </c>
      <c r="E2159" s="5">
        <v>22.222000000000001</v>
      </c>
      <c r="F2159" s="5" t="s">
        <v>130</v>
      </c>
      <c r="G2159" s="5" t="s">
        <v>4295</v>
      </c>
      <c r="H2159" s="5" t="s">
        <v>246</v>
      </c>
      <c r="I2159" s="5" t="s">
        <v>2465</v>
      </c>
      <c r="J2159" s="5" t="s">
        <v>258</v>
      </c>
      <c r="K2159" s="5" t="s">
        <v>4304</v>
      </c>
      <c r="L2159" s="5">
        <v>4</v>
      </c>
      <c r="M2159" s="5">
        <v>9</v>
      </c>
      <c r="N2159" s="5" t="s">
        <v>4063</v>
      </c>
      <c r="O2159" s="5" t="s">
        <v>4064</v>
      </c>
      <c r="P2159" s="5">
        <v>1</v>
      </c>
    </row>
    <row r="2160" spans="1:16" x14ac:dyDescent="0.2">
      <c r="A2160" s="5" t="s">
        <v>4399</v>
      </c>
      <c r="B2160" s="5" t="s">
        <v>4400</v>
      </c>
      <c r="C2160" s="5">
        <v>20</v>
      </c>
      <c r="D2160" s="5">
        <v>40.5</v>
      </c>
      <c r="E2160" s="5">
        <v>19.84</v>
      </c>
      <c r="F2160" s="5" t="s">
        <v>130</v>
      </c>
      <c r="G2160" s="5" t="s">
        <v>4295</v>
      </c>
      <c r="H2160" s="5" t="s">
        <v>246</v>
      </c>
      <c r="I2160" s="5" t="s">
        <v>2465</v>
      </c>
      <c r="J2160" s="5" t="s">
        <v>255</v>
      </c>
      <c r="K2160" s="5" t="s">
        <v>4304</v>
      </c>
      <c r="L2160" s="5">
        <v>4</v>
      </c>
      <c r="M2160" s="5">
        <v>9</v>
      </c>
      <c r="N2160" s="5" t="s">
        <v>4063</v>
      </c>
      <c r="O2160" s="5" t="s">
        <v>4064</v>
      </c>
      <c r="P2160" s="5">
        <v>1</v>
      </c>
    </row>
    <row r="2161" spans="1:16" x14ac:dyDescent="0.2">
      <c r="A2161" s="5" t="s">
        <v>4401</v>
      </c>
      <c r="B2161" s="5" t="s">
        <v>4402</v>
      </c>
      <c r="C2161" s="5">
        <v>20</v>
      </c>
      <c r="D2161" s="5">
        <v>48.6</v>
      </c>
      <c r="E2161" s="5">
        <v>22.222000000000001</v>
      </c>
      <c r="F2161" s="5" t="s">
        <v>130</v>
      </c>
      <c r="G2161" s="5" t="s">
        <v>4295</v>
      </c>
      <c r="H2161" s="5" t="s">
        <v>246</v>
      </c>
      <c r="I2161" s="5" t="s">
        <v>2465</v>
      </c>
      <c r="J2161" s="5" t="s">
        <v>255</v>
      </c>
      <c r="K2161" s="5" t="s">
        <v>4304</v>
      </c>
      <c r="L2161" s="5">
        <v>4</v>
      </c>
      <c r="M2161" s="5">
        <v>9</v>
      </c>
      <c r="N2161" s="5" t="s">
        <v>4063</v>
      </c>
      <c r="O2161" s="5" t="s">
        <v>4064</v>
      </c>
      <c r="P2161" s="5">
        <v>1</v>
      </c>
    </row>
    <row r="2162" spans="1:16" x14ac:dyDescent="0.2">
      <c r="A2162" s="5" t="s">
        <v>4403</v>
      </c>
      <c r="B2162" s="5" t="s">
        <v>4404</v>
      </c>
      <c r="C2162" s="5">
        <v>20</v>
      </c>
      <c r="D2162" s="5">
        <v>40.5</v>
      </c>
      <c r="E2162" s="5">
        <v>22.222000000000001</v>
      </c>
      <c r="F2162" s="5" t="s">
        <v>130</v>
      </c>
      <c r="G2162" s="5" t="s">
        <v>4295</v>
      </c>
      <c r="H2162" s="5" t="s">
        <v>246</v>
      </c>
      <c r="I2162" s="5" t="s">
        <v>2465</v>
      </c>
      <c r="J2162" s="5" t="s">
        <v>258</v>
      </c>
      <c r="K2162" s="5" t="s">
        <v>4304</v>
      </c>
      <c r="L2162" s="5">
        <v>4</v>
      </c>
      <c r="M2162" s="5">
        <v>9</v>
      </c>
      <c r="N2162" s="5" t="s">
        <v>4063</v>
      </c>
      <c r="O2162" s="5" t="s">
        <v>4064</v>
      </c>
      <c r="P2162" s="5">
        <v>1</v>
      </c>
    </row>
    <row r="2163" spans="1:16" x14ac:dyDescent="0.2">
      <c r="A2163" s="5" t="s">
        <v>4405</v>
      </c>
      <c r="B2163" s="5" t="s">
        <v>4406</v>
      </c>
      <c r="C2163" s="5">
        <v>20</v>
      </c>
      <c r="D2163" s="5">
        <v>48.6</v>
      </c>
      <c r="E2163" s="5">
        <v>22.222000000000001</v>
      </c>
      <c r="F2163" s="5" t="s">
        <v>130</v>
      </c>
      <c r="G2163" s="5" t="s">
        <v>4295</v>
      </c>
      <c r="H2163" s="5" t="s">
        <v>246</v>
      </c>
      <c r="I2163" s="5" t="s">
        <v>2465</v>
      </c>
      <c r="J2163" s="5" t="s">
        <v>258</v>
      </c>
      <c r="K2163" s="5" t="s">
        <v>4304</v>
      </c>
      <c r="L2163" s="5">
        <v>4</v>
      </c>
      <c r="M2163" s="5">
        <v>9</v>
      </c>
      <c r="N2163" s="5" t="s">
        <v>4063</v>
      </c>
      <c r="O2163" s="5" t="s">
        <v>4064</v>
      </c>
      <c r="P2163" s="5">
        <v>1</v>
      </c>
    </row>
    <row r="2164" spans="1:16" x14ac:dyDescent="0.2">
      <c r="A2164" s="5" t="s">
        <v>4407</v>
      </c>
      <c r="B2164" s="5" t="s">
        <v>4408</v>
      </c>
      <c r="C2164" s="5">
        <v>20</v>
      </c>
      <c r="D2164" s="5">
        <v>40.5</v>
      </c>
      <c r="E2164" s="5">
        <v>19.84</v>
      </c>
      <c r="F2164" s="5" t="s">
        <v>130</v>
      </c>
      <c r="G2164" s="5" t="s">
        <v>4295</v>
      </c>
      <c r="H2164" s="5" t="s">
        <v>246</v>
      </c>
      <c r="I2164" s="5" t="s">
        <v>2465</v>
      </c>
      <c r="J2164" s="5" t="s">
        <v>255</v>
      </c>
      <c r="K2164" s="5" t="s">
        <v>4304</v>
      </c>
      <c r="L2164" s="5">
        <v>4</v>
      </c>
      <c r="M2164" s="5">
        <v>9</v>
      </c>
      <c r="N2164" s="5" t="s">
        <v>4063</v>
      </c>
      <c r="O2164" s="5" t="s">
        <v>4064</v>
      </c>
      <c r="P2164" s="5">
        <v>1</v>
      </c>
    </row>
    <row r="2165" spans="1:16" x14ac:dyDescent="0.2">
      <c r="A2165" s="5" t="s">
        <v>4409</v>
      </c>
      <c r="B2165" s="5" t="s">
        <v>4410</v>
      </c>
      <c r="C2165" s="5">
        <v>20</v>
      </c>
      <c r="D2165" s="5">
        <v>48.6</v>
      </c>
      <c r="E2165" s="5">
        <v>22.222000000000001</v>
      </c>
      <c r="F2165" s="5" t="s">
        <v>130</v>
      </c>
      <c r="G2165" s="5" t="s">
        <v>4295</v>
      </c>
      <c r="H2165" s="5" t="s">
        <v>246</v>
      </c>
      <c r="I2165" s="5" t="s">
        <v>2465</v>
      </c>
      <c r="J2165" s="5" t="s">
        <v>255</v>
      </c>
      <c r="K2165" s="5" t="s">
        <v>4304</v>
      </c>
      <c r="L2165" s="5">
        <v>4</v>
      </c>
      <c r="M2165" s="5">
        <v>9</v>
      </c>
      <c r="N2165" s="5" t="s">
        <v>4063</v>
      </c>
      <c r="O2165" s="5" t="s">
        <v>4064</v>
      </c>
      <c r="P2165" s="5">
        <v>1</v>
      </c>
    </row>
    <row r="2166" spans="1:16" x14ac:dyDescent="0.2">
      <c r="A2166" s="5" t="s">
        <v>4411</v>
      </c>
      <c r="B2166" s="5" t="s">
        <v>4412</v>
      </c>
      <c r="C2166" s="5">
        <v>20</v>
      </c>
      <c r="D2166" s="5">
        <v>40.5</v>
      </c>
      <c r="E2166" s="5">
        <v>22.222000000000001</v>
      </c>
      <c r="F2166" s="5" t="s">
        <v>130</v>
      </c>
      <c r="G2166" s="5" t="s">
        <v>4295</v>
      </c>
      <c r="H2166" s="5" t="s">
        <v>246</v>
      </c>
      <c r="I2166" s="5" t="s">
        <v>2465</v>
      </c>
      <c r="J2166" s="5" t="s">
        <v>258</v>
      </c>
      <c r="K2166" s="5" t="s">
        <v>4304</v>
      </c>
      <c r="L2166" s="5">
        <v>4</v>
      </c>
      <c r="M2166" s="5">
        <v>9</v>
      </c>
      <c r="N2166" s="5" t="s">
        <v>4063</v>
      </c>
      <c r="O2166" s="5" t="s">
        <v>4064</v>
      </c>
      <c r="P2166" s="5">
        <v>1</v>
      </c>
    </row>
    <row r="2167" spans="1:16" x14ac:dyDescent="0.2">
      <c r="A2167" s="5" t="s">
        <v>4413</v>
      </c>
      <c r="B2167" s="5" t="s">
        <v>4414</v>
      </c>
      <c r="C2167" s="5">
        <v>20</v>
      </c>
      <c r="D2167" s="5">
        <v>48.6</v>
      </c>
      <c r="E2167" s="5">
        <v>22.222000000000001</v>
      </c>
      <c r="F2167" s="5" t="s">
        <v>130</v>
      </c>
      <c r="G2167" s="5" t="s">
        <v>4295</v>
      </c>
      <c r="H2167" s="5" t="s">
        <v>246</v>
      </c>
      <c r="I2167" s="5" t="s">
        <v>2465</v>
      </c>
      <c r="J2167" s="5" t="s">
        <v>258</v>
      </c>
      <c r="K2167" s="5" t="s">
        <v>4304</v>
      </c>
      <c r="L2167" s="5">
        <v>4</v>
      </c>
      <c r="M2167" s="5">
        <v>9</v>
      </c>
      <c r="N2167" s="5" t="s">
        <v>4063</v>
      </c>
      <c r="O2167" s="5" t="s">
        <v>4064</v>
      </c>
      <c r="P2167" s="5">
        <v>1</v>
      </c>
    </row>
    <row r="2168" spans="1:16" x14ac:dyDescent="0.2">
      <c r="A2168" s="5" t="s">
        <v>4415</v>
      </c>
      <c r="B2168" s="5" t="s">
        <v>4416</v>
      </c>
      <c r="C2168" s="5">
        <v>20</v>
      </c>
      <c r="D2168" s="5">
        <v>40.5</v>
      </c>
      <c r="E2168" s="5">
        <v>19.84</v>
      </c>
      <c r="F2168" s="5" t="s">
        <v>130</v>
      </c>
      <c r="G2168" s="5" t="s">
        <v>4295</v>
      </c>
      <c r="H2168" s="5" t="s">
        <v>246</v>
      </c>
      <c r="I2168" s="5" t="s">
        <v>2465</v>
      </c>
      <c r="J2168" s="5" t="s">
        <v>255</v>
      </c>
      <c r="K2168" s="5" t="s">
        <v>4304</v>
      </c>
      <c r="L2168" s="5">
        <v>4</v>
      </c>
      <c r="M2168" s="5">
        <v>9</v>
      </c>
      <c r="N2168" s="5" t="s">
        <v>4063</v>
      </c>
      <c r="O2168" s="5" t="s">
        <v>4064</v>
      </c>
      <c r="P2168" s="5">
        <v>1</v>
      </c>
    </row>
    <row r="2169" spans="1:16" x14ac:dyDescent="0.2">
      <c r="A2169" s="5" t="s">
        <v>4417</v>
      </c>
      <c r="B2169" s="5" t="s">
        <v>4418</v>
      </c>
      <c r="C2169" s="5">
        <v>20</v>
      </c>
      <c r="D2169" s="5">
        <v>48.6</v>
      </c>
      <c r="E2169" s="5">
        <v>22.222000000000001</v>
      </c>
      <c r="F2169" s="5" t="s">
        <v>130</v>
      </c>
      <c r="G2169" s="5" t="s">
        <v>4295</v>
      </c>
      <c r="H2169" s="5" t="s">
        <v>246</v>
      </c>
      <c r="I2169" s="5" t="s">
        <v>2465</v>
      </c>
      <c r="J2169" s="5" t="s">
        <v>255</v>
      </c>
      <c r="K2169" s="5" t="s">
        <v>4304</v>
      </c>
      <c r="L2169" s="5">
        <v>4</v>
      </c>
      <c r="M2169" s="5">
        <v>9</v>
      </c>
      <c r="N2169" s="5" t="s">
        <v>4063</v>
      </c>
      <c r="O2169" s="5" t="s">
        <v>4064</v>
      </c>
      <c r="P2169" s="5">
        <v>1</v>
      </c>
    </row>
    <row r="2170" spans="1:16" x14ac:dyDescent="0.2">
      <c r="A2170" s="5" t="s">
        <v>4419</v>
      </c>
      <c r="B2170" s="5" t="s">
        <v>4420</v>
      </c>
      <c r="C2170" s="5">
        <v>20</v>
      </c>
      <c r="D2170" s="5">
        <v>40.5</v>
      </c>
      <c r="E2170" s="5">
        <v>19.84</v>
      </c>
      <c r="F2170" s="5" t="s">
        <v>130</v>
      </c>
      <c r="G2170" s="5" t="s">
        <v>4295</v>
      </c>
      <c r="H2170" s="5" t="s">
        <v>246</v>
      </c>
      <c r="I2170" s="5" t="s">
        <v>2465</v>
      </c>
      <c r="J2170" s="5" t="s">
        <v>258</v>
      </c>
      <c r="K2170" s="5" t="s">
        <v>4304</v>
      </c>
      <c r="L2170" s="5">
        <v>4</v>
      </c>
      <c r="M2170" s="5">
        <v>9</v>
      </c>
      <c r="N2170" s="5" t="s">
        <v>4063</v>
      </c>
      <c r="O2170" s="5" t="s">
        <v>4064</v>
      </c>
      <c r="P2170" s="5">
        <v>1</v>
      </c>
    </row>
    <row r="2171" spans="1:16" x14ac:dyDescent="0.2">
      <c r="A2171" s="5" t="s">
        <v>4421</v>
      </c>
      <c r="B2171" s="5" t="s">
        <v>4422</v>
      </c>
      <c r="C2171" s="5">
        <v>20</v>
      </c>
      <c r="D2171" s="5">
        <v>40.5</v>
      </c>
      <c r="E2171" s="5">
        <v>19.84</v>
      </c>
      <c r="F2171" s="5" t="s">
        <v>130</v>
      </c>
      <c r="G2171" s="5" t="s">
        <v>4295</v>
      </c>
      <c r="H2171" s="5" t="s">
        <v>246</v>
      </c>
      <c r="I2171" s="5" t="s">
        <v>2465</v>
      </c>
      <c r="J2171" s="5" t="s">
        <v>255</v>
      </c>
      <c r="K2171" s="5" t="s">
        <v>4304</v>
      </c>
      <c r="L2171" s="5">
        <v>4</v>
      </c>
      <c r="M2171" s="5">
        <v>9</v>
      </c>
      <c r="N2171" s="5" t="s">
        <v>4063</v>
      </c>
      <c r="O2171" s="5" t="s">
        <v>4064</v>
      </c>
      <c r="P2171" s="5">
        <v>1</v>
      </c>
    </row>
    <row r="2172" spans="1:16" x14ac:dyDescent="0.2">
      <c r="A2172" s="5" t="s">
        <v>4423</v>
      </c>
      <c r="B2172" s="5" t="s">
        <v>4424</v>
      </c>
      <c r="C2172" s="5">
        <v>20</v>
      </c>
      <c r="D2172" s="5">
        <v>40.5</v>
      </c>
      <c r="E2172" s="5">
        <v>22.062000000000001</v>
      </c>
      <c r="F2172" s="5" t="s">
        <v>130</v>
      </c>
      <c r="G2172" s="5" t="s">
        <v>4295</v>
      </c>
      <c r="H2172" s="5" t="s">
        <v>246</v>
      </c>
      <c r="I2172" s="5" t="s">
        <v>2465</v>
      </c>
      <c r="J2172" s="5" t="s">
        <v>258</v>
      </c>
      <c r="K2172" s="5" t="s">
        <v>4209</v>
      </c>
      <c r="L2172" s="5">
        <v>4</v>
      </c>
      <c r="M2172" s="5">
        <v>10</v>
      </c>
      <c r="N2172" s="5" t="s">
        <v>4210</v>
      </c>
      <c r="O2172" s="5" t="s">
        <v>4064</v>
      </c>
      <c r="P2172" s="5">
        <v>1</v>
      </c>
    </row>
    <row r="2173" spans="1:16" x14ac:dyDescent="0.2">
      <c r="A2173" s="5" t="s">
        <v>4425</v>
      </c>
      <c r="B2173" s="5" t="s">
        <v>4426</v>
      </c>
      <c r="C2173" s="5">
        <v>20</v>
      </c>
      <c r="D2173" s="5">
        <v>40.5</v>
      </c>
      <c r="E2173" s="5">
        <v>21.14</v>
      </c>
      <c r="F2173" s="5" t="s">
        <v>130</v>
      </c>
      <c r="G2173" s="5" t="s">
        <v>4295</v>
      </c>
      <c r="H2173" s="5" t="s">
        <v>246</v>
      </c>
      <c r="I2173" s="5" t="s">
        <v>2465</v>
      </c>
      <c r="J2173" s="5" t="s">
        <v>255</v>
      </c>
      <c r="K2173" s="5" t="s">
        <v>4209</v>
      </c>
      <c r="L2173" s="5">
        <v>4</v>
      </c>
      <c r="M2173" s="5">
        <v>10</v>
      </c>
      <c r="N2173" s="5" t="s">
        <v>4210</v>
      </c>
      <c r="O2173" s="5" t="s">
        <v>4064</v>
      </c>
      <c r="P2173" s="5">
        <v>1</v>
      </c>
    </row>
    <row r="2174" spans="1:16" x14ac:dyDescent="0.2">
      <c r="A2174" s="5" t="s">
        <v>4427</v>
      </c>
      <c r="B2174" s="5" t="s">
        <v>4428</v>
      </c>
      <c r="C2174" s="5">
        <v>20</v>
      </c>
      <c r="D2174" s="5">
        <v>40.5</v>
      </c>
      <c r="E2174" s="5">
        <v>22.062000000000001</v>
      </c>
      <c r="F2174" s="5" t="s">
        <v>130</v>
      </c>
      <c r="G2174" s="5" t="s">
        <v>4295</v>
      </c>
      <c r="H2174" s="5" t="s">
        <v>246</v>
      </c>
      <c r="I2174" s="5" t="s">
        <v>2465</v>
      </c>
      <c r="J2174" s="5" t="s">
        <v>258</v>
      </c>
      <c r="K2174" s="5" t="s">
        <v>4209</v>
      </c>
      <c r="L2174" s="5">
        <v>4</v>
      </c>
      <c r="M2174" s="5">
        <v>10</v>
      </c>
      <c r="N2174" s="5" t="s">
        <v>4210</v>
      </c>
      <c r="O2174" s="5" t="s">
        <v>4064</v>
      </c>
      <c r="P2174" s="5">
        <v>1</v>
      </c>
    </row>
    <row r="2175" spans="1:16" x14ac:dyDescent="0.2">
      <c r="A2175" s="5" t="s">
        <v>4429</v>
      </c>
      <c r="B2175" s="5" t="s">
        <v>4430</v>
      </c>
      <c r="C2175" s="5">
        <v>20</v>
      </c>
      <c r="D2175" s="5">
        <v>40.5</v>
      </c>
      <c r="E2175" s="5">
        <v>21.14</v>
      </c>
      <c r="F2175" s="5" t="s">
        <v>130</v>
      </c>
      <c r="G2175" s="5" t="s">
        <v>4295</v>
      </c>
      <c r="H2175" s="5" t="s">
        <v>246</v>
      </c>
      <c r="I2175" s="5" t="s">
        <v>2465</v>
      </c>
      <c r="J2175" s="5" t="s">
        <v>255</v>
      </c>
      <c r="K2175" s="5" t="s">
        <v>4209</v>
      </c>
      <c r="L2175" s="5">
        <v>4</v>
      </c>
      <c r="M2175" s="5">
        <v>10</v>
      </c>
      <c r="N2175" s="5" t="s">
        <v>4210</v>
      </c>
      <c r="O2175" s="5" t="s">
        <v>4064</v>
      </c>
      <c r="P2175" s="5">
        <v>1</v>
      </c>
    </row>
    <row r="2176" spans="1:16" x14ac:dyDescent="0.2">
      <c r="A2176" s="5" t="s">
        <v>4431</v>
      </c>
      <c r="B2176" s="5" t="s">
        <v>4432</v>
      </c>
      <c r="C2176" s="5">
        <v>20</v>
      </c>
      <c r="D2176" s="5">
        <v>40.5</v>
      </c>
      <c r="E2176" s="5">
        <v>19.84</v>
      </c>
      <c r="F2176" s="5" t="s">
        <v>130</v>
      </c>
      <c r="G2176" s="5" t="s">
        <v>4295</v>
      </c>
      <c r="H2176" s="5" t="s">
        <v>246</v>
      </c>
      <c r="I2176" s="5" t="s">
        <v>2465</v>
      </c>
      <c r="J2176" s="5" t="s">
        <v>258</v>
      </c>
      <c r="K2176" s="5" t="s">
        <v>4304</v>
      </c>
      <c r="L2176" s="5">
        <v>4</v>
      </c>
      <c r="M2176" s="5">
        <v>9</v>
      </c>
      <c r="N2176" s="5" t="s">
        <v>4063</v>
      </c>
      <c r="O2176" s="5" t="s">
        <v>4064</v>
      </c>
      <c r="P2176" s="5">
        <v>1</v>
      </c>
    </row>
    <row r="2177" spans="1:16" x14ac:dyDescent="0.2">
      <c r="A2177" s="5" t="s">
        <v>4433</v>
      </c>
      <c r="B2177" s="5" t="s">
        <v>4434</v>
      </c>
      <c r="C2177" s="5">
        <v>20</v>
      </c>
      <c r="D2177" s="5">
        <v>40.5</v>
      </c>
      <c r="E2177" s="5">
        <v>19.84</v>
      </c>
      <c r="F2177" s="5" t="s">
        <v>130</v>
      </c>
      <c r="G2177" s="5" t="s">
        <v>4295</v>
      </c>
      <c r="H2177" s="5" t="s">
        <v>246</v>
      </c>
      <c r="I2177" s="5" t="s">
        <v>2465</v>
      </c>
      <c r="J2177" s="5" t="s">
        <v>255</v>
      </c>
      <c r="K2177" s="5" t="s">
        <v>4304</v>
      </c>
      <c r="L2177" s="5">
        <v>4</v>
      </c>
      <c r="M2177" s="5">
        <v>9</v>
      </c>
      <c r="N2177" s="5" t="s">
        <v>4063</v>
      </c>
      <c r="O2177" s="5" t="s">
        <v>4064</v>
      </c>
      <c r="P2177" s="5">
        <v>1</v>
      </c>
    </row>
    <row r="2178" spans="1:16" x14ac:dyDescent="0.2">
      <c r="A2178" s="5" t="s">
        <v>4435</v>
      </c>
      <c r="B2178" s="5" t="s">
        <v>4436</v>
      </c>
      <c r="C2178" s="5">
        <v>20</v>
      </c>
      <c r="D2178" s="5">
        <v>40.5</v>
      </c>
      <c r="E2178" s="5">
        <v>22.222000000000001</v>
      </c>
      <c r="F2178" s="5" t="s">
        <v>130</v>
      </c>
      <c r="G2178" s="5" t="s">
        <v>4295</v>
      </c>
      <c r="H2178" s="5" t="s">
        <v>246</v>
      </c>
      <c r="I2178" s="5" t="s">
        <v>2465</v>
      </c>
      <c r="J2178" s="5" t="s">
        <v>258</v>
      </c>
      <c r="K2178" s="5" t="s">
        <v>4304</v>
      </c>
      <c r="L2178" s="5">
        <v>4</v>
      </c>
      <c r="M2178" s="5">
        <v>9</v>
      </c>
      <c r="N2178" s="5" t="s">
        <v>4063</v>
      </c>
      <c r="O2178" s="5" t="s">
        <v>4064</v>
      </c>
      <c r="P2178" s="5">
        <v>1</v>
      </c>
    </row>
    <row r="2179" spans="1:16" x14ac:dyDescent="0.2">
      <c r="A2179" s="5" t="s">
        <v>4437</v>
      </c>
      <c r="B2179" s="5" t="s">
        <v>4438</v>
      </c>
      <c r="C2179" s="5">
        <v>20</v>
      </c>
      <c r="D2179" s="5">
        <v>48.6</v>
      </c>
      <c r="E2179" s="5">
        <v>22.222000000000001</v>
      </c>
      <c r="F2179" s="5" t="s">
        <v>130</v>
      </c>
      <c r="G2179" s="5" t="s">
        <v>4295</v>
      </c>
      <c r="H2179" s="5" t="s">
        <v>246</v>
      </c>
      <c r="I2179" s="5" t="s">
        <v>2465</v>
      </c>
      <c r="J2179" s="5" t="s">
        <v>258</v>
      </c>
      <c r="K2179" s="5" t="s">
        <v>4304</v>
      </c>
      <c r="L2179" s="5">
        <v>4</v>
      </c>
      <c r="M2179" s="5">
        <v>9</v>
      </c>
      <c r="N2179" s="5" t="s">
        <v>4063</v>
      </c>
      <c r="O2179" s="5" t="s">
        <v>4064</v>
      </c>
      <c r="P2179" s="5">
        <v>1</v>
      </c>
    </row>
    <row r="2180" spans="1:16" x14ac:dyDescent="0.2">
      <c r="A2180" s="5" t="s">
        <v>4439</v>
      </c>
      <c r="B2180" s="5" t="s">
        <v>4440</v>
      </c>
      <c r="C2180" s="5">
        <v>20</v>
      </c>
      <c r="D2180" s="5">
        <v>40.5</v>
      </c>
      <c r="E2180" s="5">
        <v>19.84</v>
      </c>
      <c r="F2180" s="5" t="s">
        <v>130</v>
      </c>
      <c r="G2180" s="5" t="s">
        <v>4295</v>
      </c>
      <c r="H2180" s="5" t="s">
        <v>246</v>
      </c>
      <c r="I2180" s="5" t="s">
        <v>2465</v>
      </c>
      <c r="J2180" s="5" t="s">
        <v>255</v>
      </c>
      <c r="K2180" s="5" t="s">
        <v>4304</v>
      </c>
      <c r="L2180" s="5">
        <v>4</v>
      </c>
      <c r="M2180" s="5">
        <v>9</v>
      </c>
      <c r="N2180" s="5" t="s">
        <v>4063</v>
      </c>
      <c r="O2180" s="5" t="s">
        <v>4064</v>
      </c>
      <c r="P2180" s="5">
        <v>1</v>
      </c>
    </row>
    <row r="2181" spans="1:16" x14ac:dyDescent="0.2">
      <c r="A2181" s="5" t="s">
        <v>4441</v>
      </c>
      <c r="B2181" s="5" t="s">
        <v>4442</v>
      </c>
      <c r="C2181" s="5">
        <v>20</v>
      </c>
      <c r="D2181" s="5">
        <v>48.6</v>
      </c>
      <c r="E2181" s="5">
        <v>22.222000000000001</v>
      </c>
      <c r="F2181" s="5" t="s">
        <v>130</v>
      </c>
      <c r="G2181" s="5" t="s">
        <v>4295</v>
      </c>
      <c r="H2181" s="5" t="s">
        <v>246</v>
      </c>
      <c r="I2181" s="5" t="s">
        <v>2465</v>
      </c>
      <c r="J2181" s="5" t="s">
        <v>255</v>
      </c>
      <c r="K2181" s="5" t="s">
        <v>4304</v>
      </c>
      <c r="L2181" s="5">
        <v>4</v>
      </c>
      <c r="M2181" s="5">
        <v>9</v>
      </c>
      <c r="N2181" s="5" t="s">
        <v>4063</v>
      </c>
      <c r="O2181" s="5" t="s">
        <v>4064</v>
      </c>
      <c r="P2181" s="5">
        <v>1</v>
      </c>
    </row>
    <row r="2182" spans="1:16" x14ac:dyDescent="0.2">
      <c r="A2182" s="5" t="s">
        <v>4443</v>
      </c>
      <c r="B2182" s="5" t="s">
        <v>4444</v>
      </c>
      <c r="C2182" s="5">
        <v>20</v>
      </c>
      <c r="D2182" s="5">
        <v>40.5</v>
      </c>
      <c r="E2182" s="5">
        <v>22.222000000000001</v>
      </c>
      <c r="F2182" s="5" t="s">
        <v>130</v>
      </c>
      <c r="G2182" s="5" t="s">
        <v>4295</v>
      </c>
      <c r="H2182" s="5" t="s">
        <v>246</v>
      </c>
      <c r="I2182" s="5" t="s">
        <v>2465</v>
      </c>
      <c r="J2182" s="5" t="s">
        <v>258</v>
      </c>
      <c r="K2182" s="5" t="s">
        <v>4304</v>
      </c>
      <c r="L2182" s="5">
        <v>4</v>
      </c>
      <c r="M2182" s="5">
        <v>9</v>
      </c>
      <c r="N2182" s="5" t="s">
        <v>4063</v>
      </c>
      <c r="O2182" s="5" t="s">
        <v>4064</v>
      </c>
      <c r="P2182" s="5">
        <v>1</v>
      </c>
    </row>
    <row r="2183" spans="1:16" x14ac:dyDescent="0.2">
      <c r="A2183" s="5" t="s">
        <v>4445</v>
      </c>
      <c r="B2183" s="5" t="s">
        <v>4446</v>
      </c>
      <c r="C2183" s="5">
        <v>20</v>
      </c>
      <c r="D2183" s="5">
        <v>48.6</v>
      </c>
      <c r="E2183" s="5">
        <v>22.222000000000001</v>
      </c>
      <c r="F2183" s="5" t="s">
        <v>130</v>
      </c>
      <c r="G2183" s="5" t="s">
        <v>4295</v>
      </c>
      <c r="H2183" s="5" t="s">
        <v>246</v>
      </c>
      <c r="I2183" s="5" t="s">
        <v>2465</v>
      </c>
      <c r="J2183" s="5" t="s">
        <v>258</v>
      </c>
      <c r="K2183" s="5" t="s">
        <v>4304</v>
      </c>
      <c r="L2183" s="5">
        <v>4</v>
      </c>
      <c r="M2183" s="5">
        <v>9</v>
      </c>
      <c r="N2183" s="5" t="s">
        <v>4063</v>
      </c>
      <c r="O2183" s="5" t="s">
        <v>4064</v>
      </c>
      <c r="P2183" s="5">
        <v>1</v>
      </c>
    </row>
    <row r="2184" spans="1:16" x14ac:dyDescent="0.2">
      <c r="A2184" s="5" t="s">
        <v>4447</v>
      </c>
      <c r="B2184" s="5" t="s">
        <v>4448</v>
      </c>
      <c r="C2184" s="5">
        <v>20</v>
      </c>
      <c r="D2184" s="5">
        <v>40.5</v>
      </c>
      <c r="E2184" s="5">
        <v>19.84</v>
      </c>
      <c r="F2184" s="5" t="s">
        <v>130</v>
      </c>
      <c r="G2184" s="5" t="s">
        <v>4295</v>
      </c>
      <c r="H2184" s="5" t="s">
        <v>246</v>
      </c>
      <c r="I2184" s="5" t="s">
        <v>2465</v>
      </c>
      <c r="J2184" s="5" t="s">
        <v>255</v>
      </c>
      <c r="K2184" s="5" t="s">
        <v>4304</v>
      </c>
      <c r="L2184" s="5">
        <v>4</v>
      </c>
      <c r="M2184" s="5">
        <v>9</v>
      </c>
      <c r="N2184" s="5" t="s">
        <v>4063</v>
      </c>
      <c r="O2184" s="5" t="s">
        <v>4064</v>
      </c>
      <c r="P2184" s="5">
        <v>1</v>
      </c>
    </row>
    <row r="2185" spans="1:16" x14ac:dyDescent="0.2">
      <c r="A2185" s="5" t="s">
        <v>4449</v>
      </c>
      <c r="B2185" s="5" t="s">
        <v>4450</v>
      </c>
      <c r="C2185" s="5">
        <v>20</v>
      </c>
      <c r="D2185" s="5">
        <v>48.6</v>
      </c>
      <c r="E2185" s="5">
        <v>22.222000000000001</v>
      </c>
      <c r="F2185" s="5" t="s">
        <v>130</v>
      </c>
      <c r="G2185" s="5" t="s">
        <v>4295</v>
      </c>
      <c r="H2185" s="5" t="s">
        <v>246</v>
      </c>
      <c r="I2185" s="5" t="s">
        <v>2465</v>
      </c>
      <c r="J2185" s="5" t="s">
        <v>255</v>
      </c>
      <c r="K2185" s="5" t="s">
        <v>4304</v>
      </c>
      <c r="L2185" s="5">
        <v>4</v>
      </c>
      <c r="M2185" s="5">
        <v>9</v>
      </c>
      <c r="N2185" s="5" t="s">
        <v>4063</v>
      </c>
      <c r="O2185" s="5" t="s">
        <v>4064</v>
      </c>
      <c r="P2185" s="5">
        <v>1</v>
      </c>
    </row>
    <row r="2186" spans="1:16" x14ac:dyDescent="0.2">
      <c r="A2186" s="5" t="s">
        <v>4451</v>
      </c>
      <c r="B2186" s="5" t="s">
        <v>4452</v>
      </c>
      <c r="C2186" s="5">
        <v>20</v>
      </c>
      <c r="D2186" s="5">
        <v>40.5</v>
      </c>
      <c r="E2186" s="5">
        <v>19.84</v>
      </c>
      <c r="F2186" s="5" t="s">
        <v>130</v>
      </c>
      <c r="G2186" s="5" t="s">
        <v>4295</v>
      </c>
      <c r="H2186" s="5" t="s">
        <v>246</v>
      </c>
      <c r="I2186" s="5" t="s">
        <v>2465</v>
      </c>
      <c r="J2186" s="5" t="s">
        <v>258</v>
      </c>
      <c r="K2186" s="5" t="s">
        <v>4304</v>
      </c>
      <c r="L2186" s="5">
        <v>4</v>
      </c>
      <c r="M2186" s="5">
        <v>9</v>
      </c>
      <c r="N2186" s="5" t="s">
        <v>4063</v>
      </c>
      <c r="O2186" s="5" t="s">
        <v>4064</v>
      </c>
      <c r="P2186" s="5">
        <v>1</v>
      </c>
    </row>
    <row r="2187" spans="1:16" x14ac:dyDescent="0.2">
      <c r="A2187" s="5" t="s">
        <v>4453</v>
      </c>
      <c r="B2187" s="5" t="s">
        <v>4454</v>
      </c>
      <c r="C2187" s="5">
        <v>20</v>
      </c>
      <c r="D2187" s="5">
        <v>40.5</v>
      </c>
      <c r="E2187" s="5">
        <v>19.84</v>
      </c>
      <c r="F2187" s="5" t="s">
        <v>130</v>
      </c>
      <c r="G2187" s="5" t="s">
        <v>4295</v>
      </c>
      <c r="H2187" s="5" t="s">
        <v>246</v>
      </c>
      <c r="I2187" s="5" t="s">
        <v>2465</v>
      </c>
      <c r="J2187" s="5" t="s">
        <v>255</v>
      </c>
      <c r="K2187" s="5" t="s">
        <v>4304</v>
      </c>
      <c r="L2187" s="5">
        <v>4</v>
      </c>
      <c r="M2187" s="5">
        <v>9</v>
      </c>
      <c r="N2187" s="5" t="s">
        <v>4063</v>
      </c>
      <c r="O2187" s="5" t="s">
        <v>4064</v>
      </c>
      <c r="P2187" s="5">
        <v>1</v>
      </c>
    </row>
    <row r="2188" spans="1:16" x14ac:dyDescent="0.2">
      <c r="A2188" s="5" t="s">
        <v>4455</v>
      </c>
      <c r="B2188" s="5" t="s">
        <v>4456</v>
      </c>
      <c r="C2188" s="5">
        <v>20</v>
      </c>
      <c r="D2188" s="5">
        <v>40.5</v>
      </c>
      <c r="E2188" s="5">
        <v>22.222000000000001</v>
      </c>
      <c r="F2188" s="5" t="s">
        <v>130</v>
      </c>
      <c r="G2188" s="5" t="s">
        <v>4295</v>
      </c>
      <c r="H2188" s="5" t="s">
        <v>246</v>
      </c>
      <c r="I2188" s="5" t="s">
        <v>2465</v>
      </c>
      <c r="J2188" s="5" t="s">
        <v>258</v>
      </c>
      <c r="K2188" s="5" t="s">
        <v>4304</v>
      </c>
      <c r="L2188" s="5">
        <v>4</v>
      </c>
      <c r="M2188" s="5">
        <v>9</v>
      </c>
      <c r="N2188" s="5" t="s">
        <v>4063</v>
      </c>
      <c r="O2188" s="5" t="s">
        <v>4064</v>
      </c>
      <c r="P2188" s="5">
        <v>1</v>
      </c>
    </row>
    <row r="2189" spans="1:16" x14ac:dyDescent="0.2">
      <c r="A2189" s="5" t="s">
        <v>4457</v>
      </c>
      <c r="B2189" s="5" t="s">
        <v>4458</v>
      </c>
      <c r="C2189" s="5">
        <v>20</v>
      </c>
      <c r="D2189" s="5">
        <v>48.6</v>
      </c>
      <c r="E2189" s="5">
        <v>22.222000000000001</v>
      </c>
      <c r="F2189" s="5" t="s">
        <v>130</v>
      </c>
      <c r="G2189" s="5" t="s">
        <v>4295</v>
      </c>
      <c r="H2189" s="5" t="s">
        <v>246</v>
      </c>
      <c r="I2189" s="5" t="s">
        <v>2465</v>
      </c>
      <c r="J2189" s="5" t="s">
        <v>258</v>
      </c>
      <c r="K2189" s="5" t="s">
        <v>4304</v>
      </c>
      <c r="L2189" s="5">
        <v>4</v>
      </c>
      <c r="M2189" s="5">
        <v>9</v>
      </c>
      <c r="N2189" s="5" t="s">
        <v>4063</v>
      </c>
      <c r="O2189" s="5" t="s">
        <v>4064</v>
      </c>
      <c r="P2189" s="5">
        <v>1</v>
      </c>
    </row>
    <row r="2190" spans="1:16" x14ac:dyDescent="0.2">
      <c r="A2190" s="5" t="s">
        <v>4459</v>
      </c>
      <c r="B2190" s="5" t="s">
        <v>4460</v>
      </c>
      <c r="C2190" s="5">
        <v>20</v>
      </c>
      <c r="D2190" s="5">
        <v>40.5</v>
      </c>
      <c r="E2190" s="5">
        <v>19.84</v>
      </c>
      <c r="F2190" s="5" t="s">
        <v>130</v>
      </c>
      <c r="G2190" s="5" t="s">
        <v>4295</v>
      </c>
      <c r="H2190" s="5" t="s">
        <v>246</v>
      </c>
      <c r="I2190" s="5" t="s">
        <v>2465</v>
      </c>
      <c r="J2190" s="5" t="s">
        <v>255</v>
      </c>
      <c r="K2190" s="5" t="s">
        <v>4304</v>
      </c>
      <c r="L2190" s="5">
        <v>4</v>
      </c>
      <c r="M2190" s="5">
        <v>9</v>
      </c>
      <c r="N2190" s="5" t="s">
        <v>4063</v>
      </c>
      <c r="O2190" s="5" t="s">
        <v>4064</v>
      </c>
      <c r="P2190" s="5">
        <v>1</v>
      </c>
    </row>
    <row r="2191" spans="1:16" x14ac:dyDescent="0.2">
      <c r="A2191" s="5" t="s">
        <v>4461</v>
      </c>
      <c r="B2191" s="5" t="s">
        <v>4462</v>
      </c>
      <c r="C2191" s="5">
        <v>20</v>
      </c>
      <c r="D2191" s="5">
        <v>48.6</v>
      </c>
      <c r="E2191" s="5">
        <v>22.222000000000001</v>
      </c>
      <c r="F2191" s="5" t="s">
        <v>130</v>
      </c>
      <c r="G2191" s="5" t="s">
        <v>4295</v>
      </c>
      <c r="H2191" s="5" t="s">
        <v>246</v>
      </c>
      <c r="I2191" s="5" t="s">
        <v>2465</v>
      </c>
      <c r="J2191" s="5" t="s">
        <v>255</v>
      </c>
      <c r="K2191" s="5" t="s">
        <v>4304</v>
      </c>
      <c r="L2191" s="5">
        <v>4</v>
      </c>
      <c r="M2191" s="5">
        <v>9</v>
      </c>
      <c r="N2191" s="5" t="s">
        <v>4063</v>
      </c>
      <c r="O2191" s="5" t="s">
        <v>4064</v>
      </c>
      <c r="P2191" s="5">
        <v>1</v>
      </c>
    </row>
    <row r="2192" spans="1:16" x14ac:dyDescent="0.2">
      <c r="A2192" s="5" t="s">
        <v>4463</v>
      </c>
      <c r="B2192" s="5" t="s">
        <v>4464</v>
      </c>
      <c r="C2192" s="5">
        <v>20</v>
      </c>
      <c r="D2192" s="5">
        <v>50.4</v>
      </c>
      <c r="E2192" s="5">
        <v>19.84</v>
      </c>
      <c r="F2192" s="5" t="s">
        <v>130</v>
      </c>
      <c r="G2192" s="5" t="s">
        <v>4295</v>
      </c>
      <c r="H2192" s="5" t="s">
        <v>246</v>
      </c>
      <c r="I2192" s="5" t="s">
        <v>2465</v>
      </c>
      <c r="J2192" s="5" t="s">
        <v>258</v>
      </c>
      <c r="K2192" s="5" t="s">
        <v>4304</v>
      </c>
      <c r="L2192" s="5">
        <v>4</v>
      </c>
      <c r="M2192" s="5">
        <v>9</v>
      </c>
      <c r="N2192" s="5" t="s">
        <v>4063</v>
      </c>
      <c r="O2192" s="5" t="s">
        <v>4064</v>
      </c>
      <c r="P2192" s="5">
        <v>1</v>
      </c>
    </row>
    <row r="2193" spans="1:16" x14ac:dyDescent="0.2">
      <c r="A2193" s="5" t="s">
        <v>4465</v>
      </c>
      <c r="B2193" s="5" t="s">
        <v>4466</v>
      </c>
      <c r="C2193" s="5">
        <v>20</v>
      </c>
      <c r="D2193" s="5">
        <v>40.5</v>
      </c>
      <c r="E2193" s="5">
        <v>22.062000000000001</v>
      </c>
      <c r="F2193" s="5" t="s">
        <v>130</v>
      </c>
      <c r="G2193" s="5" t="s">
        <v>4295</v>
      </c>
      <c r="H2193" s="5" t="s">
        <v>246</v>
      </c>
      <c r="I2193" s="5" t="s">
        <v>2465</v>
      </c>
      <c r="J2193" s="5" t="s">
        <v>258</v>
      </c>
      <c r="K2193" s="5" t="s">
        <v>4209</v>
      </c>
      <c r="L2193" s="5">
        <v>4</v>
      </c>
      <c r="M2193" s="5">
        <v>10</v>
      </c>
      <c r="N2193" s="5" t="s">
        <v>4210</v>
      </c>
      <c r="O2193" s="5" t="s">
        <v>4064</v>
      </c>
      <c r="P2193" s="5">
        <v>1</v>
      </c>
    </row>
    <row r="2194" spans="1:16" x14ac:dyDescent="0.2">
      <c r="A2194" s="5" t="s">
        <v>4467</v>
      </c>
      <c r="B2194" s="5" t="s">
        <v>4468</v>
      </c>
      <c r="C2194" s="5">
        <v>20</v>
      </c>
      <c r="D2194" s="5">
        <v>48.6</v>
      </c>
      <c r="E2194" s="5">
        <v>22.062000000000001</v>
      </c>
      <c r="F2194" s="5" t="s">
        <v>130</v>
      </c>
      <c r="G2194" s="5" t="s">
        <v>4295</v>
      </c>
      <c r="H2194" s="5" t="s">
        <v>246</v>
      </c>
      <c r="I2194" s="5" t="s">
        <v>2465</v>
      </c>
      <c r="J2194" s="5" t="s">
        <v>258</v>
      </c>
      <c r="K2194" s="5" t="s">
        <v>4209</v>
      </c>
      <c r="L2194" s="5">
        <v>4</v>
      </c>
      <c r="M2194" s="5">
        <v>10</v>
      </c>
      <c r="N2194" s="5" t="s">
        <v>4210</v>
      </c>
      <c r="O2194" s="5" t="s">
        <v>4064</v>
      </c>
      <c r="P2194" s="5">
        <v>1</v>
      </c>
    </row>
    <row r="2195" spans="1:16" x14ac:dyDescent="0.2">
      <c r="A2195" s="5" t="s">
        <v>4469</v>
      </c>
      <c r="B2195" s="5" t="s">
        <v>4470</v>
      </c>
      <c r="C2195" s="5">
        <v>20</v>
      </c>
      <c r="D2195" s="5">
        <v>40.5</v>
      </c>
      <c r="E2195" s="5">
        <v>21.14</v>
      </c>
      <c r="F2195" s="5" t="s">
        <v>130</v>
      </c>
      <c r="G2195" s="5" t="s">
        <v>4295</v>
      </c>
      <c r="H2195" s="5" t="s">
        <v>246</v>
      </c>
      <c r="I2195" s="5" t="s">
        <v>2465</v>
      </c>
      <c r="J2195" s="5" t="s">
        <v>255</v>
      </c>
      <c r="K2195" s="5" t="s">
        <v>4209</v>
      </c>
      <c r="L2195" s="5">
        <v>4</v>
      </c>
      <c r="M2195" s="5">
        <v>10</v>
      </c>
      <c r="N2195" s="5" t="s">
        <v>4210</v>
      </c>
      <c r="O2195" s="5" t="s">
        <v>4064</v>
      </c>
      <c r="P2195" s="5">
        <v>1</v>
      </c>
    </row>
    <row r="2196" spans="1:16" x14ac:dyDescent="0.2">
      <c r="A2196" s="5" t="s">
        <v>4471</v>
      </c>
      <c r="B2196" s="5" t="s">
        <v>4472</v>
      </c>
      <c r="C2196" s="5">
        <v>20</v>
      </c>
      <c r="D2196" s="5">
        <v>48.6</v>
      </c>
      <c r="E2196" s="5">
        <v>22.062000000000001</v>
      </c>
      <c r="F2196" s="5" t="s">
        <v>130</v>
      </c>
      <c r="G2196" s="5" t="s">
        <v>4295</v>
      </c>
      <c r="H2196" s="5" t="s">
        <v>246</v>
      </c>
      <c r="I2196" s="5" t="s">
        <v>2465</v>
      </c>
      <c r="J2196" s="5" t="s">
        <v>255</v>
      </c>
      <c r="K2196" s="5" t="s">
        <v>4209</v>
      </c>
      <c r="L2196" s="5">
        <v>4</v>
      </c>
      <c r="M2196" s="5">
        <v>10</v>
      </c>
      <c r="N2196" s="5" t="s">
        <v>4210</v>
      </c>
      <c r="O2196" s="5" t="s">
        <v>4064</v>
      </c>
      <c r="P2196" s="5">
        <v>1</v>
      </c>
    </row>
    <row r="2197" spans="1:16" x14ac:dyDescent="0.2">
      <c r="A2197" s="5" t="s">
        <v>4473</v>
      </c>
      <c r="B2197" s="5" t="s">
        <v>4474</v>
      </c>
      <c r="C2197" s="5">
        <v>20</v>
      </c>
      <c r="D2197" s="5">
        <v>40.5</v>
      </c>
      <c r="E2197" s="5">
        <v>22.222000000000001</v>
      </c>
      <c r="F2197" s="5" t="s">
        <v>130</v>
      </c>
      <c r="G2197" s="5" t="s">
        <v>4295</v>
      </c>
      <c r="H2197" s="5" t="s">
        <v>246</v>
      </c>
      <c r="I2197" s="5" t="s">
        <v>2465</v>
      </c>
      <c r="J2197" s="5" t="s">
        <v>258</v>
      </c>
      <c r="K2197" s="5" t="s">
        <v>4304</v>
      </c>
      <c r="L2197" s="5">
        <v>4</v>
      </c>
      <c r="M2197" s="5">
        <v>9</v>
      </c>
      <c r="N2197" s="5" t="s">
        <v>4063</v>
      </c>
      <c r="O2197" s="5" t="s">
        <v>4064</v>
      </c>
      <c r="P2197" s="5">
        <v>1</v>
      </c>
    </row>
    <row r="2198" spans="1:16" x14ac:dyDescent="0.2">
      <c r="A2198" s="5" t="s">
        <v>4475</v>
      </c>
      <c r="B2198" s="5" t="s">
        <v>4476</v>
      </c>
      <c r="C2198" s="5">
        <v>20</v>
      </c>
      <c r="D2198" s="5">
        <v>48.6</v>
      </c>
      <c r="E2198" s="5">
        <v>22.222000000000001</v>
      </c>
      <c r="F2198" s="5" t="s">
        <v>130</v>
      </c>
      <c r="G2198" s="5" t="s">
        <v>4295</v>
      </c>
      <c r="H2198" s="5" t="s">
        <v>246</v>
      </c>
      <c r="I2198" s="5" t="s">
        <v>2465</v>
      </c>
      <c r="J2198" s="5" t="s">
        <v>258</v>
      </c>
      <c r="K2198" s="5" t="s">
        <v>4304</v>
      </c>
      <c r="L2198" s="5">
        <v>4</v>
      </c>
      <c r="M2198" s="5">
        <v>9</v>
      </c>
      <c r="N2198" s="5" t="s">
        <v>4063</v>
      </c>
      <c r="O2198" s="5" t="s">
        <v>4064</v>
      </c>
      <c r="P2198" s="5">
        <v>1</v>
      </c>
    </row>
    <row r="2199" spans="1:16" x14ac:dyDescent="0.2">
      <c r="A2199" s="5" t="s">
        <v>4477</v>
      </c>
      <c r="B2199" s="5" t="s">
        <v>4478</v>
      </c>
      <c r="C2199" s="5">
        <v>20</v>
      </c>
      <c r="D2199" s="5">
        <v>40.5</v>
      </c>
      <c r="E2199" s="5">
        <v>19.84</v>
      </c>
      <c r="F2199" s="5" t="s">
        <v>130</v>
      </c>
      <c r="G2199" s="5" t="s">
        <v>4295</v>
      </c>
      <c r="H2199" s="5" t="s">
        <v>246</v>
      </c>
      <c r="I2199" s="5" t="s">
        <v>2465</v>
      </c>
      <c r="J2199" s="5" t="s">
        <v>255</v>
      </c>
      <c r="K2199" s="5" t="s">
        <v>4304</v>
      </c>
      <c r="L2199" s="5">
        <v>4</v>
      </c>
      <c r="M2199" s="5">
        <v>9</v>
      </c>
      <c r="N2199" s="5" t="s">
        <v>4063</v>
      </c>
      <c r="O2199" s="5" t="s">
        <v>4064</v>
      </c>
      <c r="P2199" s="5">
        <v>1</v>
      </c>
    </row>
    <row r="2200" spans="1:16" x14ac:dyDescent="0.2">
      <c r="A2200" s="5" t="s">
        <v>4479</v>
      </c>
      <c r="B2200" s="5" t="s">
        <v>4480</v>
      </c>
      <c r="C2200" s="5">
        <v>20</v>
      </c>
      <c r="D2200" s="5">
        <v>48.6</v>
      </c>
      <c r="E2200" s="5">
        <v>22.222000000000001</v>
      </c>
      <c r="F2200" s="5" t="s">
        <v>130</v>
      </c>
      <c r="G2200" s="5" t="s">
        <v>4295</v>
      </c>
      <c r="H2200" s="5" t="s">
        <v>246</v>
      </c>
      <c r="I2200" s="5" t="s">
        <v>2465</v>
      </c>
      <c r="J2200" s="5" t="s">
        <v>255</v>
      </c>
      <c r="K2200" s="5" t="s">
        <v>4304</v>
      </c>
      <c r="L2200" s="5">
        <v>4</v>
      </c>
      <c r="M2200" s="5">
        <v>9</v>
      </c>
      <c r="N2200" s="5" t="s">
        <v>4063</v>
      </c>
      <c r="O2200" s="5" t="s">
        <v>4064</v>
      </c>
      <c r="P2200" s="5">
        <v>1</v>
      </c>
    </row>
    <row r="2201" spans="1:16" x14ac:dyDescent="0.2">
      <c r="A2201" s="5" t="s">
        <v>4481</v>
      </c>
      <c r="B2201" s="5" t="s">
        <v>4482</v>
      </c>
      <c r="C2201" s="5">
        <v>20</v>
      </c>
      <c r="D2201" s="5">
        <v>40.5</v>
      </c>
      <c r="E2201" s="5">
        <v>22.222000000000001</v>
      </c>
      <c r="F2201" s="5" t="s">
        <v>130</v>
      </c>
      <c r="G2201" s="5" t="s">
        <v>4295</v>
      </c>
      <c r="H2201" s="5" t="s">
        <v>246</v>
      </c>
      <c r="I2201" s="5" t="s">
        <v>2465</v>
      </c>
      <c r="J2201" s="5" t="s">
        <v>258</v>
      </c>
      <c r="K2201" s="5" t="s">
        <v>4304</v>
      </c>
      <c r="L2201" s="5">
        <v>4</v>
      </c>
      <c r="M2201" s="5">
        <v>9</v>
      </c>
      <c r="N2201" s="5" t="s">
        <v>4063</v>
      </c>
      <c r="O2201" s="5" t="s">
        <v>4064</v>
      </c>
      <c r="P2201" s="5">
        <v>1</v>
      </c>
    </row>
    <row r="2202" spans="1:16" x14ac:dyDescent="0.2">
      <c r="A2202" s="5" t="s">
        <v>4483</v>
      </c>
      <c r="B2202" s="5" t="s">
        <v>4484</v>
      </c>
      <c r="C2202" s="5">
        <v>20</v>
      </c>
      <c r="D2202" s="5">
        <v>48.6</v>
      </c>
      <c r="E2202" s="5">
        <v>22.222000000000001</v>
      </c>
      <c r="F2202" s="5" t="s">
        <v>130</v>
      </c>
      <c r="G2202" s="5" t="s">
        <v>4295</v>
      </c>
      <c r="H2202" s="5" t="s">
        <v>246</v>
      </c>
      <c r="I2202" s="5" t="s">
        <v>2465</v>
      </c>
      <c r="J2202" s="5" t="s">
        <v>258</v>
      </c>
      <c r="K2202" s="5" t="s">
        <v>4304</v>
      </c>
      <c r="L2202" s="5">
        <v>4</v>
      </c>
      <c r="M2202" s="5">
        <v>9</v>
      </c>
      <c r="N2202" s="5" t="s">
        <v>4063</v>
      </c>
      <c r="O2202" s="5" t="s">
        <v>4064</v>
      </c>
      <c r="P2202" s="5">
        <v>1</v>
      </c>
    </row>
    <row r="2203" spans="1:16" x14ac:dyDescent="0.2">
      <c r="A2203" s="5" t="s">
        <v>4485</v>
      </c>
      <c r="B2203" s="5" t="s">
        <v>4486</v>
      </c>
      <c r="C2203" s="5">
        <v>20</v>
      </c>
      <c r="D2203" s="5">
        <v>40.5</v>
      </c>
      <c r="E2203" s="5">
        <v>19.84</v>
      </c>
      <c r="F2203" s="5" t="s">
        <v>130</v>
      </c>
      <c r="G2203" s="5" t="s">
        <v>4295</v>
      </c>
      <c r="H2203" s="5" t="s">
        <v>246</v>
      </c>
      <c r="I2203" s="5" t="s">
        <v>2465</v>
      </c>
      <c r="J2203" s="5" t="s">
        <v>255</v>
      </c>
      <c r="K2203" s="5" t="s">
        <v>4304</v>
      </c>
      <c r="L2203" s="5">
        <v>4</v>
      </c>
      <c r="M2203" s="5">
        <v>9</v>
      </c>
      <c r="N2203" s="5" t="s">
        <v>4063</v>
      </c>
      <c r="O2203" s="5" t="s">
        <v>4064</v>
      </c>
      <c r="P2203" s="5">
        <v>1</v>
      </c>
    </row>
    <row r="2204" spans="1:16" x14ac:dyDescent="0.2">
      <c r="A2204" s="5" t="s">
        <v>4487</v>
      </c>
      <c r="B2204" s="5" t="s">
        <v>4488</v>
      </c>
      <c r="C2204" s="5">
        <v>20</v>
      </c>
      <c r="D2204" s="5">
        <v>48.6</v>
      </c>
      <c r="E2204" s="5">
        <v>22.222000000000001</v>
      </c>
      <c r="F2204" s="5" t="s">
        <v>130</v>
      </c>
      <c r="G2204" s="5" t="s">
        <v>4295</v>
      </c>
      <c r="H2204" s="5" t="s">
        <v>246</v>
      </c>
      <c r="I2204" s="5" t="s">
        <v>2465</v>
      </c>
      <c r="J2204" s="5" t="s">
        <v>255</v>
      </c>
      <c r="K2204" s="5" t="s">
        <v>4304</v>
      </c>
      <c r="L2204" s="5">
        <v>4</v>
      </c>
      <c r="M2204" s="5">
        <v>9</v>
      </c>
      <c r="N2204" s="5" t="s">
        <v>4063</v>
      </c>
      <c r="O2204" s="5" t="s">
        <v>4064</v>
      </c>
      <c r="P2204" s="5">
        <v>1</v>
      </c>
    </row>
    <row r="2205" spans="1:16" x14ac:dyDescent="0.2">
      <c r="A2205" s="5" t="s">
        <v>4489</v>
      </c>
      <c r="B2205" s="5" t="s">
        <v>4490</v>
      </c>
      <c r="C2205" s="5">
        <v>20</v>
      </c>
      <c r="D2205" s="5">
        <v>40.5</v>
      </c>
      <c r="E2205" s="5">
        <v>22.062000000000001</v>
      </c>
      <c r="F2205" s="5" t="s">
        <v>130</v>
      </c>
      <c r="G2205" s="5" t="s">
        <v>4295</v>
      </c>
      <c r="H2205" s="5" t="s">
        <v>246</v>
      </c>
      <c r="I2205" s="5" t="s">
        <v>2465</v>
      </c>
      <c r="J2205" s="5" t="s">
        <v>258</v>
      </c>
      <c r="K2205" s="5" t="s">
        <v>4209</v>
      </c>
      <c r="L2205" s="5">
        <v>4</v>
      </c>
      <c r="M2205" s="5">
        <v>10</v>
      </c>
      <c r="N2205" s="5" t="s">
        <v>4210</v>
      </c>
      <c r="O2205" s="5" t="s">
        <v>4064</v>
      </c>
      <c r="P2205" s="5">
        <v>1</v>
      </c>
    </row>
    <row r="2206" spans="1:16" x14ac:dyDescent="0.2">
      <c r="A2206" s="5" t="s">
        <v>4491</v>
      </c>
      <c r="B2206" s="5" t="s">
        <v>4492</v>
      </c>
      <c r="C2206" s="5">
        <v>20</v>
      </c>
      <c r="D2206" s="5">
        <v>48.6</v>
      </c>
      <c r="E2206" s="5">
        <v>22.062000000000001</v>
      </c>
      <c r="F2206" s="5" t="s">
        <v>130</v>
      </c>
      <c r="G2206" s="5" t="s">
        <v>4295</v>
      </c>
      <c r="H2206" s="5" t="s">
        <v>246</v>
      </c>
      <c r="I2206" s="5" t="s">
        <v>2465</v>
      </c>
      <c r="J2206" s="5" t="s">
        <v>258</v>
      </c>
      <c r="K2206" s="5" t="s">
        <v>4209</v>
      </c>
      <c r="L2206" s="5">
        <v>4</v>
      </c>
      <c r="M2206" s="5">
        <v>10</v>
      </c>
      <c r="N2206" s="5" t="s">
        <v>4210</v>
      </c>
      <c r="O2206" s="5" t="s">
        <v>4064</v>
      </c>
      <c r="P2206" s="5">
        <v>1</v>
      </c>
    </row>
    <row r="2207" spans="1:16" x14ac:dyDescent="0.2">
      <c r="A2207" s="5" t="s">
        <v>4493</v>
      </c>
      <c r="B2207" s="5" t="s">
        <v>4494</v>
      </c>
      <c r="C2207" s="5">
        <v>20</v>
      </c>
      <c r="D2207" s="5">
        <v>40.5</v>
      </c>
      <c r="E2207" s="5">
        <v>21.14</v>
      </c>
      <c r="F2207" s="5" t="s">
        <v>130</v>
      </c>
      <c r="G2207" s="5" t="s">
        <v>4295</v>
      </c>
      <c r="H2207" s="5" t="s">
        <v>246</v>
      </c>
      <c r="I2207" s="5" t="s">
        <v>2465</v>
      </c>
      <c r="J2207" s="5" t="s">
        <v>255</v>
      </c>
      <c r="K2207" s="5" t="s">
        <v>4209</v>
      </c>
      <c r="L2207" s="5">
        <v>4</v>
      </c>
      <c r="M2207" s="5">
        <v>10</v>
      </c>
      <c r="N2207" s="5" t="s">
        <v>4210</v>
      </c>
      <c r="O2207" s="5" t="s">
        <v>4064</v>
      </c>
      <c r="P2207" s="5">
        <v>1</v>
      </c>
    </row>
    <row r="2208" spans="1:16" x14ac:dyDescent="0.2">
      <c r="A2208" s="5" t="s">
        <v>4495</v>
      </c>
      <c r="B2208" s="5" t="s">
        <v>4496</v>
      </c>
      <c r="C2208" s="5">
        <v>20</v>
      </c>
      <c r="D2208" s="5">
        <v>48.6</v>
      </c>
      <c r="E2208" s="5">
        <v>22.062000000000001</v>
      </c>
      <c r="F2208" s="5" t="s">
        <v>130</v>
      </c>
      <c r="G2208" s="5" t="s">
        <v>4295</v>
      </c>
      <c r="H2208" s="5" t="s">
        <v>246</v>
      </c>
      <c r="I2208" s="5" t="s">
        <v>2465</v>
      </c>
      <c r="J2208" s="5" t="s">
        <v>255</v>
      </c>
      <c r="K2208" s="5" t="s">
        <v>4209</v>
      </c>
      <c r="L2208" s="5">
        <v>4</v>
      </c>
      <c r="M2208" s="5">
        <v>10</v>
      </c>
      <c r="N2208" s="5" t="s">
        <v>4210</v>
      </c>
      <c r="O2208" s="5" t="s">
        <v>4064</v>
      </c>
      <c r="P2208" s="5">
        <v>1</v>
      </c>
    </row>
    <row r="2209" spans="1:16" x14ac:dyDescent="0.2">
      <c r="A2209" s="5" t="s">
        <v>4497</v>
      </c>
      <c r="B2209" s="5" t="s">
        <v>4498</v>
      </c>
      <c r="C2209" s="5">
        <v>20</v>
      </c>
      <c r="D2209" s="5">
        <v>48.6</v>
      </c>
      <c r="E2209" s="5">
        <v>22.062000000000001</v>
      </c>
      <c r="F2209" s="5" t="s">
        <v>130</v>
      </c>
      <c r="G2209" s="5" t="s">
        <v>4295</v>
      </c>
      <c r="H2209" s="5" t="s">
        <v>246</v>
      </c>
      <c r="I2209" s="5" t="s">
        <v>2465</v>
      </c>
      <c r="J2209" s="5" t="s">
        <v>258</v>
      </c>
      <c r="K2209" s="5" t="s">
        <v>4209</v>
      </c>
      <c r="L2209" s="5">
        <v>4</v>
      </c>
      <c r="M2209" s="5">
        <v>10</v>
      </c>
      <c r="N2209" s="5" t="s">
        <v>4210</v>
      </c>
      <c r="O2209" s="5" t="s">
        <v>4064</v>
      </c>
      <c r="P2209" s="5">
        <v>1</v>
      </c>
    </row>
    <row r="2210" spans="1:16" x14ac:dyDescent="0.2">
      <c r="A2210" s="5" t="s">
        <v>4499</v>
      </c>
      <c r="B2210" s="5" t="s">
        <v>4500</v>
      </c>
      <c r="C2210" s="5">
        <v>20</v>
      </c>
      <c r="D2210" s="5">
        <v>48.6</v>
      </c>
      <c r="E2210" s="5">
        <v>22.062000000000001</v>
      </c>
      <c r="F2210" s="5" t="s">
        <v>130</v>
      </c>
      <c r="G2210" s="5" t="s">
        <v>4295</v>
      </c>
      <c r="H2210" s="5" t="s">
        <v>246</v>
      </c>
      <c r="I2210" s="5" t="s">
        <v>2465</v>
      </c>
      <c r="J2210" s="5" t="s">
        <v>255</v>
      </c>
      <c r="K2210" s="5" t="s">
        <v>4209</v>
      </c>
      <c r="L2210" s="5">
        <v>4</v>
      </c>
      <c r="M2210" s="5">
        <v>10</v>
      </c>
      <c r="N2210" s="5" t="s">
        <v>4210</v>
      </c>
      <c r="O2210" s="5" t="s">
        <v>4064</v>
      </c>
      <c r="P2210" s="5">
        <v>1</v>
      </c>
    </row>
    <row r="2211" spans="1:16" x14ac:dyDescent="0.2">
      <c r="A2211" s="5" t="s">
        <v>4501</v>
      </c>
      <c r="B2211" s="5" t="s">
        <v>4502</v>
      </c>
      <c r="C2211" s="5">
        <v>20</v>
      </c>
      <c r="D2211" s="5">
        <v>48.6</v>
      </c>
      <c r="E2211" s="5">
        <v>22.062000000000001</v>
      </c>
      <c r="F2211" s="5" t="s">
        <v>130</v>
      </c>
      <c r="G2211" s="5" t="s">
        <v>4295</v>
      </c>
      <c r="H2211" s="5" t="s">
        <v>246</v>
      </c>
      <c r="I2211" s="5" t="s">
        <v>2465</v>
      </c>
      <c r="J2211" s="5" t="s">
        <v>258</v>
      </c>
      <c r="K2211" s="5" t="s">
        <v>4209</v>
      </c>
      <c r="L2211" s="5">
        <v>4</v>
      </c>
      <c r="M2211" s="5">
        <v>10</v>
      </c>
      <c r="N2211" s="5" t="s">
        <v>4210</v>
      </c>
      <c r="O2211" s="5" t="s">
        <v>4064</v>
      </c>
      <c r="P2211" s="5">
        <v>1</v>
      </c>
    </row>
    <row r="2212" spans="1:16" x14ac:dyDescent="0.2">
      <c r="A2212" s="5" t="s">
        <v>4503</v>
      </c>
      <c r="B2212" s="5" t="s">
        <v>4504</v>
      </c>
      <c r="C2212" s="5">
        <v>20</v>
      </c>
      <c r="D2212" s="5">
        <v>48.6</v>
      </c>
      <c r="E2212" s="5">
        <v>22.062000000000001</v>
      </c>
      <c r="F2212" s="5" t="s">
        <v>130</v>
      </c>
      <c r="G2212" s="5" t="s">
        <v>4295</v>
      </c>
      <c r="H2212" s="5" t="s">
        <v>246</v>
      </c>
      <c r="I2212" s="5" t="s">
        <v>2465</v>
      </c>
      <c r="J2212" s="5" t="s">
        <v>255</v>
      </c>
      <c r="K2212" s="5" t="s">
        <v>4209</v>
      </c>
      <c r="L2212" s="5">
        <v>4</v>
      </c>
      <c r="M2212" s="5">
        <v>10</v>
      </c>
      <c r="N2212" s="5" t="s">
        <v>4210</v>
      </c>
      <c r="O2212" s="5" t="s">
        <v>4064</v>
      </c>
      <c r="P2212" s="5">
        <v>1</v>
      </c>
    </row>
    <row r="2213" spans="1:16" x14ac:dyDescent="0.2">
      <c r="A2213" s="5" t="s">
        <v>4505</v>
      </c>
      <c r="B2213" s="5" t="s">
        <v>4506</v>
      </c>
      <c r="C2213" s="5">
        <v>20</v>
      </c>
      <c r="D2213" s="5">
        <v>48.6</v>
      </c>
      <c r="E2213" s="5">
        <v>22.062000000000001</v>
      </c>
      <c r="F2213" s="5" t="s">
        <v>130</v>
      </c>
      <c r="G2213" s="5" t="s">
        <v>4295</v>
      </c>
      <c r="H2213" s="5" t="s">
        <v>246</v>
      </c>
      <c r="I2213" s="5" t="s">
        <v>2465</v>
      </c>
      <c r="J2213" s="5" t="s">
        <v>258</v>
      </c>
      <c r="K2213" s="5" t="s">
        <v>4209</v>
      </c>
      <c r="L2213" s="5">
        <v>4</v>
      </c>
      <c r="M2213" s="5">
        <v>10</v>
      </c>
      <c r="N2213" s="5" t="s">
        <v>4210</v>
      </c>
      <c r="O2213" s="5" t="s">
        <v>4064</v>
      </c>
      <c r="P2213" s="5">
        <v>1</v>
      </c>
    </row>
    <row r="2214" spans="1:16" x14ac:dyDescent="0.2">
      <c r="A2214" s="5" t="s">
        <v>4507</v>
      </c>
      <c r="B2214" s="5" t="s">
        <v>4508</v>
      </c>
      <c r="C2214" s="5">
        <v>20</v>
      </c>
      <c r="D2214" s="5">
        <v>48.6</v>
      </c>
      <c r="E2214" s="5">
        <v>22.062000000000001</v>
      </c>
      <c r="F2214" s="5" t="s">
        <v>130</v>
      </c>
      <c r="G2214" s="5" t="s">
        <v>4295</v>
      </c>
      <c r="H2214" s="5" t="s">
        <v>246</v>
      </c>
      <c r="I2214" s="5" t="s">
        <v>2465</v>
      </c>
      <c r="J2214" s="5" t="s">
        <v>255</v>
      </c>
      <c r="K2214" s="5" t="s">
        <v>4209</v>
      </c>
      <c r="L2214" s="5">
        <v>4</v>
      </c>
      <c r="M2214" s="5">
        <v>10</v>
      </c>
      <c r="N2214" s="5" t="s">
        <v>4210</v>
      </c>
      <c r="O2214" s="5" t="s">
        <v>4064</v>
      </c>
      <c r="P2214" s="5">
        <v>1</v>
      </c>
    </row>
    <row r="2215" spans="1:16" x14ac:dyDescent="0.2">
      <c r="A2215" s="5" t="s">
        <v>4509</v>
      </c>
      <c r="B2215" s="5" t="s">
        <v>4510</v>
      </c>
      <c r="C2215" s="5">
        <v>20</v>
      </c>
      <c r="D2215" s="5">
        <v>48.6</v>
      </c>
      <c r="E2215" s="5">
        <v>22.222000000000001</v>
      </c>
      <c r="F2215" s="5" t="s">
        <v>130</v>
      </c>
      <c r="G2215" s="5" t="s">
        <v>4295</v>
      </c>
      <c r="H2215" s="5" t="s">
        <v>246</v>
      </c>
      <c r="I2215" s="5" t="s">
        <v>2465</v>
      </c>
      <c r="J2215" s="5" t="s">
        <v>258</v>
      </c>
      <c r="K2215" s="5" t="s">
        <v>4304</v>
      </c>
      <c r="L2215" s="5">
        <v>4</v>
      </c>
      <c r="M2215" s="5">
        <v>9</v>
      </c>
      <c r="N2215" s="5" t="s">
        <v>4063</v>
      </c>
      <c r="O2215" s="5" t="s">
        <v>4064</v>
      </c>
      <c r="P2215" s="5">
        <v>1</v>
      </c>
    </row>
    <row r="2216" spans="1:16" x14ac:dyDescent="0.2">
      <c r="A2216" s="5" t="s">
        <v>4511</v>
      </c>
      <c r="B2216" s="5" t="s">
        <v>4512</v>
      </c>
      <c r="C2216" s="5">
        <v>20</v>
      </c>
      <c r="D2216" s="5">
        <v>48.6</v>
      </c>
      <c r="E2216" s="5">
        <v>22.062000000000001</v>
      </c>
      <c r="F2216" s="5" t="s">
        <v>130</v>
      </c>
      <c r="G2216" s="5" t="s">
        <v>4295</v>
      </c>
      <c r="H2216" s="5" t="s">
        <v>246</v>
      </c>
      <c r="I2216" s="5" t="s">
        <v>2465</v>
      </c>
      <c r="J2216" s="5" t="s">
        <v>255</v>
      </c>
      <c r="K2216" s="5" t="s">
        <v>4304</v>
      </c>
      <c r="L2216" s="5">
        <v>4</v>
      </c>
      <c r="M2216" s="5">
        <v>9</v>
      </c>
      <c r="N2216" s="5" t="s">
        <v>4063</v>
      </c>
      <c r="O2216" s="5" t="s">
        <v>4064</v>
      </c>
      <c r="P2216" s="5">
        <v>1</v>
      </c>
    </row>
    <row r="2217" spans="1:16" x14ac:dyDescent="0.2">
      <c r="A2217" s="5" t="s">
        <v>4513</v>
      </c>
      <c r="B2217" s="5" t="s">
        <v>4514</v>
      </c>
      <c r="C2217" s="5">
        <v>20</v>
      </c>
      <c r="D2217" s="5">
        <v>48.6</v>
      </c>
      <c r="E2217" s="5">
        <v>22.062000000000001</v>
      </c>
      <c r="F2217" s="5" t="s">
        <v>130</v>
      </c>
      <c r="G2217" s="5" t="s">
        <v>4295</v>
      </c>
      <c r="H2217" s="5" t="s">
        <v>246</v>
      </c>
      <c r="I2217" s="5" t="s">
        <v>2465</v>
      </c>
      <c r="J2217" s="5" t="s">
        <v>258</v>
      </c>
      <c r="K2217" s="5" t="s">
        <v>4209</v>
      </c>
      <c r="L2217" s="5">
        <v>4</v>
      </c>
      <c r="M2217" s="5">
        <v>10</v>
      </c>
      <c r="N2217" s="5" t="s">
        <v>4210</v>
      </c>
      <c r="O2217" s="5" t="s">
        <v>4064</v>
      </c>
      <c r="P2217" s="5">
        <v>1</v>
      </c>
    </row>
    <row r="2218" spans="1:16" x14ac:dyDescent="0.2">
      <c r="A2218" s="5" t="s">
        <v>4515</v>
      </c>
      <c r="B2218" s="5" t="s">
        <v>4516</v>
      </c>
      <c r="C2218" s="5">
        <v>20</v>
      </c>
      <c r="D2218" s="5">
        <v>48.6</v>
      </c>
      <c r="E2218" s="5">
        <v>22.062000000000001</v>
      </c>
      <c r="F2218" s="5" t="s">
        <v>130</v>
      </c>
      <c r="G2218" s="5" t="s">
        <v>4295</v>
      </c>
      <c r="H2218" s="5" t="s">
        <v>246</v>
      </c>
      <c r="I2218" s="5" t="s">
        <v>2465</v>
      </c>
      <c r="J2218" s="5" t="s">
        <v>255</v>
      </c>
      <c r="K2218" s="5" t="s">
        <v>4209</v>
      </c>
      <c r="L2218" s="5">
        <v>4</v>
      </c>
      <c r="M2218" s="5">
        <v>10</v>
      </c>
      <c r="N2218" s="5" t="s">
        <v>4210</v>
      </c>
      <c r="O2218" s="5" t="s">
        <v>4064</v>
      </c>
      <c r="P2218" s="5">
        <v>1</v>
      </c>
    </row>
    <row r="2219" spans="1:16" x14ac:dyDescent="0.2">
      <c r="A2219" s="5" t="s">
        <v>4517</v>
      </c>
      <c r="B2219" s="5" t="s">
        <v>4518</v>
      </c>
      <c r="C2219" s="5">
        <v>20</v>
      </c>
      <c r="D2219" s="5">
        <v>48.6</v>
      </c>
      <c r="E2219" s="5">
        <v>22.062000000000001</v>
      </c>
      <c r="F2219" s="5" t="s">
        <v>130</v>
      </c>
      <c r="G2219" s="5" t="s">
        <v>4295</v>
      </c>
      <c r="H2219" s="5" t="s">
        <v>246</v>
      </c>
      <c r="I2219" s="5" t="s">
        <v>2465</v>
      </c>
      <c r="J2219" s="5" t="s">
        <v>258</v>
      </c>
      <c r="K2219" s="5" t="s">
        <v>4209</v>
      </c>
      <c r="L2219" s="5">
        <v>4</v>
      </c>
      <c r="M2219" s="5">
        <v>10</v>
      </c>
      <c r="N2219" s="5" t="s">
        <v>4210</v>
      </c>
      <c r="O2219" s="5" t="s">
        <v>4064</v>
      </c>
      <c r="P2219" s="5">
        <v>1</v>
      </c>
    </row>
    <row r="2220" spans="1:16" x14ac:dyDescent="0.2">
      <c r="A2220" s="5" t="s">
        <v>4519</v>
      </c>
      <c r="B2220" s="5" t="s">
        <v>4520</v>
      </c>
      <c r="C2220" s="5">
        <v>20</v>
      </c>
      <c r="D2220" s="5">
        <v>48.6</v>
      </c>
      <c r="E2220" s="5">
        <v>22.062000000000001</v>
      </c>
      <c r="F2220" s="5" t="s">
        <v>130</v>
      </c>
      <c r="G2220" s="5" t="s">
        <v>4295</v>
      </c>
      <c r="H2220" s="5" t="s">
        <v>246</v>
      </c>
      <c r="I2220" s="5" t="s">
        <v>2465</v>
      </c>
      <c r="J2220" s="5" t="s">
        <v>255</v>
      </c>
      <c r="K2220" s="5" t="s">
        <v>4209</v>
      </c>
      <c r="L2220" s="5">
        <v>4</v>
      </c>
      <c r="M2220" s="5">
        <v>10</v>
      </c>
      <c r="N2220" s="5" t="s">
        <v>4210</v>
      </c>
      <c r="O2220" s="5" t="s">
        <v>4064</v>
      </c>
      <c r="P2220" s="5">
        <v>1</v>
      </c>
    </row>
    <row r="2221" spans="1:16" x14ac:dyDescent="0.2">
      <c r="A2221" s="5" t="s">
        <v>4521</v>
      </c>
      <c r="B2221" s="5" t="s">
        <v>4522</v>
      </c>
      <c r="C2221" s="5">
        <v>20</v>
      </c>
      <c r="D2221" s="5">
        <v>48.6</v>
      </c>
      <c r="E2221" s="5">
        <v>22.062000000000001</v>
      </c>
      <c r="F2221" s="5" t="s">
        <v>130</v>
      </c>
      <c r="G2221" s="5" t="s">
        <v>4295</v>
      </c>
      <c r="H2221" s="5" t="s">
        <v>246</v>
      </c>
      <c r="I2221" s="5" t="s">
        <v>2465</v>
      </c>
      <c r="J2221" s="5" t="s">
        <v>258</v>
      </c>
      <c r="K2221" s="5" t="s">
        <v>4209</v>
      </c>
      <c r="L2221" s="5">
        <v>4</v>
      </c>
      <c r="M2221" s="5">
        <v>10</v>
      </c>
      <c r="N2221" s="5" t="s">
        <v>4210</v>
      </c>
      <c r="O2221" s="5" t="s">
        <v>4064</v>
      </c>
      <c r="P2221" s="5">
        <v>1</v>
      </c>
    </row>
    <row r="2222" spans="1:16" x14ac:dyDescent="0.2">
      <c r="A2222" s="5" t="s">
        <v>4523</v>
      </c>
      <c r="B2222" s="5" t="s">
        <v>4524</v>
      </c>
      <c r="C2222" s="5">
        <v>20</v>
      </c>
      <c r="D2222" s="5">
        <v>48.6</v>
      </c>
      <c r="E2222" s="5">
        <v>22.062000000000001</v>
      </c>
      <c r="F2222" s="5" t="s">
        <v>130</v>
      </c>
      <c r="G2222" s="5" t="s">
        <v>4295</v>
      </c>
      <c r="H2222" s="5" t="s">
        <v>246</v>
      </c>
      <c r="I2222" s="5" t="s">
        <v>2465</v>
      </c>
      <c r="J2222" s="5" t="s">
        <v>255</v>
      </c>
      <c r="K2222" s="5" t="s">
        <v>4209</v>
      </c>
      <c r="L2222" s="5">
        <v>4</v>
      </c>
      <c r="M2222" s="5">
        <v>10</v>
      </c>
      <c r="N2222" s="5" t="s">
        <v>4210</v>
      </c>
      <c r="O2222" s="5" t="s">
        <v>4064</v>
      </c>
      <c r="P2222" s="5">
        <v>1</v>
      </c>
    </row>
    <row r="2223" spans="1:16" x14ac:dyDescent="0.2">
      <c r="A2223" s="5" t="s">
        <v>4525</v>
      </c>
      <c r="B2223" s="5" t="s">
        <v>4526</v>
      </c>
      <c r="C2223" s="5">
        <v>20</v>
      </c>
      <c r="D2223" s="5">
        <v>48.6</v>
      </c>
      <c r="E2223" s="5">
        <v>22.062000000000001</v>
      </c>
      <c r="F2223" s="5" t="s">
        <v>130</v>
      </c>
      <c r="G2223" s="5" t="s">
        <v>4295</v>
      </c>
      <c r="H2223" s="5" t="s">
        <v>246</v>
      </c>
      <c r="I2223" s="5" t="s">
        <v>2465</v>
      </c>
      <c r="J2223" s="5" t="s">
        <v>258</v>
      </c>
      <c r="K2223" s="5" t="s">
        <v>4209</v>
      </c>
      <c r="L2223" s="5">
        <v>4</v>
      </c>
      <c r="M2223" s="5">
        <v>10</v>
      </c>
      <c r="N2223" s="5" t="s">
        <v>4210</v>
      </c>
      <c r="O2223" s="5" t="s">
        <v>4064</v>
      </c>
      <c r="P2223" s="5">
        <v>1</v>
      </c>
    </row>
    <row r="2224" spans="1:16" x14ac:dyDescent="0.2">
      <c r="A2224" s="5" t="s">
        <v>4527</v>
      </c>
      <c r="B2224" s="5" t="s">
        <v>4528</v>
      </c>
      <c r="C2224" s="5">
        <v>20</v>
      </c>
      <c r="D2224" s="5">
        <v>48.6</v>
      </c>
      <c r="E2224" s="5">
        <v>22.062000000000001</v>
      </c>
      <c r="F2224" s="5" t="s">
        <v>130</v>
      </c>
      <c r="G2224" s="5" t="s">
        <v>4295</v>
      </c>
      <c r="H2224" s="5" t="s">
        <v>246</v>
      </c>
      <c r="I2224" s="5" t="s">
        <v>2465</v>
      </c>
      <c r="J2224" s="5" t="s">
        <v>255</v>
      </c>
      <c r="K2224" s="5" t="s">
        <v>4209</v>
      </c>
      <c r="L2224" s="5">
        <v>4</v>
      </c>
      <c r="M2224" s="5">
        <v>10</v>
      </c>
      <c r="N2224" s="5" t="s">
        <v>4210</v>
      </c>
      <c r="O2224" s="5" t="s">
        <v>4064</v>
      </c>
      <c r="P2224" s="5">
        <v>1</v>
      </c>
    </row>
    <row r="2225" spans="1:16" x14ac:dyDescent="0.2">
      <c r="A2225" s="5" t="s">
        <v>4529</v>
      </c>
      <c r="B2225" s="5" t="s">
        <v>4530</v>
      </c>
      <c r="C2225" s="5">
        <v>20</v>
      </c>
      <c r="D2225" s="5">
        <v>48.6</v>
      </c>
      <c r="E2225" s="5">
        <v>22.062000000000001</v>
      </c>
      <c r="F2225" s="5" t="s">
        <v>130</v>
      </c>
      <c r="G2225" s="5" t="s">
        <v>4295</v>
      </c>
      <c r="H2225" s="5" t="s">
        <v>246</v>
      </c>
      <c r="I2225" s="5" t="s">
        <v>2465</v>
      </c>
      <c r="J2225" s="5" t="s">
        <v>258</v>
      </c>
      <c r="K2225" s="5" t="s">
        <v>4209</v>
      </c>
      <c r="L2225" s="5">
        <v>4</v>
      </c>
      <c r="M2225" s="5">
        <v>10</v>
      </c>
      <c r="N2225" s="5" t="s">
        <v>4210</v>
      </c>
      <c r="O2225" s="5" t="s">
        <v>4064</v>
      </c>
      <c r="P2225" s="5">
        <v>1</v>
      </c>
    </row>
    <row r="2226" spans="1:16" x14ac:dyDescent="0.2">
      <c r="A2226" s="5" t="s">
        <v>4531</v>
      </c>
      <c r="B2226" s="5" t="s">
        <v>4532</v>
      </c>
      <c r="C2226" s="5">
        <v>20</v>
      </c>
      <c r="D2226" s="5">
        <v>48.6</v>
      </c>
      <c r="E2226" s="5">
        <v>22.062000000000001</v>
      </c>
      <c r="F2226" s="5" t="s">
        <v>130</v>
      </c>
      <c r="G2226" s="5" t="s">
        <v>4295</v>
      </c>
      <c r="H2226" s="5" t="s">
        <v>246</v>
      </c>
      <c r="I2226" s="5" t="s">
        <v>2465</v>
      </c>
      <c r="J2226" s="5" t="s">
        <v>255</v>
      </c>
      <c r="K2226" s="5" t="s">
        <v>4209</v>
      </c>
      <c r="L2226" s="5">
        <v>4</v>
      </c>
      <c r="M2226" s="5">
        <v>10</v>
      </c>
      <c r="N2226" s="5" t="s">
        <v>4210</v>
      </c>
      <c r="O2226" s="5" t="s">
        <v>4064</v>
      </c>
      <c r="P2226" s="5">
        <v>1</v>
      </c>
    </row>
    <row r="2227" spans="1:16" x14ac:dyDescent="0.2">
      <c r="A2227" s="5" t="s">
        <v>4533</v>
      </c>
      <c r="B2227" s="5" t="s">
        <v>4534</v>
      </c>
      <c r="C2227" s="5">
        <v>20</v>
      </c>
      <c r="D2227" s="5">
        <v>48.6</v>
      </c>
      <c r="E2227" s="5">
        <v>22.062000000000001</v>
      </c>
      <c r="F2227" s="5" t="s">
        <v>130</v>
      </c>
      <c r="G2227" s="5" t="s">
        <v>4295</v>
      </c>
      <c r="H2227" s="5" t="s">
        <v>246</v>
      </c>
      <c r="I2227" s="5" t="s">
        <v>2465</v>
      </c>
      <c r="J2227" s="5" t="s">
        <v>258</v>
      </c>
      <c r="K2227" s="5" t="s">
        <v>4209</v>
      </c>
      <c r="L2227" s="5">
        <v>4</v>
      </c>
      <c r="M2227" s="5">
        <v>10</v>
      </c>
      <c r="N2227" s="5" t="s">
        <v>4210</v>
      </c>
      <c r="O2227" s="5" t="s">
        <v>4064</v>
      </c>
      <c r="P2227" s="5">
        <v>1</v>
      </c>
    </row>
    <row r="2228" spans="1:16" x14ac:dyDescent="0.2">
      <c r="A2228" s="5" t="s">
        <v>4535</v>
      </c>
      <c r="B2228" s="5" t="s">
        <v>4536</v>
      </c>
      <c r="C2228" s="5">
        <v>20</v>
      </c>
      <c r="D2228" s="5">
        <v>48.6</v>
      </c>
      <c r="E2228" s="5">
        <v>22.062000000000001</v>
      </c>
      <c r="F2228" s="5" t="s">
        <v>130</v>
      </c>
      <c r="G2228" s="5" t="s">
        <v>4295</v>
      </c>
      <c r="H2228" s="5" t="s">
        <v>246</v>
      </c>
      <c r="I2228" s="5" t="s">
        <v>2465</v>
      </c>
      <c r="J2228" s="5" t="s">
        <v>255</v>
      </c>
      <c r="K2228" s="5" t="s">
        <v>4209</v>
      </c>
      <c r="L2228" s="5">
        <v>4</v>
      </c>
      <c r="M2228" s="5">
        <v>10</v>
      </c>
      <c r="N2228" s="5" t="s">
        <v>4210</v>
      </c>
      <c r="O2228" s="5" t="s">
        <v>4064</v>
      </c>
      <c r="P2228" s="5">
        <v>1</v>
      </c>
    </row>
    <row r="2229" spans="1:16" x14ac:dyDescent="0.2">
      <c r="A2229" s="5" t="s">
        <v>4537</v>
      </c>
      <c r="B2229" s="5" t="s">
        <v>4538</v>
      </c>
      <c r="C2229" s="5">
        <v>20</v>
      </c>
      <c r="D2229" s="5">
        <v>48.6</v>
      </c>
      <c r="E2229" s="5">
        <v>22.062000000000001</v>
      </c>
      <c r="F2229" s="5" t="s">
        <v>130</v>
      </c>
      <c r="G2229" s="5" t="s">
        <v>4295</v>
      </c>
      <c r="H2229" s="5" t="s">
        <v>246</v>
      </c>
      <c r="I2229" s="5" t="s">
        <v>2465</v>
      </c>
      <c r="J2229" s="5" t="s">
        <v>258</v>
      </c>
      <c r="K2229" s="5" t="s">
        <v>4209</v>
      </c>
      <c r="L2229" s="5">
        <v>4</v>
      </c>
      <c r="M2229" s="5">
        <v>10</v>
      </c>
      <c r="N2229" s="5" t="s">
        <v>4210</v>
      </c>
      <c r="O2229" s="5" t="s">
        <v>4064</v>
      </c>
      <c r="P2229" s="5">
        <v>1</v>
      </c>
    </row>
    <row r="2230" spans="1:16" x14ac:dyDescent="0.2">
      <c r="A2230" s="5" t="s">
        <v>4539</v>
      </c>
      <c r="B2230" s="5" t="s">
        <v>4540</v>
      </c>
      <c r="C2230" s="5">
        <v>20</v>
      </c>
      <c r="D2230" s="5">
        <v>48.6</v>
      </c>
      <c r="E2230" s="5">
        <v>22.062000000000001</v>
      </c>
      <c r="F2230" s="5" t="s">
        <v>130</v>
      </c>
      <c r="G2230" s="5" t="s">
        <v>4295</v>
      </c>
      <c r="H2230" s="5" t="s">
        <v>246</v>
      </c>
      <c r="I2230" s="5" t="s">
        <v>2465</v>
      </c>
      <c r="J2230" s="5" t="s">
        <v>255</v>
      </c>
      <c r="K2230" s="5" t="s">
        <v>4209</v>
      </c>
      <c r="L2230" s="5">
        <v>4</v>
      </c>
      <c r="M2230" s="5">
        <v>10</v>
      </c>
      <c r="N2230" s="5" t="s">
        <v>4210</v>
      </c>
      <c r="O2230" s="5" t="s">
        <v>4064</v>
      </c>
      <c r="P2230" s="5">
        <v>1</v>
      </c>
    </row>
    <row r="2231" spans="1:16" x14ac:dyDescent="0.2">
      <c r="A2231" s="5" t="s">
        <v>4541</v>
      </c>
      <c r="B2231" s="5" t="s">
        <v>4542</v>
      </c>
      <c r="C2231" s="5">
        <v>20</v>
      </c>
      <c r="D2231" s="5">
        <v>48.6</v>
      </c>
      <c r="E2231" s="5">
        <v>22.062000000000001</v>
      </c>
      <c r="F2231" s="5" t="s">
        <v>130</v>
      </c>
      <c r="G2231" s="5" t="s">
        <v>4295</v>
      </c>
      <c r="H2231" s="5" t="s">
        <v>246</v>
      </c>
      <c r="I2231" s="5" t="s">
        <v>2465</v>
      </c>
      <c r="J2231" s="5" t="s">
        <v>258</v>
      </c>
      <c r="K2231" s="5" t="s">
        <v>4209</v>
      </c>
      <c r="L2231" s="5">
        <v>4</v>
      </c>
      <c r="M2231" s="5">
        <v>10</v>
      </c>
      <c r="N2231" s="5" t="s">
        <v>4210</v>
      </c>
      <c r="O2231" s="5" t="s">
        <v>4064</v>
      </c>
      <c r="P2231" s="5">
        <v>1</v>
      </c>
    </row>
    <row r="2232" spans="1:16" x14ac:dyDescent="0.2">
      <c r="A2232" s="5" t="s">
        <v>4543</v>
      </c>
      <c r="B2232" s="5" t="s">
        <v>4544</v>
      </c>
      <c r="C2232" s="5">
        <v>20</v>
      </c>
      <c r="D2232" s="5">
        <v>48.6</v>
      </c>
      <c r="E2232" s="5">
        <v>22.062000000000001</v>
      </c>
      <c r="F2232" s="5" t="s">
        <v>130</v>
      </c>
      <c r="G2232" s="5" t="s">
        <v>4295</v>
      </c>
      <c r="H2232" s="5" t="s">
        <v>246</v>
      </c>
      <c r="I2232" s="5" t="s">
        <v>2465</v>
      </c>
      <c r="J2232" s="5" t="s">
        <v>255</v>
      </c>
      <c r="K2232" s="5" t="s">
        <v>4209</v>
      </c>
      <c r="L2232" s="5">
        <v>4</v>
      </c>
      <c r="M2232" s="5">
        <v>10</v>
      </c>
      <c r="N2232" s="5" t="s">
        <v>4210</v>
      </c>
      <c r="O2232" s="5" t="s">
        <v>4064</v>
      </c>
      <c r="P2232" s="5">
        <v>1</v>
      </c>
    </row>
    <row r="2233" spans="1:16" x14ac:dyDescent="0.2">
      <c r="A2233" s="5" t="s">
        <v>4545</v>
      </c>
      <c r="B2233" s="5" t="s">
        <v>4546</v>
      </c>
      <c r="C2233" s="5">
        <v>20</v>
      </c>
      <c r="D2233" s="5">
        <v>50.4</v>
      </c>
      <c r="E2233" s="5">
        <v>19.84</v>
      </c>
      <c r="F2233" s="5" t="s">
        <v>130</v>
      </c>
      <c r="G2233" s="5" t="s">
        <v>4295</v>
      </c>
      <c r="H2233" s="5" t="s">
        <v>246</v>
      </c>
      <c r="I2233" s="5" t="s">
        <v>2465</v>
      </c>
      <c r="J2233" s="5" t="s">
        <v>258</v>
      </c>
      <c r="K2233" s="5" t="s">
        <v>4209</v>
      </c>
      <c r="L2233" s="5">
        <v>4</v>
      </c>
      <c r="M2233" s="5">
        <v>10</v>
      </c>
      <c r="N2233" s="5" t="s">
        <v>4210</v>
      </c>
      <c r="O2233" s="5" t="s">
        <v>4064</v>
      </c>
      <c r="P2233" s="5">
        <v>1</v>
      </c>
    </row>
    <row r="2234" spans="1:16" x14ac:dyDescent="0.2">
      <c r="A2234" s="5" t="s">
        <v>4547</v>
      </c>
      <c r="B2234" s="5" t="s">
        <v>4548</v>
      </c>
      <c r="C2234" s="5">
        <v>20</v>
      </c>
      <c r="D2234" s="5">
        <v>48.6</v>
      </c>
      <c r="E2234" s="5">
        <v>22.222000000000001</v>
      </c>
      <c r="F2234" s="5" t="s">
        <v>130</v>
      </c>
      <c r="G2234" s="5" t="s">
        <v>4295</v>
      </c>
      <c r="H2234" s="5" t="s">
        <v>246</v>
      </c>
      <c r="I2234" s="5" t="s">
        <v>2465</v>
      </c>
      <c r="J2234" s="5" t="s">
        <v>258</v>
      </c>
      <c r="K2234" s="5" t="s">
        <v>4304</v>
      </c>
      <c r="L2234" s="5">
        <v>4</v>
      </c>
      <c r="M2234" s="5">
        <v>9</v>
      </c>
      <c r="N2234" s="5" t="s">
        <v>4063</v>
      </c>
      <c r="O2234" s="5" t="s">
        <v>4064</v>
      </c>
      <c r="P2234" s="5">
        <v>1</v>
      </c>
    </row>
    <row r="2235" spans="1:16" x14ac:dyDescent="0.2">
      <c r="A2235" s="5" t="s">
        <v>4549</v>
      </c>
      <c r="B2235" s="5" t="s">
        <v>4550</v>
      </c>
      <c r="C2235" s="5">
        <v>20</v>
      </c>
      <c r="D2235" s="5">
        <v>50.4</v>
      </c>
      <c r="E2235" s="5">
        <v>19.84</v>
      </c>
      <c r="F2235" s="5" t="s">
        <v>130</v>
      </c>
      <c r="G2235" s="5" t="s">
        <v>4295</v>
      </c>
      <c r="H2235" s="5" t="s">
        <v>246</v>
      </c>
      <c r="I2235" s="5" t="s">
        <v>2465</v>
      </c>
      <c r="J2235" s="5" t="s">
        <v>255</v>
      </c>
      <c r="K2235" s="5" t="s">
        <v>4209</v>
      </c>
      <c r="L2235" s="5">
        <v>4</v>
      </c>
      <c r="M2235" s="5">
        <v>10</v>
      </c>
      <c r="N2235" s="5" t="s">
        <v>4210</v>
      </c>
      <c r="O2235" s="5" t="s">
        <v>4064</v>
      </c>
      <c r="P2235" s="5">
        <v>1</v>
      </c>
    </row>
    <row r="2236" spans="1:16" x14ac:dyDescent="0.2">
      <c r="A2236" s="5" t="s">
        <v>4551</v>
      </c>
      <c r="B2236" s="5" t="s">
        <v>4552</v>
      </c>
      <c r="C2236" s="5">
        <v>20</v>
      </c>
      <c r="D2236" s="5">
        <v>48.6</v>
      </c>
      <c r="E2236" s="5">
        <v>22.222000000000001</v>
      </c>
      <c r="F2236" s="5" t="s">
        <v>130</v>
      </c>
      <c r="G2236" s="5" t="s">
        <v>4295</v>
      </c>
      <c r="H2236" s="5" t="s">
        <v>246</v>
      </c>
      <c r="I2236" s="5" t="s">
        <v>2465</v>
      </c>
      <c r="J2236" s="5" t="s">
        <v>255</v>
      </c>
      <c r="K2236" s="5" t="s">
        <v>4304</v>
      </c>
      <c r="L2236" s="5">
        <v>4</v>
      </c>
      <c r="M2236" s="5">
        <v>9</v>
      </c>
      <c r="N2236" s="5" t="s">
        <v>4063</v>
      </c>
      <c r="O2236" s="5" t="s">
        <v>4064</v>
      </c>
      <c r="P2236" s="5">
        <v>1</v>
      </c>
    </row>
    <row r="2237" spans="1:16" x14ac:dyDescent="0.2">
      <c r="A2237" s="5" t="s">
        <v>4553</v>
      </c>
      <c r="B2237" s="5" t="s">
        <v>4554</v>
      </c>
      <c r="C2237" s="5">
        <v>20</v>
      </c>
      <c r="D2237" s="5">
        <v>50.4</v>
      </c>
      <c r="E2237" s="5">
        <v>19.84</v>
      </c>
      <c r="F2237" s="5" t="s">
        <v>130</v>
      </c>
      <c r="G2237" s="5" t="s">
        <v>4295</v>
      </c>
      <c r="H2237" s="5" t="s">
        <v>246</v>
      </c>
      <c r="I2237" s="5" t="s">
        <v>2465</v>
      </c>
      <c r="J2237" s="5" t="s">
        <v>258</v>
      </c>
      <c r="K2237" s="5" t="s">
        <v>4304</v>
      </c>
      <c r="L2237" s="5">
        <v>4</v>
      </c>
      <c r="M2237" s="5">
        <v>9</v>
      </c>
      <c r="N2237" s="5" t="s">
        <v>4063</v>
      </c>
      <c r="O2237" s="5" t="s">
        <v>4064</v>
      </c>
      <c r="P2237" s="5">
        <v>1</v>
      </c>
    </row>
    <row r="2238" spans="1:16" x14ac:dyDescent="0.2">
      <c r="A2238" s="5" t="s">
        <v>4555</v>
      </c>
      <c r="B2238" s="5" t="s">
        <v>4556</v>
      </c>
      <c r="C2238" s="5">
        <v>20</v>
      </c>
      <c r="D2238" s="5">
        <v>48.6</v>
      </c>
      <c r="E2238" s="5">
        <v>22.222000000000001</v>
      </c>
      <c r="F2238" s="5" t="s">
        <v>130</v>
      </c>
      <c r="G2238" s="5" t="s">
        <v>4295</v>
      </c>
      <c r="H2238" s="5" t="s">
        <v>246</v>
      </c>
      <c r="I2238" s="5" t="s">
        <v>2465</v>
      </c>
      <c r="J2238" s="5" t="s">
        <v>258</v>
      </c>
      <c r="K2238" s="5" t="s">
        <v>4304</v>
      </c>
      <c r="L2238" s="5">
        <v>4</v>
      </c>
      <c r="M2238" s="5">
        <v>9</v>
      </c>
      <c r="N2238" s="5" t="s">
        <v>4063</v>
      </c>
      <c r="O2238" s="5" t="s">
        <v>4064</v>
      </c>
      <c r="P2238" s="5">
        <v>1</v>
      </c>
    </row>
    <row r="2239" spans="1:16" x14ac:dyDescent="0.2">
      <c r="A2239" s="5" t="s">
        <v>4557</v>
      </c>
      <c r="B2239" s="5" t="s">
        <v>4558</v>
      </c>
      <c r="C2239" s="5">
        <v>20</v>
      </c>
      <c r="D2239" s="5">
        <v>50.4</v>
      </c>
      <c r="E2239" s="5">
        <v>19.84</v>
      </c>
      <c r="F2239" s="5" t="s">
        <v>130</v>
      </c>
      <c r="G2239" s="5" t="s">
        <v>4295</v>
      </c>
      <c r="H2239" s="5" t="s">
        <v>246</v>
      </c>
      <c r="I2239" s="5" t="s">
        <v>2465</v>
      </c>
      <c r="J2239" s="5" t="s">
        <v>255</v>
      </c>
      <c r="K2239" s="5" t="s">
        <v>4209</v>
      </c>
      <c r="L2239" s="5">
        <v>4</v>
      </c>
      <c r="M2239" s="5">
        <v>10</v>
      </c>
      <c r="N2239" s="5" t="s">
        <v>4210</v>
      </c>
      <c r="O2239" s="5" t="s">
        <v>4064</v>
      </c>
      <c r="P2239" s="5">
        <v>1</v>
      </c>
    </row>
    <row r="2240" spans="1:16" x14ac:dyDescent="0.2">
      <c r="A2240" s="5" t="s">
        <v>4559</v>
      </c>
      <c r="B2240" s="5" t="s">
        <v>4560</v>
      </c>
      <c r="C2240" s="5">
        <v>20</v>
      </c>
      <c r="D2240" s="5">
        <v>48.6</v>
      </c>
      <c r="E2240" s="5">
        <v>22.222000000000001</v>
      </c>
      <c r="F2240" s="5" t="s">
        <v>130</v>
      </c>
      <c r="G2240" s="5" t="s">
        <v>4295</v>
      </c>
      <c r="H2240" s="5" t="s">
        <v>246</v>
      </c>
      <c r="I2240" s="5" t="s">
        <v>2465</v>
      </c>
      <c r="J2240" s="5" t="s">
        <v>255</v>
      </c>
      <c r="K2240" s="5" t="s">
        <v>4304</v>
      </c>
      <c r="L2240" s="5">
        <v>4</v>
      </c>
      <c r="M2240" s="5">
        <v>9</v>
      </c>
      <c r="N2240" s="5" t="s">
        <v>4063</v>
      </c>
      <c r="O2240" s="5" t="s">
        <v>4064</v>
      </c>
      <c r="P2240" s="5">
        <v>1</v>
      </c>
    </row>
    <row r="2241" spans="1:16" x14ac:dyDescent="0.2">
      <c r="A2241" s="5" t="s">
        <v>4561</v>
      </c>
      <c r="B2241" s="5" t="s">
        <v>4562</v>
      </c>
      <c r="C2241" s="5">
        <v>20</v>
      </c>
      <c r="D2241" s="5">
        <v>48.6</v>
      </c>
      <c r="E2241" s="5">
        <v>22.222000000000001</v>
      </c>
      <c r="F2241" s="5" t="s">
        <v>130</v>
      </c>
      <c r="G2241" s="5" t="s">
        <v>4295</v>
      </c>
      <c r="H2241" s="5" t="s">
        <v>246</v>
      </c>
      <c r="I2241" s="5" t="s">
        <v>2465</v>
      </c>
      <c r="J2241" s="5" t="s">
        <v>258</v>
      </c>
      <c r="K2241" s="5" t="s">
        <v>4304</v>
      </c>
      <c r="L2241" s="5">
        <v>4</v>
      </c>
      <c r="M2241" s="5">
        <v>9</v>
      </c>
      <c r="N2241" s="5" t="s">
        <v>4063</v>
      </c>
      <c r="O2241" s="5" t="s">
        <v>4064</v>
      </c>
      <c r="P2241" s="5">
        <v>1</v>
      </c>
    </row>
    <row r="2242" spans="1:16" x14ac:dyDescent="0.2">
      <c r="A2242" s="5" t="s">
        <v>4563</v>
      </c>
      <c r="B2242" s="5" t="s">
        <v>4564</v>
      </c>
      <c r="C2242" s="5">
        <v>20</v>
      </c>
      <c r="D2242" s="5">
        <v>48.6</v>
      </c>
      <c r="E2242" s="5">
        <v>22.222000000000001</v>
      </c>
      <c r="F2242" s="5" t="s">
        <v>130</v>
      </c>
      <c r="G2242" s="5" t="s">
        <v>4295</v>
      </c>
      <c r="H2242" s="5" t="s">
        <v>246</v>
      </c>
      <c r="I2242" s="5" t="s">
        <v>2465</v>
      </c>
      <c r="J2242" s="5" t="s">
        <v>255</v>
      </c>
      <c r="K2242" s="5" t="s">
        <v>4304</v>
      </c>
      <c r="L2242" s="5">
        <v>4</v>
      </c>
      <c r="M2242" s="5">
        <v>9</v>
      </c>
      <c r="N2242" s="5" t="s">
        <v>4063</v>
      </c>
      <c r="O2242" s="5" t="s">
        <v>4064</v>
      </c>
      <c r="P2242" s="5">
        <v>1</v>
      </c>
    </row>
    <row r="2243" spans="1:16" x14ac:dyDescent="0.2">
      <c r="A2243" s="5" t="s">
        <v>4565</v>
      </c>
      <c r="B2243" s="5" t="s">
        <v>4566</v>
      </c>
      <c r="C2243" s="5">
        <v>20</v>
      </c>
      <c r="D2243" s="5">
        <v>48.6</v>
      </c>
      <c r="E2243" s="5">
        <v>22.222000000000001</v>
      </c>
      <c r="F2243" s="5" t="s">
        <v>130</v>
      </c>
      <c r="G2243" s="5" t="s">
        <v>4295</v>
      </c>
      <c r="H2243" s="5" t="s">
        <v>246</v>
      </c>
      <c r="I2243" s="5" t="s">
        <v>2465</v>
      </c>
      <c r="J2243" s="5" t="s">
        <v>258</v>
      </c>
      <c r="K2243" s="5" t="s">
        <v>4209</v>
      </c>
      <c r="L2243" s="5">
        <v>4</v>
      </c>
      <c r="M2243" s="5">
        <v>10</v>
      </c>
      <c r="N2243" s="5" t="s">
        <v>4210</v>
      </c>
      <c r="O2243" s="5" t="s">
        <v>4064</v>
      </c>
      <c r="P2243" s="5">
        <v>1</v>
      </c>
    </row>
    <row r="2244" spans="1:16" x14ac:dyDescent="0.2">
      <c r="A2244" s="5" t="s">
        <v>4567</v>
      </c>
      <c r="B2244" s="5" t="s">
        <v>4568</v>
      </c>
      <c r="C2244" s="5">
        <v>20</v>
      </c>
      <c r="D2244" s="5">
        <v>48.6</v>
      </c>
      <c r="E2244" s="5">
        <v>22.222000000000001</v>
      </c>
      <c r="F2244" s="5" t="s">
        <v>130</v>
      </c>
      <c r="G2244" s="5" t="s">
        <v>4295</v>
      </c>
      <c r="H2244" s="5" t="s">
        <v>246</v>
      </c>
      <c r="I2244" s="5" t="s">
        <v>2465</v>
      </c>
      <c r="J2244" s="5" t="s">
        <v>255</v>
      </c>
      <c r="K2244" s="5" t="s">
        <v>4209</v>
      </c>
      <c r="L2244" s="5">
        <v>4</v>
      </c>
      <c r="M2244" s="5">
        <v>10</v>
      </c>
      <c r="N2244" s="5" t="s">
        <v>4210</v>
      </c>
      <c r="O2244" s="5" t="s">
        <v>4064</v>
      </c>
      <c r="P2244" s="5">
        <v>1</v>
      </c>
    </row>
    <row r="2245" spans="1:16" x14ac:dyDescent="0.2">
      <c r="A2245" s="5" t="s">
        <v>4569</v>
      </c>
      <c r="B2245" s="5" t="s">
        <v>4570</v>
      </c>
      <c r="C2245" s="5">
        <v>20</v>
      </c>
      <c r="D2245" s="5">
        <v>81.400000000000006</v>
      </c>
      <c r="E2245" s="5">
        <v>15.523</v>
      </c>
      <c r="F2245" s="5" t="s">
        <v>130</v>
      </c>
      <c r="G2245" s="5" t="s">
        <v>4571</v>
      </c>
      <c r="H2245" s="5" t="s">
        <v>246</v>
      </c>
      <c r="I2245" s="5" t="s">
        <v>2465</v>
      </c>
      <c r="J2245" s="5" t="s">
        <v>258</v>
      </c>
      <c r="K2245" s="5" t="s">
        <v>133</v>
      </c>
      <c r="L2245" s="5">
        <v>4</v>
      </c>
      <c r="M2245" s="5"/>
      <c r="N2245" s="5"/>
      <c r="O2245" s="5"/>
      <c r="P2245" s="5"/>
    </row>
    <row r="2246" spans="1:16" x14ac:dyDescent="0.2">
      <c r="A2246" s="5" t="s">
        <v>4572</v>
      </c>
      <c r="B2246" s="5" t="s">
        <v>4573</v>
      </c>
      <c r="C2246" s="5">
        <v>20</v>
      </c>
      <c r="D2246" s="5">
        <v>73.040000000000006</v>
      </c>
      <c r="E2246" s="5">
        <v>15.523</v>
      </c>
      <c r="F2246" s="5" t="s">
        <v>130</v>
      </c>
      <c r="G2246" s="5" t="s">
        <v>4571</v>
      </c>
      <c r="H2246" s="5" t="s">
        <v>246</v>
      </c>
      <c r="I2246" s="5" t="s">
        <v>2465</v>
      </c>
      <c r="J2246" s="5" t="s">
        <v>255</v>
      </c>
      <c r="K2246" s="5" t="s">
        <v>133</v>
      </c>
      <c r="L2246" s="5">
        <v>4</v>
      </c>
      <c r="M2246" s="5"/>
      <c r="N2246" s="5"/>
      <c r="O2246" s="5"/>
      <c r="P2246" s="5"/>
    </row>
    <row r="2247" spans="1:16" x14ac:dyDescent="0.2">
      <c r="A2247" s="5" t="s">
        <v>4574</v>
      </c>
      <c r="B2247" s="5" t="s">
        <v>4575</v>
      </c>
      <c r="C2247" s="5">
        <v>20</v>
      </c>
      <c r="D2247" s="5">
        <v>73.040000000000006</v>
      </c>
      <c r="E2247" s="5">
        <v>15.523</v>
      </c>
      <c r="F2247" s="5" t="s">
        <v>130</v>
      </c>
      <c r="G2247" s="5" t="s">
        <v>4571</v>
      </c>
      <c r="H2247" s="5" t="s">
        <v>246</v>
      </c>
      <c r="I2247" s="5" t="s">
        <v>2465</v>
      </c>
      <c r="J2247" s="5" t="s">
        <v>258</v>
      </c>
      <c r="K2247" s="5" t="s">
        <v>133</v>
      </c>
      <c r="L2247" s="5">
        <v>4</v>
      </c>
      <c r="M2247" s="5"/>
      <c r="N2247" s="5"/>
      <c r="O2247" s="5"/>
      <c r="P2247" s="5"/>
    </row>
    <row r="2248" spans="1:16" x14ac:dyDescent="0.2">
      <c r="A2248" s="5" t="s">
        <v>4576</v>
      </c>
      <c r="B2248" s="5" t="s">
        <v>4577</v>
      </c>
      <c r="C2248" s="5">
        <v>20</v>
      </c>
      <c r="D2248" s="5">
        <v>73.040000000000006</v>
      </c>
      <c r="E2248" s="5">
        <v>15.523</v>
      </c>
      <c r="F2248" s="5" t="s">
        <v>130</v>
      </c>
      <c r="G2248" s="5" t="s">
        <v>4571</v>
      </c>
      <c r="H2248" s="5" t="s">
        <v>246</v>
      </c>
      <c r="I2248" s="5" t="s">
        <v>2465</v>
      </c>
      <c r="J2248" s="5" t="s">
        <v>255</v>
      </c>
      <c r="K2248" s="5" t="s">
        <v>133</v>
      </c>
      <c r="L2248" s="5">
        <v>4</v>
      </c>
      <c r="M2248" s="5"/>
      <c r="N2248" s="5"/>
      <c r="O2248" s="5"/>
      <c r="P2248" s="5"/>
    </row>
    <row r="2249" spans="1:16" x14ac:dyDescent="0.2">
      <c r="A2249" s="5" t="s">
        <v>4578</v>
      </c>
      <c r="B2249" s="5" t="s">
        <v>4579</v>
      </c>
      <c r="C2249" s="5">
        <v>20</v>
      </c>
      <c r="D2249" s="5">
        <v>56.7</v>
      </c>
      <c r="E2249" s="5">
        <v>19.047999999999998</v>
      </c>
      <c r="F2249" s="5" t="s">
        <v>130</v>
      </c>
      <c r="G2249" s="5" t="s">
        <v>4580</v>
      </c>
      <c r="H2249" s="5" t="s">
        <v>246</v>
      </c>
      <c r="I2249" s="5" t="s">
        <v>2465</v>
      </c>
      <c r="J2249" s="5" t="s">
        <v>258</v>
      </c>
      <c r="K2249" s="5" t="s">
        <v>3383</v>
      </c>
      <c r="L2249" s="5">
        <v>4</v>
      </c>
      <c r="M2249" s="5">
        <v>14</v>
      </c>
      <c r="N2249" s="5"/>
      <c r="O2249" s="5" t="s">
        <v>3384</v>
      </c>
      <c r="P2249" s="5">
        <v>2</v>
      </c>
    </row>
    <row r="2250" spans="1:16" x14ac:dyDescent="0.2">
      <c r="A2250" s="5" t="s">
        <v>4581</v>
      </c>
      <c r="B2250" s="5" t="s">
        <v>4582</v>
      </c>
      <c r="C2250" s="5">
        <v>20</v>
      </c>
      <c r="D2250" s="5">
        <v>56.7</v>
      </c>
      <c r="E2250" s="5">
        <v>19.047999999999998</v>
      </c>
      <c r="F2250" s="5" t="s">
        <v>130</v>
      </c>
      <c r="G2250" s="5" t="s">
        <v>4580</v>
      </c>
      <c r="H2250" s="5" t="s">
        <v>246</v>
      </c>
      <c r="I2250" s="5" t="s">
        <v>2465</v>
      </c>
      <c r="J2250" s="5" t="s">
        <v>255</v>
      </c>
      <c r="K2250" s="5" t="s">
        <v>3383</v>
      </c>
      <c r="L2250" s="5">
        <v>4</v>
      </c>
      <c r="M2250" s="5">
        <v>14</v>
      </c>
      <c r="N2250" s="5"/>
      <c r="O2250" s="5" t="s">
        <v>3384</v>
      </c>
      <c r="P2250" s="5">
        <v>2</v>
      </c>
    </row>
    <row r="2251" spans="1:16" x14ac:dyDescent="0.2">
      <c r="A2251" s="5" t="s">
        <v>4583</v>
      </c>
      <c r="B2251" s="5" t="s">
        <v>4584</v>
      </c>
      <c r="C2251" s="5">
        <v>20</v>
      </c>
      <c r="D2251" s="5">
        <v>56.7</v>
      </c>
      <c r="E2251" s="5">
        <v>19.047999999999998</v>
      </c>
      <c r="F2251" s="5" t="s">
        <v>130</v>
      </c>
      <c r="G2251" s="5" t="s">
        <v>4580</v>
      </c>
      <c r="H2251" s="5" t="s">
        <v>246</v>
      </c>
      <c r="I2251" s="5" t="s">
        <v>2465</v>
      </c>
      <c r="J2251" s="5" t="s">
        <v>258</v>
      </c>
      <c r="K2251" s="5" t="s">
        <v>3383</v>
      </c>
      <c r="L2251" s="5">
        <v>4</v>
      </c>
      <c r="M2251" s="5">
        <v>14</v>
      </c>
      <c r="N2251" s="5"/>
      <c r="O2251" s="5" t="s">
        <v>3384</v>
      </c>
      <c r="P2251" s="5">
        <v>2</v>
      </c>
    </row>
    <row r="2252" spans="1:16" x14ac:dyDescent="0.2">
      <c r="A2252" s="5" t="s">
        <v>4585</v>
      </c>
      <c r="B2252" s="5" t="s">
        <v>4586</v>
      </c>
      <c r="C2252" s="5">
        <v>20</v>
      </c>
      <c r="D2252" s="5">
        <v>56.7</v>
      </c>
      <c r="E2252" s="5">
        <v>19.047999999999998</v>
      </c>
      <c r="F2252" s="5" t="s">
        <v>130</v>
      </c>
      <c r="G2252" s="5" t="s">
        <v>4580</v>
      </c>
      <c r="H2252" s="5" t="s">
        <v>246</v>
      </c>
      <c r="I2252" s="5" t="s">
        <v>2465</v>
      </c>
      <c r="J2252" s="5" t="s">
        <v>255</v>
      </c>
      <c r="K2252" s="5" t="s">
        <v>3383</v>
      </c>
      <c r="L2252" s="5">
        <v>4</v>
      </c>
      <c r="M2252" s="5">
        <v>14</v>
      </c>
      <c r="N2252" s="5"/>
      <c r="O2252" s="5" t="s">
        <v>3384</v>
      </c>
      <c r="P2252" s="5">
        <v>2</v>
      </c>
    </row>
    <row r="2253" spans="1:16" x14ac:dyDescent="0.2">
      <c r="A2253" s="5" t="s">
        <v>4587</v>
      </c>
      <c r="B2253" s="5" t="s">
        <v>4588</v>
      </c>
      <c r="C2253" s="5">
        <v>20</v>
      </c>
      <c r="D2253" s="5">
        <v>56.7</v>
      </c>
      <c r="E2253" s="5">
        <v>19.047999999999998</v>
      </c>
      <c r="F2253" s="5" t="s">
        <v>130</v>
      </c>
      <c r="G2253" s="5" t="s">
        <v>4580</v>
      </c>
      <c r="H2253" s="5" t="s">
        <v>246</v>
      </c>
      <c r="I2253" s="5" t="s">
        <v>2465</v>
      </c>
      <c r="J2253" s="5" t="s">
        <v>258</v>
      </c>
      <c r="K2253" s="5" t="s">
        <v>3383</v>
      </c>
      <c r="L2253" s="5">
        <v>4</v>
      </c>
      <c r="M2253" s="5">
        <v>14</v>
      </c>
      <c r="N2253" s="5"/>
      <c r="O2253" s="5" t="s">
        <v>3384</v>
      </c>
      <c r="P2253" s="5">
        <v>2</v>
      </c>
    </row>
    <row r="2254" spans="1:16" x14ac:dyDescent="0.2">
      <c r="A2254" s="5" t="s">
        <v>4589</v>
      </c>
      <c r="B2254" s="5" t="s">
        <v>4590</v>
      </c>
      <c r="C2254" s="5">
        <v>20</v>
      </c>
      <c r="D2254" s="5">
        <v>56.7</v>
      </c>
      <c r="E2254" s="5">
        <v>17.739999999999998</v>
      </c>
      <c r="F2254" s="5" t="s">
        <v>130</v>
      </c>
      <c r="G2254" s="5" t="s">
        <v>4580</v>
      </c>
      <c r="H2254" s="5" t="s">
        <v>246</v>
      </c>
      <c r="I2254" s="5" t="s">
        <v>2465</v>
      </c>
      <c r="J2254" s="5" t="s">
        <v>255</v>
      </c>
      <c r="K2254" s="5" t="s">
        <v>3383</v>
      </c>
      <c r="L2254" s="5">
        <v>4</v>
      </c>
      <c r="M2254" s="5">
        <v>14</v>
      </c>
      <c r="N2254" s="5"/>
      <c r="O2254" s="5" t="s">
        <v>3384</v>
      </c>
      <c r="P2254" s="5">
        <v>2</v>
      </c>
    </row>
    <row r="2255" spans="1:16" x14ac:dyDescent="0.2">
      <c r="A2255" s="5" t="s">
        <v>4591</v>
      </c>
      <c r="B2255" s="5" t="s">
        <v>4592</v>
      </c>
      <c r="C2255" s="5">
        <v>20</v>
      </c>
      <c r="D2255" s="5">
        <v>56.7</v>
      </c>
      <c r="E2255" s="5">
        <v>19.047999999999998</v>
      </c>
      <c r="F2255" s="5" t="s">
        <v>130</v>
      </c>
      <c r="G2255" s="5" t="s">
        <v>4580</v>
      </c>
      <c r="H2255" s="5" t="s">
        <v>246</v>
      </c>
      <c r="I2255" s="5" t="s">
        <v>2465</v>
      </c>
      <c r="J2255" s="5" t="s">
        <v>258</v>
      </c>
      <c r="K2255" s="5" t="s">
        <v>3383</v>
      </c>
      <c r="L2255" s="5">
        <v>4</v>
      </c>
      <c r="M2255" s="5">
        <v>14</v>
      </c>
      <c r="N2255" s="5"/>
      <c r="O2255" s="5" t="s">
        <v>3384</v>
      </c>
      <c r="P2255" s="5">
        <v>2</v>
      </c>
    </row>
    <row r="2256" spans="1:16" x14ac:dyDescent="0.2">
      <c r="A2256" s="5" t="s">
        <v>4593</v>
      </c>
      <c r="B2256" s="5" t="s">
        <v>4594</v>
      </c>
      <c r="C2256" s="5">
        <v>20</v>
      </c>
      <c r="D2256" s="5">
        <v>56.7</v>
      </c>
      <c r="E2256" s="5">
        <v>17.739999999999998</v>
      </c>
      <c r="F2256" s="5" t="s">
        <v>130</v>
      </c>
      <c r="G2256" s="5" t="s">
        <v>4580</v>
      </c>
      <c r="H2256" s="5" t="s">
        <v>246</v>
      </c>
      <c r="I2256" s="5" t="s">
        <v>2465</v>
      </c>
      <c r="J2256" s="5" t="s">
        <v>255</v>
      </c>
      <c r="K2256" s="5" t="s">
        <v>3383</v>
      </c>
      <c r="L2256" s="5">
        <v>4</v>
      </c>
      <c r="M2256" s="5">
        <v>14</v>
      </c>
      <c r="N2256" s="5"/>
      <c r="O2256" s="5" t="s">
        <v>3384</v>
      </c>
      <c r="P2256" s="5">
        <v>2</v>
      </c>
    </row>
    <row r="2257" spans="1:16" x14ac:dyDescent="0.2">
      <c r="A2257" s="5" t="s">
        <v>4595</v>
      </c>
      <c r="B2257" s="5" t="s">
        <v>4596</v>
      </c>
      <c r="C2257" s="5">
        <v>20</v>
      </c>
      <c r="D2257" s="5">
        <v>56.7</v>
      </c>
      <c r="E2257" s="5">
        <v>19.047999999999998</v>
      </c>
      <c r="F2257" s="5" t="s">
        <v>130</v>
      </c>
      <c r="G2257" s="5" t="s">
        <v>4580</v>
      </c>
      <c r="H2257" s="5" t="s">
        <v>246</v>
      </c>
      <c r="I2257" s="5" t="s">
        <v>2465</v>
      </c>
      <c r="J2257" s="5" t="s">
        <v>258</v>
      </c>
      <c r="K2257" s="5" t="s">
        <v>3383</v>
      </c>
      <c r="L2257" s="5">
        <v>4</v>
      </c>
      <c r="M2257" s="5">
        <v>14</v>
      </c>
      <c r="N2257" s="5"/>
      <c r="O2257" s="5" t="s">
        <v>3384</v>
      </c>
      <c r="P2257" s="5">
        <v>2</v>
      </c>
    </row>
    <row r="2258" spans="1:16" x14ac:dyDescent="0.2">
      <c r="A2258" s="5" t="s">
        <v>4597</v>
      </c>
      <c r="B2258" s="5" t="s">
        <v>4598</v>
      </c>
      <c r="C2258" s="5">
        <v>20</v>
      </c>
      <c r="D2258" s="5">
        <v>56.7</v>
      </c>
      <c r="E2258" s="5">
        <v>19.047999999999998</v>
      </c>
      <c r="F2258" s="5" t="s">
        <v>130</v>
      </c>
      <c r="G2258" s="5" t="s">
        <v>4580</v>
      </c>
      <c r="H2258" s="5" t="s">
        <v>246</v>
      </c>
      <c r="I2258" s="5" t="s">
        <v>2465</v>
      </c>
      <c r="J2258" s="5" t="s">
        <v>255</v>
      </c>
      <c r="K2258" s="5" t="s">
        <v>3383</v>
      </c>
      <c r="L2258" s="5">
        <v>4</v>
      </c>
      <c r="M2258" s="5">
        <v>14</v>
      </c>
      <c r="N2258" s="5"/>
      <c r="O2258" s="5" t="s">
        <v>3384</v>
      </c>
      <c r="P2258" s="5">
        <v>2</v>
      </c>
    </row>
    <row r="2259" spans="1:16" x14ac:dyDescent="0.2">
      <c r="A2259" s="5" t="s">
        <v>4599</v>
      </c>
      <c r="B2259" s="5" t="s">
        <v>4600</v>
      </c>
      <c r="C2259" s="5">
        <v>20</v>
      </c>
      <c r="D2259" s="5">
        <v>56.7</v>
      </c>
      <c r="E2259" s="5">
        <v>19.047999999999998</v>
      </c>
      <c r="F2259" s="5" t="s">
        <v>130</v>
      </c>
      <c r="G2259" s="5" t="s">
        <v>4580</v>
      </c>
      <c r="H2259" s="5" t="s">
        <v>246</v>
      </c>
      <c r="I2259" s="5" t="s">
        <v>2465</v>
      </c>
      <c r="J2259" s="5" t="s">
        <v>305</v>
      </c>
      <c r="K2259" s="5" t="s">
        <v>3383</v>
      </c>
      <c r="L2259" s="5">
        <v>4</v>
      </c>
      <c r="M2259" s="5">
        <v>14</v>
      </c>
      <c r="N2259" s="5"/>
      <c r="O2259" s="5" t="s">
        <v>3384</v>
      </c>
      <c r="P2259" s="5">
        <v>2</v>
      </c>
    </row>
    <row r="2260" spans="1:16" x14ac:dyDescent="0.2">
      <c r="A2260" s="5" t="s">
        <v>4601</v>
      </c>
      <c r="B2260" s="5" t="s">
        <v>4602</v>
      </c>
      <c r="C2260" s="5">
        <v>20</v>
      </c>
      <c r="D2260" s="5">
        <v>56.7</v>
      </c>
      <c r="E2260" s="5">
        <v>17.739999999999998</v>
      </c>
      <c r="F2260" s="5" t="s">
        <v>130</v>
      </c>
      <c r="G2260" s="5" t="s">
        <v>4580</v>
      </c>
      <c r="H2260" s="5" t="s">
        <v>246</v>
      </c>
      <c r="I2260" s="5" t="s">
        <v>2465</v>
      </c>
      <c r="J2260" s="5" t="s">
        <v>258</v>
      </c>
      <c r="K2260" s="5" t="s">
        <v>3383</v>
      </c>
      <c r="L2260" s="5">
        <v>4</v>
      </c>
      <c r="M2260" s="5">
        <v>14</v>
      </c>
      <c r="N2260" s="5"/>
      <c r="O2260" s="5" t="s">
        <v>3384</v>
      </c>
      <c r="P2260" s="5">
        <v>2</v>
      </c>
    </row>
    <row r="2261" spans="1:16" x14ac:dyDescent="0.2">
      <c r="A2261" s="5" t="s">
        <v>4603</v>
      </c>
      <c r="B2261" s="5" t="s">
        <v>4604</v>
      </c>
      <c r="C2261" s="5">
        <v>20</v>
      </c>
      <c r="D2261" s="5">
        <v>56.7</v>
      </c>
      <c r="E2261" s="5">
        <v>17.739999999999998</v>
      </c>
      <c r="F2261" s="5" t="s">
        <v>130</v>
      </c>
      <c r="G2261" s="5" t="s">
        <v>4580</v>
      </c>
      <c r="H2261" s="5" t="s">
        <v>246</v>
      </c>
      <c r="I2261" s="5" t="s">
        <v>2465</v>
      </c>
      <c r="J2261" s="5" t="s">
        <v>255</v>
      </c>
      <c r="K2261" s="5" t="s">
        <v>3383</v>
      </c>
      <c r="L2261" s="5">
        <v>4</v>
      </c>
      <c r="M2261" s="5">
        <v>14</v>
      </c>
      <c r="N2261" s="5"/>
      <c r="O2261" s="5" t="s">
        <v>3384</v>
      </c>
      <c r="P2261" s="5">
        <v>2</v>
      </c>
    </row>
    <row r="2262" spans="1:16" x14ac:dyDescent="0.2">
      <c r="A2262" s="5" t="s">
        <v>4605</v>
      </c>
      <c r="B2262" s="5" t="s">
        <v>4606</v>
      </c>
      <c r="C2262" s="5">
        <v>20</v>
      </c>
      <c r="D2262" s="5">
        <v>56.7</v>
      </c>
      <c r="E2262" s="5">
        <v>19.047999999999998</v>
      </c>
      <c r="F2262" s="5" t="s">
        <v>130</v>
      </c>
      <c r="G2262" s="5" t="s">
        <v>4580</v>
      </c>
      <c r="H2262" s="5" t="s">
        <v>246</v>
      </c>
      <c r="I2262" s="5" t="s">
        <v>2465</v>
      </c>
      <c r="J2262" s="5" t="s">
        <v>258</v>
      </c>
      <c r="K2262" s="5" t="s">
        <v>3383</v>
      </c>
      <c r="L2262" s="5">
        <v>4</v>
      </c>
      <c r="M2262" s="5">
        <v>14</v>
      </c>
      <c r="N2262" s="5"/>
      <c r="O2262" s="5" t="s">
        <v>3384</v>
      </c>
      <c r="P2262" s="5">
        <v>2</v>
      </c>
    </row>
    <row r="2263" spans="1:16" x14ac:dyDescent="0.2">
      <c r="A2263" s="5" t="s">
        <v>4607</v>
      </c>
      <c r="B2263" s="5" t="s">
        <v>4608</v>
      </c>
      <c r="C2263" s="5">
        <v>20</v>
      </c>
      <c r="D2263" s="5">
        <v>56.7</v>
      </c>
      <c r="E2263" s="5">
        <v>19.047999999999998</v>
      </c>
      <c r="F2263" s="5" t="s">
        <v>130</v>
      </c>
      <c r="G2263" s="5" t="s">
        <v>4580</v>
      </c>
      <c r="H2263" s="5" t="s">
        <v>246</v>
      </c>
      <c r="I2263" s="5" t="s">
        <v>2465</v>
      </c>
      <c r="J2263" s="5" t="s">
        <v>255</v>
      </c>
      <c r="K2263" s="5" t="s">
        <v>3383</v>
      </c>
      <c r="L2263" s="5">
        <v>4</v>
      </c>
      <c r="M2263" s="5">
        <v>14</v>
      </c>
      <c r="N2263" s="5"/>
      <c r="O2263" s="5" t="s">
        <v>3384</v>
      </c>
      <c r="P2263" s="5">
        <v>2</v>
      </c>
    </row>
    <row r="2264" spans="1:16" x14ac:dyDescent="0.2">
      <c r="A2264" s="5" t="s">
        <v>4609</v>
      </c>
      <c r="B2264" s="5" t="s">
        <v>4610</v>
      </c>
      <c r="C2264" s="5">
        <v>20</v>
      </c>
      <c r="D2264" s="5">
        <v>56.7</v>
      </c>
      <c r="E2264" s="5">
        <v>19.047999999999998</v>
      </c>
      <c r="F2264" s="5" t="s">
        <v>130</v>
      </c>
      <c r="G2264" s="5" t="s">
        <v>4580</v>
      </c>
      <c r="H2264" s="5" t="s">
        <v>246</v>
      </c>
      <c r="I2264" s="5" t="s">
        <v>2465</v>
      </c>
      <c r="J2264" s="5" t="s">
        <v>305</v>
      </c>
      <c r="K2264" s="5" t="s">
        <v>3383</v>
      </c>
      <c r="L2264" s="5">
        <v>4</v>
      </c>
      <c r="M2264" s="5">
        <v>14</v>
      </c>
      <c r="N2264" s="5"/>
      <c r="O2264" s="5" t="s">
        <v>3384</v>
      </c>
      <c r="P2264" s="5">
        <v>2</v>
      </c>
    </row>
    <row r="2265" spans="1:16" x14ac:dyDescent="0.2">
      <c r="A2265" s="5" t="s">
        <v>4611</v>
      </c>
      <c r="B2265" s="5" t="s">
        <v>4612</v>
      </c>
      <c r="C2265" s="5">
        <v>20</v>
      </c>
      <c r="D2265" s="5">
        <v>56.7</v>
      </c>
      <c r="E2265" s="5">
        <v>19.047999999999998</v>
      </c>
      <c r="F2265" s="5" t="s">
        <v>130</v>
      </c>
      <c r="G2265" s="5" t="s">
        <v>4580</v>
      </c>
      <c r="H2265" s="5" t="s">
        <v>246</v>
      </c>
      <c r="I2265" s="5" t="s">
        <v>2465</v>
      </c>
      <c r="J2265" s="5" t="s">
        <v>258</v>
      </c>
      <c r="K2265" s="5" t="s">
        <v>3383</v>
      </c>
      <c r="L2265" s="5">
        <v>4</v>
      </c>
      <c r="M2265" s="5">
        <v>14</v>
      </c>
      <c r="N2265" s="5"/>
      <c r="O2265" s="5" t="s">
        <v>3384</v>
      </c>
      <c r="P2265" s="5">
        <v>2</v>
      </c>
    </row>
    <row r="2266" spans="1:16" x14ac:dyDescent="0.2">
      <c r="A2266" s="5" t="s">
        <v>4613</v>
      </c>
      <c r="B2266" s="5" t="s">
        <v>4614</v>
      </c>
      <c r="C2266" s="5">
        <v>20</v>
      </c>
      <c r="D2266" s="5">
        <v>56.7</v>
      </c>
      <c r="E2266" s="5">
        <v>19.047999999999998</v>
      </c>
      <c r="F2266" s="5" t="s">
        <v>130</v>
      </c>
      <c r="G2266" s="5" t="s">
        <v>4580</v>
      </c>
      <c r="H2266" s="5" t="s">
        <v>246</v>
      </c>
      <c r="I2266" s="5" t="s">
        <v>2465</v>
      </c>
      <c r="J2266" s="5" t="s">
        <v>255</v>
      </c>
      <c r="K2266" s="5" t="s">
        <v>3383</v>
      </c>
      <c r="L2266" s="5">
        <v>4</v>
      </c>
      <c r="M2266" s="5">
        <v>14</v>
      </c>
      <c r="N2266" s="5"/>
      <c r="O2266" s="5" t="s">
        <v>3384</v>
      </c>
      <c r="P2266" s="5">
        <v>2</v>
      </c>
    </row>
    <row r="2267" spans="1:16" x14ac:dyDescent="0.2">
      <c r="A2267" s="5" t="s">
        <v>4615</v>
      </c>
      <c r="B2267" s="5" t="s">
        <v>4616</v>
      </c>
      <c r="C2267" s="5">
        <v>20</v>
      </c>
      <c r="D2267" s="5">
        <v>56.7</v>
      </c>
      <c r="E2267" s="5">
        <v>19.047999999999998</v>
      </c>
      <c r="F2267" s="5" t="s">
        <v>130</v>
      </c>
      <c r="G2267" s="5" t="s">
        <v>4580</v>
      </c>
      <c r="H2267" s="5" t="s">
        <v>246</v>
      </c>
      <c r="I2267" s="5" t="s">
        <v>2465</v>
      </c>
      <c r="J2267" s="5" t="s">
        <v>305</v>
      </c>
      <c r="K2267" s="5" t="s">
        <v>3383</v>
      </c>
      <c r="L2267" s="5">
        <v>4</v>
      </c>
      <c r="M2267" s="5">
        <v>14</v>
      </c>
      <c r="N2267" s="5"/>
      <c r="O2267" s="5" t="s">
        <v>3384</v>
      </c>
      <c r="P2267" s="5">
        <v>2</v>
      </c>
    </row>
    <row r="2268" spans="1:16" x14ac:dyDescent="0.2">
      <c r="A2268" s="5" t="s">
        <v>4617</v>
      </c>
      <c r="B2268" s="5" t="s">
        <v>4618</v>
      </c>
      <c r="C2268" s="5">
        <v>20</v>
      </c>
      <c r="D2268" s="5">
        <v>56.7</v>
      </c>
      <c r="E2268" s="5">
        <v>19.047999999999998</v>
      </c>
      <c r="F2268" s="5" t="s">
        <v>130</v>
      </c>
      <c r="G2268" s="5" t="s">
        <v>4580</v>
      </c>
      <c r="H2268" s="5" t="s">
        <v>246</v>
      </c>
      <c r="I2268" s="5" t="s">
        <v>2465</v>
      </c>
      <c r="J2268" s="5" t="s">
        <v>258</v>
      </c>
      <c r="K2268" s="5" t="s">
        <v>3383</v>
      </c>
      <c r="L2268" s="5">
        <v>4</v>
      </c>
      <c r="M2268" s="5">
        <v>14</v>
      </c>
      <c r="N2268" s="5"/>
      <c r="O2268" s="5" t="s">
        <v>3384</v>
      </c>
      <c r="P2268" s="5">
        <v>2</v>
      </c>
    </row>
    <row r="2269" spans="1:16" x14ac:dyDescent="0.2">
      <c r="A2269" s="5" t="s">
        <v>4619</v>
      </c>
      <c r="B2269" s="5" t="s">
        <v>4620</v>
      </c>
      <c r="C2269" s="5">
        <v>20</v>
      </c>
      <c r="D2269" s="5">
        <v>56.7</v>
      </c>
      <c r="E2269" s="5">
        <v>19.047999999999998</v>
      </c>
      <c r="F2269" s="5" t="s">
        <v>130</v>
      </c>
      <c r="G2269" s="5" t="s">
        <v>4580</v>
      </c>
      <c r="H2269" s="5" t="s">
        <v>246</v>
      </c>
      <c r="I2269" s="5" t="s">
        <v>2465</v>
      </c>
      <c r="J2269" s="5" t="s">
        <v>255</v>
      </c>
      <c r="K2269" s="5" t="s">
        <v>3383</v>
      </c>
      <c r="L2269" s="5">
        <v>4</v>
      </c>
      <c r="M2269" s="5">
        <v>14</v>
      </c>
      <c r="N2269" s="5"/>
      <c r="O2269" s="5" t="s">
        <v>3384</v>
      </c>
      <c r="P2269" s="5">
        <v>2</v>
      </c>
    </row>
    <row r="2270" spans="1:16" x14ac:dyDescent="0.2">
      <c r="A2270" s="5" t="s">
        <v>4621</v>
      </c>
      <c r="B2270" s="5" t="s">
        <v>4622</v>
      </c>
      <c r="C2270" s="5">
        <v>20</v>
      </c>
      <c r="D2270" s="5">
        <v>56.7</v>
      </c>
      <c r="E2270" s="5">
        <v>19.047999999999998</v>
      </c>
      <c r="F2270" s="5" t="s">
        <v>130</v>
      </c>
      <c r="G2270" s="5" t="s">
        <v>4580</v>
      </c>
      <c r="H2270" s="5" t="s">
        <v>246</v>
      </c>
      <c r="I2270" s="5" t="s">
        <v>2465</v>
      </c>
      <c r="J2270" s="5" t="s">
        <v>258</v>
      </c>
      <c r="K2270" s="5" t="s">
        <v>3383</v>
      </c>
      <c r="L2270" s="5">
        <v>4</v>
      </c>
      <c r="M2270" s="5">
        <v>14</v>
      </c>
      <c r="N2270" s="5"/>
      <c r="O2270" s="5" t="s">
        <v>3384</v>
      </c>
      <c r="P2270" s="5">
        <v>2</v>
      </c>
    </row>
    <row r="2271" spans="1:16" x14ac:dyDescent="0.2">
      <c r="A2271" s="5" t="s">
        <v>4623</v>
      </c>
      <c r="B2271" s="5" t="s">
        <v>4624</v>
      </c>
      <c r="C2271" s="5">
        <v>20</v>
      </c>
      <c r="D2271" s="5">
        <v>56.7</v>
      </c>
      <c r="E2271" s="5">
        <v>19.047999999999998</v>
      </c>
      <c r="F2271" s="5" t="s">
        <v>130</v>
      </c>
      <c r="G2271" s="5" t="s">
        <v>4580</v>
      </c>
      <c r="H2271" s="5" t="s">
        <v>246</v>
      </c>
      <c r="I2271" s="5" t="s">
        <v>2465</v>
      </c>
      <c r="J2271" s="5" t="s">
        <v>255</v>
      </c>
      <c r="K2271" s="5" t="s">
        <v>3383</v>
      </c>
      <c r="L2271" s="5">
        <v>4</v>
      </c>
      <c r="M2271" s="5">
        <v>14</v>
      </c>
      <c r="N2271" s="5"/>
      <c r="O2271" s="5" t="s">
        <v>3384</v>
      </c>
      <c r="P2271" s="5">
        <v>2</v>
      </c>
    </row>
    <row r="2272" spans="1:16" x14ac:dyDescent="0.2">
      <c r="A2272" s="5" t="s">
        <v>4625</v>
      </c>
      <c r="B2272" s="5" t="s">
        <v>4626</v>
      </c>
      <c r="C2272" s="5">
        <v>20</v>
      </c>
      <c r="D2272" s="5">
        <v>56.7</v>
      </c>
      <c r="E2272" s="5">
        <v>19.047999999999998</v>
      </c>
      <c r="F2272" s="5" t="s">
        <v>130</v>
      </c>
      <c r="G2272" s="5" t="s">
        <v>4580</v>
      </c>
      <c r="H2272" s="5" t="s">
        <v>246</v>
      </c>
      <c r="I2272" s="5" t="s">
        <v>2465</v>
      </c>
      <c r="J2272" s="5" t="s">
        <v>258</v>
      </c>
      <c r="K2272" s="5" t="s">
        <v>3383</v>
      </c>
      <c r="L2272" s="5">
        <v>4</v>
      </c>
      <c r="M2272" s="5">
        <v>14</v>
      </c>
      <c r="N2272" s="5"/>
      <c r="O2272" s="5" t="s">
        <v>3384</v>
      </c>
      <c r="P2272" s="5">
        <v>2</v>
      </c>
    </row>
    <row r="2273" spans="1:16" x14ac:dyDescent="0.2">
      <c r="A2273" s="5" t="s">
        <v>4627</v>
      </c>
      <c r="B2273" s="5" t="s">
        <v>4628</v>
      </c>
      <c r="C2273" s="5">
        <v>20</v>
      </c>
      <c r="D2273" s="5">
        <v>56.7</v>
      </c>
      <c r="E2273" s="5">
        <v>19.047999999999998</v>
      </c>
      <c r="F2273" s="5" t="s">
        <v>130</v>
      </c>
      <c r="G2273" s="5" t="s">
        <v>4580</v>
      </c>
      <c r="H2273" s="5" t="s">
        <v>246</v>
      </c>
      <c r="I2273" s="5" t="s">
        <v>2465</v>
      </c>
      <c r="J2273" s="5" t="s">
        <v>255</v>
      </c>
      <c r="K2273" s="5" t="s">
        <v>3383</v>
      </c>
      <c r="L2273" s="5">
        <v>4</v>
      </c>
      <c r="M2273" s="5">
        <v>14</v>
      </c>
      <c r="N2273" s="5"/>
      <c r="O2273" s="5" t="s">
        <v>3384</v>
      </c>
      <c r="P2273" s="5">
        <v>2</v>
      </c>
    </row>
    <row r="2274" spans="1:16" x14ac:dyDescent="0.2">
      <c r="A2274" s="5" t="s">
        <v>4629</v>
      </c>
      <c r="B2274" s="5" t="s">
        <v>4630</v>
      </c>
      <c r="C2274" s="5">
        <v>20</v>
      </c>
      <c r="D2274" s="5">
        <v>56.7</v>
      </c>
      <c r="E2274" s="5">
        <v>19.047999999999998</v>
      </c>
      <c r="F2274" s="5" t="s">
        <v>130</v>
      </c>
      <c r="G2274" s="5" t="s">
        <v>4580</v>
      </c>
      <c r="H2274" s="5" t="s">
        <v>246</v>
      </c>
      <c r="I2274" s="5" t="s">
        <v>2465</v>
      </c>
      <c r="J2274" s="5" t="s">
        <v>258</v>
      </c>
      <c r="K2274" s="5" t="s">
        <v>3383</v>
      </c>
      <c r="L2274" s="5">
        <v>4</v>
      </c>
      <c r="M2274" s="5">
        <v>14</v>
      </c>
      <c r="N2274" s="5"/>
      <c r="O2274" s="5" t="s">
        <v>3384</v>
      </c>
      <c r="P2274" s="5">
        <v>2</v>
      </c>
    </row>
    <row r="2275" spans="1:16" x14ac:dyDescent="0.2">
      <c r="A2275" s="5" t="s">
        <v>4631</v>
      </c>
      <c r="B2275" s="5" t="s">
        <v>4632</v>
      </c>
      <c r="C2275" s="5">
        <v>20</v>
      </c>
      <c r="D2275" s="5">
        <v>56.7</v>
      </c>
      <c r="E2275" s="5">
        <v>19.047999999999998</v>
      </c>
      <c r="F2275" s="5" t="s">
        <v>130</v>
      </c>
      <c r="G2275" s="5" t="s">
        <v>4580</v>
      </c>
      <c r="H2275" s="5" t="s">
        <v>246</v>
      </c>
      <c r="I2275" s="5" t="s">
        <v>2465</v>
      </c>
      <c r="J2275" s="5" t="s">
        <v>255</v>
      </c>
      <c r="K2275" s="5" t="s">
        <v>3383</v>
      </c>
      <c r="L2275" s="5">
        <v>4</v>
      </c>
      <c r="M2275" s="5">
        <v>14</v>
      </c>
      <c r="N2275" s="5"/>
      <c r="O2275" s="5" t="s">
        <v>3384</v>
      </c>
      <c r="P2275" s="5">
        <v>2</v>
      </c>
    </row>
    <row r="2276" spans="1:16" x14ac:dyDescent="0.2">
      <c r="A2276" s="5" t="s">
        <v>4633</v>
      </c>
      <c r="B2276" s="5" t="s">
        <v>4634</v>
      </c>
      <c r="C2276" s="5">
        <v>20</v>
      </c>
      <c r="D2276" s="5">
        <v>56.7</v>
      </c>
      <c r="E2276" s="5">
        <v>19.047999999999998</v>
      </c>
      <c r="F2276" s="5" t="s">
        <v>130</v>
      </c>
      <c r="G2276" s="5" t="s">
        <v>4580</v>
      </c>
      <c r="H2276" s="5" t="s">
        <v>246</v>
      </c>
      <c r="I2276" s="5" t="s">
        <v>2465</v>
      </c>
      <c r="J2276" s="5" t="s">
        <v>258</v>
      </c>
      <c r="K2276" s="5" t="s">
        <v>3383</v>
      </c>
      <c r="L2276" s="5">
        <v>4</v>
      </c>
      <c r="M2276" s="5">
        <v>14</v>
      </c>
      <c r="N2276" s="5"/>
      <c r="O2276" s="5" t="s">
        <v>3384</v>
      </c>
      <c r="P2276" s="5">
        <v>2</v>
      </c>
    </row>
    <row r="2277" spans="1:16" x14ac:dyDescent="0.2">
      <c r="A2277" s="5" t="s">
        <v>4635</v>
      </c>
      <c r="B2277" s="5" t="s">
        <v>4636</v>
      </c>
      <c r="C2277" s="5">
        <v>20</v>
      </c>
      <c r="D2277" s="5">
        <v>56.7</v>
      </c>
      <c r="E2277" s="5">
        <v>19.047999999999998</v>
      </c>
      <c r="F2277" s="5" t="s">
        <v>130</v>
      </c>
      <c r="G2277" s="5" t="s">
        <v>4580</v>
      </c>
      <c r="H2277" s="5" t="s">
        <v>246</v>
      </c>
      <c r="I2277" s="5" t="s">
        <v>2465</v>
      </c>
      <c r="J2277" s="5" t="s">
        <v>255</v>
      </c>
      <c r="K2277" s="5" t="s">
        <v>3383</v>
      </c>
      <c r="L2277" s="5">
        <v>4</v>
      </c>
      <c r="M2277" s="5">
        <v>14</v>
      </c>
      <c r="N2277" s="5"/>
      <c r="O2277" s="5" t="s">
        <v>3384</v>
      </c>
      <c r="P2277" s="5">
        <v>2</v>
      </c>
    </row>
    <row r="2278" spans="1:16" x14ac:dyDescent="0.2">
      <c r="A2278" s="5" t="s">
        <v>4637</v>
      </c>
      <c r="B2278" s="5" t="s">
        <v>4638</v>
      </c>
      <c r="C2278" s="5">
        <v>20</v>
      </c>
      <c r="D2278" s="5">
        <v>56.7</v>
      </c>
      <c r="E2278" s="5">
        <v>19.047999999999998</v>
      </c>
      <c r="F2278" s="5" t="s">
        <v>130</v>
      </c>
      <c r="G2278" s="5" t="s">
        <v>4580</v>
      </c>
      <c r="H2278" s="5" t="s">
        <v>246</v>
      </c>
      <c r="I2278" s="5" t="s">
        <v>2465</v>
      </c>
      <c r="J2278" s="5" t="s">
        <v>258</v>
      </c>
      <c r="K2278" s="5" t="s">
        <v>3383</v>
      </c>
      <c r="L2278" s="5">
        <v>4</v>
      </c>
      <c r="M2278" s="5">
        <v>14</v>
      </c>
      <c r="N2278" s="5"/>
      <c r="O2278" s="5" t="s">
        <v>3384</v>
      </c>
      <c r="P2278" s="5">
        <v>2</v>
      </c>
    </row>
    <row r="2279" spans="1:16" x14ac:dyDescent="0.2">
      <c r="A2279" s="5" t="s">
        <v>4639</v>
      </c>
      <c r="B2279" s="5" t="s">
        <v>4640</v>
      </c>
      <c r="C2279" s="5">
        <v>20</v>
      </c>
      <c r="D2279" s="5">
        <v>56.7</v>
      </c>
      <c r="E2279" s="5">
        <v>19.047999999999998</v>
      </c>
      <c r="F2279" s="5" t="s">
        <v>130</v>
      </c>
      <c r="G2279" s="5" t="s">
        <v>4580</v>
      </c>
      <c r="H2279" s="5" t="s">
        <v>246</v>
      </c>
      <c r="I2279" s="5" t="s">
        <v>2465</v>
      </c>
      <c r="J2279" s="5" t="s">
        <v>255</v>
      </c>
      <c r="K2279" s="5" t="s">
        <v>3383</v>
      </c>
      <c r="L2279" s="5">
        <v>4</v>
      </c>
      <c r="M2279" s="5">
        <v>14</v>
      </c>
      <c r="N2279" s="5"/>
      <c r="O2279" s="5" t="s">
        <v>3384</v>
      </c>
      <c r="P2279" s="5">
        <v>2</v>
      </c>
    </row>
    <row r="2280" spans="1:16" x14ac:dyDescent="0.2">
      <c r="A2280" s="5" t="s">
        <v>4641</v>
      </c>
      <c r="B2280" s="5" t="s">
        <v>4642</v>
      </c>
      <c r="C2280" s="5">
        <v>20</v>
      </c>
      <c r="D2280" s="5">
        <v>56.7</v>
      </c>
      <c r="E2280" s="5">
        <v>19.047999999999998</v>
      </c>
      <c r="F2280" s="5" t="s">
        <v>130</v>
      </c>
      <c r="G2280" s="5" t="s">
        <v>4580</v>
      </c>
      <c r="H2280" s="5" t="s">
        <v>246</v>
      </c>
      <c r="I2280" s="5" t="s">
        <v>2465</v>
      </c>
      <c r="J2280" s="5" t="s">
        <v>258</v>
      </c>
      <c r="K2280" s="5" t="s">
        <v>3383</v>
      </c>
      <c r="L2280" s="5">
        <v>4</v>
      </c>
      <c r="M2280" s="5">
        <v>14</v>
      </c>
      <c r="N2280" s="5"/>
      <c r="O2280" s="5" t="s">
        <v>3384</v>
      </c>
      <c r="P2280" s="5">
        <v>2</v>
      </c>
    </row>
    <row r="2281" spans="1:16" x14ac:dyDescent="0.2">
      <c r="A2281" s="5" t="s">
        <v>4643</v>
      </c>
      <c r="B2281" s="5" t="s">
        <v>4644</v>
      </c>
      <c r="C2281" s="5">
        <v>20</v>
      </c>
      <c r="D2281" s="5">
        <v>56.7</v>
      </c>
      <c r="E2281" s="5">
        <v>19.047999999999998</v>
      </c>
      <c r="F2281" s="5" t="s">
        <v>130</v>
      </c>
      <c r="G2281" s="5" t="s">
        <v>4580</v>
      </c>
      <c r="H2281" s="5" t="s">
        <v>246</v>
      </c>
      <c r="I2281" s="5" t="s">
        <v>2465</v>
      </c>
      <c r="J2281" s="5" t="s">
        <v>255</v>
      </c>
      <c r="K2281" s="5" t="s">
        <v>3383</v>
      </c>
      <c r="L2281" s="5">
        <v>4</v>
      </c>
      <c r="M2281" s="5">
        <v>14</v>
      </c>
      <c r="N2281" s="5"/>
      <c r="O2281" s="5" t="s">
        <v>3384</v>
      </c>
      <c r="P2281" s="5">
        <v>2</v>
      </c>
    </row>
    <row r="2282" spans="1:16" x14ac:dyDescent="0.2">
      <c r="A2282" s="5" t="s">
        <v>4645</v>
      </c>
      <c r="B2282" s="5" t="s">
        <v>4646</v>
      </c>
      <c r="C2282" s="5">
        <v>20</v>
      </c>
      <c r="D2282" s="5">
        <v>56.7</v>
      </c>
      <c r="E2282" s="5">
        <v>19.047999999999998</v>
      </c>
      <c r="F2282" s="5" t="s">
        <v>130</v>
      </c>
      <c r="G2282" s="5" t="s">
        <v>4580</v>
      </c>
      <c r="H2282" s="5" t="s">
        <v>246</v>
      </c>
      <c r="I2282" s="5" t="s">
        <v>2465</v>
      </c>
      <c r="J2282" s="5" t="s">
        <v>258</v>
      </c>
      <c r="K2282" s="5" t="s">
        <v>3383</v>
      </c>
      <c r="L2282" s="5">
        <v>4</v>
      </c>
      <c r="M2282" s="5">
        <v>14</v>
      </c>
      <c r="N2282" s="5"/>
      <c r="O2282" s="5" t="s">
        <v>3384</v>
      </c>
      <c r="P2282" s="5">
        <v>2</v>
      </c>
    </row>
    <row r="2283" spans="1:16" x14ac:dyDescent="0.2">
      <c r="A2283" s="5" t="s">
        <v>4647</v>
      </c>
      <c r="B2283" s="5" t="s">
        <v>4648</v>
      </c>
      <c r="C2283" s="5">
        <v>20</v>
      </c>
      <c r="D2283" s="5">
        <v>56.7</v>
      </c>
      <c r="E2283" s="5">
        <v>19.047999999999998</v>
      </c>
      <c r="F2283" s="5" t="s">
        <v>130</v>
      </c>
      <c r="G2283" s="5" t="s">
        <v>4580</v>
      </c>
      <c r="H2283" s="5" t="s">
        <v>246</v>
      </c>
      <c r="I2283" s="5" t="s">
        <v>2465</v>
      </c>
      <c r="J2283" s="5" t="s">
        <v>255</v>
      </c>
      <c r="K2283" s="5" t="s">
        <v>3383</v>
      </c>
      <c r="L2283" s="5">
        <v>4</v>
      </c>
      <c r="M2283" s="5">
        <v>14</v>
      </c>
      <c r="N2283" s="5"/>
      <c r="O2283" s="5" t="s">
        <v>3384</v>
      </c>
      <c r="P2283" s="5">
        <v>2</v>
      </c>
    </row>
    <row r="2284" spans="1:16" x14ac:dyDescent="0.2">
      <c r="A2284" s="5" t="s">
        <v>4649</v>
      </c>
      <c r="B2284" s="5" t="s">
        <v>4650</v>
      </c>
      <c r="C2284" s="5">
        <v>20</v>
      </c>
      <c r="D2284" s="5">
        <v>56.7</v>
      </c>
      <c r="E2284" s="5">
        <v>19.047999999999998</v>
      </c>
      <c r="F2284" s="5" t="s">
        <v>130</v>
      </c>
      <c r="G2284" s="5" t="s">
        <v>4580</v>
      </c>
      <c r="H2284" s="5" t="s">
        <v>246</v>
      </c>
      <c r="I2284" s="5" t="s">
        <v>2465</v>
      </c>
      <c r="J2284" s="5" t="s">
        <v>258</v>
      </c>
      <c r="K2284" s="5" t="s">
        <v>3383</v>
      </c>
      <c r="L2284" s="5">
        <v>4</v>
      </c>
      <c r="M2284" s="5">
        <v>14</v>
      </c>
      <c r="N2284" s="5"/>
      <c r="O2284" s="5" t="s">
        <v>3384</v>
      </c>
      <c r="P2284" s="5">
        <v>2</v>
      </c>
    </row>
    <row r="2285" spans="1:16" x14ac:dyDescent="0.2">
      <c r="A2285" s="5" t="s">
        <v>4651</v>
      </c>
      <c r="B2285" s="5" t="s">
        <v>4652</v>
      </c>
      <c r="C2285" s="5">
        <v>20</v>
      </c>
      <c r="D2285" s="5">
        <v>56.7</v>
      </c>
      <c r="E2285" s="5">
        <v>19.047999999999998</v>
      </c>
      <c r="F2285" s="5" t="s">
        <v>130</v>
      </c>
      <c r="G2285" s="5" t="s">
        <v>4580</v>
      </c>
      <c r="H2285" s="5" t="s">
        <v>246</v>
      </c>
      <c r="I2285" s="5" t="s">
        <v>2465</v>
      </c>
      <c r="J2285" s="5" t="s">
        <v>255</v>
      </c>
      <c r="K2285" s="5" t="s">
        <v>3383</v>
      </c>
      <c r="L2285" s="5">
        <v>4</v>
      </c>
      <c r="M2285" s="5">
        <v>14</v>
      </c>
      <c r="N2285" s="5"/>
      <c r="O2285" s="5" t="s">
        <v>3384</v>
      </c>
      <c r="P2285" s="5">
        <v>2</v>
      </c>
    </row>
    <row r="2286" spans="1:16" x14ac:dyDescent="0.2">
      <c r="A2286" s="5" t="s">
        <v>4653</v>
      </c>
      <c r="B2286" s="5" t="s">
        <v>4654</v>
      </c>
      <c r="C2286" s="5">
        <v>20</v>
      </c>
      <c r="D2286" s="5">
        <v>56.7</v>
      </c>
      <c r="E2286" s="5">
        <v>19.047999999999998</v>
      </c>
      <c r="F2286" s="5" t="s">
        <v>130</v>
      </c>
      <c r="G2286" s="5" t="s">
        <v>4580</v>
      </c>
      <c r="H2286" s="5" t="s">
        <v>246</v>
      </c>
      <c r="I2286" s="5" t="s">
        <v>2465</v>
      </c>
      <c r="J2286" s="5" t="s">
        <v>305</v>
      </c>
      <c r="K2286" s="5" t="s">
        <v>3383</v>
      </c>
      <c r="L2286" s="5">
        <v>4</v>
      </c>
      <c r="M2286" s="5">
        <v>14</v>
      </c>
      <c r="N2286" s="5"/>
      <c r="O2286" s="5" t="s">
        <v>3384</v>
      </c>
      <c r="P2286" s="5">
        <v>2</v>
      </c>
    </row>
    <row r="2287" spans="1:16" x14ac:dyDescent="0.2">
      <c r="A2287" s="5" t="s">
        <v>4655</v>
      </c>
      <c r="B2287" s="5" t="s">
        <v>4656</v>
      </c>
      <c r="C2287" s="5">
        <v>20</v>
      </c>
      <c r="D2287" s="5">
        <v>56.7</v>
      </c>
      <c r="E2287" s="5">
        <v>19.047999999999998</v>
      </c>
      <c r="F2287" s="5" t="s">
        <v>130</v>
      </c>
      <c r="G2287" s="5" t="s">
        <v>4580</v>
      </c>
      <c r="H2287" s="5" t="s">
        <v>246</v>
      </c>
      <c r="I2287" s="5" t="s">
        <v>2465</v>
      </c>
      <c r="J2287" s="5" t="s">
        <v>258</v>
      </c>
      <c r="K2287" s="5" t="s">
        <v>3383</v>
      </c>
      <c r="L2287" s="5">
        <v>4</v>
      </c>
      <c r="M2287" s="5">
        <v>14</v>
      </c>
      <c r="N2287" s="5"/>
      <c r="O2287" s="5" t="s">
        <v>3384</v>
      </c>
      <c r="P2287" s="5">
        <v>2</v>
      </c>
    </row>
    <row r="2288" spans="1:16" x14ac:dyDescent="0.2">
      <c r="A2288" s="5" t="s">
        <v>4657</v>
      </c>
      <c r="B2288" s="5" t="s">
        <v>4658</v>
      </c>
      <c r="C2288" s="5">
        <v>20</v>
      </c>
      <c r="D2288" s="5">
        <v>56.7</v>
      </c>
      <c r="E2288" s="5">
        <v>19.047999999999998</v>
      </c>
      <c r="F2288" s="5" t="s">
        <v>130</v>
      </c>
      <c r="G2288" s="5" t="s">
        <v>4580</v>
      </c>
      <c r="H2288" s="5" t="s">
        <v>246</v>
      </c>
      <c r="I2288" s="5" t="s">
        <v>2465</v>
      </c>
      <c r="J2288" s="5" t="s">
        <v>255</v>
      </c>
      <c r="K2288" s="5" t="s">
        <v>3383</v>
      </c>
      <c r="L2288" s="5">
        <v>4</v>
      </c>
      <c r="M2288" s="5">
        <v>14</v>
      </c>
      <c r="N2288" s="5"/>
      <c r="O2288" s="5" t="s">
        <v>3384</v>
      </c>
      <c r="P2288" s="5">
        <v>2</v>
      </c>
    </row>
    <row r="2289" spans="1:16" x14ac:dyDescent="0.2">
      <c r="A2289" s="5" t="s">
        <v>4659</v>
      </c>
      <c r="B2289" s="5" t="s">
        <v>4660</v>
      </c>
      <c r="C2289" s="5">
        <v>20</v>
      </c>
      <c r="D2289" s="5">
        <v>56.7</v>
      </c>
      <c r="E2289" s="5">
        <v>19.047999999999998</v>
      </c>
      <c r="F2289" s="5" t="s">
        <v>130</v>
      </c>
      <c r="G2289" s="5" t="s">
        <v>4580</v>
      </c>
      <c r="H2289" s="5" t="s">
        <v>246</v>
      </c>
      <c r="I2289" s="5" t="s">
        <v>2465</v>
      </c>
      <c r="J2289" s="5" t="s">
        <v>305</v>
      </c>
      <c r="K2289" s="5" t="s">
        <v>3383</v>
      </c>
      <c r="L2289" s="5">
        <v>4</v>
      </c>
      <c r="M2289" s="5">
        <v>14</v>
      </c>
      <c r="N2289" s="5"/>
      <c r="O2289" s="5" t="s">
        <v>3384</v>
      </c>
      <c r="P2289" s="5">
        <v>2</v>
      </c>
    </row>
    <row r="2290" spans="1:16" x14ac:dyDescent="0.2">
      <c r="A2290" s="5" t="s">
        <v>4661</v>
      </c>
      <c r="B2290" s="5" t="s">
        <v>4662</v>
      </c>
      <c r="C2290" s="5">
        <v>20</v>
      </c>
      <c r="D2290" s="5">
        <v>56.7</v>
      </c>
      <c r="E2290" s="5">
        <v>19.047999999999998</v>
      </c>
      <c r="F2290" s="5" t="s">
        <v>130</v>
      </c>
      <c r="G2290" s="5" t="s">
        <v>4580</v>
      </c>
      <c r="H2290" s="5" t="s">
        <v>246</v>
      </c>
      <c r="I2290" s="5" t="s">
        <v>2465</v>
      </c>
      <c r="J2290" s="5" t="s">
        <v>258</v>
      </c>
      <c r="K2290" s="5" t="s">
        <v>3383</v>
      </c>
      <c r="L2290" s="5">
        <v>4</v>
      </c>
      <c r="M2290" s="5">
        <v>14</v>
      </c>
      <c r="N2290" s="5"/>
      <c r="O2290" s="5" t="s">
        <v>3384</v>
      </c>
      <c r="P2290" s="5">
        <v>2</v>
      </c>
    </row>
    <row r="2291" spans="1:16" x14ac:dyDescent="0.2">
      <c r="A2291" s="5" t="s">
        <v>4663</v>
      </c>
      <c r="B2291" s="5" t="s">
        <v>4664</v>
      </c>
      <c r="C2291" s="5">
        <v>20</v>
      </c>
      <c r="D2291" s="5">
        <v>56.7</v>
      </c>
      <c r="E2291" s="5">
        <v>19.047999999999998</v>
      </c>
      <c r="F2291" s="5" t="s">
        <v>130</v>
      </c>
      <c r="G2291" s="5" t="s">
        <v>4580</v>
      </c>
      <c r="H2291" s="5" t="s">
        <v>246</v>
      </c>
      <c r="I2291" s="5" t="s">
        <v>2465</v>
      </c>
      <c r="J2291" s="5" t="s">
        <v>255</v>
      </c>
      <c r="K2291" s="5" t="s">
        <v>3383</v>
      </c>
      <c r="L2291" s="5">
        <v>4</v>
      </c>
      <c r="M2291" s="5">
        <v>14</v>
      </c>
      <c r="N2291" s="5"/>
      <c r="O2291" s="5" t="s">
        <v>3384</v>
      </c>
      <c r="P2291" s="5">
        <v>2</v>
      </c>
    </row>
    <row r="2292" spans="1:16" x14ac:dyDescent="0.2">
      <c r="A2292" s="5" t="s">
        <v>4665</v>
      </c>
      <c r="B2292" s="5" t="s">
        <v>4666</v>
      </c>
      <c r="C2292" s="5">
        <v>20</v>
      </c>
      <c r="D2292" s="5">
        <v>56.7</v>
      </c>
      <c r="E2292" s="5">
        <v>19.047999999999998</v>
      </c>
      <c r="F2292" s="5" t="s">
        <v>130</v>
      </c>
      <c r="G2292" s="5" t="s">
        <v>4580</v>
      </c>
      <c r="H2292" s="5" t="s">
        <v>246</v>
      </c>
      <c r="I2292" s="5" t="s">
        <v>2465</v>
      </c>
      <c r="J2292" s="5" t="s">
        <v>305</v>
      </c>
      <c r="K2292" s="5" t="s">
        <v>3383</v>
      </c>
      <c r="L2292" s="5">
        <v>4</v>
      </c>
      <c r="M2292" s="5">
        <v>14</v>
      </c>
      <c r="N2292" s="5"/>
      <c r="O2292" s="5" t="s">
        <v>3384</v>
      </c>
      <c r="P2292" s="5">
        <v>2</v>
      </c>
    </row>
    <row r="2293" spans="1:16" x14ac:dyDescent="0.2">
      <c r="A2293" s="5" t="s">
        <v>4667</v>
      </c>
      <c r="B2293" s="5" t="s">
        <v>4668</v>
      </c>
      <c r="C2293" s="5">
        <v>20</v>
      </c>
      <c r="D2293" s="5">
        <v>56.7</v>
      </c>
      <c r="E2293" s="5">
        <v>19.047999999999998</v>
      </c>
      <c r="F2293" s="5" t="s">
        <v>130</v>
      </c>
      <c r="G2293" s="5" t="s">
        <v>4580</v>
      </c>
      <c r="H2293" s="5" t="s">
        <v>246</v>
      </c>
      <c r="I2293" s="5" t="s">
        <v>2465</v>
      </c>
      <c r="J2293" s="5" t="s">
        <v>258</v>
      </c>
      <c r="K2293" s="5" t="s">
        <v>3383</v>
      </c>
      <c r="L2293" s="5">
        <v>4</v>
      </c>
      <c r="M2293" s="5">
        <v>14</v>
      </c>
      <c r="N2293" s="5"/>
      <c r="O2293" s="5" t="s">
        <v>3384</v>
      </c>
      <c r="P2293" s="5">
        <v>2</v>
      </c>
    </row>
    <row r="2294" spans="1:16" x14ac:dyDescent="0.2">
      <c r="A2294" s="5" t="s">
        <v>4669</v>
      </c>
      <c r="B2294" s="5" t="s">
        <v>4670</v>
      </c>
      <c r="C2294" s="5">
        <v>20</v>
      </c>
      <c r="D2294" s="5">
        <v>56.7</v>
      </c>
      <c r="E2294" s="5">
        <v>19.047999999999998</v>
      </c>
      <c r="F2294" s="5" t="s">
        <v>130</v>
      </c>
      <c r="G2294" s="5" t="s">
        <v>4580</v>
      </c>
      <c r="H2294" s="5" t="s">
        <v>246</v>
      </c>
      <c r="I2294" s="5" t="s">
        <v>2465</v>
      </c>
      <c r="J2294" s="5" t="s">
        <v>255</v>
      </c>
      <c r="K2294" s="5" t="s">
        <v>3383</v>
      </c>
      <c r="L2294" s="5">
        <v>4</v>
      </c>
      <c r="M2294" s="5">
        <v>14</v>
      </c>
      <c r="N2294" s="5"/>
      <c r="O2294" s="5" t="s">
        <v>3384</v>
      </c>
      <c r="P2294" s="5">
        <v>2</v>
      </c>
    </row>
    <row r="2295" spans="1:16" x14ac:dyDescent="0.2">
      <c r="A2295" s="5" t="s">
        <v>4671</v>
      </c>
      <c r="B2295" s="5" t="s">
        <v>4672</v>
      </c>
      <c r="C2295" s="5">
        <v>20</v>
      </c>
      <c r="D2295" s="5">
        <v>56.7</v>
      </c>
      <c r="E2295" s="5">
        <v>19.047999999999998</v>
      </c>
      <c r="F2295" s="5" t="s">
        <v>130</v>
      </c>
      <c r="G2295" s="5" t="s">
        <v>4580</v>
      </c>
      <c r="H2295" s="5" t="s">
        <v>246</v>
      </c>
      <c r="I2295" s="5" t="s">
        <v>2465</v>
      </c>
      <c r="J2295" s="5" t="s">
        <v>258</v>
      </c>
      <c r="K2295" s="5" t="s">
        <v>3383</v>
      </c>
      <c r="L2295" s="5">
        <v>4</v>
      </c>
      <c r="M2295" s="5">
        <v>14</v>
      </c>
      <c r="N2295" s="5"/>
      <c r="O2295" s="5" t="s">
        <v>3384</v>
      </c>
      <c r="P2295" s="5">
        <v>2</v>
      </c>
    </row>
    <row r="2296" spans="1:16" x14ac:dyDescent="0.2">
      <c r="A2296" s="5" t="s">
        <v>4673</v>
      </c>
      <c r="B2296" s="5" t="s">
        <v>4674</v>
      </c>
      <c r="C2296" s="5">
        <v>20</v>
      </c>
      <c r="D2296" s="5">
        <v>56.7</v>
      </c>
      <c r="E2296" s="5">
        <v>19.047999999999998</v>
      </c>
      <c r="F2296" s="5" t="s">
        <v>130</v>
      </c>
      <c r="G2296" s="5" t="s">
        <v>4580</v>
      </c>
      <c r="H2296" s="5" t="s">
        <v>246</v>
      </c>
      <c r="I2296" s="5" t="s">
        <v>2465</v>
      </c>
      <c r="J2296" s="5" t="s">
        <v>255</v>
      </c>
      <c r="K2296" s="5" t="s">
        <v>3383</v>
      </c>
      <c r="L2296" s="5">
        <v>4</v>
      </c>
      <c r="M2296" s="5">
        <v>14</v>
      </c>
      <c r="N2296" s="5"/>
      <c r="O2296" s="5" t="s">
        <v>3384</v>
      </c>
      <c r="P2296" s="5">
        <v>2</v>
      </c>
    </row>
    <row r="2297" spans="1:16" x14ac:dyDescent="0.2">
      <c r="A2297" s="5" t="s">
        <v>4675</v>
      </c>
      <c r="B2297" s="5" t="s">
        <v>4676</v>
      </c>
      <c r="C2297" s="5">
        <v>20</v>
      </c>
      <c r="D2297" s="5">
        <v>56.7</v>
      </c>
      <c r="E2297" s="5">
        <v>19.047999999999998</v>
      </c>
      <c r="F2297" s="5" t="s">
        <v>130</v>
      </c>
      <c r="G2297" s="5" t="s">
        <v>4580</v>
      </c>
      <c r="H2297" s="5" t="s">
        <v>246</v>
      </c>
      <c r="I2297" s="5" t="s">
        <v>2465</v>
      </c>
      <c r="J2297" s="5" t="s">
        <v>258</v>
      </c>
      <c r="K2297" s="5" t="s">
        <v>3383</v>
      </c>
      <c r="L2297" s="5">
        <v>4</v>
      </c>
      <c r="M2297" s="5">
        <v>14</v>
      </c>
      <c r="N2297" s="5"/>
      <c r="O2297" s="5" t="s">
        <v>3384</v>
      </c>
      <c r="P2297" s="5">
        <v>2</v>
      </c>
    </row>
    <row r="2298" spans="1:16" x14ac:dyDescent="0.2">
      <c r="A2298" s="5" t="s">
        <v>4677</v>
      </c>
      <c r="B2298" s="5" t="s">
        <v>4678</v>
      </c>
      <c r="C2298" s="5">
        <v>20</v>
      </c>
      <c r="D2298" s="5">
        <v>56.7</v>
      </c>
      <c r="E2298" s="5">
        <v>19.047999999999998</v>
      </c>
      <c r="F2298" s="5" t="s">
        <v>130</v>
      </c>
      <c r="G2298" s="5" t="s">
        <v>4580</v>
      </c>
      <c r="H2298" s="5" t="s">
        <v>246</v>
      </c>
      <c r="I2298" s="5" t="s">
        <v>2465</v>
      </c>
      <c r="J2298" s="5" t="s">
        <v>255</v>
      </c>
      <c r="K2298" s="5" t="s">
        <v>3383</v>
      </c>
      <c r="L2298" s="5">
        <v>4</v>
      </c>
      <c r="M2298" s="5">
        <v>14</v>
      </c>
      <c r="N2298" s="5"/>
      <c r="O2298" s="5" t="s">
        <v>3384</v>
      </c>
      <c r="P2298" s="5">
        <v>2</v>
      </c>
    </row>
    <row r="2299" spans="1:16" x14ac:dyDescent="0.2">
      <c r="A2299" s="5" t="s">
        <v>4679</v>
      </c>
      <c r="B2299" s="5" t="s">
        <v>4680</v>
      </c>
      <c r="C2299" s="5">
        <v>20</v>
      </c>
      <c r="D2299" s="5">
        <v>56.7</v>
      </c>
      <c r="E2299" s="5">
        <v>19.047999999999998</v>
      </c>
      <c r="F2299" s="5" t="s">
        <v>130</v>
      </c>
      <c r="G2299" s="5" t="s">
        <v>4580</v>
      </c>
      <c r="H2299" s="5" t="s">
        <v>246</v>
      </c>
      <c r="I2299" s="5" t="s">
        <v>2465</v>
      </c>
      <c r="J2299" s="5" t="s">
        <v>258</v>
      </c>
      <c r="K2299" s="5" t="s">
        <v>3383</v>
      </c>
      <c r="L2299" s="5">
        <v>4</v>
      </c>
      <c r="M2299" s="5">
        <v>14</v>
      </c>
      <c r="N2299" s="5"/>
      <c r="O2299" s="5" t="s">
        <v>3384</v>
      </c>
      <c r="P2299" s="5">
        <v>2</v>
      </c>
    </row>
    <row r="2300" spans="1:16" x14ac:dyDescent="0.2">
      <c r="A2300" s="5" t="s">
        <v>4681</v>
      </c>
      <c r="B2300" s="5" t="s">
        <v>4682</v>
      </c>
      <c r="C2300" s="5">
        <v>20</v>
      </c>
      <c r="D2300" s="5">
        <v>56.7</v>
      </c>
      <c r="E2300" s="5">
        <v>19.047999999999998</v>
      </c>
      <c r="F2300" s="5" t="s">
        <v>130</v>
      </c>
      <c r="G2300" s="5" t="s">
        <v>4580</v>
      </c>
      <c r="H2300" s="5" t="s">
        <v>246</v>
      </c>
      <c r="I2300" s="5" t="s">
        <v>2465</v>
      </c>
      <c r="J2300" s="5" t="s">
        <v>255</v>
      </c>
      <c r="K2300" s="5" t="s">
        <v>3383</v>
      </c>
      <c r="L2300" s="5">
        <v>4</v>
      </c>
      <c r="M2300" s="5">
        <v>14</v>
      </c>
      <c r="N2300" s="5"/>
      <c r="O2300" s="5" t="s">
        <v>3384</v>
      </c>
      <c r="P2300" s="5">
        <v>2</v>
      </c>
    </row>
    <row r="2301" spans="1:16" x14ac:dyDescent="0.2">
      <c r="A2301" s="5" t="s">
        <v>4683</v>
      </c>
      <c r="B2301" s="5" t="s">
        <v>4684</v>
      </c>
      <c r="C2301" s="5">
        <v>20</v>
      </c>
      <c r="D2301" s="5">
        <v>56.7</v>
      </c>
      <c r="E2301" s="5">
        <v>19.047999999999998</v>
      </c>
      <c r="F2301" s="5" t="s">
        <v>130</v>
      </c>
      <c r="G2301" s="5" t="s">
        <v>4580</v>
      </c>
      <c r="H2301" s="5" t="s">
        <v>246</v>
      </c>
      <c r="I2301" s="5" t="s">
        <v>2465</v>
      </c>
      <c r="J2301" s="5" t="s">
        <v>258</v>
      </c>
      <c r="K2301" s="5" t="s">
        <v>3383</v>
      </c>
      <c r="L2301" s="5">
        <v>4</v>
      </c>
      <c r="M2301" s="5">
        <v>14</v>
      </c>
      <c r="N2301" s="5"/>
      <c r="O2301" s="5" t="s">
        <v>3384</v>
      </c>
      <c r="P2301" s="5">
        <v>2</v>
      </c>
    </row>
    <row r="2302" spans="1:16" x14ac:dyDescent="0.2">
      <c r="A2302" s="5" t="s">
        <v>4685</v>
      </c>
      <c r="B2302" s="5" t="s">
        <v>4686</v>
      </c>
      <c r="C2302" s="5">
        <v>20</v>
      </c>
      <c r="D2302" s="5">
        <v>56.7</v>
      </c>
      <c r="E2302" s="5">
        <v>19.047999999999998</v>
      </c>
      <c r="F2302" s="5" t="s">
        <v>130</v>
      </c>
      <c r="G2302" s="5" t="s">
        <v>4580</v>
      </c>
      <c r="H2302" s="5" t="s">
        <v>246</v>
      </c>
      <c r="I2302" s="5" t="s">
        <v>2465</v>
      </c>
      <c r="J2302" s="5" t="s">
        <v>255</v>
      </c>
      <c r="K2302" s="5" t="s">
        <v>3383</v>
      </c>
      <c r="L2302" s="5">
        <v>4</v>
      </c>
      <c r="M2302" s="5">
        <v>14</v>
      </c>
      <c r="N2302" s="5"/>
      <c r="O2302" s="5" t="s">
        <v>3384</v>
      </c>
      <c r="P2302" s="5">
        <v>2</v>
      </c>
    </row>
    <row r="2303" spans="1:16" x14ac:dyDescent="0.2">
      <c r="A2303" s="5" t="s">
        <v>4687</v>
      </c>
      <c r="B2303" s="5" t="s">
        <v>4688</v>
      </c>
      <c r="C2303" s="5">
        <v>20</v>
      </c>
      <c r="D2303" s="5">
        <v>56.7</v>
      </c>
      <c r="E2303" s="5">
        <v>19.047999999999998</v>
      </c>
      <c r="F2303" s="5" t="s">
        <v>130</v>
      </c>
      <c r="G2303" s="5" t="s">
        <v>4580</v>
      </c>
      <c r="H2303" s="5" t="s">
        <v>246</v>
      </c>
      <c r="I2303" s="5" t="s">
        <v>2465</v>
      </c>
      <c r="J2303" s="5" t="s">
        <v>258</v>
      </c>
      <c r="K2303" s="5" t="s">
        <v>3383</v>
      </c>
      <c r="L2303" s="5">
        <v>4</v>
      </c>
      <c r="M2303" s="5">
        <v>14</v>
      </c>
      <c r="N2303" s="5"/>
      <c r="O2303" s="5" t="s">
        <v>3384</v>
      </c>
      <c r="P2303" s="5">
        <v>2</v>
      </c>
    </row>
    <row r="2304" spans="1:16" x14ac:dyDescent="0.2">
      <c r="A2304" s="5" t="s">
        <v>4689</v>
      </c>
      <c r="B2304" s="5" t="s">
        <v>4690</v>
      </c>
      <c r="C2304" s="5">
        <v>20</v>
      </c>
      <c r="D2304" s="5">
        <v>56.7</v>
      </c>
      <c r="E2304" s="5">
        <v>19.047999999999998</v>
      </c>
      <c r="F2304" s="5" t="s">
        <v>130</v>
      </c>
      <c r="G2304" s="5" t="s">
        <v>4580</v>
      </c>
      <c r="H2304" s="5" t="s">
        <v>246</v>
      </c>
      <c r="I2304" s="5" t="s">
        <v>2465</v>
      </c>
      <c r="J2304" s="5" t="s">
        <v>255</v>
      </c>
      <c r="K2304" s="5" t="s">
        <v>3383</v>
      </c>
      <c r="L2304" s="5">
        <v>4</v>
      </c>
      <c r="M2304" s="5">
        <v>14</v>
      </c>
      <c r="N2304" s="5"/>
      <c r="O2304" s="5" t="s">
        <v>3384</v>
      </c>
      <c r="P2304" s="5">
        <v>2</v>
      </c>
    </row>
    <row r="2305" spans="1:16" x14ac:dyDescent="0.2">
      <c r="A2305" s="5" t="s">
        <v>4691</v>
      </c>
      <c r="B2305" s="5" t="s">
        <v>4692</v>
      </c>
      <c r="C2305" s="5">
        <v>20</v>
      </c>
      <c r="D2305" s="5">
        <v>56.7</v>
      </c>
      <c r="E2305" s="5">
        <v>19.047999999999998</v>
      </c>
      <c r="F2305" s="5" t="s">
        <v>130</v>
      </c>
      <c r="G2305" s="5" t="s">
        <v>4580</v>
      </c>
      <c r="H2305" s="5" t="s">
        <v>246</v>
      </c>
      <c r="I2305" s="5" t="s">
        <v>2465</v>
      </c>
      <c r="J2305" s="5" t="s">
        <v>258</v>
      </c>
      <c r="K2305" s="5" t="s">
        <v>3383</v>
      </c>
      <c r="L2305" s="5">
        <v>4</v>
      </c>
      <c r="M2305" s="5">
        <v>14</v>
      </c>
      <c r="N2305" s="5"/>
      <c r="O2305" s="5" t="s">
        <v>3384</v>
      </c>
      <c r="P2305" s="5">
        <v>2</v>
      </c>
    </row>
    <row r="2306" spans="1:16" x14ac:dyDescent="0.2">
      <c r="A2306" s="5" t="s">
        <v>4693</v>
      </c>
      <c r="B2306" s="5" t="s">
        <v>4694</v>
      </c>
      <c r="C2306" s="5">
        <v>20</v>
      </c>
      <c r="D2306" s="5">
        <v>56.7</v>
      </c>
      <c r="E2306" s="5">
        <v>19.047999999999998</v>
      </c>
      <c r="F2306" s="5" t="s">
        <v>130</v>
      </c>
      <c r="G2306" s="5" t="s">
        <v>4580</v>
      </c>
      <c r="H2306" s="5" t="s">
        <v>246</v>
      </c>
      <c r="I2306" s="5" t="s">
        <v>2465</v>
      </c>
      <c r="J2306" s="5" t="s">
        <v>255</v>
      </c>
      <c r="K2306" s="5" t="s">
        <v>3383</v>
      </c>
      <c r="L2306" s="5">
        <v>4</v>
      </c>
      <c r="M2306" s="5">
        <v>14</v>
      </c>
      <c r="N2306" s="5"/>
      <c r="O2306" s="5" t="s">
        <v>3384</v>
      </c>
      <c r="P2306" s="5">
        <v>2</v>
      </c>
    </row>
    <row r="2307" spans="1:16" x14ac:dyDescent="0.2">
      <c r="A2307" s="5" t="s">
        <v>4695</v>
      </c>
      <c r="B2307" s="5" t="s">
        <v>4696</v>
      </c>
      <c r="C2307" s="5">
        <v>20</v>
      </c>
      <c r="D2307" s="5">
        <v>56.7</v>
      </c>
      <c r="E2307" s="5">
        <v>19.047999999999998</v>
      </c>
      <c r="F2307" s="5" t="s">
        <v>130</v>
      </c>
      <c r="G2307" s="5" t="s">
        <v>4580</v>
      </c>
      <c r="H2307" s="5" t="s">
        <v>246</v>
      </c>
      <c r="I2307" s="5" t="s">
        <v>2465</v>
      </c>
      <c r="J2307" s="5" t="s">
        <v>258</v>
      </c>
      <c r="K2307" s="5" t="s">
        <v>3383</v>
      </c>
      <c r="L2307" s="5">
        <v>4</v>
      </c>
      <c r="M2307" s="5">
        <v>14</v>
      </c>
      <c r="N2307" s="5"/>
      <c r="O2307" s="5" t="s">
        <v>3384</v>
      </c>
      <c r="P2307" s="5">
        <v>2</v>
      </c>
    </row>
    <row r="2308" spans="1:16" x14ac:dyDescent="0.2">
      <c r="A2308" s="5" t="s">
        <v>4697</v>
      </c>
      <c r="B2308" s="5" t="s">
        <v>4698</v>
      </c>
      <c r="C2308" s="5">
        <v>20</v>
      </c>
      <c r="D2308" s="5">
        <v>56.7</v>
      </c>
      <c r="E2308" s="5">
        <v>19.047999999999998</v>
      </c>
      <c r="F2308" s="5" t="s">
        <v>130</v>
      </c>
      <c r="G2308" s="5" t="s">
        <v>4580</v>
      </c>
      <c r="H2308" s="5" t="s">
        <v>246</v>
      </c>
      <c r="I2308" s="5" t="s">
        <v>2465</v>
      </c>
      <c r="J2308" s="5" t="s">
        <v>255</v>
      </c>
      <c r="K2308" s="5" t="s">
        <v>3383</v>
      </c>
      <c r="L2308" s="5">
        <v>4</v>
      </c>
      <c r="M2308" s="5">
        <v>14</v>
      </c>
      <c r="N2308" s="5"/>
      <c r="O2308" s="5" t="s">
        <v>3384</v>
      </c>
      <c r="P2308" s="5">
        <v>2</v>
      </c>
    </row>
    <row r="2309" spans="1:16" x14ac:dyDescent="0.2">
      <c r="A2309" s="5" t="s">
        <v>4699</v>
      </c>
      <c r="B2309" s="5" t="s">
        <v>4700</v>
      </c>
      <c r="C2309" s="5">
        <v>20</v>
      </c>
      <c r="D2309" s="5">
        <v>56.7</v>
      </c>
      <c r="E2309" s="5">
        <v>19.047999999999998</v>
      </c>
      <c r="F2309" s="5" t="s">
        <v>130</v>
      </c>
      <c r="G2309" s="5" t="s">
        <v>4580</v>
      </c>
      <c r="H2309" s="5" t="s">
        <v>246</v>
      </c>
      <c r="I2309" s="5" t="s">
        <v>2465</v>
      </c>
      <c r="J2309" s="5" t="s">
        <v>258</v>
      </c>
      <c r="K2309" s="5" t="s">
        <v>3383</v>
      </c>
      <c r="L2309" s="5">
        <v>4</v>
      </c>
      <c r="M2309" s="5">
        <v>14</v>
      </c>
      <c r="N2309" s="5"/>
      <c r="O2309" s="5" t="s">
        <v>3384</v>
      </c>
      <c r="P2309" s="5">
        <v>2</v>
      </c>
    </row>
    <row r="2310" spans="1:16" x14ac:dyDescent="0.2">
      <c r="A2310" s="5" t="s">
        <v>4701</v>
      </c>
      <c r="B2310" s="5" t="s">
        <v>4702</v>
      </c>
      <c r="C2310" s="5">
        <v>20</v>
      </c>
      <c r="D2310" s="5">
        <v>56.7</v>
      </c>
      <c r="E2310" s="5">
        <v>19.047999999999998</v>
      </c>
      <c r="F2310" s="5" t="s">
        <v>130</v>
      </c>
      <c r="G2310" s="5" t="s">
        <v>4580</v>
      </c>
      <c r="H2310" s="5" t="s">
        <v>246</v>
      </c>
      <c r="I2310" s="5" t="s">
        <v>2465</v>
      </c>
      <c r="J2310" s="5" t="s">
        <v>255</v>
      </c>
      <c r="K2310" s="5" t="s">
        <v>3383</v>
      </c>
      <c r="L2310" s="5">
        <v>4</v>
      </c>
      <c r="M2310" s="5">
        <v>14</v>
      </c>
      <c r="N2310" s="5"/>
      <c r="O2310" s="5" t="s">
        <v>3384</v>
      </c>
      <c r="P2310" s="5">
        <v>2</v>
      </c>
    </row>
    <row r="2311" spans="1:16" x14ac:dyDescent="0.2">
      <c r="A2311" s="5" t="s">
        <v>4703</v>
      </c>
      <c r="B2311" s="5" t="s">
        <v>4704</v>
      </c>
      <c r="C2311" s="5">
        <v>20</v>
      </c>
      <c r="D2311" s="5">
        <v>56.7</v>
      </c>
      <c r="E2311" s="5">
        <v>19.047999999999998</v>
      </c>
      <c r="F2311" s="5" t="s">
        <v>130</v>
      </c>
      <c r="G2311" s="5" t="s">
        <v>4580</v>
      </c>
      <c r="H2311" s="5" t="s">
        <v>246</v>
      </c>
      <c r="I2311" s="5" t="s">
        <v>2465</v>
      </c>
      <c r="J2311" s="5" t="s">
        <v>258</v>
      </c>
      <c r="K2311" s="5" t="s">
        <v>3383</v>
      </c>
      <c r="L2311" s="5">
        <v>4</v>
      </c>
      <c r="M2311" s="5">
        <v>14</v>
      </c>
      <c r="N2311" s="5"/>
      <c r="O2311" s="5" t="s">
        <v>3384</v>
      </c>
      <c r="P2311" s="5">
        <v>2</v>
      </c>
    </row>
    <row r="2312" spans="1:16" x14ac:dyDescent="0.2">
      <c r="A2312" s="5" t="s">
        <v>4705</v>
      </c>
      <c r="B2312" s="5" t="s">
        <v>4706</v>
      </c>
      <c r="C2312" s="5">
        <v>20</v>
      </c>
      <c r="D2312" s="5">
        <v>56.7</v>
      </c>
      <c r="E2312" s="5">
        <v>19.047999999999998</v>
      </c>
      <c r="F2312" s="5" t="s">
        <v>130</v>
      </c>
      <c r="G2312" s="5" t="s">
        <v>4580</v>
      </c>
      <c r="H2312" s="5" t="s">
        <v>246</v>
      </c>
      <c r="I2312" s="5" t="s">
        <v>2465</v>
      </c>
      <c r="J2312" s="5" t="s">
        <v>255</v>
      </c>
      <c r="K2312" s="5" t="s">
        <v>3383</v>
      </c>
      <c r="L2312" s="5">
        <v>4</v>
      </c>
      <c r="M2312" s="5">
        <v>14</v>
      </c>
      <c r="N2312" s="5"/>
      <c r="O2312" s="5" t="s">
        <v>3384</v>
      </c>
      <c r="P2312" s="5">
        <v>2</v>
      </c>
    </row>
    <row r="2313" spans="1:16" x14ac:dyDescent="0.2">
      <c r="A2313" s="5" t="s">
        <v>4707</v>
      </c>
      <c r="B2313" s="5" t="s">
        <v>4708</v>
      </c>
      <c r="C2313" s="5">
        <v>20</v>
      </c>
      <c r="D2313" s="5">
        <v>56.7</v>
      </c>
      <c r="E2313" s="5">
        <v>19.047999999999998</v>
      </c>
      <c r="F2313" s="5" t="s">
        <v>130</v>
      </c>
      <c r="G2313" s="5" t="s">
        <v>4580</v>
      </c>
      <c r="H2313" s="5" t="s">
        <v>246</v>
      </c>
      <c r="I2313" s="5" t="s">
        <v>2465</v>
      </c>
      <c r="J2313" s="5" t="s">
        <v>258</v>
      </c>
      <c r="K2313" s="5" t="s">
        <v>3383</v>
      </c>
      <c r="L2313" s="5">
        <v>4</v>
      </c>
      <c r="M2313" s="5">
        <v>14</v>
      </c>
      <c r="N2313" s="5"/>
      <c r="O2313" s="5" t="s">
        <v>3384</v>
      </c>
      <c r="P2313" s="5">
        <v>2</v>
      </c>
    </row>
    <row r="2314" spans="1:16" x14ac:dyDescent="0.2">
      <c r="A2314" s="5" t="s">
        <v>4709</v>
      </c>
      <c r="B2314" s="5" t="s">
        <v>4710</v>
      </c>
      <c r="C2314" s="5">
        <v>20</v>
      </c>
      <c r="D2314" s="5">
        <v>56.7</v>
      </c>
      <c r="E2314" s="5">
        <v>19.047999999999998</v>
      </c>
      <c r="F2314" s="5" t="s">
        <v>130</v>
      </c>
      <c r="G2314" s="5" t="s">
        <v>4580</v>
      </c>
      <c r="H2314" s="5" t="s">
        <v>246</v>
      </c>
      <c r="I2314" s="5" t="s">
        <v>2465</v>
      </c>
      <c r="J2314" s="5" t="s">
        <v>255</v>
      </c>
      <c r="K2314" s="5" t="s">
        <v>3383</v>
      </c>
      <c r="L2314" s="5">
        <v>4</v>
      </c>
      <c r="M2314" s="5">
        <v>14</v>
      </c>
      <c r="N2314" s="5"/>
      <c r="O2314" s="5" t="s">
        <v>3384</v>
      </c>
      <c r="P2314" s="5">
        <v>2</v>
      </c>
    </row>
    <row r="2315" spans="1:16" x14ac:dyDescent="0.2">
      <c r="A2315" s="5" t="s">
        <v>4711</v>
      </c>
      <c r="B2315" s="5" t="s">
        <v>4712</v>
      </c>
      <c r="C2315" s="5">
        <v>20</v>
      </c>
      <c r="D2315" s="5">
        <v>56.7</v>
      </c>
      <c r="E2315" s="5">
        <v>19.047999999999998</v>
      </c>
      <c r="F2315" s="5" t="s">
        <v>130</v>
      </c>
      <c r="G2315" s="5" t="s">
        <v>4580</v>
      </c>
      <c r="H2315" s="5" t="s">
        <v>246</v>
      </c>
      <c r="I2315" s="5" t="s">
        <v>2465</v>
      </c>
      <c r="J2315" s="5" t="s">
        <v>258</v>
      </c>
      <c r="K2315" s="5" t="s">
        <v>3383</v>
      </c>
      <c r="L2315" s="5">
        <v>4</v>
      </c>
      <c r="M2315" s="5">
        <v>14</v>
      </c>
      <c r="N2315" s="5"/>
      <c r="O2315" s="5" t="s">
        <v>3384</v>
      </c>
      <c r="P2315" s="5">
        <v>2</v>
      </c>
    </row>
    <row r="2316" spans="1:16" x14ac:dyDescent="0.2">
      <c r="A2316" s="5" t="s">
        <v>4713</v>
      </c>
      <c r="B2316" s="5" t="s">
        <v>4714</v>
      </c>
      <c r="C2316" s="5">
        <v>20</v>
      </c>
      <c r="D2316" s="5">
        <v>56.7</v>
      </c>
      <c r="E2316" s="5">
        <v>19.047999999999998</v>
      </c>
      <c r="F2316" s="5" t="s">
        <v>130</v>
      </c>
      <c r="G2316" s="5" t="s">
        <v>4580</v>
      </c>
      <c r="H2316" s="5" t="s">
        <v>246</v>
      </c>
      <c r="I2316" s="5" t="s">
        <v>2465</v>
      </c>
      <c r="J2316" s="5" t="s">
        <v>255</v>
      </c>
      <c r="K2316" s="5" t="s">
        <v>3383</v>
      </c>
      <c r="L2316" s="5">
        <v>4</v>
      </c>
      <c r="M2316" s="5">
        <v>14</v>
      </c>
      <c r="N2316" s="5"/>
      <c r="O2316" s="5" t="s">
        <v>3384</v>
      </c>
      <c r="P2316" s="5">
        <v>2</v>
      </c>
    </row>
    <row r="2317" spans="1:16" x14ac:dyDescent="0.2">
      <c r="A2317" s="5" t="s">
        <v>4715</v>
      </c>
      <c r="B2317" s="5" t="s">
        <v>4716</v>
      </c>
      <c r="C2317" s="5">
        <v>20</v>
      </c>
      <c r="D2317" s="5">
        <v>56.7</v>
      </c>
      <c r="E2317" s="5">
        <v>19.047999999999998</v>
      </c>
      <c r="F2317" s="5" t="s">
        <v>130</v>
      </c>
      <c r="G2317" s="5" t="s">
        <v>4580</v>
      </c>
      <c r="H2317" s="5" t="s">
        <v>246</v>
      </c>
      <c r="I2317" s="5" t="s">
        <v>2465</v>
      </c>
      <c r="J2317" s="5" t="s">
        <v>258</v>
      </c>
      <c r="K2317" s="5" t="s">
        <v>3383</v>
      </c>
      <c r="L2317" s="5">
        <v>4</v>
      </c>
      <c r="M2317" s="5">
        <v>14</v>
      </c>
      <c r="N2317" s="5"/>
      <c r="O2317" s="5" t="s">
        <v>3384</v>
      </c>
      <c r="P2317" s="5">
        <v>2</v>
      </c>
    </row>
    <row r="2318" spans="1:16" x14ac:dyDescent="0.2">
      <c r="A2318" s="5" t="s">
        <v>4717</v>
      </c>
      <c r="B2318" s="5" t="s">
        <v>4718</v>
      </c>
      <c r="C2318" s="5">
        <v>20</v>
      </c>
      <c r="D2318" s="5">
        <v>56.7</v>
      </c>
      <c r="E2318" s="5">
        <v>19.047999999999998</v>
      </c>
      <c r="F2318" s="5" t="s">
        <v>130</v>
      </c>
      <c r="G2318" s="5" t="s">
        <v>4580</v>
      </c>
      <c r="H2318" s="5" t="s">
        <v>246</v>
      </c>
      <c r="I2318" s="5" t="s">
        <v>2465</v>
      </c>
      <c r="J2318" s="5" t="s">
        <v>255</v>
      </c>
      <c r="K2318" s="5" t="s">
        <v>3383</v>
      </c>
      <c r="L2318" s="5">
        <v>4</v>
      </c>
      <c r="M2318" s="5">
        <v>14</v>
      </c>
      <c r="N2318" s="5"/>
      <c r="O2318" s="5" t="s">
        <v>3384</v>
      </c>
      <c r="P2318" s="5">
        <v>2</v>
      </c>
    </row>
    <row r="2319" spans="1:16" x14ac:dyDescent="0.2">
      <c r="A2319" s="5" t="s">
        <v>4719</v>
      </c>
      <c r="B2319" s="5" t="s">
        <v>4720</v>
      </c>
      <c r="C2319" s="5">
        <v>20</v>
      </c>
      <c r="D2319" s="5">
        <v>56.7</v>
      </c>
      <c r="E2319" s="5">
        <v>19.047999999999998</v>
      </c>
      <c r="F2319" s="5" t="s">
        <v>130</v>
      </c>
      <c r="G2319" s="5" t="s">
        <v>4580</v>
      </c>
      <c r="H2319" s="5" t="s">
        <v>246</v>
      </c>
      <c r="I2319" s="5" t="s">
        <v>2465</v>
      </c>
      <c r="J2319" s="5" t="s">
        <v>258</v>
      </c>
      <c r="K2319" s="5" t="s">
        <v>3383</v>
      </c>
      <c r="L2319" s="5">
        <v>4</v>
      </c>
      <c r="M2319" s="5">
        <v>14</v>
      </c>
      <c r="N2319" s="5"/>
      <c r="O2319" s="5" t="s">
        <v>3384</v>
      </c>
      <c r="P2319" s="5">
        <v>2</v>
      </c>
    </row>
    <row r="2320" spans="1:16" x14ac:dyDescent="0.2">
      <c r="A2320" s="5" t="s">
        <v>4721</v>
      </c>
      <c r="B2320" s="5" t="s">
        <v>4722</v>
      </c>
      <c r="C2320" s="5">
        <v>20</v>
      </c>
      <c r="D2320" s="5">
        <v>56.7</v>
      </c>
      <c r="E2320" s="5">
        <v>19.047999999999998</v>
      </c>
      <c r="F2320" s="5" t="s">
        <v>130</v>
      </c>
      <c r="G2320" s="5" t="s">
        <v>4580</v>
      </c>
      <c r="H2320" s="5" t="s">
        <v>246</v>
      </c>
      <c r="I2320" s="5" t="s">
        <v>2465</v>
      </c>
      <c r="J2320" s="5" t="s">
        <v>255</v>
      </c>
      <c r="K2320" s="5" t="s">
        <v>3383</v>
      </c>
      <c r="L2320" s="5">
        <v>4</v>
      </c>
      <c r="M2320" s="5">
        <v>14</v>
      </c>
      <c r="N2320" s="5"/>
      <c r="O2320" s="5" t="s">
        <v>3384</v>
      </c>
      <c r="P2320" s="5">
        <v>2</v>
      </c>
    </row>
    <row r="2321" spans="1:16" x14ac:dyDescent="0.2">
      <c r="A2321" s="5" t="s">
        <v>4723</v>
      </c>
      <c r="B2321" s="5" t="s">
        <v>4724</v>
      </c>
      <c r="C2321" s="5">
        <v>20</v>
      </c>
      <c r="D2321" s="5">
        <v>56.7</v>
      </c>
      <c r="E2321" s="5">
        <v>19.047999999999998</v>
      </c>
      <c r="F2321" s="5" t="s">
        <v>130</v>
      </c>
      <c r="G2321" s="5" t="s">
        <v>4580</v>
      </c>
      <c r="H2321" s="5" t="s">
        <v>246</v>
      </c>
      <c r="I2321" s="5" t="s">
        <v>2465</v>
      </c>
      <c r="J2321" s="5" t="s">
        <v>258</v>
      </c>
      <c r="K2321" s="5" t="s">
        <v>3383</v>
      </c>
      <c r="L2321" s="5">
        <v>4</v>
      </c>
      <c r="M2321" s="5">
        <v>14</v>
      </c>
      <c r="N2321" s="5"/>
      <c r="O2321" s="5" t="s">
        <v>3384</v>
      </c>
      <c r="P2321" s="5">
        <v>2</v>
      </c>
    </row>
    <row r="2322" spans="1:16" x14ac:dyDescent="0.2">
      <c r="A2322" s="5" t="s">
        <v>4725</v>
      </c>
      <c r="B2322" s="5" t="s">
        <v>4726</v>
      </c>
      <c r="C2322" s="5">
        <v>20</v>
      </c>
      <c r="D2322" s="5">
        <v>56.7</v>
      </c>
      <c r="E2322" s="5">
        <v>19.047999999999998</v>
      </c>
      <c r="F2322" s="5" t="s">
        <v>130</v>
      </c>
      <c r="G2322" s="5" t="s">
        <v>4580</v>
      </c>
      <c r="H2322" s="5" t="s">
        <v>246</v>
      </c>
      <c r="I2322" s="5" t="s">
        <v>2465</v>
      </c>
      <c r="J2322" s="5" t="s">
        <v>255</v>
      </c>
      <c r="K2322" s="5" t="s">
        <v>3383</v>
      </c>
      <c r="L2322" s="5">
        <v>4</v>
      </c>
      <c r="M2322" s="5">
        <v>14</v>
      </c>
      <c r="N2322" s="5"/>
      <c r="O2322" s="5" t="s">
        <v>3384</v>
      </c>
      <c r="P2322" s="5">
        <v>2</v>
      </c>
    </row>
    <row r="2323" spans="1:16" x14ac:dyDescent="0.2">
      <c r="A2323" s="5" t="s">
        <v>4727</v>
      </c>
      <c r="B2323" s="5" t="s">
        <v>4728</v>
      </c>
      <c r="C2323" s="5">
        <v>20</v>
      </c>
      <c r="D2323" s="5">
        <v>56.7</v>
      </c>
      <c r="E2323" s="5">
        <v>19.047999999999998</v>
      </c>
      <c r="F2323" s="5" t="s">
        <v>130</v>
      </c>
      <c r="G2323" s="5" t="s">
        <v>4580</v>
      </c>
      <c r="H2323" s="5" t="s">
        <v>246</v>
      </c>
      <c r="I2323" s="5" t="s">
        <v>2465</v>
      </c>
      <c r="J2323" s="5" t="s">
        <v>258</v>
      </c>
      <c r="K2323" s="5" t="s">
        <v>3383</v>
      </c>
      <c r="L2323" s="5">
        <v>4</v>
      </c>
      <c r="M2323" s="5">
        <v>14</v>
      </c>
      <c r="N2323" s="5"/>
      <c r="O2323" s="5" t="s">
        <v>3384</v>
      </c>
      <c r="P2323" s="5">
        <v>2</v>
      </c>
    </row>
    <row r="2324" spans="1:16" x14ac:dyDescent="0.2">
      <c r="A2324" s="5" t="s">
        <v>4729</v>
      </c>
      <c r="B2324" s="5" t="s">
        <v>4730</v>
      </c>
      <c r="C2324" s="5">
        <v>20</v>
      </c>
      <c r="D2324" s="5">
        <v>56.7</v>
      </c>
      <c r="E2324" s="5">
        <v>19.047999999999998</v>
      </c>
      <c r="F2324" s="5" t="s">
        <v>130</v>
      </c>
      <c r="G2324" s="5" t="s">
        <v>4580</v>
      </c>
      <c r="H2324" s="5" t="s">
        <v>246</v>
      </c>
      <c r="I2324" s="5" t="s">
        <v>2465</v>
      </c>
      <c r="J2324" s="5" t="s">
        <v>255</v>
      </c>
      <c r="K2324" s="5" t="s">
        <v>3383</v>
      </c>
      <c r="L2324" s="5">
        <v>4</v>
      </c>
      <c r="M2324" s="5">
        <v>14</v>
      </c>
      <c r="N2324" s="5"/>
      <c r="O2324" s="5" t="s">
        <v>3384</v>
      </c>
      <c r="P2324" s="5">
        <v>2</v>
      </c>
    </row>
    <row r="2325" spans="1:16" x14ac:dyDescent="0.2">
      <c r="A2325" s="5" t="s">
        <v>4731</v>
      </c>
      <c r="B2325" s="5" t="s">
        <v>4732</v>
      </c>
      <c r="C2325" s="5">
        <v>20</v>
      </c>
      <c r="D2325" s="5">
        <v>56.7</v>
      </c>
      <c r="E2325" s="5">
        <v>19.047999999999998</v>
      </c>
      <c r="F2325" s="5" t="s">
        <v>130</v>
      </c>
      <c r="G2325" s="5" t="s">
        <v>4580</v>
      </c>
      <c r="H2325" s="5" t="s">
        <v>246</v>
      </c>
      <c r="I2325" s="5" t="s">
        <v>2465</v>
      </c>
      <c r="J2325" s="5" t="s">
        <v>258</v>
      </c>
      <c r="K2325" s="5" t="s">
        <v>3383</v>
      </c>
      <c r="L2325" s="5">
        <v>4</v>
      </c>
      <c r="M2325" s="5">
        <v>14</v>
      </c>
      <c r="N2325" s="5"/>
      <c r="O2325" s="5" t="s">
        <v>3384</v>
      </c>
      <c r="P2325" s="5">
        <v>2</v>
      </c>
    </row>
    <row r="2326" spans="1:16" x14ac:dyDescent="0.2">
      <c r="A2326" s="5" t="s">
        <v>4733</v>
      </c>
      <c r="B2326" s="5" t="s">
        <v>4734</v>
      </c>
      <c r="C2326" s="5">
        <v>20</v>
      </c>
      <c r="D2326" s="5">
        <v>56.7</v>
      </c>
      <c r="E2326" s="5">
        <v>19.047999999999998</v>
      </c>
      <c r="F2326" s="5" t="s">
        <v>130</v>
      </c>
      <c r="G2326" s="5" t="s">
        <v>4580</v>
      </c>
      <c r="H2326" s="5" t="s">
        <v>246</v>
      </c>
      <c r="I2326" s="5" t="s">
        <v>2465</v>
      </c>
      <c r="J2326" s="5" t="s">
        <v>255</v>
      </c>
      <c r="K2326" s="5" t="s">
        <v>3383</v>
      </c>
      <c r="L2326" s="5">
        <v>4</v>
      </c>
      <c r="M2326" s="5">
        <v>14</v>
      </c>
      <c r="N2326" s="5"/>
      <c r="O2326" s="5" t="s">
        <v>3384</v>
      </c>
      <c r="P2326" s="5">
        <v>2</v>
      </c>
    </row>
    <row r="2327" spans="1:16" x14ac:dyDescent="0.2">
      <c r="A2327" s="5" t="s">
        <v>4735</v>
      </c>
      <c r="B2327" s="5" t="s">
        <v>4736</v>
      </c>
      <c r="C2327" s="5">
        <v>20</v>
      </c>
      <c r="D2327" s="5">
        <v>56.7</v>
      </c>
      <c r="E2327" s="5">
        <v>19.047999999999998</v>
      </c>
      <c r="F2327" s="5" t="s">
        <v>130</v>
      </c>
      <c r="G2327" s="5" t="s">
        <v>4580</v>
      </c>
      <c r="H2327" s="5" t="s">
        <v>246</v>
      </c>
      <c r="I2327" s="5" t="s">
        <v>2465</v>
      </c>
      <c r="J2327" s="5" t="s">
        <v>258</v>
      </c>
      <c r="K2327" s="5" t="s">
        <v>3383</v>
      </c>
      <c r="L2327" s="5">
        <v>4</v>
      </c>
      <c r="M2327" s="5">
        <v>14</v>
      </c>
      <c r="N2327" s="5"/>
      <c r="O2327" s="5" t="s">
        <v>3384</v>
      </c>
      <c r="P2327" s="5">
        <v>2</v>
      </c>
    </row>
    <row r="2328" spans="1:16" x14ac:dyDescent="0.2">
      <c r="A2328" s="5" t="s">
        <v>4737</v>
      </c>
      <c r="B2328" s="5" t="s">
        <v>4738</v>
      </c>
      <c r="C2328" s="5">
        <v>20</v>
      </c>
      <c r="D2328" s="5">
        <v>56.7</v>
      </c>
      <c r="E2328" s="5">
        <v>19.047999999999998</v>
      </c>
      <c r="F2328" s="5" t="s">
        <v>130</v>
      </c>
      <c r="G2328" s="5" t="s">
        <v>4580</v>
      </c>
      <c r="H2328" s="5" t="s">
        <v>246</v>
      </c>
      <c r="I2328" s="5" t="s">
        <v>2465</v>
      </c>
      <c r="J2328" s="5" t="s">
        <v>255</v>
      </c>
      <c r="K2328" s="5" t="s">
        <v>3383</v>
      </c>
      <c r="L2328" s="5">
        <v>4</v>
      </c>
      <c r="M2328" s="5">
        <v>14</v>
      </c>
      <c r="N2328" s="5"/>
      <c r="O2328" s="5" t="s">
        <v>3384</v>
      </c>
      <c r="P2328" s="5">
        <v>2</v>
      </c>
    </row>
    <row r="2329" spans="1:16" x14ac:dyDescent="0.2">
      <c r="A2329" s="5" t="s">
        <v>4739</v>
      </c>
      <c r="B2329" s="5" t="s">
        <v>4740</v>
      </c>
      <c r="C2329" s="5">
        <v>20</v>
      </c>
      <c r="D2329" s="5">
        <v>56.7</v>
      </c>
      <c r="E2329" s="5">
        <v>19.047999999999998</v>
      </c>
      <c r="F2329" s="5" t="s">
        <v>130</v>
      </c>
      <c r="G2329" s="5" t="s">
        <v>4580</v>
      </c>
      <c r="H2329" s="5" t="s">
        <v>246</v>
      </c>
      <c r="I2329" s="5" t="s">
        <v>2465</v>
      </c>
      <c r="J2329" s="5" t="s">
        <v>258</v>
      </c>
      <c r="K2329" s="5" t="s">
        <v>3383</v>
      </c>
      <c r="L2329" s="5">
        <v>4</v>
      </c>
      <c r="M2329" s="5">
        <v>14</v>
      </c>
      <c r="N2329" s="5"/>
      <c r="O2329" s="5" t="s">
        <v>3384</v>
      </c>
      <c r="P2329" s="5">
        <v>2</v>
      </c>
    </row>
    <row r="2330" spans="1:16" x14ac:dyDescent="0.2">
      <c r="A2330" s="5" t="s">
        <v>4741</v>
      </c>
      <c r="B2330" s="5" t="s">
        <v>4742</v>
      </c>
      <c r="C2330" s="5">
        <v>20</v>
      </c>
      <c r="D2330" s="5">
        <v>56.7</v>
      </c>
      <c r="E2330" s="5">
        <v>19.047999999999998</v>
      </c>
      <c r="F2330" s="5" t="s">
        <v>130</v>
      </c>
      <c r="G2330" s="5" t="s">
        <v>4580</v>
      </c>
      <c r="H2330" s="5" t="s">
        <v>246</v>
      </c>
      <c r="I2330" s="5" t="s">
        <v>2465</v>
      </c>
      <c r="J2330" s="5" t="s">
        <v>255</v>
      </c>
      <c r="K2330" s="5" t="s">
        <v>3383</v>
      </c>
      <c r="L2330" s="5">
        <v>4</v>
      </c>
      <c r="M2330" s="5">
        <v>14</v>
      </c>
      <c r="N2330" s="5"/>
      <c r="O2330" s="5" t="s">
        <v>3384</v>
      </c>
      <c r="P2330" s="5">
        <v>2</v>
      </c>
    </row>
    <row r="2331" spans="1:16" x14ac:dyDescent="0.2">
      <c r="A2331" s="5" t="s">
        <v>4743</v>
      </c>
      <c r="B2331" s="5" t="s">
        <v>4744</v>
      </c>
      <c r="C2331" s="5">
        <v>20</v>
      </c>
      <c r="D2331" s="5">
        <v>52.2</v>
      </c>
      <c r="E2331" s="5">
        <v>19.731999999999999</v>
      </c>
      <c r="F2331" s="5" t="s">
        <v>130</v>
      </c>
      <c r="G2331" s="5" t="s">
        <v>4745</v>
      </c>
      <c r="H2331" s="5" t="s">
        <v>246</v>
      </c>
      <c r="I2331" s="5" t="s">
        <v>2465</v>
      </c>
      <c r="J2331" s="5" t="s">
        <v>258</v>
      </c>
      <c r="K2331" s="5" t="s">
        <v>4745</v>
      </c>
      <c r="L2331" s="5">
        <v>4</v>
      </c>
      <c r="M2331" s="5">
        <v>13</v>
      </c>
      <c r="N2331" s="5"/>
      <c r="O2331" s="5" t="s">
        <v>3384</v>
      </c>
      <c r="P2331" s="5">
        <v>2</v>
      </c>
    </row>
    <row r="2332" spans="1:16" x14ac:dyDescent="0.2">
      <c r="A2332" s="5" t="s">
        <v>4746</v>
      </c>
      <c r="B2332" s="5" t="s">
        <v>4747</v>
      </c>
      <c r="C2332" s="5">
        <v>20</v>
      </c>
      <c r="D2332" s="5">
        <v>52.2</v>
      </c>
      <c r="E2332" s="5">
        <v>18.518999999999998</v>
      </c>
      <c r="F2332" s="5" t="s">
        <v>130</v>
      </c>
      <c r="G2332" s="5" t="s">
        <v>4745</v>
      </c>
      <c r="H2332" s="5" t="s">
        <v>246</v>
      </c>
      <c r="I2332" s="5" t="s">
        <v>2465</v>
      </c>
      <c r="J2332" s="5" t="s">
        <v>255</v>
      </c>
      <c r="K2332" s="5" t="s">
        <v>4745</v>
      </c>
      <c r="L2332" s="5">
        <v>4</v>
      </c>
      <c r="M2332" s="5">
        <v>13</v>
      </c>
      <c r="N2332" s="5"/>
      <c r="O2332" s="5" t="s">
        <v>3384</v>
      </c>
      <c r="P2332" s="5">
        <v>2</v>
      </c>
    </row>
    <row r="2333" spans="1:16" x14ac:dyDescent="0.2">
      <c r="A2333" s="5" t="s">
        <v>4748</v>
      </c>
      <c r="B2333" s="5" t="s">
        <v>4749</v>
      </c>
      <c r="C2333" s="5">
        <v>20</v>
      </c>
      <c r="D2333" s="5">
        <v>52.2</v>
      </c>
      <c r="E2333" s="5">
        <v>19.731999999999999</v>
      </c>
      <c r="F2333" s="5" t="s">
        <v>130</v>
      </c>
      <c r="G2333" s="5" t="s">
        <v>4745</v>
      </c>
      <c r="H2333" s="5" t="s">
        <v>246</v>
      </c>
      <c r="I2333" s="5" t="s">
        <v>2465</v>
      </c>
      <c r="J2333" s="5" t="s">
        <v>305</v>
      </c>
      <c r="K2333" s="5" t="s">
        <v>4745</v>
      </c>
      <c r="L2333" s="5">
        <v>4</v>
      </c>
      <c r="M2333" s="5">
        <v>13</v>
      </c>
      <c r="N2333" s="5"/>
      <c r="O2333" s="5" t="s">
        <v>3384</v>
      </c>
      <c r="P2333" s="5">
        <v>2</v>
      </c>
    </row>
    <row r="2334" spans="1:16" x14ac:dyDescent="0.2">
      <c r="A2334" s="5" t="s">
        <v>4750</v>
      </c>
      <c r="B2334" s="5" t="s">
        <v>4751</v>
      </c>
      <c r="C2334" s="5">
        <v>20</v>
      </c>
      <c r="D2334" s="5">
        <v>52.2</v>
      </c>
      <c r="E2334" s="5">
        <v>19.731999999999999</v>
      </c>
      <c r="F2334" s="5" t="s">
        <v>130</v>
      </c>
      <c r="G2334" s="5" t="s">
        <v>4745</v>
      </c>
      <c r="H2334" s="5" t="s">
        <v>246</v>
      </c>
      <c r="I2334" s="5" t="s">
        <v>2465</v>
      </c>
      <c r="J2334" s="5" t="s">
        <v>258</v>
      </c>
      <c r="K2334" s="5" t="s">
        <v>4745</v>
      </c>
      <c r="L2334" s="5">
        <v>4</v>
      </c>
      <c r="M2334" s="5">
        <v>13</v>
      </c>
      <c r="N2334" s="5"/>
      <c r="O2334" s="5" t="s">
        <v>3384</v>
      </c>
      <c r="P2334" s="5">
        <v>2</v>
      </c>
    </row>
    <row r="2335" spans="1:16" x14ac:dyDescent="0.2">
      <c r="A2335" s="5" t="s">
        <v>4752</v>
      </c>
      <c r="B2335" s="5" t="s">
        <v>4753</v>
      </c>
      <c r="C2335" s="5">
        <v>20</v>
      </c>
      <c r="D2335" s="5">
        <v>52.2</v>
      </c>
      <c r="E2335" s="5">
        <v>18.518999999999998</v>
      </c>
      <c r="F2335" s="5" t="s">
        <v>130</v>
      </c>
      <c r="G2335" s="5" t="s">
        <v>4745</v>
      </c>
      <c r="H2335" s="5" t="s">
        <v>246</v>
      </c>
      <c r="I2335" s="5" t="s">
        <v>2465</v>
      </c>
      <c r="J2335" s="5" t="s">
        <v>255</v>
      </c>
      <c r="K2335" s="5" t="s">
        <v>4745</v>
      </c>
      <c r="L2335" s="5">
        <v>4</v>
      </c>
      <c r="M2335" s="5">
        <v>13</v>
      </c>
      <c r="N2335" s="5"/>
      <c r="O2335" s="5" t="s">
        <v>3384</v>
      </c>
      <c r="P2335" s="5">
        <v>2</v>
      </c>
    </row>
    <row r="2336" spans="1:16" x14ac:dyDescent="0.2">
      <c r="A2336" s="5" t="s">
        <v>4754</v>
      </c>
      <c r="B2336" s="5" t="s">
        <v>4755</v>
      </c>
      <c r="C2336" s="5">
        <v>20</v>
      </c>
      <c r="D2336" s="5">
        <v>52.2</v>
      </c>
      <c r="E2336" s="5">
        <v>19.731999999999999</v>
      </c>
      <c r="F2336" s="5" t="s">
        <v>130</v>
      </c>
      <c r="G2336" s="5" t="s">
        <v>4745</v>
      </c>
      <c r="H2336" s="5" t="s">
        <v>246</v>
      </c>
      <c r="I2336" s="5" t="s">
        <v>2465</v>
      </c>
      <c r="J2336" s="5" t="s">
        <v>305</v>
      </c>
      <c r="K2336" s="5" t="s">
        <v>4745</v>
      </c>
      <c r="L2336" s="5">
        <v>4</v>
      </c>
      <c r="M2336" s="5">
        <v>13</v>
      </c>
      <c r="N2336" s="5"/>
      <c r="O2336" s="5" t="s">
        <v>3384</v>
      </c>
      <c r="P2336" s="5">
        <v>2</v>
      </c>
    </row>
    <row r="2337" spans="1:16" x14ac:dyDescent="0.2">
      <c r="A2337" s="5" t="s">
        <v>4756</v>
      </c>
      <c r="B2337" s="5" t="s">
        <v>4757</v>
      </c>
      <c r="C2337" s="5">
        <v>20</v>
      </c>
      <c r="D2337" s="5">
        <v>52.2</v>
      </c>
      <c r="E2337" s="5">
        <v>19.731999999999999</v>
      </c>
      <c r="F2337" s="5" t="s">
        <v>130</v>
      </c>
      <c r="G2337" s="5" t="s">
        <v>4745</v>
      </c>
      <c r="H2337" s="5" t="s">
        <v>246</v>
      </c>
      <c r="I2337" s="5" t="s">
        <v>2465</v>
      </c>
      <c r="J2337" s="5" t="s">
        <v>258</v>
      </c>
      <c r="K2337" s="5" t="s">
        <v>4745</v>
      </c>
      <c r="L2337" s="5">
        <v>4</v>
      </c>
      <c r="M2337" s="5">
        <v>13</v>
      </c>
      <c r="N2337" s="5"/>
      <c r="O2337" s="5" t="s">
        <v>3384</v>
      </c>
      <c r="P2337" s="5">
        <v>2</v>
      </c>
    </row>
    <row r="2338" spans="1:16" x14ac:dyDescent="0.2">
      <c r="A2338" s="5" t="s">
        <v>4758</v>
      </c>
      <c r="B2338" s="5" t="s">
        <v>4759</v>
      </c>
      <c r="C2338" s="5">
        <v>20</v>
      </c>
      <c r="D2338" s="5">
        <v>52.2</v>
      </c>
      <c r="E2338" s="5">
        <v>18.518999999999998</v>
      </c>
      <c r="F2338" s="5" t="s">
        <v>130</v>
      </c>
      <c r="G2338" s="5" t="s">
        <v>4745</v>
      </c>
      <c r="H2338" s="5" t="s">
        <v>246</v>
      </c>
      <c r="I2338" s="5" t="s">
        <v>2465</v>
      </c>
      <c r="J2338" s="5" t="s">
        <v>255</v>
      </c>
      <c r="K2338" s="5" t="s">
        <v>4745</v>
      </c>
      <c r="L2338" s="5">
        <v>4</v>
      </c>
      <c r="M2338" s="5">
        <v>13</v>
      </c>
      <c r="N2338" s="5"/>
      <c r="O2338" s="5" t="s">
        <v>3384</v>
      </c>
      <c r="P2338" s="5">
        <v>2</v>
      </c>
    </row>
    <row r="2339" spans="1:16" x14ac:dyDescent="0.2">
      <c r="A2339" s="5" t="s">
        <v>4760</v>
      </c>
      <c r="B2339" s="5" t="s">
        <v>4761</v>
      </c>
      <c r="C2339" s="5">
        <v>20</v>
      </c>
      <c r="D2339" s="5">
        <v>52.2</v>
      </c>
      <c r="E2339" s="5">
        <v>19.731999999999999</v>
      </c>
      <c r="F2339" s="5" t="s">
        <v>130</v>
      </c>
      <c r="G2339" s="5" t="s">
        <v>4745</v>
      </c>
      <c r="H2339" s="5" t="s">
        <v>246</v>
      </c>
      <c r="I2339" s="5" t="s">
        <v>2465</v>
      </c>
      <c r="J2339" s="5" t="s">
        <v>305</v>
      </c>
      <c r="K2339" s="5" t="s">
        <v>4745</v>
      </c>
      <c r="L2339" s="5">
        <v>4</v>
      </c>
      <c r="M2339" s="5">
        <v>13</v>
      </c>
      <c r="N2339" s="5"/>
      <c r="O2339" s="5" t="s">
        <v>3384</v>
      </c>
      <c r="P2339" s="5">
        <v>2</v>
      </c>
    </row>
    <row r="2340" spans="1:16" x14ac:dyDescent="0.2">
      <c r="A2340" s="5" t="s">
        <v>4762</v>
      </c>
      <c r="B2340" s="5" t="s">
        <v>4763</v>
      </c>
      <c r="C2340" s="5">
        <v>20</v>
      </c>
      <c r="D2340" s="5">
        <v>52.2</v>
      </c>
      <c r="E2340" s="5">
        <v>19.731999999999999</v>
      </c>
      <c r="F2340" s="5" t="s">
        <v>130</v>
      </c>
      <c r="G2340" s="5" t="s">
        <v>4745</v>
      </c>
      <c r="H2340" s="5" t="s">
        <v>246</v>
      </c>
      <c r="I2340" s="5" t="s">
        <v>2465</v>
      </c>
      <c r="J2340" s="5" t="s">
        <v>258</v>
      </c>
      <c r="K2340" s="5" t="s">
        <v>4745</v>
      </c>
      <c r="L2340" s="5">
        <v>4</v>
      </c>
      <c r="M2340" s="5">
        <v>13</v>
      </c>
      <c r="N2340" s="5"/>
      <c r="O2340" s="5" t="s">
        <v>3384</v>
      </c>
      <c r="P2340" s="5">
        <v>2</v>
      </c>
    </row>
    <row r="2341" spans="1:16" x14ac:dyDescent="0.2">
      <c r="A2341" s="5" t="s">
        <v>4764</v>
      </c>
      <c r="B2341" s="5" t="s">
        <v>4765</v>
      </c>
      <c r="C2341" s="5">
        <v>20</v>
      </c>
      <c r="D2341" s="5">
        <v>52.2</v>
      </c>
      <c r="E2341" s="5">
        <v>19.731999999999999</v>
      </c>
      <c r="F2341" s="5" t="s">
        <v>130</v>
      </c>
      <c r="G2341" s="5" t="s">
        <v>4745</v>
      </c>
      <c r="H2341" s="5" t="s">
        <v>246</v>
      </c>
      <c r="I2341" s="5" t="s">
        <v>2465</v>
      </c>
      <c r="J2341" s="5" t="s">
        <v>255</v>
      </c>
      <c r="K2341" s="5" t="s">
        <v>4745</v>
      </c>
      <c r="L2341" s="5">
        <v>4</v>
      </c>
      <c r="M2341" s="5">
        <v>13</v>
      </c>
      <c r="N2341" s="5"/>
      <c r="O2341" s="5" t="s">
        <v>3384</v>
      </c>
      <c r="P2341" s="5">
        <v>2</v>
      </c>
    </row>
    <row r="2342" spans="1:16" x14ac:dyDescent="0.2">
      <c r="A2342" s="5" t="s">
        <v>4766</v>
      </c>
      <c r="B2342" s="5" t="s">
        <v>4767</v>
      </c>
      <c r="C2342" s="5">
        <v>20</v>
      </c>
      <c r="D2342" s="5">
        <v>52.2</v>
      </c>
      <c r="E2342" s="5">
        <v>19.731999999999999</v>
      </c>
      <c r="F2342" s="5" t="s">
        <v>130</v>
      </c>
      <c r="G2342" s="5" t="s">
        <v>4745</v>
      </c>
      <c r="H2342" s="5" t="s">
        <v>246</v>
      </c>
      <c r="I2342" s="5" t="s">
        <v>2465</v>
      </c>
      <c r="J2342" s="5" t="s">
        <v>258</v>
      </c>
      <c r="K2342" s="5" t="s">
        <v>4745</v>
      </c>
      <c r="L2342" s="5">
        <v>4</v>
      </c>
      <c r="M2342" s="5">
        <v>13</v>
      </c>
      <c r="N2342" s="5"/>
      <c r="O2342" s="5" t="s">
        <v>3384</v>
      </c>
      <c r="P2342" s="5">
        <v>2</v>
      </c>
    </row>
    <row r="2343" spans="1:16" x14ac:dyDescent="0.2">
      <c r="A2343" s="5" t="s">
        <v>4768</v>
      </c>
      <c r="B2343" s="5" t="s">
        <v>4769</v>
      </c>
      <c r="C2343" s="5">
        <v>20</v>
      </c>
      <c r="D2343" s="5">
        <v>52.2</v>
      </c>
      <c r="E2343" s="5">
        <v>19.731999999999999</v>
      </c>
      <c r="F2343" s="5" t="s">
        <v>130</v>
      </c>
      <c r="G2343" s="5" t="s">
        <v>4745</v>
      </c>
      <c r="H2343" s="5" t="s">
        <v>246</v>
      </c>
      <c r="I2343" s="5" t="s">
        <v>2465</v>
      </c>
      <c r="J2343" s="5" t="s">
        <v>255</v>
      </c>
      <c r="K2343" s="5" t="s">
        <v>4745</v>
      </c>
      <c r="L2343" s="5">
        <v>4</v>
      </c>
      <c r="M2343" s="5">
        <v>13</v>
      </c>
      <c r="N2343" s="5"/>
      <c r="O2343" s="5" t="s">
        <v>3384</v>
      </c>
      <c r="P2343" s="5">
        <v>2</v>
      </c>
    </row>
    <row r="2344" spans="1:16" x14ac:dyDescent="0.2">
      <c r="A2344" s="5" t="s">
        <v>4770</v>
      </c>
      <c r="B2344" s="5" t="s">
        <v>4771</v>
      </c>
      <c r="C2344" s="5">
        <v>20</v>
      </c>
      <c r="D2344" s="5">
        <v>52.2</v>
      </c>
      <c r="E2344" s="5">
        <v>19.731999999999999</v>
      </c>
      <c r="F2344" s="5" t="s">
        <v>130</v>
      </c>
      <c r="G2344" s="5" t="s">
        <v>4745</v>
      </c>
      <c r="H2344" s="5" t="s">
        <v>246</v>
      </c>
      <c r="I2344" s="5" t="s">
        <v>2465</v>
      </c>
      <c r="J2344" s="5" t="s">
        <v>258</v>
      </c>
      <c r="K2344" s="5" t="s">
        <v>4745</v>
      </c>
      <c r="L2344" s="5">
        <v>4</v>
      </c>
      <c r="M2344" s="5">
        <v>13</v>
      </c>
      <c r="N2344" s="5"/>
      <c r="O2344" s="5" t="s">
        <v>3384</v>
      </c>
      <c r="P2344" s="5">
        <v>2</v>
      </c>
    </row>
    <row r="2345" spans="1:16" x14ac:dyDescent="0.2">
      <c r="A2345" s="5" t="s">
        <v>4772</v>
      </c>
      <c r="B2345" s="5" t="s">
        <v>4773</v>
      </c>
      <c r="C2345" s="5">
        <v>20</v>
      </c>
      <c r="D2345" s="5">
        <v>52.2</v>
      </c>
      <c r="E2345" s="5">
        <v>19.731999999999999</v>
      </c>
      <c r="F2345" s="5" t="s">
        <v>130</v>
      </c>
      <c r="G2345" s="5" t="s">
        <v>4745</v>
      </c>
      <c r="H2345" s="5" t="s">
        <v>246</v>
      </c>
      <c r="I2345" s="5" t="s">
        <v>2465</v>
      </c>
      <c r="J2345" s="5" t="s">
        <v>255</v>
      </c>
      <c r="K2345" s="5" t="s">
        <v>4745</v>
      </c>
      <c r="L2345" s="5">
        <v>4</v>
      </c>
      <c r="M2345" s="5">
        <v>13</v>
      </c>
      <c r="N2345" s="5"/>
      <c r="O2345" s="5" t="s">
        <v>3384</v>
      </c>
      <c r="P2345" s="5">
        <v>2</v>
      </c>
    </row>
    <row r="2346" spans="1:16" x14ac:dyDescent="0.2">
      <c r="A2346" s="5" t="s">
        <v>4774</v>
      </c>
      <c r="B2346" s="5" t="s">
        <v>4775</v>
      </c>
      <c r="C2346" s="5">
        <v>20</v>
      </c>
      <c r="D2346" s="5">
        <v>52.2</v>
      </c>
      <c r="E2346" s="5">
        <v>19.731999999999999</v>
      </c>
      <c r="F2346" s="5" t="s">
        <v>130</v>
      </c>
      <c r="G2346" s="5" t="s">
        <v>4745</v>
      </c>
      <c r="H2346" s="5" t="s">
        <v>246</v>
      </c>
      <c r="I2346" s="5" t="s">
        <v>2465</v>
      </c>
      <c r="J2346" s="5" t="s">
        <v>258</v>
      </c>
      <c r="K2346" s="5" t="s">
        <v>4745</v>
      </c>
      <c r="L2346" s="5">
        <v>4</v>
      </c>
      <c r="M2346" s="5">
        <v>13</v>
      </c>
      <c r="N2346" s="5"/>
      <c r="O2346" s="5" t="s">
        <v>3384</v>
      </c>
      <c r="P2346" s="5">
        <v>2</v>
      </c>
    </row>
    <row r="2347" spans="1:16" x14ac:dyDescent="0.2">
      <c r="A2347" s="5" t="s">
        <v>4776</v>
      </c>
      <c r="B2347" s="5" t="s">
        <v>4777</v>
      </c>
      <c r="C2347" s="5">
        <v>20</v>
      </c>
      <c r="D2347" s="5">
        <v>52.2</v>
      </c>
      <c r="E2347" s="5">
        <v>18.518999999999998</v>
      </c>
      <c r="F2347" s="5" t="s">
        <v>130</v>
      </c>
      <c r="G2347" s="5" t="s">
        <v>4745</v>
      </c>
      <c r="H2347" s="5" t="s">
        <v>246</v>
      </c>
      <c r="I2347" s="5" t="s">
        <v>2465</v>
      </c>
      <c r="J2347" s="5" t="s">
        <v>255</v>
      </c>
      <c r="K2347" s="5" t="s">
        <v>4745</v>
      </c>
      <c r="L2347" s="5">
        <v>4</v>
      </c>
      <c r="M2347" s="5">
        <v>13</v>
      </c>
      <c r="N2347" s="5"/>
      <c r="O2347" s="5" t="s">
        <v>3384</v>
      </c>
      <c r="P2347" s="5">
        <v>2</v>
      </c>
    </row>
    <row r="2348" spans="1:16" x14ac:dyDescent="0.2">
      <c r="A2348" s="5" t="s">
        <v>4778</v>
      </c>
      <c r="B2348" s="5" t="s">
        <v>4779</v>
      </c>
      <c r="C2348" s="5">
        <v>20</v>
      </c>
      <c r="D2348" s="5">
        <v>52.2</v>
      </c>
      <c r="E2348" s="5">
        <v>19.731999999999999</v>
      </c>
      <c r="F2348" s="5" t="s">
        <v>130</v>
      </c>
      <c r="G2348" s="5" t="s">
        <v>4745</v>
      </c>
      <c r="H2348" s="5" t="s">
        <v>246</v>
      </c>
      <c r="I2348" s="5" t="s">
        <v>2465</v>
      </c>
      <c r="J2348" s="5" t="s">
        <v>258</v>
      </c>
      <c r="K2348" s="5" t="s">
        <v>4745</v>
      </c>
      <c r="L2348" s="5">
        <v>4</v>
      </c>
      <c r="M2348" s="5">
        <v>13</v>
      </c>
      <c r="N2348" s="5"/>
      <c r="O2348" s="5" t="s">
        <v>3384</v>
      </c>
      <c r="P2348" s="5">
        <v>2</v>
      </c>
    </row>
    <row r="2349" spans="1:16" x14ac:dyDescent="0.2">
      <c r="A2349" s="5" t="s">
        <v>4780</v>
      </c>
      <c r="B2349" s="5" t="s">
        <v>4781</v>
      </c>
      <c r="C2349" s="5">
        <v>20</v>
      </c>
      <c r="D2349" s="5">
        <v>52.2</v>
      </c>
      <c r="E2349" s="5">
        <v>18.518999999999998</v>
      </c>
      <c r="F2349" s="5" t="s">
        <v>130</v>
      </c>
      <c r="G2349" s="5" t="s">
        <v>4745</v>
      </c>
      <c r="H2349" s="5" t="s">
        <v>246</v>
      </c>
      <c r="I2349" s="5" t="s">
        <v>2465</v>
      </c>
      <c r="J2349" s="5" t="s">
        <v>255</v>
      </c>
      <c r="K2349" s="5" t="s">
        <v>4745</v>
      </c>
      <c r="L2349" s="5">
        <v>4</v>
      </c>
      <c r="M2349" s="5">
        <v>13</v>
      </c>
      <c r="N2349" s="5"/>
      <c r="O2349" s="5" t="s">
        <v>3384</v>
      </c>
      <c r="P2349" s="5">
        <v>2</v>
      </c>
    </row>
    <row r="2350" spans="1:16" x14ac:dyDescent="0.2">
      <c r="A2350" s="5" t="s">
        <v>4782</v>
      </c>
      <c r="B2350" s="5" t="s">
        <v>4783</v>
      </c>
      <c r="C2350" s="5">
        <v>20</v>
      </c>
      <c r="D2350" s="5">
        <v>52.2</v>
      </c>
      <c r="E2350" s="5">
        <v>19.731999999999999</v>
      </c>
      <c r="F2350" s="5" t="s">
        <v>130</v>
      </c>
      <c r="G2350" s="5" t="s">
        <v>4745</v>
      </c>
      <c r="H2350" s="5" t="s">
        <v>246</v>
      </c>
      <c r="I2350" s="5" t="s">
        <v>2465</v>
      </c>
      <c r="J2350" s="5" t="s">
        <v>258</v>
      </c>
      <c r="K2350" s="5" t="s">
        <v>4745</v>
      </c>
      <c r="L2350" s="5">
        <v>4</v>
      </c>
      <c r="M2350" s="5">
        <v>13</v>
      </c>
      <c r="N2350" s="5"/>
      <c r="O2350" s="5" t="s">
        <v>3384</v>
      </c>
      <c r="P2350" s="5">
        <v>2</v>
      </c>
    </row>
    <row r="2351" spans="1:16" x14ac:dyDescent="0.2">
      <c r="A2351" s="5" t="s">
        <v>4784</v>
      </c>
      <c r="B2351" s="5" t="s">
        <v>4785</v>
      </c>
      <c r="C2351" s="5">
        <v>20</v>
      </c>
      <c r="D2351" s="5">
        <v>52.2</v>
      </c>
      <c r="E2351" s="5">
        <v>18.518999999999998</v>
      </c>
      <c r="F2351" s="5" t="s">
        <v>130</v>
      </c>
      <c r="G2351" s="5" t="s">
        <v>4745</v>
      </c>
      <c r="H2351" s="5" t="s">
        <v>246</v>
      </c>
      <c r="I2351" s="5" t="s">
        <v>2465</v>
      </c>
      <c r="J2351" s="5" t="s">
        <v>255</v>
      </c>
      <c r="K2351" s="5" t="s">
        <v>4745</v>
      </c>
      <c r="L2351" s="5">
        <v>4</v>
      </c>
      <c r="M2351" s="5">
        <v>13</v>
      </c>
      <c r="N2351" s="5"/>
      <c r="O2351" s="5" t="s">
        <v>3384</v>
      </c>
      <c r="P2351" s="5">
        <v>2</v>
      </c>
    </row>
    <row r="2352" spans="1:16" x14ac:dyDescent="0.2">
      <c r="A2352" s="5" t="s">
        <v>4786</v>
      </c>
      <c r="B2352" s="5" t="s">
        <v>4787</v>
      </c>
      <c r="C2352" s="5">
        <v>20</v>
      </c>
      <c r="D2352" s="5">
        <v>52.2</v>
      </c>
      <c r="E2352" s="5">
        <v>19.731999999999999</v>
      </c>
      <c r="F2352" s="5" t="s">
        <v>130</v>
      </c>
      <c r="G2352" s="5" t="s">
        <v>4745</v>
      </c>
      <c r="H2352" s="5" t="s">
        <v>246</v>
      </c>
      <c r="I2352" s="5" t="s">
        <v>2465</v>
      </c>
      <c r="J2352" s="5" t="s">
        <v>258</v>
      </c>
      <c r="K2352" s="5" t="s">
        <v>4745</v>
      </c>
      <c r="L2352" s="5">
        <v>4</v>
      </c>
      <c r="M2352" s="5">
        <v>13</v>
      </c>
      <c r="N2352" s="5"/>
      <c r="O2352" s="5" t="s">
        <v>3384</v>
      </c>
      <c r="P2352" s="5">
        <v>2</v>
      </c>
    </row>
    <row r="2353" spans="1:16" x14ac:dyDescent="0.2">
      <c r="A2353" s="5" t="s">
        <v>4788</v>
      </c>
      <c r="B2353" s="5" t="s">
        <v>4789</v>
      </c>
      <c r="C2353" s="5">
        <v>20</v>
      </c>
      <c r="D2353" s="5">
        <v>52.2</v>
      </c>
      <c r="E2353" s="5">
        <v>18.518999999999998</v>
      </c>
      <c r="F2353" s="5" t="s">
        <v>130</v>
      </c>
      <c r="G2353" s="5" t="s">
        <v>4745</v>
      </c>
      <c r="H2353" s="5" t="s">
        <v>246</v>
      </c>
      <c r="I2353" s="5" t="s">
        <v>2465</v>
      </c>
      <c r="J2353" s="5" t="s">
        <v>255</v>
      </c>
      <c r="K2353" s="5" t="s">
        <v>4745</v>
      </c>
      <c r="L2353" s="5">
        <v>4</v>
      </c>
      <c r="M2353" s="5">
        <v>13</v>
      </c>
      <c r="N2353" s="5"/>
      <c r="O2353" s="5" t="s">
        <v>3384</v>
      </c>
      <c r="P2353" s="5">
        <v>2</v>
      </c>
    </row>
    <row r="2354" spans="1:16" x14ac:dyDescent="0.2">
      <c r="A2354" s="5" t="s">
        <v>4790</v>
      </c>
      <c r="B2354" s="5" t="s">
        <v>4791</v>
      </c>
      <c r="C2354" s="5">
        <v>20</v>
      </c>
      <c r="D2354" s="5">
        <v>52.2</v>
      </c>
      <c r="E2354" s="5">
        <v>19.731999999999999</v>
      </c>
      <c r="F2354" s="5" t="s">
        <v>130</v>
      </c>
      <c r="G2354" s="5" t="s">
        <v>4745</v>
      </c>
      <c r="H2354" s="5" t="s">
        <v>246</v>
      </c>
      <c r="I2354" s="5" t="s">
        <v>2465</v>
      </c>
      <c r="J2354" s="5" t="s">
        <v>258</v>
      </c>
      <c r="K2354" s="5" t="s">
        <v>4745</v>
      </c>
      <c r="L2354" s="5">
        <v>4</v>
      </c>
      <c r="M2354" s="5">
        <v>13</v>
      </c>
      <c r="N2354" s="5"/>
      <c r="O2354" s="5" t="s">
        <v>3384</v>
      </c>
      <c r="P2354" s="5">
        <v>2</v>
      </c>
    </row>
    <row r="2355" spans="1:16" x14ac:dyDescent="0.2">
      <c r="A2355" s="5" t="s">
        <v>4792</v>
      </c>
      <c r="B2355" s="5" t="s">
        <v>4793</v>
      </c>
      <c r="C2355" s="5">
        <v>20</v>
      </c>
      <c r="D2355" s="5">
        <v>52.2</v>
      </c>
      <c r="E2355" s="5">
        <v>18.518999999999998</v>
      </c>
      <c r="F2355" s="5" t="s">
        <v>130</v>
      </c>
      <c r="G2355" s="5" t="s">
        <v>4745</v>
      </c>
      <c r="H2355" s="5" t="s">
        <v>246</v>
      </c>
      <c r="I2355" s="5" t="s">
        <v>2465</v>
      </c>
      <c r="J2355" s="5" t="s">
        <v>255</v>
      </c>
      <c r="K2355" s="5" t="s">
        <v>4745</v>
      </c>
      <c r="L2355" s="5">
        <v>4</v>
      </c>
      <c r="M2355" s="5">
        <v>13</v>
      </c>
      <c r="N2355" s="5"/>
      <c r="O2355" s="5" t="s">
        <v>3384</v>
      </c>
      <c r="P2355" s="5">
        <v>2</v>
      </c>
    </row>
    <row r="2356" spans="1:16" x14ac:dyDescent="0.2">
      <c r="A2356" s="5" t="s">
        <v>4794</v>
      </c>
      <c r="B2356" s="5" t="s">
        <v>4795</v>
      </c>
      <c r="C2356" s="5">
        <v>20</v>
      </c>
      <c r="D2356" s="5">
        <v>52.2</v>
      </c>
      <c r="E2356" s="5">
        <v>19.731999999999999</v>
      </c>
      <c r="F2356" s="5" t="s">
        <v>130</v>
      </c>
      <c r="G2356" s="5" t="s">
        <v>4745</v>
      </c>
      <c r="H2356" s="5" t="s">
        <v>246</v>
      </c>
      <c r="I2356" s="5" t="s">
        <v>2465</v>
      </c>
      <c r="J2356" s="5" t="s">
        <v>258</v>
      </c>
      <c r="K2356" s="5" t="s">
        <v>4745</v>
      </c>
      <c r="L2356" s="5">
        <v>4</v>
      </c>
      <c r="M2356" s="5">
        <v>13</v>
      </c>
      <c r="N2356" s="5"/>
      <c r="O2356" s="5" t="s">
        <v>3384</v>
      </c>
      <c r="P2356" s="5">
        <v>2</v>
      </c>
    </row>
    <row r="2357" spans="1:16" x14ac:dyDescent="0.2">
      <c r="A2357" s="5" t="s">
        <v>4796</v>
      </c>
      <c r="B2357" s="5" t="s">
        <v>4797</v>
      </c>
      <c r="C2357" s="5">
        <v>20</v>
      </c>
      <c r="D2357" s="5">
        <v>52.2</v>
      </c>
      <c r="E2357" s="5">
        <v>18.518999999999998</v>
      </c>
      <c r="F2357" s="5" t="s">
        <v>130</v>
      </c>
      <c r="G2357" s="5" t="s">
        <v>4745</v>
      </c>
      <c r="H2357" s="5" t="s">
        <v>246</v>
      </c>
      <c r="I2357" s="5" t="s">
        <v>2465</v>
      </c>
      <c r="J2357" s="5" t="s">
        <v>255</v>
      </c>
      <c r="K2357" s="5" t="s">
        <v>4745</v>
      </c>
      <c r="L2357" s="5">
        <v>4</v>
      </c>
      <c r="M2357" s="5">
        <v>13</v>
      </c>
      <c r="N2357" s="5"/>
      <c r="O2357" s="5" t="s">
        <v>3384</v>
      </c>
      <c r="P2357" s="5">
        <v>2</v>
      </c>
    </row>
    <row r="2358" spans="1:16" x14ac:dyDescent="0.2">
      <c r="A2358" s="5" t="s">
        <v>4798</v>
      </c>
      <c r="B2358" s="5" t="s">
        <v>4799</v>
      </c>
      <c r="C2358" s="5">
        <v>20</v>
      </c>
      <c r="D2358" s="5">
        <v>52.2</v>
      </c>
      <c r="E2358" s="5">
        <v>19.731999999999999</v>
      </c>
      <c r="F2358" s="5" t="s">
        <v>130</v>
      </c>
      <c r="G2358" s="5" t="s">
        <v>4745</v>
      </c>
      <c r="H2358" s="5" t="s">
        <v>246</v>
      </c>
      <c r="I2358" s="5" t="s">
        <v>2465</v>
      </c>
      <c r="J2358" s="5" t="s">
        <v>258</v>
      </c>
      <c r="K2358" s="5" t="s">
        <v>4745</v>
      </c>
      <c r="L2358" s="5">
        <v>4</v>
      </c>
      <c r="M2358" s="5">
        <v>13</v>
      </c>
      <c r="N2358" s="5"/>
      <c r="O2358" s="5" t="s">
        <v>3384</v>
      </c>
      <c r="P2358" s="5">
        <v>2</v>
      </c>
    </row>
    <row r="2359" spans="1:16" x14ac:dyDescent="0.2">
      <c r="A2359" s="5" t="s">
        <v>4800</v>
      </c>
      <c r="B2359" s="5" t="s">
        <v>4801</v>
      </c>
      <c r="C2359" s="5">
        <v>20</v>
      </c>
      <c r="D2359" s="5">
        <v>52.2</v>
      </c>
      <c r="E2359" s="5">
        <v>18.518999999999998</v>
      </c>
      <c r="F2359" s="5" t="s">
        <v>130</v>
      </c>
      <c r="G2359" s="5" t="s">
        <v>4745</v>
      </c>
      <c r="H2359" s="5" t="s">
        <v>246</v>
      </c>
      <c r="I2359" s="5" t="s">
        <v>2465</v>
      </c>
      <c r="J2359" s="5" t="s">
        <v>255</v>
      </c>
      <c r="K2359" s="5" t="s">
        <v>4745</v>
      </c>
      <c r="L2359" s="5">
        <v>4</v>
      </c>
      <c r="M2359" s="5">
        <v>13</v>
      </c>
      <c r="N2359" s="5"/>
      <c r="O2359" s="5" t="s">
        <v>3384</v>
      </c>
      <c r="P2359" s="5">
        <v>2</v>
      </c>
    </row>
    <row r="2360" spans="1:16" x14ac:dyDescent="0.2">
      <c r="A2360" s="5" t="s">
        <v>4802</v>
      </c>
      <c r="B2360" s="5" t="s">
        <v>4803</v>
      </c>
      <c r="C2360" s="5">
        <v>20</v>
      </c>
      <c r="D2360" s="5">
        <v>52.2</v>
      </c>
      <c r="E2360" s="5">
        <v>19.731999999999999</v>
      </c>
      <c r="F2360" s="5" t="s">
        <v>130</v>
      </c>
      <c r="G2360" s="5" t="s">
        <v>4745</v>
      </c>
      <c r="H2360" s="5" t="s">
        <v>246</v>
      </c>
      <c r="I2360" s="5" t="s">
        <v>2465</v>
      </c>
      <c r="J2360" s="5" t="s">
        <v>258</v>
      </c>
      <c r="K2360" s="5" t="s">
        <v>4745</v>
      </c>
      <c r="L2360" s="5">
        <v>4</v>
      </c>
      <c r="M2360" s="5">
        <v>13</v>
      </c>
      <c r="N2360" s="5"/>
      <c r="O2360" s="5" t="s">
        <v>3384</v>
      </c>
      <c r="P2360" s="5">
        <v>2</v>
      </c>
    </row>
    <row r="2361" spans="1:16" x14ac:dyDescent="0.2">
      <c r="A2361" s="5" t="s">
        <v>4804</v>
      </c>
      <c r="B2361" s="5" t="s">
        <v>4805</v>
      </c>
      <c r="C2361" s="5">
        <v>20</v>
      </c>
      <c r="D2361" s="5">
        <v>52.2</v>
      </c>
      <c r="E2361" s="5">
        <v>18.518999999999998</v>
      </c>
      <c r="F2361" s="5" t="s">
        <v>130</v>
      </c>
      <c r="G2361" s="5" t="s">
        <v>4745</v>
      </c>
      <c r="H2361" s="5" t="s">
        <v>246</v>
      </c>
      <c r="I2361" s="5" t="s">
        <v>2465</v>
      </c>
      <c r="J2361" s="5" t="s">
        <v>255</v>
      </c>
      <c r="K2361" s="5" t="s">
        <v>4745</v>
      </c>
      <c r="L2361" s="5">
        <v>4</v>
      </c>
      <c r="M2361" s="5">
        <v>13</v>
      </c>
      <c r="N2361" s="5"/>
      <c r="O2361" s="5" t="s">
        <v>3384</v>
      </c>
      <c r="P2361" s="5">
        <v>2</v>
      </c>
    </row>
    <row r="2362" spans="1:16" x14ac:dyDescent="0.2">
      <c r="A2362" s="5" t="s">
        <v>4806</v>
      </c>
      <c r="B2362" s="5" t="s">
        <v>4807</v>
      </c>
      <c r="C2362" s="5">
        <v>20</v>
      </c>
      <c r="D2362" s="5">
        <v>52.2</v>
      </c>
      <c r="E2362" s="5">
        <v>19.731999999999999</v>
      </c>
      <c r="F2362" s="5" t="s">
        <v>130</v>
      </c>
      <c r="G2362" s="5" t="s">
        <v>4745</v>
      </c>
      <c r="H2362" s="5" t="s">
        <v>246</v>
      </c>
      <c r="I2362" s="5" t="s">
        <v>2465</v>
      </c>
      <c r="J2362" s="5" t="s">
        <v>258</v>
      </c>
      <c r="K2362" s="5" t="s">
        <v>4745</v>
      </c>
      <c r="L2362" s="5">
        <v>4</v>
      </c>
      <c r="M2362" s="5">
        <v>13</v>
      </c>
      <c r="N2362" s="5"/>
      <c r="O2362" s="5" t="s">
        <v>3384</v>
      </c>
      <c r="P2362" s="5">
        <v>2</v>
      </c>
    </row>
    <row r="2363" spans="1:16" x14ac:dyDescent="0.2">
      <c r="A2363" s="5" t="s">
        <v>4808</v>
      </c>
      <c r="B2363" s="5" t="s">
        <v>4809</v>
      </c>
      <c r="C2363" s="5">
        <v>20</v>
      </c>
      <c r="D2363" s="5">
        <v>52.2</v>
      </c>
      <c r="E2363" s="5">
        <v>18.518999999999998</v>
      </c>
      <c r="F2363" s="5" t="s">
        <v>130</v>
      </c>
      <c r="G2363" s="5" t="s">
        <v>4745</v>
      </c>
      <c r="H2363" s="5" t="s">
        <v>246</v>
      </c>
      <c r="I2363" s="5" t="s">
        <v>2465</v>
      </c>
      <c r="J2363" s="5" t="s">
        <v>255</v>
      </c>
      <c r="K2363" s="5" t="s">
        <v>4745</v>
      </c>
      <c r="L2363" s="5">
        <v>4</v>
      </c>
      <c r="M2363" s="5">
        <v>13</v>
      </c>
      <c r="N2363" s="5"/>
      <c r="O2363" s="5" t="s">
        <v>3384</v>
      </c>
      <c r="P2363" s="5">
        <v>2</v>
      </c>
    </row>
    <row r="2364" spans="1:16" x14ac:dyDescent="0.2">
      <c r="A2364" s="5" t="s">
        <v>4810</v>
      </c>
      <c r="B2364" s="5" t="s">
        <v>4811</v>
      </c>
      <c r="C2364" s="5">
        <v>20</v>
      </c>
      <c r="D2364" s="5">
        <v>52.2</v>
      </c>
      <c r="E2364" s="5">
        <v>19.731999999999999</v>
      </c>
      <c r="F2364" s="5" t="s">
        <v>130</v>
      </c>
      <c r="G2364" s="5" t="s">
        <v>4745</v>
      </c>
      <c r="H2364" s="5" t="s">
        <v>246</v>
      </c>
      <c r="I2364" s="5" t="s">
        <v>2465</v>
      </c>
      <c r="J2364" s="5" t="s">
        <v>258</v>
      </c>
      <c r="K2364" s="5" t="s">
        <v>4745</v>
      </c>
      <c r="L2364" s="5">
        <v>4</v>
      </c>
      <c r="M2364" s="5">
        <v>13</v>
      </c>
      <c r="N2364" s="5"/>
      <c r="O2364" s="5" t="s">
        <v>3384</v>
      </c>
      <c r="P2364" s="5">
        <v>2</v>
      </c>
    </row>
    <row r="2365" spans="1:16" x14ac:dyDescent="0.2">
      <c r="A2365" s="5" t="s">
        <v>4812</v>
      </c>
      <c r="B2365" s="5" t="s">
        <v>4813</v>
      </c>
      <c r="C2365" s="5">
        <v>20</v>
      </c>
      <c r="D2365" s="5">
        <v>52.2</v>
      </c>
      <c r="E2365" s="5">
        <v>18.518999999999998</v>
      </c>
      <c r="F2365" s="5" t="s">
        <v>130</v>
      </c>
      <c r="G2365" s="5" t="s">
        <v>4745</v>
      </c>
      <c r="H2365" s="5" t="s">
        <v>246</v>
      </c>
      <c r="I2365" s="5" t="s">
        <v>2465</v>
      </c>
      <c r="J2365" s="5" t="s">
        <v>255</v>
      </c>
      <c r="K2365" s="5" t="s">
        <v>4745</v>
      </c>
      <c r="L2365" s="5">
        <v>4</v>
      </c>
      <c r="M2365" s="5">
        <v>13</v>
      </c>
      <c r="N2365" s="5"/>
      <c r="O2365" s="5" t="s">
        <v>3384</v>
      </c>
      <c r="P2365" s="5">
        <v>2</v>
      </c>
    </row>
    <row r="2366" spans="1:16" x14ac:dyDescent="0.2">
      <c r="A2366" s="5" t="s">
        <v>4814</v>
      </c>
      <c r="B2366" s="5" t="s">
        <v>4815</v>
      </c>
      <c r="C2366" s="5">
        <v>20</v>
      </c>
      <c r="D2366" s="5">
        <v>52.2</v>
      </c>
      <c r="E2366" s="5">
        <v>19.731999999999999</v>
      </c>
      <c r="F2366" s="5" t="s">
        <v>130</v>
      </c>
      <c r="G2366" s="5" t="s">
        <v>4745</v>
      </c>
      <c r="H2366" s="5" t="s">
        <v>246</v>
      </c>
      <c r="I2366" s="5" t="s">
        <v>2465</v>
      </c>
      <c r="J2366" s="5" t="s">
        <v>258</v>
      </c>
      <c r="K2366" s="5" t="s">
        <v>4745</v>
      </c>
      <c r="L2366" s="5">
        <v>4</v>
      </c>
      <c r="M2366" s="5">
        <v>13</v>
      </c>
      <c r="N2366" s="5"/>
      <c r="O2366" s="5" t="s">
        <v>3384</v>
      </c>
      <c r="P2366" s="5">
        <v>2</v>
      </c>
    </row>
    <row r="2367" spans="1:16" x14ac:dyDescent="0.2">
      <c r="A2367" s="5" t="s">
        <v>4816</v>
      </c>
      <c r="B2367" s="5" t="s">
        <v>4817</v>
      </c>
      <c r="C2367" s="5">
        <v>20</v>
      </c>
      <c r="D2367" s="5">
        <v>52.2</v>
      </c>
      <c r="E2367" s="5">
        <v>18.518999999999998</v>
      </c>
      <c r="F2367" s="5" t="s">
        <v>130</v>
      </c>
      <c r="G2367" s="5" t="s">
        <v>4745</v>
      </c>
      <c r="H2367" s="5" t="s">
        <v>246</v>
      </c>
      <c r="I2367" s="5" t="s">
        <v>2465</v>
      </c>
      <c r="J2367" s="5" t="s">
        <v>255</v>
      </c>
      <c r="K2367" s="5" t="s">
        <v>4745</v>
      </c>
      <c r="L2367" s="5">
        <v>4</v>
      </c>
      <c r="M2367" s="5">
        <v>13</v>
      </c>
      <c r="N2367" s="5"/>
      <c r="O2367" s="5" t="s">
        <v>3384</v>
      </c>
      <c r="P2367" s="5">
        <v>2</v>
      </c>
    </row>
    <row r="2368" spans="1:16" x14ac:dyDescent="0.2">
      <c r="A2368" s="5" t="s">
        <v>4818</v>
      </c>
      <c r="B2368" s="5" t="s">
        <v>4819</v>
      </c>
      <c r="C2368" s="5">
        <v>20</v>
      </c>
      <c r="D2368" s="5">
        <v>52.2</v>
      </c>
      <c r="E2368" s="5">
        <v>19.731999999999999</v>
      </c>
      <c r="F2368" s="5" t="s">
        <v>130</v>
      </c>
      <c r="G2368" s="5" t="s">
        <v>4745</v>
      </c>
      <c r="H2368" s="5" t="s">
        <v>246</v>
      </c>
      <c r="I2368" s="5" t="s">
        <v>2465</v>
      </c>
      <c r="J2368" s="5" t="s">
        <v>258</v>
      </c>
      <c r="K2368" s="5" t="s">
        <v>4745</v>
      </c>
      <c r="L2368" s="5">
        <v>4</v>
      </c>
      <c r="M2368" s="5">
        <v>13</v>
      </c>
      <c r="N2368" s="5"/>
      <c r="O2368" s="5" t="s">
        <v>3384</v>
      </c>
      <c r="P2368" s="5">
        <v>2</v>
      </c>
    </row>
    <row r="2369" spans="1:16" x14ac:dyDescent="0.2">
      <c r="A2369" s="5" t="s">
        <v>4820</v>
      </c>
      <c r="B2369" s="5" t="s">
        <v>4821</v>
      </c>
      <c r="C2369" s="5">
        <v>20</v>
      </c>
      <c r="D2369" s="5">
        <v>52.2</v>
      </c>
      <c r="E2369" s="5">
        <v>18.518999999999998</v>
      </c>
      <c r="F2369" s="5" t="s">
        <v>130</v>
      </c>
      <c r="G2369" s="5" t="s">
        <v>4745</v>
      </c>
      <c r="H2369" s="5" t="s">
        <v>246</v>
      </c>
      <c r="I2369" s="5" t="s">
        <v>2465</v>
      </c>
      <c r="J2369" s="5" t="s">
        <v>255</v>
      </c>
      <c r="K2369" s="5" t="s">
        <v>4745</v>
      </c>
      <c r="L2369" s="5">
        <v>4</v>
      </c>
      <c r="M2369" s="5">
        <v>13</v>
      </c>
      <c r="N2369" s="5"/>
      <c r="O2369" s="5" t="s">
        <v>3384</v>
      </c>
      <c r="P2369" s="5">
        <v>2</v>
      </c>
    </row>
    <row r="2370" spans="1:16" x14ac:dyDescent="0.2">
      <c r="A2370" s="5" t="s">
        <v>4822</v>
      </c>
      <c r="B2370" s="5" t="s">
        <v>4823</v>
      </c>
      <c r="C2370" s="5">
        <v>20</v>
      </c>
      <c r="D2370" s="5">
        <v>52.2</v>
      </c>
      <c r="E2370" s="5">
        <v>19.731999999999999</v>
      </c>
      <c r="F2370" s="5" t="s">
        <v>130</v>
      </c>
      <c r="G2370" s="5" t="s">
        <v>4745</v>
      </c>
      <c r="H2370" s="5" t="s">
        <v>246</v>
      </c>
      <c r="I2370" s="5" t="s">
        <v>2465</v>
      </c>
      <c r="J2370" s="5" t="s">
        <v>258</v>
      </c>
      <c r="K2370" s="5" t="s">
        <v>4745</v>
      </c>
      <c r="L2370" s="5">
        <v>4</v>
      </c>
      <c r="M2370" s="5">
        <v>13</v>
      </c>
      <c r="N2370" s="5"/>
      <c r="O2370" s="5" t="s">
        <v>3384</v>
      </c>
      <c r="P2370" s="5">
        <v>2</v>
      </c>
    </row>
    <row r="2371" spans="1:16" x14ac:dyDescent="0.2">
      <c r="A2371" s="5" t="s">
        <v>4824</v>
      </c>
      <c r="B2371" s="5" t="s">
        <v>4825</v>
      </c>
      <c r="C2371" s="5">
        <v>20</v>
      </c>
      <c r="D2371" s="5">
        <v>52.2</v>
      </c>
      <c r="E2371" s="5">
        <v>19.731999999999999</v>
      </c>
      <c r="F2371" s="5" t="s">
        <v>130</v>
      </c>
      <c r="G2371" s="5" t="s">
        <v>4745</v>
      </c>
      <c r="H2371" s="5" t="s">
        <v>246</v>
      </c>
      <c r="I2371" s="5" t="s">
        <v>2465</v>
      </c>
      <c r="J2371" s="5" t="s">
        <v>255</v>
      </c>
      <c r="K2371" s="5" t="s">
        <v>4745</v>
      </c>
      <c r="L2371" s="5">
        <v>4</v>
      </c>
      <c r="M2371" s="5">
        <v>13</v>
      </c>
      <c r="N2371" s="5"/>
      <c r="O2371" s="5" t="s">
        <v>3384</v>
      </c>
      <c r="P2371" s="5">
        <v>2</v>
      </c>
    </row>
    <row r="2372" spans="1:16" x14ac:dyDescent="0.2">
      <c r="A2372" s="5" t="s">
        <v>4826</v>
      </c>
      <c r="B2372" s="5" t="s">
        <v>4827</v>
      </c>
      <c r="C2372" s="5">
        <v>20</v>
      </c>
      <c r="D2372" s="5">
        <v>52.2</v>
      </c>
      <c r="E2372" s="5">
        <v>19.731999999999999</v>
      </c>
      <c r="F2372" s="5" t="s">
        <v>130</v>
      </c>
      <c r="G2372" s="5" t="s">
        <v>4745</v>
      </c>
      <c r="H2372" s="5" t="s">
        <v>246</v>
      </c>
      <c r="I2372" s="5" t="s">
        <v>2465</v>
      </c>
      <c r="J2372" s="5" t="s">
        <v>258</v>
      </c>
      <c r="K2372" s="5" t="s">
        <v>4745</v>
      </c>
      <c r="L2372" s="5">
        <v>4</v>
      </c>
      <c r="M2372" s="5">
        <v>13</v>
      </c>
      <c r="N2372" s="5"/>
      <c r="O2372" s="5" t="s">
        <v>3384</v>
      </c>
      <c r="P2372" s="5">
        <v>2</v>
      </c>
    </row>
    <row r="2373" spans="1:16" x14ac:dyDescent="0.2">
      <c r="A2373" s="5" t="s">
        <v>4828</v>
      </c>
      <c r="B2373" s="5" t="s">
        <v>4829</v>
      </c>
      <c r="C2373" s="5">
        <v>20</v>
      </c>
      <c r="D2373" s="5">
        <v>52.2</v>
      </c>
      <c r="E2373" s="5">
        <v>19.731999999999999</v>
      </c>
      <c r="F2373" s="5" t="s">
        <v>130</v>
      </c>
      <c r="G2373" s="5" t="s">
        <v>4745</v>
      </c>
      <c r="H2373" s="5" t="s">
        <v>246</v>
      </c>
      <c r="I2373" s="5" t="s">
        <v>2465</v>
      </c>
      <c r="J2373" s="5" t="s">
        <v>255</v>
      </c>
      <c r="K2373" s="5" t="s">
        <v>4745</v>
      </c>
      <c r="L2373" s="5">
        <v>4</v>
      </c>
      <c r="M2373" s="5">
        <v>13</v>
      </c>
      <c r="N2373" s="5"/>
      <c r="O2373" s="5" t="s">
        <v>3384</v>
      </c>
      <c r="P2373" s="5">
        <v>2</v>
      </c>
    </row>
    <row r="2374" spans="1:16" x14ac:dyDescent="0.2">
      <c r="A2374" s="5" t="s">
        <v>4830</v>
      </c>
      <c r="B2374" s="5" t="s">
        <v>4831</v>
      </c>
      <c r="C2374" s="5">
        <v>20</v>
      </c>
      <c r="D2374" s="5">
        <v>52.2</v>
      </c>
      <c r="E2374" s="5">
        <v>19.731999999999999</v>
      </c>
      <c r="F2374" s="5" t="s">
        <v>130</v>
      </c>
      <c r="G2374" s="5" t="s">
        <v>4745</v>
      </c>
      <c r="H2374" s="5" t="s">
        <v>246</v>
      </c>
      <c r="I2374" s="5" t="s">
        <v>2465</v>
      </c>
      <c r="J2374" s="5" t="s">
        <v>258</v>
      </c>
      <c r="K2374" s="5" t="s">
        <v>4745</v>
      </c>
      <c r="L2374" s="5">
        <v>4</v>
      </c>
      <c r="M2374" s="5">
        <v>13</v>
      </c>
      <c r="N2374" s="5"/>
      <c r="O2374" s="5" t="s">
        <v>3384</v>
      </c>
      <c r="P2374" s="5">
        <v>2</v>
      </c>
    </row>
    <row r="2375" spans="1:16" x14ac:dyDescent="0.2">
      <c r="A2375" s="5" t="s">
        <v>4832</v>
      </c>
      <c r="B2375" s="5" t="s">
        <v>4833</v>
      </c>
      <c r="C2375" s="5">
        <v>20</v>
      </c>
      <c r="D2375" s="5">
        <v>52.2</v>
      </c>
      <c r="E2375" s="5">
        <v>19.731999999999999</v>
      </c>
      <c r="F2375" s="5" t="s">
        <v>130</v>
      </c>
      <c r="G2375" s="5" t="s">
        <v>4745</v>
      </c>
      <c r="H2375" s="5" t="s">
        <v>246</v>
      </c>
      <c r="I2375" s="5" t="s">
        <v>2465</v>
      </c>
      <c r="J2375" s="5" t="s">
        <v>255</v>
      </c>
      <c r="K2375" s="5" t="s">
        <v>4745</v>
      </c>
      <c r="L2375" s="5">
        <v>4</v>
      </c>
      <c r="M2375" s="5">
        <v>13</v>
      </c>
      <c r="N2375" s="5"/>
      <c r="O2375" s="5" t="s">
        <v>3384</v>
      </c>
      <c r="P2375" s="5">
        <v>2</v>
      </c>
    </row>
    <row r="2376" spans="1:16" x14ac:dyDescent="0.2">
      <c r="A2376" s="5" t="s">
        <v>4834</v>
      </c>
      <c r="B2376" s="5" t="s">
        <v>4835</v>
      </c>
      <c r="C2376" s="5">
        <v>20</v>
      </c>
      <c r="D2376" s="5">
        <v>52.2</v>
      </c>
      <c r="E2376" s="5">
        <v>19.731999999999999</v>
      </c>
      <c r="F2376" s="5" t="s">
        <v>130</v>
      </c>
      <c r="G2376" s="5" t="s">
        <v>4745</v>
      </c>
      <c r="H2376" s="5" t="s">
        <v>246</v>
      </c>
      <c r="I2376" s="5" t="s">
        <v>2465</v>
      </c>
      <c r="J2376" s="5" t="s">
        <v>258</v>
      </c>
      <c r="K2376" s="5" t="s">
        <v>4745</v>
      </c>
      <c r="L2376" s="5">
        <v>4</v>
      </c>
      <c r="M2376" s="5">
        <v>13</v>
      </c>
      <c r="N2376" s="5"/>
      <c r="O2376" s="5" t="s">
        <v>3384</v>
      </c>
      <c r="P2376" s="5">
        <v>2</v>
      </c>
    </row>
    <row r="2377" spans="1:16" x14ac:dyDescent="0.2">
      <c r="A2377" s="5" t="s">
        <v>4836</v>
      </c>
      <c r="B2377" s="5" t="s">
        <v>4837</v>
      </c>
      <c r="C2377" s="5">
        <v>20</v>
      </c>
      <c r="D2377" s="5">
        <v>52.2</v>
      </c>
      <c r="E2377" s="5">
        <v>19.731999999999999</v>
      </c>
      <c r="F2377" s="5" t="s">
        <v>130</v>
      </c>
      <c r="G2377" s="5" t="s">
        <v>4745</v>
      </c>
      <c r="H2377" s="5" t="s">
        <v>246</v>
      </c>
      <c r="I2377" s="5" t="s">
        <v>2465</v>
      </c>
      <c r="J2377" s="5" t="s">
        <v>255</v>
      </c>
      <c r="K2377" s="5" t="s">
        <v>4745</v>
      </c>
      <c r="L2377" s="5">
        <v>4</v>
      </c>
      <c r="M2377" s="5">
        <v>13</v>
      </c>
      <c r="N2377" s="5"/>
      <c r="O2377" s="5" t="s">
        <v>3384</v>
      </c>
      <c r="P2377" s="5">
        <v>2</v>
      </c>
    </row>
    <row r="2378" spans="1:16" x14ac:dyDescent="0.2">
      <c r="A2378" s="5" t="s">
        <v>4838</v>
      </c>
      <c r="B2378" s="5" t="s">
        <v>4839</v>
      </c>
      <c r="C2378" s="5">
        <v>20</v>
      </c>
      <c r="D2378" s="5">
        <v>52.2</v>
      </c>
      <c r="E2378" s="5">
        <v>19.731999999999999</v>
      </c>
      <c r="F2378" s="5" t="s">
        <v>130</v>
      </c>
      <c r="G2378" s="5" t="s">
        <v>4745</v>
      </c>
      <c r="H2378" s="5" t="s">
        <v>246</v>
      </c>
      <c r="I2378" s="5" t="s">
        <v>2465</v>
      </c>
      <c r="J2378" s="5" t="s">
        <v>305</v>
      </c>
      <c r="K2378" s="5" t="s">
        <v>4745</v>
      </c>
      <c r="L2378" s="5">
        <v>4</v>
      </c>
      <c r="M2378" s="5">
        <v>13</v>
      </c>
      <c r="N2378" s="5"/>
      <c r="O2378" s="5" t="s">
        <v>3384</v>
      </c>
      <c r="P2378" s="5">
        <v>2</v>
      </c>
    </row>
    <row r="2379" spans="1:16" x14ac:dyDescent="0.2">
      <c r="A2379" s="5" t="s">
        <v>4840</v>
      </c>
      <c r="B2379" s="5" t="s">
        <v>4841</v>
      </c>
      <c r="C2379" s="5">
        <v>20</v>
      </c>
      <c r="D2379" s="5">
        <v>52.2</v>
      </c>
      <c r="E2379" s="5">
        <v>19.731999999999999</v>
      </c>
      <c r="F2379" s="5" t="s">
        <v>130</v>
      </c>
      <c r="G2379" s="5" t="s">
        <v>4745</v>
      </c>
      <c r="H2379" s="5" t="s">
        <v>246</v>
      </c>
      <c r="I2379" s="5" t="s">
        <v>2465</v>
      </c>
      <c r="J2379" s="5" t="s">
        <v>258</v>
      </c>
      <c r="K2379" s="5" t="s">
        <v>4745</v>
      </c>
      <c r="L2379" s="5">
        <v>4</v>
      </c>
      <c r="M2379" s="5">
        <v>13</v>
      </c>
      <c r="N2379" s="5"/>
      <c r="O2379" s="5" t="s">
        <v>3384</v>
      </c>
      <c r="P2379" s="5">
        <v>2</v>
      </c>
    </row>
    <row r="2380" spans="1:16" x14ac:dyDescent="0.2">
      <c r="A2380" s="5" t="s">
        <v>4842</v>
      </c>
      <c r="B2380" s="5" t="s">
        <v>4843</v>
      </c>
      <c r="C2380" s="5">
        <v>20</v>
      </c>
      <c r="D2380" s="5">
        <v>52.2</v>
      </c>
      <c r="E2380" s="5">
        <v>19.731999999999999</v>
      </c>
      <c r="F2380" s="5" t="s">
        <v>130</v>
      </c>
      <c r="G2380" s="5" t="s">
        <v>4745</v>
      </c>
      <c r="H2380" s="5" t="s">
        <v>246</v>
      </c>
      <c r="I2380" s="5" t="s">
        <v>2465</v>
      </c>
      <c r="J2380" s="5" t="s">
        <v>255</v>
      </c>
      <c r="K2380" s="5" t="s">
        <v>4745</v>
      </c>
      <c r="L2380" s="5">
        <v>4</v>
      </c>
      <c r="M2380" s="5">
        <v>13</v>
      </c>
      <c r="N2380" s="5"/>
      <c r="O2380" s="5" t="s">
        <v>3384</v>
      </c>
      <c r="P2380" s="5">
        <v>2</v>
      </c>
    </row>
    <row r="2381" spans="1:16" x14ac:dyDescent="0.2">
      <c r="A2381" s="5" t="s">
        <v>4844</v>
      </c>
      <c r="B2381" s="5" t="s">
        <v>4845</v>
      </c>
      <c r="C2381" s="5">
        <v>20</v>
      </c>
      <c r="D2381" s="5">
        <v>52.2</v>
      </c>
      <c r="E2381" s="5">
        <v>19.731999999999999</v>
      </c>
      <c r="F2381" s="5" t="s">
        <v>130</v>
      </c>
      <c r="G2381" s="5" t="s">
        <v>4745</v>
      </c>
      <c r="H2381" s="5" t="s">
        <v>246</v>
      </c>
      <c r="I2381" s="5" t="s">
        <v>2465</v>
      </c>
      <c r="J2381" s="5" t="s">
        <v>305</v>
      </c>
      <c r="K2381" s="5" t="s">
        <v>4745</v>
      </c>
      <c r="L2381" s="5">
        <v>4</v>
      </c>
      <c r="M2381" s="5">
        <v>13</v>
      </c>
      <c r="N2381" s="5"/>
      <c r="O2381" s="5" t="s">
        <v>3384</v>
      </c>
      <c r="P2381" s="5">
        <v>2</v>
      </c>
    </row>
    <row r="2382" spans="1:16" x14ac:dyDescent="0.2">
      <c r="A2382" s="5" t="s">
        <v>4846</v>
      </c>
      <c r="B2382" s="5" t="s">
        <v>4847</v>
      </c>
      <c r="C2382" s="5">
        <v>20</v>
      </c>
      <c r="D2382" s="5">
        <v>52.2</v>
      </c>
      <c r="E2382" s="5">
        <v>19.731999999999999</v>
      </c>
      <c r="F2382" s="5" t="s">
        <v>130</v>
      </c>
      <c r="G2382" s="5" t="s">
        <v>4745</v>
      </c>
      <c r="H2382" s="5" t="s">
        <v>246</v>
      </c>
      <c r="I2382" s="5" t="s">
        <v>2465</v>
      </c>
      <c r="J2382" s="5" t="s">
        <v>258</v>
      </c>
      <c r="K2382" s="5" t="s">
        <v>4745</v>
      </c>
      <c r="L2382" s="5">
        <v>4</v>
      </c>
      <c r="M2382" s="5">
        <v>13</v>
      </c>
      <c r="N2382" s="5"/>
      <c r="O2382" s="5" t="s">
        <v>3384</v>
      </c>
      <c r="P2382" s="5">
        <v>2</v>
      </c>
    </row>
    <row r="2383" spans="1:16" x14ac:dyDescent="0.2">
      <c r="A2383" s="5" t="s">
        <v>4848</v>
      </c>
      <c r="B2383" s="5" t="s">
        <v>4849</v>
      </c>
      <c r="C2383" s="5">
        <v>20</v>
      </c>
      <c r="D2383" s="5">
        <v>52.2</v>
      </c>
      <c r="E2383" s="5">
        <v>18.518999999999998</v>
      </c>
      <c r="F2383" s="5" t="s">
        <v>130</v>
      </c>
      <c r="G2383" s="5" t="s">
        <v>4745</v>
      </c>
      <c r="H2383" s="5" t="s">
        <v>246</v>
      </c>
      <c r="I2383" s="5" t="s">
        <v>2465</v>
      </c>
      <c r="J2383" s="5" t="s">
        <v>255</v>
      </c>
      <c r="K2383" s="5" t="s">
        <v>4745</v>
      </c>
      <c r="L2383" s="5">
        <v>4</v>
      </c>
      <c r="M2383" s="5">
        <v>13</v>
      </c>
      <c r="N2383" s="5"/>
      <c r="O2383" s="5" t="s">
        <v>3384</v>
      </c>
      <c r="P2383" s="5">
        <v>2</v>
      </c>
    </row>
    <row r="2384" spans="1:16" x14ac:dyDescent="0.2">
      <c r="A2384" s="5" t="s">
        <v>4850</v>
      </c>
      <c r="B2384" s="5" t="s">
        <v>4851</v>
      </c>
      <c r="C2384" s="5">
        <v>20</v>
      </c>
      <c r="D2384" s="5">
        <v>52.2</v>
      </c>
      <c r="E2384" s="5">
        <v>19.731999999999999</v>
      </c>
      <c r="F2384" s="5" t="s">
        <v>130</v>
      </c>
      <c r="G2384" s="5" t="s">
        <v>4745</v>
      </c>
      <c r="H2384" s="5" t="s">
        <v>246</v>
      </c>
      <c r="I2384" s="5" t="s">
        <v>2465</v>
      </c>
      <c r="J2384" s="5" t="s">
        <v>305</v>
      </c>
      <c r="K2384" s="5" t="s">
        <v>4745</v>
      </c>
      <c r="L2384" s="5">
        <v>4</v>
      </c>
      <c r="M2384" s="5">
        <v>13</v>
      </c>
      <c r="N2384" s="5"/>
      <c r="O2384" s="5" t="s">
        <v>3384</v>
      </c>
      <c r="P2384" s="5">
        <v>2</v>
      </c>
    </row>
    <row r="2385" spans="1:16" x14ac:dyDescent="0.2">
      <c r="A2385" s="5" t="s">
        <v>4852</v>
      </c>
      <c r="B2385" s="5" t="s">
        <v>4853</v>
      </c>
      <c r="C2385" s="5">
        <v>20</v>
      </c>
      <c r="D2385" s="5">
        <v>52.2</v>
      </c>
      <c r="E2385" s="5">
        <v>19.731999999999999</v>
      </c>
      <c r="F2385" s="5" t="s">
        <v>130</v>
      </c>
      <c r="G2385" s="5" t="s">
        <v>4745</v>
      </c>
      <c r="H2385" s="5" t="s">
        <v>246</v>
      </c>
      <c r="I2385" s="5" t="s">
        <v>2465</v>
      </c>
      <c r="J2385" s="5" t="s">
        <v>258</v>
      </c>
      <c r="K2385" s="5" t="s">
        <v>4745</v>
      </c>
      <c r="L2385" s="5">
        <v>4</v>
      </c>
      <c r="M2385" s="5">
        <v>13</v>
      </c>
      <c r="N2385" s="5"/>
      <c r="O2385" s="5" t="s">
        <v>3384</v>
      </c>
      <c r="P2385" s="5">
        <v>2</v>
      </c>
    </row>
    <row r="2386" spans="1:16" x14ac:dyDescent="0.2">
      <c r="A2386" s="5" t="s">
        <v>4854</v>
      </c>
      <c r="B2386" s="5" t="s">
        <v>4855</v>
      </c>
      <c r="C2386" s="5">
        <v>20</v>
      </c>
      <c r="D2386" s="5">
        <v>52.2</v>
      </c>
      <c r="E2386" s="5">
        <v>18.518999999999998</v>
      </c>
      <c r="F2386" s="5" t="s">
        <v>130</v>
      </c>
      <c r="G2386" s="5" t="s">
        <v>4745</v>
      </c>
      <c r="H2386" s="5" t="s">
        <v>246</v>
      </c>
      <c r="I2386" s="5" t="s">
        <v>2465</v>
      </c>
      <c r="J2386" s="5" t="s">
        <v>255</v>
      </c>
      <c r="K2386" s="5" t="s">
        <v>4745</v>
      </c>
      <c r="L2386" s="5">
        <v>4</v>
      </c>
      <c r="M2386" s="5">
        <v>13</v>
      </c>
      <c r="N2386" s="5"/>
      <c r="O2386" s="5" t="s">
        <v>3384</v>
      </c>
      <c r="P2386" s="5">
        <v>2</v>
      </c>
    </row>
    <row r="2387" spans="1:16" x14ac:dyDescent="0.2">
      <c r="A2387" s="5" t="s">
        <v>4856</v>
      </c>
      <c r="B2387" s="5" t="s">
        <v>4857</v>
      </c>
      <c r="C2387" s="5">
        <v>20</v>
      </c>
      <c r="D2387" s="5">
        <v>52.2</v>
      </c>
      <c r="E2387" s="5">
        <v>19.731999999999999</v>
      </c>
      <c r="F2387" s="5" t="s">
        <v>130</v>
      </c>
      <c r="G2387" s="5" t="s">
        <v>4858</v>
      </c>
      <c r="H2387" s="5" t="s">
        <v>246</v>
      </c>
      <c r="I2387" s="5" t="s">
        <v>2465</v>
      </c>
      <c r="J2387" s="5" t="s">
        <v>258</v>
      </c>
      <c r="K2387" s="5" t="s">
        <v>4858</v>
      </c>
      <c r="L2387" s="5">
        <v>4</v>
      </c>
      <c r="M2387" s="5">
        <v>11</v>
      </c>
      <c r="N2387" s="5" t="s">
        <v>4210</v>
      </c>
      <c r="O2387" s="5" t="s">
        <v>4064</v>
      </c>
      <c r="P2387" s="5">
        <v>1</v>
      </c>
    </row>
    <row r="2388" spans="1:16" x14ac:dyDescent="0.2">
      <c r="A2388" s="5" t="s">
        <v>4859</v>
      </c>
      <c r="B2388" s="5" t="s">
        <v>4860</v>
      </c>
      <c r="C2388" s="5">
        <v>20</v>
      </c>
      <c r="D2388" s="5">
        <v>52.2</v>
      </c>
      <c r="E2388" s="5">
        <v>18.518999999999998</v>
      </c>
      <c r="F2388" s="5" t="s">
        <v>130</v>
      </c>
      <c r="G2388" s="5" t="s">
        <v>4858</v>
      </c>
      <c r="H2388" s="5" t="s">
        <v>246</v>
      </c>
      <c r="I2388" s="5" t="s">
        <v>2465</v>
      </c>
      <c r="J2388" s="5" t="s">
        <v>255</v>
      </c>
      <c r="K2388" s="5" t="s">
        <v>4858</v>
      </c>
      <c r="L2388" s="5">
        <v>4</v>
      </c>
      <c r="M2388" s="5">
        <v>11</v>
      </c>
      <c r="N2388" s="5" t="s">
        <v>4210</v>
      </c>
      <c r="O2388" s="5" t="s">
        <v>4064</v>
      </c>
      <c r="P2388" s="5">
        <v>1</v>
      </c>
    </row>
    <row r="2389" spans="1:16" x14ac:dyDescent="0.2">
      <c r="A2389" s="5" t="s">
        <v>4861</v>
      </c>
      <c r="B2389" s="5" t="s">
        <v>4862</v>
      </c>
      <c r="C2389" s="5">
        <v>20</v>
      </c>
      <c r="D2389" s="5">
        <v>52.2</v>
      </c>
      <c r="E2389" s="5">
        <v>19.731999999999999</v>
      </c>
      <c r="F2389" s="5" t="s">
        <v>130</v>
      </c>
      <c r="G2389" s="5" t="s">
        <v>4858</v>
      </c>
      <c r="H2389" s="5" t="s">
        <v>246</v>
      </c>
      <c r="I2389" s="5" t="s">
        <v>2465</v>
      </c>
      <c r="J2389" s="5" t="s">
        <v>258</v>
      </c>
      <c r="K2389" s="5" t="s">
        <v>4858</v>
      </c>
      <c r="L2389" s="5">
        <v>4</v>
      </c>
      <c r="M2389" s="5">
        <v>11</v>
      </c>
      <c r="N2389" s="5" t="s">
        <v>4210</v>
      </c>
      <c r="O2389" s="5" t="s">
        <v>4064</v>
      </c>
      <c r="P2389" s="5">
        <v>1</v>
      </c>
    </row>
    <row r="2390" spans="1:16" x14ac:dyDescent="0.2">
      <c r="A2390" s="5" t="s">
        <v>4863</v>
      </c>
      <c r="B2390" s="5" t="s">
        <v>4864</v>
      </c>
      <c r="C2390" s="5">
        <v>20</v>
      </c>
      <c r="D2390" s="5">
        <v>52.2</v>
      </c>
      <c r="E2390" s="5">
        <v>18.518999999999998</v>
      </c>
      <c r="F2390" s="5" t="s">
        <v>130</v>
      </c>
      <c r="G2390" s="5" t="s">
        <v>4858</v>
      </c>
      <c r="H2390" s="5" t="s">
        <v>246</v>
      </c>
      <c r="I2390" s="5" t="s">
        <v>2465</v>
      </c>
      <c r="J2390" s="5" t="s">
        <v>255</v>
      </c>
      <c r="K2390" s="5" t="s">
        <v>4858</v>
      </c>
      <c r="L2390" s="5">
        <v>4</v>
      </c>
      <c r="M2390" s="5">
        <v>11</v>
      </c>
      <c r="N2390" s="5" t="s">
        <v>4210</v>
      </c>
      <c r="O2390" s="5" t="s">
        <v>4064</v>
      </c>
      <c r="P2390" s="5">
        <v>1</v>
      </c>
    </row>
    <row r="2391" spans="1:16" x14ac:dyDescent="0.2">
      <c r="A2391" s="5" t="s">
        <v>4865</v>
      </c>
      <c r="B2391" s="5" t="s">
        <v>4866</v>
      </c>
      <c r="C2391" s="5">
        <v>20</v>
      </c>
      <c r="D2391" s="5">
        <v>69.12</v>
      </c>
      <c r="E2391" s="5">
        <v>20.11</v>
      </c>
      <c r="F2391" s="5" t="s">
        <v>130</v>
      </c>
      <c r="G2391" s="5" t="s">
        <v>4867</v>
      </c>
      <c r="H2391" s="5" t="s">
        <v>246</v>
      </c>
      <c r="I2391" s="5" t="s">
        <v>2465</v>
      </c>
      <c r="J2391" s="5" t="s">
        <v>258</v>
      </c>
      <c r="K2391" s="5" t="s">
        <v>4868</v>
      </c>
      <c r="L2391" s="5">
        <v>4</v>
      </c>
      <c r="M2391" s="5">
        <v>12</v>
      </c>
      <c r="N2391" s="5" t="s">
        <v>4210</v>
      </c>
      <c r="O2391" s="5" t="s">
        <v>4064</v>
      </c>
      <c r="P2391" s="5">
        <v>1</v>
      </c>
    </row>
    <row r="2392" spans="1:16" x14ac:dyDescent="0.2">
      <c r="A2392" s="5" t="s">
        <v>4869</v>
      </c>
      <c r="B2392" s="5" t="s">
        <v>4870</v>
      </c>
      <c r="C2392" s="5">
        <v>20</v>
      </c>
      <c r="D2392" s="5">
        <v>69.12</v>
      </c>
      <c r="E2392" s="5">
        <v>20.11</v>
      </c>
      <c r="F2392" s="5" t="s">
        <v>130</v>
      </c>
      <c r="G2392" s="5" t="s">
        <v>4867</v>
      </c>
      <c r="H2392" s="5" t="s">
        <v>246</v>
      </c>
      <c r="I2392" s="5" t="s">
        <v>2465</v>
      </c>
      <c r="J2392" s="5" t="s">
        <v>255</v>
      </c>
      <c r="K2392" s="5" t="s">
        <v>4868</v>
      </c>
      <c r="L2392" s="5">
        <v>4</v>
      </c>
      <c r="M2392" s="5">
        <v>12</v>
      </c>
      <c r="N2392" s="5" t="s">
        <v>4210</v>
      </c>
      <c r="O2392" s="5" t="s">
        <v>4064</v>
      </c>
      <c r="P2392" s="5">
        <v>1</v>
      </c>
    </row>
    <row r="2393" spans="1:16" x14ac:dyDescent="0.2">
      <c r="A2393" s="5" t="s">
        <v>4871</v>
      </c>
      <c r="B2393" s="5" t="s">
        <v>4872</v>
      </c>
      <c r="C2393" s="5">
        <v>20</v>
      </c>
      <c r="D2393" s="5">
        <v>69.12</v>
      </c>
      <c r="E2393" s="5">
        <v>20.11</v>
      </c>
      <c r="F2393" s="5" t="s">
        <v>130</v>
      </c>
      <c r="G2393" s="5" t="s">
        <v>4867</v>
      </c>
      <c r="H2393" s="5" t="s">
        <v>246</v>
      </c>
      <c r="I2393" s="5" t="s">
        <v>2465</v>
      </c>
      <c r="J2393" s="5" t="s">
        <v>258</v>
      </c>
      <c r="K2393" s="5" t="s">
        <v>4868</v>
      </c>
      <c r="L2393" s="5">
        <v>4</v>
      </c>
      <c r="M2393" s="5">
        <v>12</v>
      </c>
      <c r="N2393" s="5" t="s">
        <v>4210</v>
      </c>
      <c r="O2393" s="5" t="s">
        <v>4064</v>
      </c>
      <c r="P2393" s="5">
        <v>1</v>
      </c>
    </row>
    <row r="2394" spans="1:16" x14ac:dyDescent="0.2">
      <c r="A2394" s="5" t="s">
        <v>4873</v>
      </c>
      <c r="B2394" s="5" t="s">
        <v>4874</v>
      </c>
      <c r="C2394" s="5">
        <v>20</v>
      </c>
      <c r="D2394" s="5">
        <v>69.12</v>
      </c>
      <c r="E2394" s="5">
        <v>20.11</v>
      </c>
      <c r="F2394" s="5" t="s">
        <v>130</v>
      </c>
      <c r="G2394" s="5" t="s">
        <v>4867</v>
      </c>
      <c r="H2394" s="5" t="s">
        <v>246</v>
      </c>
      <c r="I2394" s="5" t="s">
        <v>2465</v>
      </c>
      <c r="J2394" s="5" t="s">
        <v>255</v>
      </c>
      <c r="K2394" s="5" t="s">
        <v>4868</v>
      </c>
      <c r="L2394" s="5">
        <v>4</v>
      </c>
      <c r="M2394" s="5">
        <v>12</v>
      </c>
      <c r="N2394" s="5" t="s">
        <v>4210</v>
      </c>
      <c r="O2394" s="5" t="s">
        <v>4064</v>
      </c>
      <c r="P2394" s="5">
        <v>1</v>
      </c>
    </row>
    <row r="2395" spans="1:16" x14ac:dyDescent="0.2">
      <c r="A2395" s="5" t="s">
        <v>4875</v>
      </c>
      <c r="B2395" s="5" t="s">
        <v>4876</v>
      </c>
      <c r="C2395" s="5">
        <v>20</v>
      </c>
      <c r="D2395" s="5">
        <v>69.12</v>
      </c>
      <c r="E2395" s="5">
        <v>20.11</v>
      </c>
      <c r="F2395" s="5" t="s">
        <v>130</v>
      </c>
      <c r="G2395" s="5" t="s">
        <v>4867</v>
      </c>
      <c r="H2395" s="5" t="s">
        <v>246</v>
      </c>
      <c r="I2395" s="5" t="s">
        <v>2465</v>
      </c>
      <c r="J2395" s="5" t="s">
        <v>258</v>
      </c>
      <c r="K2395" s="5" t="s">
        <v>4868</v>
      </c>
      <c r="L2395" s="5">
        <v>4</v>
      </c>
      <c r="M2395" s="5">
        <v>12</v>
      </c>
      <c r="N2395" s="5" t="s">
        <v>4210</v>
      </c>
      <c r="O2395" s="5" t="s">
        <v>4064</v>
      </c>
      <c r="P2395" s="5">
        <v>1</v>
      </c>
    </row>
    <row r="2396" spans="1:16" x14ac:dyDescent="0.2">
      <c r="A2396" s="5" t="s">
        <v>4877</v>
      </c>
      <c r="B2396" s="5" t="s">
        <v>4878</v>
      </c>
      <c r="C2396" s="5">
        <v>20</v>
      </c>
      <c r="D2396" s="5">
        <v>69.12</v>
      </c>
      <c r="E2396" s="5">
        <v>20.11</v>
      </c>
      <c r="F2396" s="5" t="s">
        <v>130</v>
      </c>
      <c r="G2396" s="5" t="s">
        <v>4867</v>
      </c>
      <c r="H2396" s="5" t="s">
        <v>246</v>
      </c>
      <c r="I2396" s="5" t="s">
        <v>2465</v>
      </c>
      <c r="J2396" s="5" t="s">
        <v>255</v>
      </c>
      <c r="K2396" s="5" t="s">
        <v>4868</v>
      </c>
      <c r="L2396" s="5">
        <v>4</v>
      </c>
      <c r="M2396" s="5">
        <v>12</v>
      </c>
      <c r="N2396" s="5" t="s">
        <v>4210</v>
      </c>
      <c r="O2396" s="5" t="s">
        <v>4064</v>
      </c>
      <c r="P2396" s="5">
        <v>1</v>
      </c>
    </row>
    <row r="2397" spans="1:16" x14ac:dyDescent="0.2">
      <c r="A2397" s="5" t="s">
        <v>4879</v>
      </c>
      <c r="B2397" s="5" t="s">
        <v>4880</v>
      </c>
      <c r="C2397" s="5">
        <v>20</v>
      </c>
      <c r="D2397" s="5">
        <v>69.12</v>
      </c>
      <c r="E2397" s="5">
        <v>20.11</v>
      </c>
      <c r="F2397" s="5" t="s">
        <v>130</v>
      </c>
      <c r="G2397" s="5" t="s">
        <v>4867</v>
      </c>
      <c r="H2397" s="5" t="s">
        <v>246</v>
      </c>
      <c r="I2397" s="5" t="s">
        <v>2465</v>
      </c>
      <c r="J2397" s="5" t="s">
        <v>258</v>
      </c>
      <c r="K2397" s="5" t="s">
        <v>4868</v>
      </c>
      <c r="L2397" s="5">
        <v>4</v>
      </c>
      <c r="M2397" s="5">
        <v>12</v>
      </c>
      <c r="N2397" s="5" t="s">
        <v>4210</v>
      </c>
      <c r="O2397" s="5" t="s">
        <v>4064</v>
      </c>
      <c r="P2397" s="5">
        <v>1</v>
      </c>
    </row>
    <row r="2398" spans="1:16" x14ac:dyDescent="0.2">
      <c r="A2398" s="5" t="s">
        <v>4881</v>
      </c>
      <c r="B2398" s="5" t="s">
        <v>4882</v>
      </c>
      <c r="C2398" s="5">
        <v>20</v>
      </c>
      <c r="D2398" s="5">
        <v>69.12</v>
      </c>
      <c r="E2398" s="5">
        <v>20.11</v>
      </c>
      <c r="F2398" s="5" t="s">
        <v>130</v>
      </c>
      <c r="G2398" s="5" t="s">
        <v>4867</v>
      </c>
      <c r="H2398" s="5" t="s">
        <v>246</v>
      </c>
      <c r="I2398" s="5" t="s">
        <v>2465</v>
      </c>
      <c r="J2398" s="5" t="s">
        <v>255</v>
      </c>
      <c r="K2398" s="5" t="s">
        <v>4868</v>
      </c>
      <c r="L2398" s="5">
        <v>4</v>
      </c>
      <c r="M2398" s="5">
        <v>12</v>
      </c>
      <c r="N2398" s="5" t="s">
        <v>4210</v>
      </c>
      <c r="O2398" s="5" t="s">
        <v>4064</v>
      </c>
      <c r="P2398" s="5">
        <v>1</v>
      </c>
    </row>
    <row r="2399" spans="1:16" x14ac:dyDescent="0.2">
      <c r="A2399" s="5" t="s">
        <v>4883</v>
      </c>
      <c r="B2399" s="5" t="s">
        <v>4884</v>
      </c>
      <c r="C2399" s="5">
        <v>20</v>
      </c>
      <c r="D2399" s="5">
        <v>69.12</v>
      </c>
      <c r="E2399" s="5">
        <v>20.11</v>
      </c>
      <c r="F2399" s="5" t="s">
        <v>130</v>
      </c>
      <c r="G2399" s="5" t="s">
        <v>4867</v>
      </c>
      <c r="H2399" s="5" t="s">
        <v>246</v>
      </c>
      <c r="I2399" s="5" t="s">
        <v>2465</v>
      </c>
      <c r="J2399" s="5" t="s">
        <v>258</v>
      </c>
      <c r="K2399" s="5" t="s">
        <v>4868</v>
      </c>
      <c r="L2399" s="5">
        <v>4</v>
      </c>
      <c r="M2399" s="5">
        <v>12</v>
      </c>
      <c r="N2399" s="5" t="s">
        <v>4210</v>
      </c>
      <c r="O2399" s="5" t="s">
        <v>4064</v>
      </c>
      <c r="P2399" s="5">
        <v>1</v>
      </c>
    </row>
    <row r="2400" spans="1:16" x14ac:dyDescent="0.2">
      <c r="A2400" s="5" t="s">
        <v>4885</v>
      </c>
      <c r="B2400" s="5" t="s">
        <v>4886</v>
      </c>
      <c r="C2400" s="5">
        <v>20</v>
      </c>
      <c r="D2400" s="5">
        <v>69.12</v>
      </c>
      <c r="E2400" s="5">
        <v>20.11</v>
      </c>
      <c r="F2400" s="5" t="s">
        <v>130</v>
      </c>
      <c r="G2400" s="5" t="s">
        <v>4867</v>
      </c>
      <c r="H2400" s="5" t="s">
        <v>246</v>
      </c>
      <c r="I2400" s="5" t="s">
        <v>2465</v>
      </c>
      <c r="J2400" s="5" t="s">
        <v>255</v>
      </c>
      <c r="K2400" s="5" t="s">
        <v>4868</v>
      </c>
      <c r="L2400" s="5">
        <v>4</v>
      </c>
      <c r="M2400" s="5">
        <v>12</v>
      </c>
      <c r="N2400" s="5" t="s">
        <v>4210</v>
      </c>
      <c r="O2400" s="5" t="s">
        <v>4064</v>
      </c>
      <c r="P2400" s="5">
        <v>1</v>
      </c>
    </row>
    <row r="2401" spans="1:16" x14ac:dyDescent="0.2">
      <c r="A2401" s="5" t="s">
        <v>4887</v>
      </c>
      <c r="B2401" s="5" t="s">
        <v>4888</v>
      </c>
      <c r="C2401" s="5">
        <v>20</v>
      </c>
      <c r="D2401" s="5">
        <v>69.12</v>
      </c>
      <c r="E2401" s="5">
        <v>20.11</v>
      </c>
      <c r="F2401" s="5" t="s">
        <v>130</v>
      </c>
      <c r="G2401" s="5" t="s">
        <v>4867</v>
      </c>
      <c r="H2401" s="5" t="s">
        <v>246</v>
      </c>
      <c r="I2401" s="5" t="s">
        <v>2465</v>
      </c>
      <c r="J2401" s="5" t="s">
        <v>258</v>
      </c>
      <c r="K2401" s="5" t="s">
        <v>4868</v>
      </c>
      <c r="L2401" s="5">
        <v>4</v>
      </c>
      <c r="M2401" s="5">
        <v>12</v>
      </c>
      <c r="N2401" s="5" t="s">
        <v>4210</v>
      </c>
      <c r="O2401" s="5" t="s">
        <v>4064</v>
      </c>
      <c r="P2401" s="5">
        <v>1</v>
      </c>
    </row>
    <row r="2402" spans="1:16" x14ac:dyDescent="0.2">
      <c r="A2402" s="5" t="s">
        <v>4889</v>
      </c>
      <c r="B2402" s="5" t="s">
        <v>4890</v>
      </c>
      <c r="C2402" s="5">
        <v>20</v>
      </c>
      <c r="D2402" s="5">
        <v>69.12</v>
      </c>
      <c r="E2402" s="5">
        <v>20.11</v>
      </c>
      <c r="F2402" s="5" t="s">
        <v>130</v>
      </c>
      <c r="G2402" s="5" t="s">
        <v>4867</v>
      </c>
      <c r="H2402" s="5" t="s">
        <v>246</v>
      </c>
      <c r="I2402" s="5" t="s">
        <v>2465</v>
      </c>
      <c r="J2402" s="5" t="s">
        <v>255</v>
      </c>
      <c r="K2402" s="5" t="s">
        <v>4868</v>
      </c>
      <c r="L2402" s="5">
        <v>4</v>
      </c>
      <c r="M2402" s="5">
        <v>12</v>
      </c>
      <c r="N2402" s="5" t="s">
        <v>4210</v>
      </c>
      <c r="O2402" s="5" t="s">
        <v>4064</v>
      </c>
      <c r="P2402" s="5">
        <v>1</v>
      </c>
    </row>
    <row r="2403" spans="1:16" x14ac:dyDescent="0.2">
      <c r="A2403" s="5" t="s">
        <v>4891</v>
      </c>
      <c r="B2403" s="5" t="s">
        <v>4892</v>
      </c>
      <c r="C2403" s="5">
        <v>20</v>
      </c>
      <c r="D2403" s="5">
        <v>69.12</v>
      </c>
      <c r="E2403" s="5">
        <v>20.11</v>
      </c>
      <c r="F2403" s="5" t="s">
        <v>130</v>
      </c>
      <c r="G2403" s="5" t="s">
        <v>4867</v>
      </c>
      <c r="H2403" s="5" t="s">
        <v>246</v>
      </c>
      <c r="I2403" s="5" t="s">
        <v>2465</v>
      </c>
      <c r="J2403" s="5" t="s">
        <v>258</v>
      </c>
      <c r="K2403" s="5" t="s">
        <v>4868</v>
      </c>
      <c r="L2403" s="5">
        <v>4</v>
      </c>
      <c r="M2403" s="5">
        <v>12</v>
      </c>
      <c r="N2403" s="5" t="s">
        <v>4210</v>
      </c>
      <c r="O2403" s="5" t="s">
        <v>4064</v>
      </c>
      <c r="P2403" s="5">
        <v>1</v>
      </c>
    </row>
    <row r="2404" spans="1:16" x14ac:dyDescent="0.2">
      <c r="A2404" s="5" t="s">
        <v>4893</v>
      </c>
      <c r="B2404" s="5" t="s">
        <v>4894</v>
      </c>
      <c r="C2404" s="5">
        <v>20</v>
      </c>
      <c r="D2404" s="5">
        <v>69.12</v>
      </c>
      <c r="E2404" s="5">
        <v>20.11</v>
      </c>
      <c r="F2404" s="5" t="s">
        <v>130</v>
      </c>
      <c r="G2404" s="5" t="s">
        <v>4867</v>
      </c>
      <c r="H2404" s="5" t="s">
        <v>246</v>
      </c>
      <c r="I2404" s="5" t="s">
        <v>2465</v>
      </c>
      <c r="J2404" s="5" t="s">
        <v>255</v>
      </c>
      <c r="K2404" s="5" t="s">
        <v>4868</v>
      </c>
      <c r="L2404" s="5">
        <v>4</v>
      </c>
      <c r="M2404" s="5">
        <v>12</v>
      </c>
      <c r="N2404" s="5" t="s">
        <v>4210</v>
      </c>
      <c r="O2404" s="5" t="s">
        <v>4064</v>
      </c>
      <c r="P2404" s="5">
        <v>1</v>
      </c>
    </row>
    <row r="2405" spans="1:16" x14ac:dyDescent="0.2">
      <c r="A2405" s="5" t="s">
        <v>4895</v>
      </c>
      <c r="B2405" s="5" t="s">
        <v>4896</v>
      </c>
      <c r="C2405" s="5">
        <v>20</v>
      </c>
      <c r="D2405" s="5">
        <v>69.12</v>
      </c>
      <c r="E2405" s="5">
        <v>20.11</v>
      </c>
      <c r="F2405" s="5" t="s">
        <v>130</v>
      </c>
      <c r="G2405" s="5" t="s">
        <v>4867</v>
      </c>
      <c r="H2405" s="5" t="s">
        <v>246</v>
      </c>
      <c r="I2405" s="5" t="s">
        <v>2465</v>
      </c>
      <c r="J2405" s="5" t="s">
        <v>258</v>
      </c>
      <c r="K2405" s="5" t="s">
        <v>4868</v>
      </c>
      <c r="L2405" s="5">
        <v>4</v>
      </c>
      <c r="M2405" s="5">
        <v>12</v>
      </c>
      <c r="N2405" s="5" t="s">
        <v>4210</v>
      </c>
      <c r="O2405" s="5" t="s">
        <v>4064</v>
      </c>
      <c r="P2405" s="5">
        <v>1</v>
      </c>
    </row>
    <row r="2406" spans="1:16" x14ac:dyDescent="0.2">
      <c r="A2406" s="5" t="s">
        <v>4897</v>
      </c>
      <c r="B2406" s="5" t="s">
        <v>4898</v>
      </c>
      <c r="C2406" s="5">
        <v>20</v>
      </c>
      <c r="D2406" s="5">
        <v>69.12</v>
      </c>
      <c r="E2406" s="5">
        <v>20.11</v>
      </c>
      <c r="F2406" s="5" t="s">
        <v>130</v>
      </c>
      <c r="G2406" s="5" t="s">
        <v>4867</v>
      </c>
      <c r="H2406" s="5" t="s">
        <v>246</v>
      </c>
      <c r="I2406" s="5" t="s">
        <v>2465</v>
      </c>
      <c r="J2406" s="5" t="s">
        <v>255</v>
      </c>
      <c r="K2406" s="5" t="s">
        <v>4868</v>
      </c>
      <c r="L2406" s="5">
        <v>4</v>
      </c>
      <c r="M2406" s="5">
        <v>12</v>
      </c>
      <c r="N2406" s="5" t="s">
        <v>4210</v>
      </c>
      <c r="O2406" s="5" t="s">
        <v>4064</v>
      </c>
      <c r="P2406" s="5">
        <v>1</v>
      </c>
    </row>
    <row r="2407" spans="1:16" x14ac:dyDescent="0.2">
      <c r="A2407" s="5" t="s">
        <v>4899</v>
      </c>
      <c r="B2407" s="5" t="s">
        <v>4900</v>
      </c>
      <c r="C2407" s="5">
        <v>20</v>
      </c>
      <c r="D2407" s="5">
        <v>69.12</v>
      </c>
      <c r="E2407" s="5">
        <v>20.11</v>
      </c>
      <c r="F2407" s="5" t="s">
        <v>130</v>
      </c>
      <c r="G2407" s="5" t="s">
        <v>4867</v>
      </c>
      <c r="H2407" s="5" t="s">
        <v>246</v>
      </c>
      <c r="I2407" s="5" t="s">
        <v>2465</v>
      </c>
      <c r="J2407" s="5" t="s">
        <v>258</v>
      </c>
      <c r="K2407" s="5" t="s">
        <v>4868</v>
      </c>
      <c r="L2407" s="5">
        <v>4</v>
      </c>
      <c r="M2407" s="5">
        <v>12</v>
      </c>
      <c r="N2407" s="5" t="s">
        <v>4210</v>
      </c>
      <c r="O2407" s="5" t="s">
        <v>4064</v>
      </c>
      <c r="P2407" s="5">
        <v>1</v>
      </c>
    </row>
    <row r="2408" spans="1:16" x14ac:dyDescent="0.2">
      <c r="A2408" s="5" t="s">
        <v>4901</v>
      </c>
      <c r="B2408" s="5" t="s">
        <v>4902</v>
      </c>
      <c r="C2408" s="5">
        <v>20</v>
      </c>
      <c r="D2408" s="5">
        <v>69.12</v>
      </c>
      <c r="E2408" s="5">
        <v>20.11</v>
      </c>
      <c r="F2408" s="5" t="s">
        <v>130</v>
      </c>
      <c r="G2408" s="5" t="s">
        <v>4867</v>
      </c>
      <c r="H2408" s="5" t="s">
        <v>246</v>
      </c>
      <c r="I2408" s="5" t="s">
        <v>2465</v>
      </c>
      <c r="J2408" s="5" t="s">
        <v>255</v>
      </c>
      <c r="K2408" s="5" t="s">
        <v>4868</v>
      </c>
      <c r="L2408" s="5">
        <v>4</v>
      </c>
      <c r="M2408" s="5">
        <v>12</v>
      </c>
      <c r="N2408" s="5" t="s">
        <v>4210</v>
      </c>
      <c r="O2408" s="5" t="s">
        <v>4064</v>
      </c>
      <c r="P2408" s="5">
        <v>1</v>
      </c>
    </row>
    <row r="2409" spans="1:16" x14ac:dyDescent="0.2">
      <c r="A2409" s="5" t="s">
        <v>4903</v>
      </c>
      <c r="B2409" s="5" t="s">
        <v>4904</v>
      </c>
      <c r="C2409" s="5">
        <v>20</v>
      </c>
      <c r="D2409" s="5">
        <v>69.12</v>
      </c>
      <c r="E2409" s="5">
        <v>20.11</v>
      </c>
      <c r="F2409" s="5" t="s">
        <v>130</v>
      </c>
      <c r="G2409" s="5" t="s">
        <v>4867</v>
      </c>
      <c r="H2409" s="5" t="s">
        <v>246</v>
      </c>
      <c r="I2409" s="5" t="s">
        <v>2465</v>
      </c>
      <c r="J2409" s="5" t="s">
        <v>258</v>
      </c>
      <c r="K2409" s="5" t="s">
        <v>4868</v>
      </c>
      <c r="L2409" s="5">
        <v>4</v>
      </c>
      <c r="M2409" s="5">
        <v>12</v>
      </c>
      <c r="N2409" s="5" t="s">
        <v>4210</v>
      </c>
      <c r="O2409" s="5" t="s">
        <v>4064</v>
      </c>
      <c r="P2409" s="5">
        <v>1</v>
      </c>
    </row>
    <row r="2410" spans="1:16" x14ac:dyDescent="0.2">
      <c r="A2410" s="5" t="s">
        <v>4905</v>
      </c>
      <c r="B2410" s="5" t="s">
        <v>4906</v>
      </c>
      <c r="C2410" s="5">
        <v>20</v>
      </c>
      <c r="D2410" s="5">
        <v>69.12</v>
      </c>
      <c r="E2410" s="5">
        <v>20.11</v>
      </c>
      <c r="F2410" s="5" t="s">
        <v>130</v>
      </c>
      <c r="G2410" s="5" t="s">
        <v>4867</v>
      </c>
      <c r="H2410" s="5" t="s">
        <v>246</v>
      </c>
      <c r="I2410" s="5" t="s">
        <v>2465</v>
      </c>
      <c r="J2410" s="5" t="s">
        <v>255</v>
      </c>
      <c r="K2410" s="5" t="s">
        <v>4868</v>
      </c>
      <c r="L2410" s="5">
        <v>4</v>
      </c>
      <c r="M2410" s="5">
        <v>12</v>
      </c>
      <c r="N2410" s="5" t="s">
        <v>4210</v>
      </c>
      <c r="O2410" s="5" t="s">
        <v>4064</v>
      </c>
      <c r="P2410" s="5">
        <v>1</v>
      </c>
    </row>
    <row r="2411" spans="1:16" x14ac:dyDescent="0.2">
      <c r="A2411" s="5" t="s">
        <v>4907</v>
      </c>
      <c r="B2411" s="5" t="s">
        <v>4908</v>
      </c>
      <c r="C2411" s="5">
        <v>20</v>
      </c>
      <c r="D2411" s="5">
        <v>69.12</v>
      </c>
      <c r="E2411" s="5">
        <v>20.11</v>
      </c>
      <c r="F2411" s="5" t="s">
        <v>130</v>
      </c>
      <c r="G2411" s="5" t="s">
        <v>4867</v>
      </c>
      <c r="H2411" s="5" t="s">
        <v>246</v>
      </c>
      <c r="I2411" s="5" t="s">
        <v>2465</v>
      </c>
      <c r="J2411" s="5" t="s">
        <v>258</v>
      </c>
      <c r="K2411" s="5" t="s">
        <v>4868</v>
      </c>
      <c r="L2411" s="5">
        <v>4</v>
      </c>
      <c r="M2411" s="5">
        <v>12</v>
      </c>
      <c r="N2411" s="5" t="s">
        <v>4210</v>
      </c>
      <c r="O2411" s="5" t="s">
        <v>4064</v>
      </c>
      <c r="P2411" s="5">
        <v>1</v>
      </c>
    </row>
    <row r="2412" spans="1:16" x14ac:dyDescent="0.2">
      <c r="A2412" s="5" t="s">
        <v>4909</v>
      </c>
      <c r="B2412" s="5" t="s">
        <v>4910</v>
      </c>
      <c r="C2412" s="5">
        <v>20</v>
      </c>
      <c r="D2412" s="5">
        <v>69.12</v>
      </c>
      <c r="E2412" s="5">
        <v>20.11</v>
      </c>
      <c r="F2412" s="5" t="s">
        <v>130</v>
      </c>
      <c r="G2412" s="5" t="s">
        <v>4867</v>
      </c>
      <c r="H2412" s="5" t="s">
        <v>246</v>
      </c>
      <c r="I2412" s="5" t="s">
        <v>2465</v>
      </c>
      <c r="J2412" s="5" t="s">
        <v>255</v>
      </c>
      <c r="K2412" s="5" t="s">
        <v>4868</v>
      </c>
      <c r="L2412" s="5">
        <v>4</v>
      </c>
      <c r="M2412" s="5">
        <v>12</v>
      </c>
      <c r="N2412" s="5" t="s">
        <v>4210</v>
      </c>
      <c r="O2412" s="5" t="s">
        <v>4064</v>
      </c>
      <c r="P2412" s="5">
        <v>1</v>
      </c>
    </row>
    <row r="2413" spans="1:16" x14ac:dyDescent="0.2">
      <c r="A2413" s="5" t="s">
        <v>4911</v>
      </c>
      <c r="B2413" s="5" t="s">
        <v>4912</v>
      </c>
      <c r="C2413" s="5">
        <v>20</v>
      </c>
      <c r="D2413" s="5">
        <v>69.12</v>
      </c>
      <c r="E2413" s="5">
        <v>20.11</v>
      </c>
      <c r="F2413" s="5" t="s">
        <v>130</v>
      </c>
      <c r="G2413" s="5" t="s">
        <v>4867</v>
      </c>
      <c r="H2413" s="5" t="s">
        <v>246</v>
      </c>
      <c r="I2413" s="5" t="s">
        <v>2465</v>
      </c>
      <c r="J2413" s="5" t="s">
        <v>258</v>
      </c>
      <c r="K2413" s="5" t="s">
        <v>4868</v>
      </c>
      <c r="L2413" s="5">
        <v>4</v>
      </c>
      <c r="M2413" s="5">
        <v>12</v>
      </c>
      <c r="N2413" s="5" t="s">
        <v>4210</v>
      </c>
      <c r="O2413" s="5" t="s">
        <v>4064</v>
      </c>
      <c r="P2413" s="5">
        <v>1</v>
      </c>
    </row>
    <row r="2414" spans="1:16" x14ac:dyDescent="0.2">
      <c r="A2414" s="5" t="s">
        <v>4913</v>
      </c>
      <c r="B2414" s="5" t="s">
        <v>4914</v>
      </c>
      <c r="C2414" s="5">
        <v>20</v>
      </c>
      <c r="D2414" s="5">
        <v>69.12</v>
      </c>
      <c r="E2414" s="5">
        <v>20.11</v>
      </c>
      <c r="F2414" s="5" t="s">
        <v>130</v>
      </c>
      <c r="G2414" s="5" t="s">
        <v>4867</v>
      </c>
      <c r="H2414" s="5" t="s">
        <v>246</v>
      </c>
      <c r="I2414" s="5" t="s">
        <v>2465</v>
      </c>
      <c r="J2414" s="5" t="s">
        <v>255</v>
      </c>
      <c r="K2414" s="5" t="s">
        <v>4868</v>
      </c>
      <c r="L2414" s="5">
        <v>4</v>
      </c>
      <c r="M2414" s="5">
        <v>12</v>
      </c>
      <c r="N2414" s="5" t="s">
        <v>4210</v>
      </c>
      <c r="O2414" s="5" t="s">
        <v>4064</v>
      </c>
      <c r="P2414" s="5">
        <v>1</v>
      </c>
    </row>
    <row r="2415" spans="1:16" x14ac:dyDescent="0.2">
      <c r="A2415" s="5" t="s">
        <v>4915</v>
      </c>
      <c r="B2415" s="5" t="s">
        <v>4916</v>
      </c>
      <c r="C2415" s="5">
        <v>20</v>
      </c>
      <c r="D2415" s="5">
        <v>69.12</v>
      </c>
      <c r="E2415" s="5">
        <v>20.11</v>
      </c>
      <c r="F2415" s="5" t="s">
        <v>130</v>
      </c>
      <c r="G2415" s="5" t="s">
        <v>4867</v>
      </c>
      <c r="H2415" s="5" t="s">
        <v>246</v>
      </c>
      <c r="I2415" s="5" t="s">
        <v>2465</v>
      </c>
      <c r="J2415" s="5" t="s">
        <v>258</v>
      </c>
      <c r="K2415" s="5" t="s">
        <v>4868</v>
      </c>
      <c r="L2415" s="5">
        <v>4</v>
      </c>
      <c r="M2415" s="5">
        <v>12</v>
      </c>
      <c r="N2415" s="5" t="s">
        <v>4210</v>
      </c>
      <c r="O2415" s="5" t="s">
        <v>4064</v>
      </c>
      <c r="P2415" s="5">
        <v>1</v>
      </c>
    </row>
    <row r="2416" spans="1:16" x14ac:dyDescent="0.2">
      <c r="A2416" s="5" t="s">
        <v>4917</v>
      </c>
      <c r="B2416" s="5" t="s">
        <v>4918</v>
      </c>
      <c r="C2416" s="5">
        <v>20</v>
      </c>
      <c r="D2416" s="5">
        <v>69.12</v>
      </c>
      <c r="E2416" s="5">
        <v>20.11</v>
      </c>
      <c r="F2416" s="5" t="s">
        <v>130</v>
      </c>
      <c r="G2416" s="5" t="s">
        <v>4867</v>
      </c>
      <c r="H2416" s="5" t="s">
        <v>246</v>
      </c>
      <c r="I2416" s="5" t="s">
        <v>2465</v>
      </c>
      <c r="J2416" s="5" t="s">
        <v>255</v>
      </c>
      <c r="K2416" s="5" t="s">
        <v>4868</v>
      </c>
      <c r="L2416" s="5">
        <v>4</v>
      </c>
      <c r="M2416" s="5">
        <v>12</v>
      </c>
      <c r="N2416" s="5" t="s">
        <v>4210</v>
      </c>
      <c r="O2416" s="5" t="s">
        <v>4064</v>
      </c>
      <c r="P2416" s="5">
        <v>1</v>
      </c>
    </row>
    <row r="2417" spans="1:16" x14ac:dyDescent="0.2">
      <c r="A2417" s="5" t="s">
        <v>4919</v>
      </c>
      <c r="B2417" s="5" t="s">
        <v>4920</v>
      </c>
      <c r="C2417" s="5">
        <v>20</v>
      </c>
      <c r="D2417" s="5">
        <v>69.12</v>
      </c>
      <c r="E2417" s="5">
        <v>20.11</v>
      </c>
      <c r="F2417" s="5" t="s">
        <v>130</v>
      </c>
      <c r="G2417" s="5" t="s">
        <v>4867</v>
      </c>
      <c r="H2417" s="5" t="s">
        <v>246</v>
      </c>
      <c r="I2417" s="5" t="s">
        <v>2465</v>
      </c>
      <c r="J2417" s="5" t="s">
        <v>258</v>
      </c>
      <c r="K2417" s="5" t="s">
        <v>4868</v>
      </c>
      <c r="L2417" s="5">
        <v>4</v>
      </c>
      <c r="M2417" s="5">
        <v>12</v>
      </c>
      <c r="N2417" s="5" t="s">
        <v>4210</v>
      </c>
      <c r="O2417" s="5" t="s">
        <v>4064</v>
      </c>
      <c r="P2417" s="5">
        <v>1</v>
      </c>
    </row>
    <row r="2418" spans="1:16" x14ac:dyDescent="0.2">
      <c r="A2418" s="5" t="s">
        <v>4921</v>
      </c>
      <c r="B2418" s="5" t="s">
        <v>4922</v>
      </c>
      <c r="C2418" s="5">
        <v>20</v>
      </c>
      <c r="D2418" s="5">
        <v>69.12</v>
      </c>
      <c r="E2418" s="5">
        <v>20.11</v>
      </c>
      <c r="F2418" s="5" t="s">
        <v>130</v>
      </c>
      <c r="G2418" s="5" t="s">
        <v>4867</v>
      </c>
      <c r="H2418" s="5" t="s">
        <v>246</v>
      </c>
      <c r="I2418" s="5" t="s">
        <v>2465</v>
      </c>
      <c r="J2418" s="5" t="s">
        <v>255</v>
      </c>
      <c r="K2418" s="5" t="s">
        <v>4868</v>
      </c>
      <c r="L2418" s="5">
        <v>4</v>
      </c>
      <c r="M2418" s="5">
        <v>12</v>
      </c>
      <c r="N2418" s="5" t="s">
        <v>4210</v>
      </c>
      <c r="O2418" s="5" t="s">
        <v>4064</v>
      </c>
      <c r="P2418" s="5">
        <v>1</v>
      </c>
    </row>
    <row r="2419" spans="1:16" x14ac:dyDescent="0.2">
      <c r="A2419" s="5" t="s">
        <v>4923</v>
      </c>
      <c r="B2419" s="5" t="s">
        <v>4924</v>
      </c>
      <c r="C2419" s="5">
        <v>20</v>
      </c>
      <c r="D2419" s="5">
        <v>69.12</v>
      </c>
      <c r="E2419" s="5">
        <v>20.11</v>
      </c>
      <c r="F2419" s="5" t="s">
        <v>130</v>
      </c>
      <c r="G2419" s="5" t="s">
        <v>4867</v>
      </c>
      <c r="H2419" s="5" t="s">
        <v>246</v>
      </c>
      <c r="I2419" s="5" t="s">
        <v>2465</v>
      </c>
      <c r="J2419" s="5" t="s">
        <v>258</v>
      </c>
      <c r="K2419" s="5" t="s">
        <v>4868</v>
      </c>
      <c r="L2419" s="5">
        <v>4</v>
      </c>
      <c r="M2419" s="5">
        <v>12</v>
      </c>
      <c r="N2419" s="5" t="s">
        <v>4210</v>
      </c>
      <c r="O2419" s="5" t="s">
        <v>4064</v>
      </c>
      <c r="P2419" s="5">
        <v>1</v>
      </c>
    </row>
    <row r="2420" spans="1:16" x14ac:dyDescent="0.2">
      <c r="A2420" s="5" t="s">
        <v>4925</v>
      </c>
      <c r="B2420" s="5" t="s">
        <v>4926</v>
      </c>
      <c r="C2420" s="5">
        <v>20</v>
      </c>
      <c r="D2420" s="5">
        <v>69.12</v>
      </c>
      <c r="E2420" s="5">
        <v>20.11</v>
      </c>
      <c r="F2420" s="5" t="s">
        <v>130</v>
      </c>
      <c r="G2420" s="5" t="s">
        <v>4867</v>
      </c>
      <c r="H2420" s="5" t="s">
        <v>246</v>
      </c>
      <c r="I2420" s="5" t="s">
        <v>2465</v>
      </c>
      <c r="J2420" s="5" t="s">
        <v>255</v>
      </c>
      <c r="K2420" s="5" t="s">
        <v>4868</v>
      </c>
      <c r="L2420" s="5">
        <v>4</v>
      </c>
      <c r="M2420" s="5">
        <v>12</v>
      </c>
      <c r="N2420" s="5" t="s">
        <v>4210</v>
      </c>
      <c r="O2420" s="5" t="s">
        <v>4064</v>
      </c>
      <c r="P2420" s="5">
        <v>1</v>
      </c>
    </row>
    <row r="2421" spans="1:16" x14ac:dyDescent="0.2">
      <c r="A2421" s="5" t="s">
        <v>4927</v>
      </c>
      <c r="B2421" s="5" t="s">
        <v>4928</v>
      </c>
      <c r="C2421" s="5">
        <v>20</v>
      </c>
      <c r="D2421" s="5">
        <v>69.12</v>
      </c>
      <c r="E2421" s="5">
        <v>20.11</v>
      </c>
      <c r="F2421" s="5" t="s">
        <v>130</v>
      </c>
      <c r="G2421" s="5" t="s">
        <v>4867</v>
      </c>
      <c r="H2421" s="5" t="s">
        <v>246</v>
      </c>
      <c r="I2421" s="5" t="s">
        <v>2465</v>
      </c>
      <c r="J2421" s="5" t="s">
        <v>258</v>
      </c>
      <c r="K2421" s="5" t="s">
        <v>4868</v>
      </c>
      <c r="L2421" s="5">
        <v>4</v>
      </c>
      <c r="M2421" s="5">
        <v>12</v>
      </c>
      <c r="N2421" s="5" t="s">
        <v>4210</v>
      </c>
      <c r="O2421" s="5" t="s">
        <v>4064</v>
      </c>
      <c r="P2421" s="5">
        <v>1</v>
      </c>
    </row>
    <row r="2422" spans="1:16" x14ac:dyDescent="0.2">
      <c r="A2422" s="5" t="s">
        <v>4929</v>
      </c>
      <c r="B2422" s="5" t="s">
        <v>4930</v>
      </c>
      <c r="C2422" s="5">
        <v>20</v>
      </c>
      <c r="D2422" s="5">
        <v>69.12</v>
      </c>
      <c r="E2422" s="5">
        <v>20.11</v>
      </c>
      <c r="F2422" s="5" t="s">
        <v>130</v>
      </c>
      <c r="G2422" s="5" t="s">
        <v>4867</v>
      </c>
      <c r="H2422" s="5" t="s">
        <v>246</v>
      </c>
      <c r="I2422" s="5" t="s">
        <v>2465</v>
      </c>
      <c r="J2422" s="5" t="s">
        <v>255</v>
      </c>
      <c r="K2422" s="5" t="s">
        <v>4868</v>
      </c>
      <c r="L2422" s="5">
        <v>4</v>
      </c>
      <c r="M2422" s="5">
        <v>12</v>
      </c>
      <c r="N2422" s="5" t="s">
        <v>4210</v>
      </c>
      <c r="O2422" s="5" t="s">
        <v>4064</v>
      </c>
      <c r="P2422" s="5">
        <v>1</v>
      </c>
    </row>
    <row r="2423" spans="1:16" x14ac:dyDescent="0.2">
      <c r="A2423" s="5" t="s">
        <v>4931</v>
      </c>
      <c r="B2423" s="5" t="s">
        <v>4932</v>
      </c>
      <c r="C2423" s="5">
        <v>20</v>
      </c>
      <c r="D2423" s="5">
        <v>69.12</v>
      </c>
      <c r="E2423" s="5">
        <v>20.11</v>
      </c>
      <c r="F2423" s="5" t="s">
        <v>130</v>
      </c>
      <c r="G2423" s="5" t="s">
        <v>4867</v>
      </c>
      <c r="H2423" s="5" t="s">
        <v>246</v>
      </c>
      <c r="I2423" s="5" t="s">
        <v>2465</v>
      </c>
      <c r="J2423" s="5" t="s">
        <v>258</v>
      </c>
      <c r="K2423" s="5" t="s">
        <v>4868</v>
      </c>
      <c r="L2423" s="5">
        <v>4</v>
      </c>
      <c r="M2423" s="5">
        <v>12</v>
      </c>
      <c r="N2423" s="5" t="s">
        <v>4210</v>
      </c>
      <c r="O2423" s="5" t="s">
        <v>4064</v>
      </c>
      <c r="P2423" s="5">
        <v>1</v>
      </c>
    </row>
    <row r="2424" spans="1:16" x14ac:dyDescent="0.2">
      <c r="A2424" s="5" t="s">
        <v>4933</v>
      </c>
      <c r="B2424" s="5" t="s">
        <v>4934</v>
      </c>
      <c r="C2424" s="5">
        <v>20</v>
      </c>
      <c r="D2424" s="5">
        <v>69.12</v>
      </c>
      <c r="E2424" s="5">
        <v>20.11</v>
      </c>
      <c r="F2424" s="5" t="s">
        <v>130</v>
      </c>
      <c r="G2424" s="5" t="s">
        <v>4867</v>
      </c>
      <c r="H2424" s="5" t="s">
        <v>246</v>
      </c>
      <c r="I2424" s="5" t="s">
        <v>2465</v>
      </c>
      <c r="J2424" s="5" t="s">
        <v>255</v>
      </c>
      <c r="K2424" s="5" t="s">
        <v>4868</v>
      </c>
      <c r="L2424" s="5">
        <v>4</v>
      </c>
      <c r="M2424" s="5">
        <v>12</v>
      </c>
      <c r="N2424" s="5" t="s">
        <v>4210</v>
      </c>
      <c r="O2424" s="5" t="s">
        <v>4064</v>
      </c>
      <c r="P2424" s="5">
        <v>1</v>
      </c>
    </row>
    <row r="2425" spans="1:16" x14ac:dyDescent="0.2">
      <c r="A2425" s="5" t="s">
        <v>4935</v>
      </c>
      <c r="B2425" s="5" t="s">
        <v>4936</v>
      </c>
      <c r="C2425" s="5">
        <v>20</v>
      </c>
      <c r="D2425" s="5">
        <v>69.12</v>
      </c>
      <c r="E2425" s="5">
        <v>20.11</v>
      </c>
      <c r="F2425" s="5" t="s">
        <v>130</v>
      </c>
      <c r="G2425" s="5" t="s">
        <v>4867</v>
      </c>
      <c r="H2425" s="5" t="s">
        <v>246</v>
      </c>
      <c r="I2425" s="5" t="s">
        <v>2465</v>
      </c>
      <c r="J2425" s="5" t="s">
        <v>258</v>
      </c>
      <c r="K2425" s="5" t="s">
        <v>4868</v>
      </c>
      <c r="L2425" s="5">
        <v>4</v>
      </c>
      <c r="M2425" s="5">
        <v>12</v>
      </c>
      <c r="N2425" s="5" t="s">
        <v>4210</v>
      </c>
      <c r="O2425" s="5" t="s">
        <v>4064</v>
      </c>
      <c r="P2425" s="5">
        <v>1</v>
      </c>
    </row>
    <row r="2426" spans="1:16" x14ac:dyDescent="0.2">
      <c r="A2426" s="5" t="s">
        <v>4937</v>
      </c>
      <c r="B2426" s="5" t="s">
        <v>4938</v>
      </c>
      <c r="C2426" s="5">
        <v>20</v>
      </c>
      <c r="D2426" s="5">
        <v>69.12</v>
      </c>
      <c r="E2426" s="5">
        <v>20.11</v>
      </c>
      <c r="F2426" s="5" t="s">
        <v>130</v>
      </c>
      <c r="G2426" s="5" t="s">
        <v>4867</v>
      </c>
      <c r="H2426" s="5" t="s">
        <v>246</v>
      </c>
      <c r="I2426" s="5" t="s">
        <v>2465</v>
      </c>
      <c r="J2426" s="5" t="s">
        <v>255</v>
      </c>
      <c r="K2426" s="5" t="s">
        <v>4868</v>
      </c>
      <c r="L2426" s="5">
        <v>4</v>
      </c>
      <c r="M2426" s="5">
        <v>12</v>
      </c>
      <c r="N2426" s="5" t="s">
        <v>4210</v>
      </c>
      <c r="O2426" s="5" t="s">
        <v>4064</v>
      </c>
      <c r="P2426" s="5">
        <v>1</v>
      </c>
    </row>
    <row r="2427" spans="1:16" x14ac:dyDescent="0.2">
      <c r="A2427" s="5" t="s">
        <v>4939</v>
      </c>
      <c r="B2427" s="5" t="s">
        <v>4940</v>
      </c>
      <c r="C2427" s="5">
        <v>20</v>
      </c>
      <c r="D2427" s="5">
        <v>55.8</v>
      </c>
      <c r="E2427" s="5">
        <v>18.995999999999999</v>
      </c>
      <c r="F2427" s="5" t="s">
        <v>130</v>
      </c>
      <c r="G2427" s="5" t="s">
        <v>4580</v>
      </c>
      <c r="H2427" s="5" t="s">
        <v>246</v>
      </c>
      <c r="I2427" s="5" t="s">
        <v>2465</v>
      </c>
      <c r="J2427" s="5" t="s">
        <v>258</v>
      </c>
      <c r="K2427" s="6" t="s">
        <v>4941</v>
      </c>
      <c r="L2427" s="5">
        <v>4</v>
      </c>
      <c r="M2427" s="5">
        <v>15</v>
      </c>
      <c r="N2427" s="5"/>
      <c r="O2427" s="5" t="s">
        <v>3384</v>
      </c>
      <c r="P2427" s="5">
        <v>2</v>
      </c>
    </row>
    <row r="2428" spans="1:16" x14ac:dyDescent="0.2">
      <c r="A2428" s="5" t="s">
        <v>4942</v>
      </c>
      <c r="B2428" s="5" t="s">
        <v>4943</v>
      </c>
      <c r="C2428" s="5">
        <v>20</v>
      </c>
      <c r="D2428" s="5">
        <v>55.8</v>
      </c>
      <c r="E2428" s="5">
        <v>18.995999999999999</v>
      </c>
      <c r="F2428" s="5" t="s">
        <v>130</v>
      </c>
      <c r="G2428" s="5" t="s">
        <v>4580</v>
      </c>
      <c r="H2428" s="5" t="s">
        <v>246</v>
      </c>
      <c r="I2428" s="5" t="s">
        <v>2465</v>
      </c>
      <c r="J2428" s="5" t="s">
        <v>255</v>
      </c>
      <c r="K2428" s="6" t="s">
        <v>4941</v>
      </c>
      <c r="L2428" s="5">
        <v>4</v>
      </c>
      <c r="M2428" s="5">
        <v>15</v>
      </c>
      <c r="N2428" s="5"/>
      <c r="O2428" s="5" t="s">
        <v>3384</v>
      </c>
      <c r="P2428" s="5">
        <v>2</v>
      </c>
    </row>
    <row r="2429" spans="1:16" x14ac:dyDescent="0.2">
      <c r="A2429" s="5" t="s">
        <v>4944</v>
      </c>
      <c r="B2429" s="5" t="s">
        <v>4945</v>
      </c>
      <c r="C2429" s="5">
        <v>20</v>
      </c>
      <c r="D2429" s="5">
        <v>55.8</v>
      </c>
      <c r="E2429" s="5">
        <v>18.995999999999999</v>
      </c>
      <c r="F2429" s="5" t="s">
        <v>130</v>
      </c>
      <c r="G2429" s="5" t="s">
        <v>4580</v>
      </c>
      <c r="H2429" s="5" t="s">
        <v>246</v>
      </c>
      <c r="I2429" s="5" t="s">
        <v>2465</v>
      </c>
      <c r="J2429" s="5" t="s">
        <v>258</v>
      </c>
      <c r="K2429" s="6" t="s">
        <v>4941</v>
      </c>
      <c r="L2429" s="5">
        <v>4</v>
      </c>
      <c r="M2429" s="5">
        <v>15</v>
      </c>
      <c r="N2429" s="5"/>
      <c r="O2429" s="5" t="s">
        <v>3384</v>
      </c>
      <c r="P2429" s="5">
        <v>2</v>
      </c>
    </row>
    <row r="2430" spans="1:16" x14ac:dyDescent="0.2">
      <c r="A2430" s="5" t="s">
        <v>4946</v>
      </c>
      <c r="B2430" s="5" t="s">
        <v>4947</v>
      </c>
      <c r="C2430" s="5">
        <v>20</v>
      </c>
      <c r="D2430" s="5">
        <v>55.8</v>
      </c>
      <c r="E2430" s="5">
        <v>18.995999999999999</v>
      </c>
      <c r="F2430" s="5" t="s">
        <v>130</v>
      </c>
      <c r="G2430" s="5" t="s">
        <v>4580</v>
      </c>
      <c r="H2430" s="5" t="s">
        <v>246</v>
      </c>
      <c r="I2430" s="5" t="s">
        <v>2465</v>
      </c>
      <c r="J2430" s="5" t="s">
        <v>255</v>
      </c>
      <c r="K2430" s="6" t="s">
        <v>4941</v>
      </c>
      <c r="L2430" s="5">
        <v>4</v>
      </c>
      <c r="M2430" s="5">
        <v>15</v>
      </c>
      <c r="N2430" s="5"/>
      <c r="O2430" s="5" t="s">
        <v>3384</v>
      </c>
      <c r="P2430" s="5">
        <v>2</v>
      </c>
    </row>
    <row r="2431" spans="1:16" x14ac:dyDescent="0.2">
      <c r="A2431" s="5" t="s">
        <v>4948</v>
      </c>
      <c r="B2431" s="5" t="s">
        <v>4949</v>
      </c>
      <c r="C2431" s="5">
        <v>20</v>
      </c>
      <c r="D2431" s="5">
        <v>55.8</v>
      </c>
      <c r="E2431" s="5">
        <v>18.995999999999999</v>
      </c>
      <c r="F2431" s="5" t="s">
        <v>130</v>
      </c>
      <c r="G2431" s="5" t="s">
        <v>4580</v>
      </c>
      <c r="H2431" s="5" t="s">
        <v>246</v>
      </c>
      <c r="I2431" s="5" t="s">
        <v>2465</v>
      </c>
      <c r="J2431" s="5" t="s">
        <v>258</v>
      </c>
      <c r="K2431" s="6" t="s">
        <v>4941</v>
      </c>
      <c r="L2431" s="5">
        <v>4</v>
      </c>
      <c r="M2431" s="5">
        <v>15</v>
      </c>
      <c r="N2431" s="5"/>
      <c r="O2431" s="5" t="s">
        <v>3384</v>
      </c>
      <c r="P2431" s="5">
        <v>2</v>
      </c>
    </row>
    <row r="2432" spans="1:16" x14ac:dyDescent="0.2">
      <c r="A2432" s="5" t="s">
        <v>4950</v>
      </c>
      <c r="B2432" s="5" t="s">
        <v>4951</v>
      </c>
      <c r="C2432" s="5">
        <v>20</v>
      </c>
      <c r="D2432" s="5">
        <v>55.8</v>
      </c>
      <c r="E2432" s="5">
        <v>18.995999999999999</v>
      </c>
      <c r="F2432" s="5" t="s">
        <v>130</v>
      </c>
      <c r="G2432" s="5" t="s">
        <v>4580</v>
      </c>
      <c r="H2432" s="5" t="s">
        <v>246</v>
      </c>
      <c r="I2432" s="5" t="s">
        <v>2465</v>
      </c>
      <c r="J2432" s="5" t="s">
        <v>255</v>
      </c>
      <c r="K2432" s="6" t="s">
        <v>4941</v>
      </c>
      <c r="L2432" s="5">
        <v>4</v>
      </c>
      <c r="M2432" s="5">
        <v>15</v>
      </c>
      <c r="N2432" s="5"/>
      <c r="O2432" s="5" t="s">
        <v>3384</v>
      </c>
      <c r="P2432" s="5">
        <v>2</v>
      </c>
    </row>
    <row r="2433" spans="1:16" x14ac:dyDescent="0.2">
      <c r="A2433" s="5" t="s">
        <v>4952</v>
      </c>
      <c r="B2433" s="5" t="s">
        <v>4953</v>
      </c>
      <c r="C2433" s="5">
        <v>20</v>
      </c>
      <c r="D2433" s="5">
        <v>55.8</v>
      </c>
      <c r="E2433" s="5">
        <v>18.995999999999999</v>
      </c>
      <c r="F2433" s="5" t="s">
        <v>130</v>
      </c>
      <c r="G2433" s="5" t="s">
        <v>4580</v>
      </c>
      <c r="H2433" s="5" t="s">
        <v>246</v>
      </c>
      <c r="I2433" s="5" t="s">
        <v>2465</v>
      </c>
      <c r="J2433" s="5" t="s">
        <v>258</v>
      </c>
      <c r="K2433" s="6" t="s">
        <v>4941</v>
      </c>
      <c r="L2433" s="5">
        <v>4</v>
      </c>
      <c r="M2433" s="5">
        <v>15</v>
      </c>
      <c r="N2433" s="5"/>
      <c r="O2433" s="5" t="s">
        <v>3384</v>
      </c>
      <c r="P2433" s="5">
        <v>2</v>
      </c>
    </row>
    <row r="2434" spans="1:16" x14ac:dyDescent="0.2">
      <c r="A2434" s="5" t="s">
        <v>4954</v>
      </c>
      <c r="B2434" s="5" t="s">
        <v>4955</v>
      </c>
      <c r="C2434" s="5">
        <v>20</v>
      </c>
      <c r="D2434" s="5">
        <v>55.8</v>
      </c>
      <c r="E2434" s="5">
        <v>18.995999999999999</v>
      </c>
      <c r="F2434" s="5" t="s">
        <v>130</v>
      </c>
      <c r="G2434" s="5" t="s">
        <v>4580</v>
      </c>
      <c r="H2434" s="5" t="s">
        <v>246</v>
      </c>
      <c r="I2434" s="5" t="s">
        <v>2465</v>
      </c>
      <c r="J2434" s="5" t="s">
        <v>255</v>
      </c>
      <c r="K2434" s="6" t="s">
        <v>4941</v>
      </c>
      <c r="L2434" s="5">
        <v>4</v>
      </c>
      <c r="M2434" s="5">
        <v>15</v>
      </c>
      <c r="N2434" s="5"/>
      <c r="O2434" s="5" t="s">
        <v>3384</v>
      </c>
      <c r="P2434" s="5">
        <v>2</v>
      </c>
    </row>
    <row r="2435" spans="1:16" x14ac:dyDescent="0.2">
      <c r="A2435" s="5" t="s">
        <v>4956</v>
      </c>
      <c r="B2435" s="5" t="s">
        <v>4957</v>
      </c>
      <c r="C2435" s="5">
        <v>20</v>
      </c>
      <c r="D2435" s="5">
        <v>55.8</v>
      </c>
      <c r="E2435" s="5">
        <v>18.995999999999999</v>
      </c>
      <c r="F2435" s="5" t="s">
        <v>130</v>
      </c>
      <c r="G2435" s="5" t="s">
        <v>4580</v>
      </c>
      <c r="H2435" s="5" t="s">
        <v>246</v>
      </c>
      <c r="I2435" s="5" t="s">
        <v>2465</v>
      </c>
      <c r="J2435" s="5" t="s">
        <v>258</v>
      </c>
      <c r="K2435" s="6" t="s">
        <v>4941</v>
      </c>
      <c r="L2435" s="5">
        <v>4</v>
      </c>
      <c r="M2435" s="5">
        <v>15</v>
      </c>
      <c r="N2435" s="5"/>
      <c r="O2435" s="5" t="s">
        <v>3384</v>
      </c>
      <c r="P2435" s="5">
        <v>2</v>
      </c>
    </row>
    <row r="2436" spans="1:16" x14ac:dyDescent="0.2">
      <c r="A2436" s="5" t="s">
        <v>4958</v>
      </c>
      <c r="B2436" s="5" t="s">
        <v>4959</v>
      </c>
      <c r="C2436" s="5">
        <v>20</v>
      </c>
      <c r="D2436" s="5">
        <v>55.8</v>
      </c>
      <c r="E2436" s="5">
        <v>18.995999999999999</v>
      </c>
      <c r="F2436" s="5" t="s">
        <v>130</v>
      </c>
      <c r="G2436" s="5" t="s">
        <v>4580</v>
      </c>
      <c r="H2436" s="5" t="s">
        <v>246</v>
      </c>
      <c r="I2436" s="5" t="s">
        <v>2465</v>
      </c>
      <c r="J2436" s="5" t="s">
        <v>255</v>
      </c>
      <c r="K2436" s="6" t="s">
        <v>4941</v>
      </c>
      <c r="L2436" s="5">
        <v>4</v>
      </c>
      <c r="M2436" s="5">
        <v>15</v>
      </c>
      <c r="N2436" s="5"/>
      <c r="O2436" s="5" t="s">
        <v>3384</v>
      </c>
      <c r="P2436" s="5">
        <v>2</v>
      </c>
    </row>
    <row r="2437" spans="1:16" x14ac:dyDescent="0.2">
      <c r="A2437" s="5" t="s">
        <v>4960</v>
      </c>
      <c r="B2437" s="5" t="s">
        <v>4961</v>
      </c>
      <c r="C2437" s="5">
        <v>20</v>
      </c>
      <c r="D2437" s="5">
        <v>55.8</v>
      </c>
      <c r="E2437" s="5">
        <v>18.995999999999999</v>
      </c>
      <c r="F2437" s="5" t="s">
        <v>130</v>
      </c>
      <c r="G2437" s="5" t="s">
        <v>4580</v>
      </c>
      <c r="H2437" s="5" t="s">
        <v>246</v>
      </c>
      <c r="I2437" s="5" t="s">
        <v>2465</v>
      </c>
      <c r="J2437" s="5" t="s">
        <v>258</v>
      </c>
      <c r="K2437" s="6" t="s">
        <v>4941</v>
      </c>
      <c r="L2437" s="5">
        <v>4</v>
      </c>
      <c r="M2437" s="5">
        <v>15</v>
      </c>
      <c r="N2437" s="5"/>
      <c r="O2437" s="5" t="s">
        <v>3384</v>
      </c>
      <c r="P2437" s="5">
        <v>2</v>
      </c>
    </row>
    <row r="2438" spans="1:16" x14ac:dyDescent="0.2">
      <c r="A2438" s="5" t="s">
        <v>4962</v>
      </c>
      <c r="B2438" s="5" t="s">
        <v>4963</v>
      </c>
      <c r="C2438" s="5">
        <v>20</v>
      </c>
      <c r="D2438" s="5">
        <v>55.8</v>
      </c>
      <c r="E2438" s="5">
        <v>18.995999999999999</v>
      </c>
      <c r="F2438" s="5" t="s">
        <v>130</v>
      </c>
      <c r="G2438" s="5" t="s">
        <v>4580</v>
      </c>
      <c r="H2438" s="5" t="s">
        <v>246</v>
      </c>
      <c r="I2438" s="5" t="s">
        <v>2465</v>
      </c>
      <c r="J2438" s="5" t="s">
        <v>255</v>
      </c>
      <c r="K2438" s="6" t="s">
        <v>4941</v>
      </c>
      <c r="L2438" s="5">
        <v>4</v>
      </c>
      <c r="M2438" s="5">
        <v>15</v>
      </c>
      <c r="N2438" s="5"/>
      <c r="O2438" s="5" t="s">
        <v>3384</v>
      </c>
      <c r="P2438" s="5">
        <v>2</v>
      </c>
    </row>
    <row r="2439" spans="1:16" x14ac:dyDescent="0.2">
      <c r="A2439" s="5" t="s">
        <v>4964</v>
      </c>
      <c r="B2439" s="5" t="s">
        <v>4965</v>
      </c>
      <c r="C2439" s="5">
        <v>20</v>
      </c>
      <c r="D2439" s="5">
        <v>55.8</v>
      </c>
      <c r="E2439" s="5">
        <v>18.995999999999999</v>
      </c>
      <c r="F2439" s="5" t="s">
        <v>130</v>
      </c>
      <c r="G2439" s="5" t="s">
        <v>4580</v>
      </c>
      <c r="H2439" s="5" t="s">
        <v>246</v>
      </c>
      <c r="I2439" s="5" t="s">
        <v>2465</v>
      </c>
      <c r="J2439" s="5" t="s">
        <v>258</v>
      </c>
      <c r="K2439" s="6" t="s">
        <v>4941</v>
      </c>
      <c r="L2439" s="5">
        <v>4</v>
      </c>
      <c r="M2439" s="5">
        <v>15</v>
      </c>
      <c r="N2439" s="5"/>
      <c r="O2439" s="5" t="s">
        <v>3384</v>
      </c>
      <c r="P2439" s="5">
        <v>2</v>
      </c>
    </row>
    <row r="2440" spans="1:16" x14ac:dyDescent="0.2">
      <c r="A2440" s="5" t="s">
        <v>4966</v>
      </c>
      <c r="B2440" s="5" t="s">
        <v>4967</v>
      </c>
      <c r="C2440" s="5">
        <v>20</v>
      </c>
      <c r="D2440" s="5">
        <v>55.8</v>
      </c>
      <c r="E2440" s="5">
        <v>18.995999999999999</v>
      </c>
      <c r="F2440" s="5" t="s">
        <v>130</v>
      </c>
      <c r="G2440" s="5" t="s">
        <v>4580</v>
      </c>
      <c r="H2440" s="5" t="s">
        <v>246</v>
      </c>
      <c r="I2440" s="5" t="s">
        <v>2465</v>
      </c>
      <c r="J2440" s="5" t="s">
        <v>255</v>
      </c>
      <c r="K2440" s="6" t="s">
        <v>4941</v>
      </c>
      <c r="L2440" s="5">
        <v>4</v>
      </c>
      <c r="M2440" s="5">
        <v>15</v>
      </c>
      <c r="N2440" s="5"/>
      <c r="O2440" s="5" t="s">
        <v>3384</v>
      </c>
      <c r="P2440" s="5">
        <v>2</v>
      </c>
    </row>
    <row r="2441" spans="1:16" x14ac:dyDescent="0.2">
      <c r="A2441" s="5" t="s">
        <v>4968</v>
      </c>
      <c r="B2441" s="5" t="s">
        <v>4969</v>
      </c>
      <c r="C2441" s="5">
        <v>20</v>
      </c>
      <c r="D2441" s="5">
        <v>55.8</v>
      </c>
      <c r="E2441" s="5">
        <v>18.995999999999999</v>
      </c>
      <c r="F2441" s="5" t="s">
        <v>130</v>
      </c>
      <c r="G2441" s="5" t="s">
        <v>4580</v>
      </c>
      <c r="H2441" s="5" t="s">
        <v>246</v>
      </c>
      <c r="I2441" s="5" t="s">
        <v>2465</v>
      </c>
      <c r="J2441" s="5" t="s">
        <v>258</v>
      </c>
      <c r="K2441" s="6" t="s">
        <v>4941</v>
      </c>
      <c r="L2441" s="5">
        <v>4</v>
      </c>
      <c r="M2441" s="5">
        <v>15</v>
      </c>
      <c r="N2441" s="5"/>
      <c r="O2441" s="5" t="s">
        <v>3384</v>
      </c>
      <c r="P2441" s="5">
        <v>2</v>
      </c>
    </row>
    <row r="2442" spans="1:16" x14ac:dyDescent="0.2">
      <c r="A2442" s="5" t="s">
        <v>4970</v>
      </c>
      <c r="B2442" s="5" t="s">
        <v>4971</v>
      </c>
      <c r="C2442" s="5">
        <v>20</v>
      </c>
      <c r="D2442" s="5">
        <v>55.8</v>
      </c>
      <c r="E2442" s="5">
        <v>18.995999999999999</v>
      </c>
      <c r="F2442" s="5" t="s">
        <v>130</v>
      </c>
      <c r="G2442" s="5" t="s">
        <v>4580</v>
      </c>
      <c r="H2442" s="5" t="s">
        <v>246</v>
      </c>
      <c r="I2442" s="5" t="s">
        <v>2465</v>
      </c>
      <c r="J2442" s="5" t="s">
        <v>255</v>
      </c>
      <c r="K2442" s="6" t="s">
        <v>4941</v>
      </c>
      <c r="L2442" s="5">
        <v>4</v>
      </c>
      <c r="M2442" s="5">
        <v>15</v>
      </c>
      <c r="N2442" s="5"/>
      <c r="O2442" s="5" t="s">
        <v>3384</v>
      </c>
      <c r="P2442" s="5">
        <v>2</v>
      </c>
    </row>
    <row r="2443" spans="1:16" x14ac:dyDescent="0.2">
      <c r="A2443" s="5" t="s">
        <v>4972</v>
      </c>
      <c r="B2443" s="5" t="s">
        <v>4973</v>
      </c>
      <c r="C2443" s="5">
        <v>20</v>
      </c>
      <c r="D2443" s="5">
        <v>55.8</v>
      </c>
      <c r="E2443" s="5">
        <v>18.995999999999999</v>
      </c>
      <c r="F2443" s="5" t="s">
        <v>130</v>
      </c>
      <c r="G2443" s="5" t="s">
        <v>4580</v>
      </c>
      <c r="H2443" s="5" t="s">
        <v>246</v>
      </c>
      <c r="I2443" s="5" t="s">
        <v>2465</v>
      </c>
      <c r="J2443" s="5" t="s">
        <v>258</v>
      </c>
      <c r="K2443" s="6" t="s">
        <v>4941</v>
      </c>
      <c r="L2443" s="5">
        <v>4</v>
      </c>
      <c r="M2443" s="5">
        <v>15</v>
      </c>
      <c r="N2443" s="5"/>
      <c r="O2443" s="5" t="s">
        <v>3384</v>
      </c>
      <c r="P2443" s="5">
        <v>2</v>
      </c>
    </row>
    <row r="2444" spans="1:16" x14ac:dyDescent="0.2">
      <c r="A2444" s="5" t="s">
        <v>4974</v>
      </c>
      <c r="B2444" s="5" t="s">
        <v>4975</v>
      </c>
      <c r="C2444" s="5">
        <v>20</v>
      </c>
      <c r="D2444" s="5">
        <v>55.8</v>
      </c>
      <c r="E2444" s="5">
        <v>18.995999999999999</v>
      </c>
      <c r="F2444" s="5" t="s">
        <v>130</v>
      </c>
      <c r="G2444" s="5" t="s">
        <v>4580</v>
      </c>
      <c r="H2444" s="5" t="s">
        <v>246</v>
      </c>
      <c r="I2444" s="5" t="s">
        <v>2465</v>
      </c>
      <c r="J2444" s="5" t="s">
        <v>255</v>
      </c>
      <c r="K2444" s="6" t="s">
        <v>4941</v>
      </c>
      <c r="L2444" s="5">
        <v>4</v>
      </c>
      <c r="M2444" s="5">
        <v>15</v>
      </c>
      <c r="N2444" s="5"/>
      <c r="O2444" s="5" t="s">
        <v>3384</v>
      </c>
      <c r="P2444" s="5">
        <v>2</v>
      </c>
    </row>
    <row r="2445" spans="1:16" x14ac:dyDescent="0.2">
      <c r="A2445" s="5" t="s">
        <v>4976</v>
      </c>
      <c r="B2445" s="5" t="s">
        <v>4977</v>
      </c>
      <c r="C2445" s="5">
        <v>20</v>
      </c>
      <c r="D2445" s="5">
        <v>55.8</v>
      </c>
      <c r="E2445" s="5">
        <v>18.995999999999999</v>
      </c>
      <c r="F2445" s="5" t="s">
        <v>130</v>
      </c>
      <c r="G2445" s="5" t="s">
        <v>4580</v>
      </c>
      <c r="H2445" s="5" t="s">
        <v>246</v>
      </c>
      <c r="I2445" s="5" t="s">
        <v>2465</v>
      </c>
      <c r="J2445" s="5" t="s">
        <v>258</v>
      </c>
      <c r="K2445" s="6" t="s">
        <v>4941</v>
      </c>
      <c r="L2445" s="5">
        <v>4</v>
      </c>
      <c r="M2445" s="5">
        <v>15</v>
      </c>
      <c r="N2445" s="5"/>
      <c r="O2445" s="5" t="s">
        <v>3384</v>
      </c>
      <c r="P2445" s="5">
        <v>2</v>
      </c>
    </row>
    <row r="2446" spans="1:16" x14ac:dyDescent="0.2">
      <c r="A2446" s="5" t="s">
        <v>4978</v>
      </c>
      <c r="B2446" s="5" t="s">
        <v>4979</v>
      </c>
      <c r="C2446" s="5">
        <v>20</v>
      </c>
      <c r="D2446" s="5">
        <v>55.8</v>
      </c>
      <c r="E2446" s="5">
        <v>18.995999999999999</v>
      </c>
      <c r="F2446" s="5" t="s">
        <v>130</v>
      </c>
      <c r="G2446" s="5" t="s">
        <v>4580</v>
      </c>
      <c r="H2446" s="5" t="s">
        <v>246</v>
      </c>
      <c r="I2446" s="5" t="s">
        <v>2465</v>
      </c>
      <c r="J2446" s="5" t="s">
        <v>255</v>
      </c>
      <c r="K2446" s="6" t="s">
        <v>4941</v>
      </c>
      <c r="L2446" s="5">
        <v>4</v>
      </c>
      <c r="M2446" s="5">
        <v>15</v>
      </c>
      <c r="N2446" s="5"/>
      <c r="O2446" s="5" t="s">
        <v>3384</v>
      </c>
      <c r="P2446" s="5">
        <v>2</v>
      </c>
    </row>
    <row r="2447" spans="1:16" x14ac:dyDescent="0.2">
      <c r="A2447" s="5" t="s">
        <v>4980</v>
      </c>
      <c r="B2447" s="5" t="s">
        <v>4981</v>
      </c>
      <c r="C2447" s="5">
        <v>20</v>
      </c>
      <c r="D2447" s="5">
        <v>55.8</v>
      </c>
      <c r="E2447" s="5">
        <v>18.995999999999999</v>
      </c>
      <c r="F2447" s="5" t="s">
        <v>130</v>
      </c>
      <c r="G2447" s="5" t="s">
        <v>4580</v>
      </c>
      <c r="H2447" s="5" t="s">
        <v>246</v>
      </c>
      <c r="I2447" s="5" t="s">
        <v>2465</v>
      </c>
      <c r="J2447" s="5" t="s">
        <v>258</v>
      </c>
      <c r="K2447" s="6" t="s">
        <v>4941</v>
      </c>
      <c r="L2447" s="5">
        <v>4</v>
      </c>
      <c r="M2447" s="5">
        <v>15</v>
      </c>
      <c r="N2447" s="5"/>
      <c r="O2447" s="5" t="s">
        <v>3384</v>
      </c>
      <c r="P2447" s="5">
        <v>2</v>
      </c>
    </row>
    <row r="2448" spans="1:16" x14ac:dyDescent="0.2">
      <c r="A2448" s="5" t="s">
        <v>4982</v>
      </c>
      <c r="B2448" s="5" t="s">
        <v>4983</v>
      </c>
      <c r="C2448" s="5">
        <v>20</v>
      </c>
      <c r="D2448" s="5">
        <v>55.8</v>
      </c>
      <c r="E2448" s="5">
        <v>18.995999999999999</v>
      </c>
      <c r="F2448" s="5" t="s">
        <v>130</v>
      </c>
      <c r="G2448" s="5" t="s">
        <v>4580</v>
      </c>
      <c r="H2448" s="5" t="s">
        <v>246</v>
      </c>
      <c r="I2448" s="5" t="s">
        <v>2465</v>
      </c>
      <c r="J2448" s="5" t="s">
        <v>255</v>
      </c>
      <c r="K2448" s="6" t="s">
        <v>4941</v>
      </c>
      <c r="L2448" s="5">
        <v>4</v>
      </c>
      <c r="M2448" s="5">
        <v>15</v>
      </c>
      <c r="N2448" s="5"/>
      <c r="O2448" s="5" t="s">
        <v>3384</v>
      </c>
      <c r="P2448" s="5">
        <v>2</v>
      </c>
    </row>
    <row r="2449" spans="1:16" x14ac:dyDescent="0.2">
      <c r="A2449" s="5" t="s">
        <v>4984</v>
      </c>
      <c r="B2449" s="5" t="s">
        <v>4985</v>
      </c>
      <c r="C2449" s="5">
        <v>20</v>
      </c>
      <c r="D2449" s="5">
        <v>55.8</v>
      </c>
      <c r="E2449" s="5">
        <v>18.995999999999999</v>
      </c>
      <c r="F2449" s="5" t="s">
        <v>130</v>
      </c>
      <c r="G2449" s="5" t="s">
        <v>4580</v>
      </c>
      <c r="H2449" s="5" t="s">
        <v>246</v>
      </c>
      <c r="I2449" s="5" t="s">
        <v>2465</v>
      </c>
      <c r="J2449" s="5" t="s">
        <v>258</v>
      </c>
      <c r="K2449" s="6" t="s">
        <v>4941</v>
      </c>
      <c r="L2449" s="5">
        <v>4</v>
      </c>
      <c r="M2449" s="5">
        <v>15</v>
      </c>
      <c r="N2449" s="5"/>
      <c r="O2449" s="5" t="s">
        <v>3384</v>
      </c>
      <c r="P2449" s="5">
        <v>2</v>
      </c>
    </row>
    <row r="2450" spans="1:16" x14ac:dyDescent="0.2">
      <c r="A2450" s="5" t="s">
        <v>4986</v>
      </c>
      <c r="B2450" s="5" t="s">
        <v>4987</v>
      </c>
      <c r="C2450" s="5">
        <v>20</v>
      </c>
      <c r="D2450" s="5">
        <v>55.8</v>
      </c>
      <c r="E2450" s="5">
        <v>18.995999999999999</v>
      </c>
      <c r="F2450" s="5" t="s">
        <v>130</v>
      </c>
      <c r="G2450" s="5" t="s">
        <v>4580</v>
      </c>
      <c r="H2450" s="5" t="s">
        <v>246</v>
      </c>
      <c r="I2450" s="5" t="s">
        <v>2465</v>
      </c>
      <c r="J2450" s="5" t="s">
        <v>255</v>
      </c>
      <c r="K2450" s="6" t="s">
        <v>4941</v>
      </c>
      <c r="L2450" s="5">
        <v>4</v>
      </c>
      <c r="M2450" s="5">
        <v>15</v>
      </c>
      <c r="N2450" s="5"/>
      <c r="O2450" s="5" t="s">
        <v>3384</v>
      </c>
      <c r="P2450" s="5">
        <v>2</v>
      </c>
    </row>
    <row r="2451" spans="1:16" x14ac:dyDescent="0.2">
      <c r="A2451" s="5" t="s">
        <v>4988</v>
      </c>
      <c r="B2451" s="5" t="s">
        <v>4989</v>
      </c>
      <c r="C2451" s="5">
        <v>20</v>
      </c>
      <c r="D2451" s="5">
        <v>55.8</v>
      </c>
      <c r="E2451" s="5">
        <v>18.995999999999999</v>
      </c>
      <c r="F2451" s="5" t="s">
        <v>130</v>
      </c>
      <c r="G2451" s="5" t="s">
        <v>4580</v>
      </c>
      <c r="H2451" s="5" t="s">
        <v>246</v>
      </c>
      <c r="I2451" s="5" t="s">
        <v>2465</v>
      </c>
      <c r="J2451" s="5" t="s">
        <v>258</v>
      </c>
      <c r="K2451" s="6" t="s">
        <v>4941</v>
      </c>
      <c r="L2451" s="5">
        <v>4</v>
      </c>
      <c r="M2451" s="5">
        <v>15</v>
      </c>
      <c r="N2451" s="5"/>
      <c r="O2451" s="5" t="s">
        <v>3384</v>
      </c>
      <c r="P2451" s="5">
        <v>2</v>
      </c>
    </row>
    <row r="2452" spans="1:16" x14ac:dyDescent="0.2">
      <c r="A2452" s="5" t="s">
        <v>4990</v>
      </c>
      <c r="B2452" s="5" t="s">
        <v>4991</v>
      </c>
      <c r="C2452" s="5">
        <v>20</v>
      </c>
      <c r="D2452" s="5">
        <v>55.8</v>
      </c>
      <c r="E2452" s="5">
        <v>18.995999999999999</v>
      </c>
      <c r="F2452" s="5" t="s">
        <v>130</v>
      </c>
      <c r="G2452" s="5" t="s">
        <v>4580</v>
      </c>
      <c r="H2452" s="5" t="s">
        <v>246</v>
      </c>
      <c r="I2452" s="5" t="s">
        <v>2465</v>
      </c>
      <c r="J2452" s="5" t="s">
        <v>255</v>
      </c>
      <c r="K2452" s="6" t="s">
        <v>4941</v>
      </c>
      <c r="L2452" s="5">
        <v>4</v>
      </c>
      <c r="M2452" s="5">
        <v>15</v>
      </c>
      <c r="N2452" s="5"/>
      <c r="O2452" s="5" t="s">
        <v>3384</v>
      </c>
      <c r="P2452" s="5">
        <v>2</v>
      </c>
    </row>
    <row r="2453" spans="1:16" x14ac:dyDescent="0.2">
      <c r="A2453" s="5" t="s">
        <v>4992</v>
      </c>
      <c r="B2453" s="5" t="s">
        <v>4993</v>
      </c>
      <c r="C2453" s="5">
        <v>20</v>
      </c>
      <c r="D2453" s="5">
        <v>55.8</v>
      </c>
      <c r="E2453" s="5">
        <v>18.995999999999999</v>
      </c>
      <c r="F2453" s="5" t="s">
        <v>130</v>
      </c>
      <c r="G2453" s="5" t="s">
        <v>4580</v>
      </c>
      <c r="H2453" s="5" t="s">
        <v>246</v>
      </c>
      <c r="I2453" s="5" t="s">
        <v>2465</v>
      </c>
      <c r="J2453" s="5" t="s">
        <v>258</v>
      </c>
      <c r="K2453" s="6" t="s">
        <v>4941</v>
      </c>
      <c r="L2453" s="5">
        <v>4</v>
      </c>
      <c r="M2453" s="5">
        <v>15</v>
      </c>
      <c r="N2453" s="5"/>
      <c r="O2453" s="5" t="s">
        <v>3384</v>
      </c>
      <c r="P2453" s="5">
        <v>2</v>
      </c>
    </row>
    <row r="2454" spans="1:16" x14ac:dyDescent="0.2">
      <c r="A2454" s="5" t="s">
        <v>4994</v>
      </c>
      <c r="B2454" s="5" t="s">
        <v>4995</v>
      </c>
      <c r="C2454" s="5">
        <v>20</v>
      </c>
      <c r="D2454" s="5">
        <v>55.8</v>
      </c>
      <c r="E2454" s="5">
        <v>18.995999999999999</v>
      </c>
      <c r="F2454" s="5" t="s">
        <v>130</v>
      </c>
      <c r="G2454" s="5" t="s">
        <v>4580</v>
      </c>
      <c r="H2454" s="5" t="s">
        <v>246</v>
      </c>
      <c r="I2454" s="5" t="s">
        <v>2465</v>
      </c>
      <c r="J2454" s="5" t="s">
        <v>255</v>
      </c>
      <c r="K2454" s="6" t="s">
        <v>4941</v>
      </c>
      <c r="L2454" s="5">
        <v>4</v>
      </c>
      <c r="M2454" s="5">
        <v>15</v>
      </c>
      <c r="N2454" s="5"/>
      <c r="O2454" s="5" t="s">
        <v>3384</v>
      </c>
      <c r="P2454" s="5">
        <v>2</v>
      </c>
    </row>
    <row r="2455" spans="1:16" x14ac:dyDescent="0.2">
      <c r="A2455" s="5" t="s">
        <v>4996</v>
      </c>
      <c r="B2455" s="5" t="s">
        <v>4997</v>
      </c>
      <c r="C2455" s="5">
        <v>20</v>
      </c>
      <c r="D2455" s="5">
        <v>55.8</v>
      </c>
      <c r="E2455" s="5">
        <v>18.995999999999999</v>
      </c>
      <c r="F2455" s="5" t="s">
        <v>130</v>
      </c>
      <c r="G2455" s="5" t="s">
        <v>4580</v>
      </c>
      <c r="H2455" s="5" t="s">
        <v>246</v>
      </c>
      <c r="I2455" s="5" t="s">
        <v>2465</v>
      </c>
      <c r="J2455" s="5" t="s">
        <v>258</v>
      </c>
      <c r="K2455" s="6" t="s">
        <v>4941</v>
      </c>
      <c r="L2455" s="5">
        <v>4</v>
      </c>
      <c r="M2455" s="5">
        <v>15</v>
      </c>
      <c r="N2455" s="5"/>
      <c r="O2455" s="5" t="s">
        <v>3384</v>
      </c>
      <c r="P2455" s="5">
        <v>2</v>
      </c>
    </row>
    <row r="2456" spans="1:16" x14ac:dyDescent="0.2">
      <c r="A2456" s="5" t="s">
        <v>4998</v>
      </c>
      <c r="B2456" s="5" t="s">
        <v>4999</v>
      </c>
      <c r="C2456" s="5">
        <v>20</v>
      </c>
      <c r="D2456" s="5">
        <v>55.8</v>
      </c>
      <c r="E2456" s="5">
        <v>18.995999999999999</v>
      </c>
      <c r="F2456" s="5" t="s">
        <v>130</v>
      </c>
      <c r="G2456" s="5" t="s">
        <v>4580</v>
      </c>
      <c r="H2456" s="5" t="s">
        <v>246</v>
      </c>
      <c r="I2456" s="5" t="s">
        <v>2465</v>
      </c>
      <c r="J2456" s="5" t="s">
        <v>255</v>
      </c>
      <c r="K2456" s="6" t="s">
        <v>4941</v>
      </c>
      <c r="L2456" s="5">
        <v>4</v>
      </c>
      <c r="M2456" s="5">
        <v>15</v>
      </c>
      <c r="N2456" s="5"/>
      <c r="O2456" s="5" t="s">
        <v>3384</v>
      </c>
      <c r="P2456" s="5">
        <v>2</v>
      </c>
    </row>
    <row r="2457" spans="1:16" x14ac:dyDescent="0.2">
      <c r="A2457" s="5" t="s">
        <v>5000</v>
      </c>
      <c r="B2457" s="5" t="s">
        <v>5001</v>
      </c>
      <c r="C2457" s="5">
        <v>20</v>
      </c>
      <c r="D2457" s="5">
        <v>55.8</v>
      </c>
      <c r="E2457" s="5">
        <v>18.995999999999999</v>
      </c>
      <c r="F2457" s="5" t="s">
        <v>130</v>
      </c>
      <c r="G2457" s="5" t="s">
        <v>4580</v>
      </c>
      <c r="H2457" s="5" t="s">
        <v>246</v>
      </c>
      <c r="I2457" s="5" t="s">
        <v>2465</v>
      </c>
      <c r="J2457" s="5" t="s">
        <v>258</v>
      </c>
      <c r="K2457" s="6" t="s">
        <v>4941</v>
      </c>
      <c r="L2457" s="5">
        <v>4</v>
      </c>
      <c r="M2457" s="5">
        <v>15</v>
      </c>
      <c r="N2457" s="5"/>
      <c r="O2457" s="5" t="s">
        <v>3384</v>
      </c>
      <c r="P2457" s="5">
        <v>2</v>
      </c>
    </row>
    <row r="2458" spans="1:16" x14ac:dyDescent="0.2">
      <c r="A2458" s="5" t="s">
        <v>5002</v>
      </c>
      <c r="B2458" s="5" t="s">
        <v>5003</v>
      </c>
      <c r="C2458" s="5">
        <v>20</v>
      </c>
      <c r="D2458" s="5">
        <v>55.8</v>
      </c>
      <c r="E2458" s="5">
        <v>18.995999999999999</v>
      </c>
      <c r="F2458" s="5" t="s">
        <v>130</v>
      </c>
      <c r="G2458" s="5" t="s">
        <v>4580</v>
      </c>
      <c r="H2458" s="5" t="s">
        <v>246</v>
      </c>
      <c r="I2458" s="5" t="s">
        <v>2465</v>
      </c>
      <c r="J2458" s="5" t="s">
        <v>255</v>
      </c>
      <c r="K2458" s="6" t="s">
        <v>4941</v>
      </c>
      <c r="L2458" s="5">
        <v>4</v>
      </c>
      <c r="M2458" s="5">
        <v>15</v>
      </c>
      <c r="N2458" s="5"/>
      <c r="O2458" s="5" t="s">
        <v>3384</v>
      </c>
      <c r="P2458" s="5">
        <v>2</v>
      </c>
    </row>
    <row r="2459" spans="1:16" x14ac:dyDescent="0.2">
      <c r="A2459" s="5" t="s">
        <v>5004</v>
      </c>
      <c r="B2459" s="5" t="s">
        <v>5005</v>
      </c>
      <c r="C2459" s="5">
        <v>20</v>
      </c>
      <c r="D2459" s="5">
        <v>55.8</v>
      </c>
      <c r="E2459" s="5">
        <v>18.995999999999999</v>
      </c>
      <c r="F2459" s="5" t="s">
        <v>130</v>
      </c>
      <c r="G2459" s="5" t="s">
        <v>4580</v>
      </c>
      <c r="H2459" s="5" t="s">
        <v>246</v>
      </c>
      <c r="I2459" s="5" t="s">
        <v>2465</v>
      </c>
      <c r="J2459" s="5" t="s">
        <v>258</v>
      </c>
      <c r="K2459" s="6" t="s">
        <v>4941</v>
      </c>
      <c r="L2459" s="5">
        <v>4</v>
      </c>
      <c r="M2459" s="5">
        <v>15</v>
      </c>
      <c r="N2459" s="5"/>
      <c r="O2459" s="5" t="s">
        <v>3384</v>
      </c>
      <c r="P2459" s="5">
        <v>2</v>
      </c>
    </row>
    <row r="2460" spans="1:16" x14ac:dyDescent="0.2">
      <c r="A2460" s="5" t="s">
        <v>5006</v>
      </c>
      <c r="B2460" s="5" t="s">
        <v>5007</v>
      </c>
      <c r="C2460" s="5">
        <v>20</v>
      </c>
      <c r="D2460" s="5">
        <v>55.8</v>
      </c>
      <c r="E2460" s="5">
        <v>18.995999999999999</v>
      </c>
      <c r="F2460" s="5" t="s">
        <v>130</v>
      </c>
      <c r="G2460" s="5" t="s">
        <v>4580</v>
      </c>
      <c r="H2460" s="5" t="s">
        <v>246</v>
      </c>
      <c r="I2460" s="5" t="s">
        <v>2465</v>
      </c>
      <c r="J2460" s="5" t="s">
        <v>255</v>
      </c>
      <c r="K2460" s="6" t="s">
        <v>4941</v>
      </c>
      <c r="L2460" s="5">
        <v>4</v>
      </c>
      <c r="M2460" s="5">
        <v>15</v>
      </c>
      <c r="N2460" s="5"/>
      <c r="O2460" s="5" t="s">
        <v>3384</v>
      </c>
      <c r="P2460" s="5">
        <v>2</v>
      </c>
    </row>
    <row r="2461" spans="1:16" x14ac:dyDescent="0.2">
      <c r="A2461" s="5" t="s">
        <v>5008</v>
      </c>
      <c r="B2461" s="5" t="s">
        <v>5009</v>
      </c>
      <c r="C2461" s="5">
        <v>20</v>
      </c>
      <c r="D2461" s="5">
        <v>55.8</v>
      </c>
      <c r="E2461" s="5">
        <v>18.995999999999999</v>
      </c>
      <c r="F2461" s="5" t="s">
        <v>130</v>
      </c>
      <c r="G2461" s="5" t="s">
        <v>4580</v>
      </c>
      <c r="H2461" s="5" t="s">
        <v>246</v>
      </c>
      <c r="I2461" s="5" t="s">
        <v>2465</v>
      </c>
      <c r="J2461" s="5" t="s">
        <v>258</v>
      </c>
      <c r="K2461" s="6" t="s">
        <v>4941</v>
      </c>
      <c r="L2461" s="5">
        <v>4</v>
      </c>
      <c r="M2461" s="5">
        <v>15</v>
      </c>
      <c r="N2461" s="5"/>
      <c r="O2461" s="5" t="s">
        <v>3384</v>
      </c>
      <c r="P2461" s="5">
        <v>2</v>
      </c>
    </row>
    <row r="2462" spans="1:16" x14ac:dyDescent="0.2">
      <c r="A2462" s="5" t="s">
        <v>5010</v>
      </c>
      <c r="B2462" s="5" t="s">
        <v>5011</v>
      </c>
      <c r="C2462" s="5">
        <v>20</v>
      </c>
      <c r="D2462" s="5">
        <v>55.8</v>
      </c>
      <c r="E2462" s="5">
        <v>18.995999999999999</v>
      </c>
      <c r="F2462" s="5" t="s">
        <v>130</v>
      </c>
      <c r="G2462" s="5" t="s">
        <v>4580</v>
      </c>
      <c r="H2462" s="5" t="s">
        <v>246</v>
      </c>
      <c r="I2462" s="5" t="s">
        <v>2465</v>
      </c>
      <c r="J2462" s="5" t="s">
        <v>255</v>
      </c>
      <c r="K2462" s="6" t="s">
        <v>4941</v>
      </c>
      <c r="L2462" s="5">
        <v>4</v>
      </c>
      <c r="M2462" s="5">
        <v>15</v>
      </c>
      <c r="N2462" s="5"/>
      <c r="O2462" s="5" t="s">
        <v>3384</v>
      </c>
      <c r="P2462" s="5">
        <v>2</v>
      </c>
    </row>
    <row r="2463" spans="1:16" x14ac:dyDescent="0.2">
      <c r="A2463" s="5" t="s">
        <v>5012</v>
      </c>
      <c r="B2463" s="5" t="s">
        <v>5013</v>
      </c>
      <c r="C2463" s="5">
        <v>20</v>
      </c>
      <c r="D2463" s="5">
        <v>56.7</v>
      </c>
      <c r="E2463" s="5">
        <v>19.047999999999998</v>
      </c>
      <c r="F2463" s="5" t="s">
        <v>130</v>
      </c>
      <c r="G2463" s="5" t="s">
        <v>5014</v>
      </c>
      <c r="H2463" s="5" t="s">
        <v>246</v>
      </c>
      <c r="I2463" s="5" t="s">
        <v>2465</v>
      </c>
      <c r="J2463" s="5" t="s">
        <v>258</v>
      </c>
      <c r="K2463" s="5" t="s">
        <v>3383</v>
      </c>
      <c r="L2463" s="5">
        <v>4</v>
      </c>
      <c r="M2463" s="5">
        <v>14</v>
      </c>
      <c r="N2463" s="5"/>
      <c r="O2463" s="5" t="s">
        <v>3384</v>
      </c>
      <c r="P2463" s="5">
        <v>2</v>
      </c>
    </row>
    <row r="2464" spans="1:16" x14ac:dyDescent="0.2">
      <c r="A2464" s="5" t="s">
        <v>5015</v>
      </c>
      <c r="B2464" s="5" t="s">
        <v>5016</v>
      </c>
      <c r="C2464" s="5">
        <v>20</v>
      </c>
      <c r="D2464" s="5">
        <v>56.7</v>
      </c>
      <c r="E2464" s="5">
        <v>19.047999999999998</v>
      </c>
      <c r="F2464" s="5" t="s">
        <v>130</v>
      </c>
      <c r="G2464" s="5" t="s">
        <v>5014</v>
      </c>
      <c r="H2464" s="5" t="s">
        <v>246</v>
      </c>
      <c r="I2464" s="5" t="s">
        <v>2465</v>
      </c>
      <c r="J2464" s="5" t="s">
        <v>255</v>
      </c>
      <c r="K2464" s="5" t="s">
        <v>3383</v>
      </c>
      <c r="L2464" s="5">
        <v>4</v>
      </c>
      <c r="M2464" s="5">
        <v>14</v>
      </c>
      <c r="N2464" s="5"/>
      <c r="O2464" s="5" t="s">
        <v>3384</v>
      </c>
      <c r="P2464" s="5">
        <v>2</v>
      </c>
    </row>
    <row r="2465" spans="1:16" x14ac:dyDescent="0.2">
      <c r="A2465" s="5" t="s">
        <v>5017</v>
      </c>
      <c r="B2465" s="5" t="s">
        <v>5018</v>
      </c>
      <c r="C2465" s="5">
        <v>20</v>
      </c>
      <c r="D2465" s="5">
        <v>56.7</v>
      </c>
      <c r="E2465" s="5">
        <v>19.047999999999998</v>
      </c>
      <c r="F2465" s="5" t="s">
        <v>130</v>
      </c>
      <c r="G2465" s="5" t="s">
        <v>5014</v>
      </c>
      <c r="H2465" s="5" t="s">
        <v>246</v>
      </c>
      <c r="I2465" s="5" t="s">
        <v>2465</v>
      </c>
      <c r="J2465" s="5" t="s">
        <v>258</v>
      </c>
      <c r="K2465" s="5" t="s">
        <v>3383</v>
      </c>
      <c r="L2465" s="5">
        <v>4</v>
      </c>
      <c r="M2465" s="5">
        <v>14</v>
      </c>
      <c r="N2465" s="5"/>
      <c r="O2465" s="5" t="s">
        <v>3384</v>
      </c>
      <c r="P2465" s="5">
        <v>2</v>
      </c>
    </row>
    <row r="2466" spans="1:16" x14ac:dyDescent="0.2">
      <c r="A2466" s="5" t="s">
        <v>5019</v>
      </c>
      <c r="B2466" s="5" t="s">
        <v>5020</v>
      </c>
      <c r="C2466" s="5">
        <v>20</v>
      </c>
      <c r="D2466" s="5">
        <v>56.7</v>
      </c>
      <c r="E2466" s="5">
        <v>19.047999999999998</v>
      </c>
      <c r="F2466" s="5" t="s">
        <v>130</v>
      </c>
      <c r="G2466" s="5" t="s">
        <v>5014</v>
      </c>
      <c r="H2466" s="5" t="s">
        <v>246</v>
      </c>
      <c r="I2466" s="5" t="s">
        <v>2465</v>
      </c>
      <c r="J2466" s="5" t="s">
        <v>255</v>
      </c>
      <c r="K2466" s="5" t="s">
        <v>3383</v>
      </c>
      <c r="L2466" s="5">
        <v>4</v>
      </c>
      <c r="M2466" s="5">
        <v>14</v>
      </c>
      <c r="N2466" s="5"/>
      <c r="O2466" s="5" t="s">
        <v>3384</v>
      </c>
      <c r="P2466" s="5">
        <v>2</v>
      </c>
    </row>
    <row r="2467" spans="1:16" x14ac:dyDescent="0.2">
      <c r="A2467" s="5" t="s">
        <v>5021</v>
      </c>
      <c r="B2467" s="5" t="s">
        <v>5022</v>
      </c>
      <c r="C2467" s="5">
        <v>20</v>
      </c>
      <c r="D2467" s="5">
        <v>56.7</v>
      </c>
      <c r="E2467" s="5">
        <v>19.047999999999998</v>
      </c>
      <c r="F2467" s="5" t="s">
        <v>130</v>
      </c>
      <c r="G2467" s="5" t="s">
        <v>5014</v>
      </c>
      <c r="H2467" s="5" t="s">
        <v>246</v>
      </c>
      <c r="I2467" s="5" t="s">
        <v>2465</v>
      </c>
      <c r="J2467" s="5" t="s">
        <v>258</v>
      </c>
      <c r="K2467" s="5" t="s">
        <v>3383</v>
      </c>
      <c r="L2467" s="5">
        <v>4</v>
      </c>
      <c r="M2467" s="5">
        <v>14</v>
      </c>
      <c r="N2467" s="5"/>
      <c r="O2467" s="5" t="s">
        <v>3384</v>
      </c>
      <c r="P2467" s="5">
        <v>2</v>
      </c>
    </row>
    <row r="2468" spans="1:16" x14ac:dyDescent="0.2">
      <c r="A2468" s="5" t="s">
        <v>5023</v>
      </c>
      <c r="B2468" s="5" t="s">
        <v>5024</v>
      </c>
      <c r="C2468" s="5">
        <v>20</v>
      </c>
      <c r="D2468" s="5">
        <v>56.7</v>
      </c>
      <c r="E2468" s="5">
        <v>19.047999999999998</v>
      </c>
      <c r="F2468" s="5" t="s">
        <v>130</v>
      </c>
      <c r="G2468" s="5" t="s">
        <v>5014</v>
      </c>
      <c r="H2468" s="5" t="s">
        <v>246</v>
      </c>
      <c r="I2468" s="5" t="s">
        <v>2465</v>
      </c>
      <c r="J2468" s="5" t="s">
        <v>255</v>
      </c>
      <c r="K2468" s="5" t="s">
        <v>3383</v>
      </c>
      <c r="L2468" s="5">
        <v>4</v>
      </c>
      <c r="M2468" s="5">
        <v>14</v>
      </c>
      <c r="N2468" s="5"/>
      <c r="O2468" s="5" t="s">
        <v>3384</v>
      </c>
      <c r="P2468" s="5">
        <v>2</v>
      </c>
    </row>
    <row r="2469" spans="1:16" x14ac:dyDescent="0.2">
      <c r="A2469" s="5" t="s">
        <v>5025</v>
      </c>
      <c r="B2469" s="5" t="s">
        <v>5026</v>
      </c>
      <c r="C2469" s="5">
        <v>20</v>
      </c>
      <c r="D2469" s="5">
        <v>56.7</v>
      </c>
      <c r="E2469" s="5">
        <v>19.047999999999998</v>
      </c>
      <c r="F2469" s="5" t="s">
        <v>130</v>
      </c>
      <c r="G2469" s="5" t="s">
        <v>5014</v>
      </c>
      <c r="H2469" s="5" t="s">
        <v>246</v>
      </c>
      <c r="I2469" s="5" t="s">
        <v>2465</v>
      </c>
      <c r="J2469" s="5" t="s">
        <v>258</v>
      </c>
      <c r="K2469" s="5" t="s">
        <v>3383</v>
      </c>
      <c r="L2469" s="5">
        <v>4</v>
      </c>
      <c r="M2469" s="5">
        <v>14</v>
      </c>
      <c r="N2469" s="5"/>
      <c r="O2469" s="5" t="s">
        <v>3384</v>
      </c>
      <c r="P2469" s="5">
        <v>2</v>
      </c>
    </row>
    <row r="2470" spans="1:16" x14ac:dyDescent="0.2">
      <c r="A2470" s="5" t="s">
        <v>5027</v>
      </c>
      <c r="B2470" s="5" t="s">
        <v>5028</v>
      </c>
      <c r="C2470" s="5">
        <v>20</v>
      </c>
      <c r="D2470" s="5">
        <v>56.7</v>
      </c>
      <c r="E2470" s="5">
        <v>19.047999999999998</v>
      </c>
      <c r="F2470" s="5" t="s">
        <v>130</v>
      </c>
      <c r="G2470" s="5" t="s">
        <v>5014</v>
      </c>
      <c r="H2470" s="5" t="s">
        <v>246</v>
      </c>
      <c r="I2470" s="5" t="s">
        <v>2465</v>
      </c>
      <c r="J2470" s="5" t="s">
        <v>255</v>
      </c>
      <c r="K2470" s="5" t="s">
        <v>3383</v>
      </c>
      <c r="L2470" s="5">
        <v>4</v>
      </c>
      <c r="M2470" s="5">
        <v>14</v>
      </c>
      <c r="N2470" s="5"/>
      <c r="O2470" s="5" t="s">
        <v>3384</v>
      </c>
      <c r="P2470" s="5">
        <v>2</v>
      </c>
    </row>
    <row r="2471" spans="1:16" x14ac:dyDescent="0.2">
      <c r="A2471" s="5" t="s">
        <v>5029</v>
      </c>
      <c r="B2471" s="5" t="s">
        <v>5030</v>
      </c>
      <c r="C2471" s="5">
        <v>20</v>
      </c>
      <c r="D2471" s="5">
        <v>56.7</v>
      </c>
      <c r="E2471" s="5">
        <v>19.047999999999998</v>
      </c>
      <c r="F2471" s="5" t="s">
        <v>130</v>
      </c>
      <c r="G2471" s="5" t="s">
        <v>5014</v>
      </c>
      <c r="H2471" s="5" t="s">
        <v>246</v>
      </c>
      <c r="I2471" s="5" t="s">
        <v>2465</v>
      </c>
      <c r="J2471" s="5" t="s">
        <v>258</v>
      </c>
      <c r="K2471" s="5" t="s">
        <v>3383</v>
      </c>
      <c r="L2471" s="5">
        <v>4</v>
      </c>
      <c r="M2471" s="5">
        <v>14</v>
      </c>
      <c r="N2471" s="5"/>
      <c r="O2471" s="5" t="s">
        <v>3384</v>
      </c>
      <c r="P2471" s="5">
        <v>2</v>
      </c>
    </row>
    <row r="2472" spans="1:16" x14ac:dyDescent="0.2">
      <c r="A2472" s="5" t="s">
        <v>5031</v>
      </c>
      <c r="B2472" s="5" t="s">
        <v>5032</v>
      </c>
      <c r="C2472" s="5">
        <v>20</v>
      </c>
      <c r="D2472" s="5">
        <v>56.7</v>
      </c>
      <c r="E2472" s="5">
        <v>19.047999999999998</v>
      </c>
      <c r="F2472" s="5" t="s">
        <v>130</v>
      </c>
      <c r="G2472" s="5" t="s">
        <v>5014</v>
      </c>
      <c r="H2472" s="5" t="s">
        <v>246</v>
      </c>
      <c r="I2472" s="5" t="s">
        <v>2465</v>
      </c>
      <c r="J2472" s="5" t="s">
        <v>255</v>
      </c>
      <c r="K2472" s="5" t="s">
        <v>3383</v>
      </c>
      <c r="L2472" s="5">
        <v>4</v>
      </c>
      <c r="M2472" s="5">
        <v>14</v>
      </c>
      <c r="N2472" s="5"/>
      <c r="O2472" s="5" t="s">
        <v>3384</v>
      </c>
      <c r="P2472" s="5">
        <v>2</v>
      </c>
    </row>
    <row r="2473" spans="1:16" x14ac:dyDescent="0.2">
      <c r="A2473" s="5" t="s">
        <v>5033</v>
      </c>
      <c r="B2473" s="5" t="s">
        <v>5034</v>
      </c>
      <c r="C2473" s="5">
        <v>20</v>
      </c>
      <c r="D2473" s="5">
        <v>56.7</v>
      </c>
      <c r="E2473" s="5">
        <v>19.047999999999998</v>
      </c>
      <c r="F2473" s="5" t="s">
        <v>130</v>
      </c>
      <c r="G2473" s="5" t="s">
        <v>5014</v>
      </c>
      <c r="H2473" s="5" t="s">
        <v>246</v>
      </c>
      <c r="I2473" s="5" t="s">
        <v>2465</v>
      </c>
      <c r="J2473" s="5" t="s">
        <v>258</v>
      </c>
      <c r="K2473" s="5" t="s">
        <v>3383</v>
      </c>
      <c r="L2473" s="5">
        <v>4</v>
      </c>
      <c r="M2473" s="5">
        <v>14</v>
      </c>
      <c r="N2473" s="5"/>
      <c r="O2473" s="5" t="s">
        <v>3384</v>
      </c>
      <c r="P2473" s="5">
        <v>2</v>
      </c>
    </row>
    <row r="2474" spans="1:16" x14ac:dyDescent="0.2">
      <c r="A2474" s="5" t="s">
        <v>5035</v>
      </c>
      <c r="B2474" s="5" t="s">
        <v>5036</v>
      </c>
      <c r="C2474" s="5">
        <v>20</v>
      </c>
      <c r="D2474" s="5">
        <v>56.7</v>
      </c>
      <c r="E2474" s="5">
        <v>19.047999999999998</v>
      </c>
      <c r="F2474" s="5" t="s">
        <v>130</v>
      </c>
      <c r="G2474" s="5" t="s">
        <v>5014</v>
      </c>
      <c r="H2474" s="5" t="s">
        <v>246</v>
      </c>
      <c r="I2474" s="5" t="s">
        <v>2465</v>
      </c>
      <c r="J2474" s="5" t="s">
        <v>255</v>
      </c>
      <c r="K2474" s="5" t="s">
        <v>3383</v>
      </c>
      <c r="L2474" s="5">
        <v>4</v>
      </c>
      <c r="M2474" s="5">
        <v>14</v>
      </c>
      <c r="N2474" s="5"/>
      <c r="O2474" s="5" t="s">
        <v>3384</v>
      </c>
      <c r="P2474" s="5">
        <v>2</v>
      </c>
    </row>
    <row r="2475" spans="1:16" x14ac:dyDescent="0.2">
      <c r="A2475" s="5" t="s">
        <v>5037</v>
      </c>
      <c r="B2475" s="5" t="s">
        <v>5038</v>
      </c>
      <c r="C2475" s="5">
        <v>20</v>
      </c>
      <c r="D2475" s="5">
        <v>56.7</v>
      </c>
      <c r="E2475" s="5">
        <v>19.047999999999998</v>
      </c>
      <c r="F2475" s="5" t="s">
        <v>130</v>
      </c>
      <c r="G2475" s="5" t="s">
        <v>5014</v>
      </c>
      <c r="H2475" s="5" t="s">
        <v>246</v>
      </c>
      <c r="I2475" s="5" t="s">
        <v>2465</v>
      </c>
      <c r="J2475" s="5" t="s">
        <v>258</v>
      </c>
      <c r="K2475" s="5" t="s">
        <v>3383</v>
      </c>
      <c r="L2475" s="5">
        <v>4</v>
      </c>
      <c r="M2475" s="5">
        <v>14</v>
      </c>
      <c r="N2475" s="5"/>
      <c r="O2475" s="5" t="s">
        <v>3384</v>
      </c>
      <c r="P2475" s="5">
        <v>2</v>
      </c>
    </row>
    <row r="2476" spans="1:16" x14ac:dyDescent="0.2">
      <c r="A2476" s="5" t="s">
        <v>5039</v>
      </c>
      <c r="B2476" s="5" t="s">
        <v>5040</v>
      </c>
      <c r="C2476" s="5">
        <v>20</v>
      </c>
      <c r="D2476" s="5">
        <v>56.7</v>
      </c>
      <c r="E2476" s="5">
        <v>19.047999999999998</v>
      </c>
      <c r="F2476" s="5" t="s">
        <v>130</v>
      </c>
      <c r="G2476" s="5" t="s">
        <v>5014</v>
      </c>
      <c r="H2476" s="5" t="s">
        <v>246</v>
      </c>
      <c r="I2476" s="5" t="s">
        <v>2465</v>
      </c>
      <c r="J2476" s="5" t="s">
        <v>255</v>
      </c>
      <c r="K2476" s="5" t="s">
        <v>3383</v>
      </c>
      <c r="L2476" s="5">
        <v>4</v>
      </c>
      <c r="M2476" s="5">
        <v>14</v>
      </c>
      <c r="N2476" s="5"/>
      <c r="O2476" s="5" t="s">
        <v>3384</v>
      </c>
      <c r="P2476" s="5">
        <v>2</v>
      </c>
    </row>
    <row r="2477" spans="1:16" x14ac:dyDescent="0.2">
      <c r="A2477" s="5" t="s">
        <v>5041</v>
      </c>
      <c r="B2477" s="5" t="s">
        <v>5042</v>
      </c>
      <c r="C2477" s="5">
        <v>20</v>
      </c>
      <c r="D2477" s="5">
        <v>56.7</v>
      </c>
      <c r="E2477" s="5">
        <v>19.047999999999998</v>
      </c>
      <c r="F2477" s="5" t="s">
        <v>130</v>
      </c>
      <c r="G2477" s="5" t="s">
        <v>5014</v>
      </c>
      <c r="H2477" s="5" t="s">
        <v>246</v>
      </c>
      <c r="I2477" s="5" t="s">
        <v>2465</v>
      </c>
      <c r="J2477" s="5" t="s">
        <v>258</v>
      </c>
      <c r="K2477" s="5" t="s">
        <v>3383</v>
      </c>
      <c r="L2477" s="5">
        <v>4</v>
      </c>
      <c r="M2477" s="5">
        <v>14</v>
      </c>
      <c r="N2477" s="5"/>
      <c r="O2477" s="5" t="s">
        <v>3384</v>
      </c>
      <c r="P2477" s="5">
        <v>2</v>
      </c>
    </row>
    <row r="2478" spans="1:16" x14ac:dyDescent="0.2">
      <c r="A2478" s="5" t="s">
        <v>5043</v>
      </c>
      <c r="B2478" s="5" t="s">
        <v>5044</v>
      </c>
      <c r="C2478" s="5">
        <v>20</v>
      </c>
      <c r="D2478" s="5">
        <v>56.7</v>
      </c>
      <c r="E2478" s="5">
        <v>19.047999999999998</v>
      </c>
      <c r="F2478" s="5" t="s">
        <v>130</v>
      </c>
      <c r="G2478" s="5" t="s">
        <v>5014</v>
      </c>
      <c r="H2478" s="5" t="s">
        <v>246</v>
      </c>
      <c r="I2478" s="5" t="s">
        <v>2465</v>
      </c>
      <c r="J2478" s="5" t="s">
        <v>255</v>
      </c>
      <c r="K2478" s="5" t="s">
        <v>3383</v>
      </c>
      <c r="L2478" s="5">
        <v>4</v>
      </c>
      <c r="M2478" s="5">
        <v>14</v>
      </c>
      <c r="N2478" s="5"/>
      <c r="O2478" s="5" t="s">
        <v>3384</v>
      </c>
      <c r="P2478" s="5">
        <v>2</v>
      </c>
    </row>
    <row r="2479" spans="1:16" x14ac:dyDescent="0.2">
      <c r="A2479" s="5" t="s">
        <v>5045</v>
      </c>
      <c r="B2479" s="5" t="s">
        <v>5046</v>
      </c>
      <c r="C2479" s="5">
        <v>20</v>
      </c>
      <c r="D2479" s="5">
        <v>56.7</v>
      </c>
      <c r="E2479" s="5">
        <v>19.047999999999998</v>
      </c>
      <c r="F2479" s="5" t="s">
        <v>130</v>
      </c>
      <c r="G2479" s="5" t="s">
        <v>5014</v>
      </c>
      <c r="H2479" s="5" t="s">
        <v>246</v>
      </c>
      <c r="I2479" s="5" t="s">
        <v>2465</v>
      </c>
      <c r="J2479" s="5" t="s">
        <v>258</v>
      </c>
      <c r="K2479" s="5" t="s">
        <v>3383</v>
      </c>
      <c r="L2479" s="5">
        <v>4</v>
      </c>
      <c r="M2479" s="5">
        <v>14</v>
      </c>
      <c r="N2479" s="5"/>
      <c r="O2479" s="5" t="s">
        <v>3384</v>
      </c>
      <c r="P2479" s="5">
        <v>2</v>
      </c>
    </row>
    <row r="2480" spans="1:16" x14ac:dyDescent="0.2">
      <c r="A2480" s="5" t="s">
        <v>5047</v>
      </c>
      <c r="B2480" s="5" t="s">
        <v>5048</v>
      </c>
      <c r="C2480" s="5">
        <v>20</v>
      </c>
      <c r="D2480" s="5">
        <v>56.7</v>
      </c>
      <c r="E2480" s="5">
        <v>19.047999999999998</v>
      </c>
      <c r="F2480" s="5" t="s">
        <v>130</v>
      </c>
      <c r="G2480" s="5" t="s">
        <v>5014</v>
      </c>
      <c r="H2480" s="5" t="s">
        <v>246</v>
      </c>
      <c r="I2480" s="5" t="s">
        <v>2465</v>
      </c>
      <c r="J2480" s="5" t="s">
        <v>255</v>
      </c>
      <c r="K2480" s="5" t="s">
        <v>3383</v>
      </c>
      <c r="L2480" s="5">
        <v>4</v>
      </c>
      <c r="M2480" s="5">
        <v>14</v>
      </c>
      <c r="N2480" s="5"/>
      <c r="O2480" s="5" t="s">
        <v>3384</v>
      </c>
      <c r="P2480" s="5">
        <v>2</v>
      </c>
    </row>
    <row r="2481" spans="1:16" x14ac:dyDescent="0.2">
      <c r="A2481" s="5" t="s">
        <v>5049</v>
      </c>
      <c r="B2481" s="5" t="s">
        <v>5050</v>
      </c>
      <c r="C2481" s="5">
        <v>20</v>
      </c>
      <c r="D2481" s="5">
        <v>56.7</v>
      </c>
      <c r="E2481" s="5">
        <v>19.047999999999998</v>
      </c>
      <c r="F2481" s="5" t="s">
        <v>130</v>
      </c>
      <c r="G2481" s="5" t="s">
        <v>5014</v>
      </c>
      <c r="H2481" s="5" t="s">
        <v>246</v>
      </c>
      <c r="I2481" s="5" t="s">
        <v>2465</v>
      </c>
      <c r="J2481" s="5" t="s">
        <v>258</v>
      </c>
      <c r="K2481" s="5" t="s">
        <v>3383</v>
      </c>
      <c r="L2481" s="5">
        <v>4</v>
      </c>
      <c r="M2481" s="5">
        <v>14</v>
      </c>
      <c r="N2481" s="5"/>
      <c r="O2481" s="5" t="s">
        <v>3384</v>
      </c>
      <c r="P2481" s="5">
        <v>2</v>
      </c>
    </row>
    <row r="2482" spans="1:16" x14ac:dyDescent="0.2">
      <c r="A2482" s="5" t="s">
        <v>5051</v>
      </c>
      <c r="B2482" s="5" t="s">
        <v>5052</v>
      </c>
      <c r="C2482" s="5">
        <v>20</v>
      </c>
      <c r="D2482" s="5">
        <v>56.7</v>
      </c>
      <c r="E2482" s="5">
        <v>19.047999999999998</v>
      </c>
      <c r="F2482" s="5" t="s">
        <v>130</v>
      </c>
      <c r="G2482" s="5" t="s">
        <v>5014</v>
      </c>
      <c r="H2482" s="5" t="s">
        <v>246</v>
      </c>
      <c r="I2482" s="5" t="s">
        <v>2465</v>
      </c>
      <c r="J2482" s="5" t="s">
        <v>255</v>
      </c>
      <c r="K2482" s="5" t="s">
        <v>3383</v>
      </c>
      <c r="L2482" s="5">
        <v>4</v>
      </c>
      <c r="M2482" s="5">
        <v>14</v>
      </c>
      <c r="N2482" s="5"/>
      <c r="O2482" s="5" t="s">
        <v>3384</v>
      </c>
      <c r="P2482" s="5">
        <v>2</v>
      </c>
    </row>
    <row r="2483" spans="1:16" x14ac:dyDescent="0.2">
      <c r="A2483" s="5" t="s">
        <v>5053</v>
      </c>
      <c r="B2483" s="5" t="s">
        <v>5054</v>
      </c>
      <c r="C2483" s="5">
        <v>20</v>
      </c>
      <c r="D2483" s="5">
        <v>56.7</v>
      </c>
      <c r="E2483" s="5">
        <v>19.047999999999998</v>
      </c>
      <c r="F2483" s="5" t="s">
        <v>130</v>
      </c>
      <c r="G2483" s="5" t="s">
        <v>5014</v>
      </c>
      <c r="H2483" s="5" t="s">
        <v>246</v>
      </c>
      <c r="I2483" s="5" t="s">
        <v>2465</v>
      </c>
      <c r="J2483" s="5" t="s">
        <v>258</v>
      </c>
      <c r="K2483" s="5" t="s">
        <v>3383</v>
      </c>
      <c r="L2483" s="5">
        <v>4</v>
      </c>
      <c r="M2483" s="5">
        <v>14</v>
      </c>
      <c r="N2483" s="5"/>
      <c r="O2483" s="5" t="s">
        <v>3384</v>
      </c>
      <c r="P2483" s="5">
        <v>2</v>
      </c>
    </row>
    <row r="2484" spans="1:16" x14ac:dyDescent="0.2">
      <c r="A2484" s="5" t="s">
        <v>5055</v>
      </c>
      <c r="B2484" s="5" t="s">
        <v>5056</v>
      </c>
      <c r="C2484" s="5">
        <v>20</v>
      </c>
      <c r="D2484" s="5">
        <v>56.7</v>
      </c>
      <c r="E2484" s="5">
        <v>19.047999999999998</v>
      </c>
      <c r="F2484" s="5" t="s">
        <v>130</v>
      </c>
      <c r="G2484" s="5" t="s">
        <v>5014</v>
      </c>
      <c r="H2484" s="5" t="s">
        <v>246</v>
      </c>
      <c r="I2484" s="5" t="s">
        <v>2465</v>
      </c>
      <c r="J2484" s="5" t="s">
        <v>255</v>
      </c>
      <c r="K2484" s="5" t="s">
        <v>3383</v>
      </c>
      <c r="L2484" s="5">
        <v>4</v>
      </c>
      <c r="M2484" s="5">
        <v>14</v>
      </c>
      <c r="N2484" s="5"/>
      <c r="O2484" s="5" t="s">
        <v>3384</v>
      </c>
      <c r="P2484" s="5">
        <v>2</v>
      </c>
    </row>
    <row r="2485" spans="1:16" x14ac:dyDescent="0.2">
      <c r="A2485" s="5" t="s">
        <v>5057</v>
      </c>
      <c r="B2485" s="5" t="s">
        <v>5058</v>
      </c>
      <c r="C2485" s="5">
        <v>20</v>
      </c>
      <c r="D2485" s="5">
        <v>56.7</v>
      </c>
      <c r="E2485" s="5">
        <v>19.047999999999998</v>
      </c>
      <c r="F2485" s="5" t="s">
        <v>130</v>
      </c>
      <c r="G2485" s="5" t="s">
        <v>5014</v>
      </c>
      <c r="H2485" s="5" t="s">
        <v>246</v>
      </c>
      <c r="I2485" s="5" t="s">
        <v>2465</v>
      </c>
      <c r="J2485" s="5" t="s">
        <v>258</v>
      </c>
      <c r="K2485" s="5" t="s">
        <v>3383</v>
      </c>
      <c r="L2485" s="5">
        <v>4</v>
      </c>
      <c r="M2485" s="5">
        <v>14</v>
      </c>
      <c r="N2485" s="5"/>
      <c r="O2485" s="5" t="s">
        <v>3384</v>
      </c>
      <c r="P2485" s="5">
        <v>2</v>
      </c>
    </row>
    <row r="2486" spans="1:16" x14ac:dyDescent="0.2">
      <c r="A2486" s="5" t="s">
        <v>5059</v>
      </c>
      <c r="B2486" s="5" t="s">
        <v>5060</v>
      </c>
      <c r="C2486" s="5">
        <v>20</v>
      </c>
      <c r="D2486" s="5">
        <v>56.7</v>
      </c>
      <c r="E2486" s="5">
        <v>19.047999999999998</v>
      </c>
      <c r="F2486" s="5" t="s">
        <v>130</v>
      </c>
      <c r="G2486" s="5" t="s">
        <v>5014</v>
      </c>
      <c r="H2486" s="5" t="s">
        <v>246</v>
      </c>
      <c r="I2486" s="5" t="s">
        <v>2465</v>
      </c>
      <c r="J2486" s="5" t="s">
        <v>255</v>
      </c>
      <c r="K2486" s="5" t="s">
        <v>3383</v>
      </c>
      <c r="L2486" s="5">
        <v>4</v>
      </c>
      <c r="M2486" s="5">
        <v>14</v>
      </c>
      <c r="N2486" s="5"/>
      <c r="O2486" s="5" t="s">
        <v>3384</v>
      </c>
      <c r="P2486" s="5">
        <v>2</v>
      </c>
    </row>
    <row r="2487" spans="1:16" x14ac:dyDescent="0.2">
      <c r="A2487" s="5" t="s">
        <v>5061</v>
      </c>
      <c r="B2487" s="5" t="s">
        <v>5062</v>
      </c>
      <c r="C2487" s="5">
        <v>20</v>
      </c>
      <c r="D2487" s="5">
        <v>56.7</v>
      </c>
      <c r="E2487" s="5">
        <v>19.047999999999998</v>
      </c>
      <c r="F2487" s="5" t="s">
        <v>130</v>
      </c>
      <c r="G2487" s="5" t="s">
        <v>5014</v>
      </c>
      <c r="H2487" s="5" t="s">
        <v>246</v>
      </c>
      <c r="I2487" s="5" t="s">
        <v>2465</v>
      </c>
      <c r="J2487" s="5" t="s">
        <v>258</v>
      </c>
      <c r="K2487" s="5" t="s">
        <v>3383</v>
      </c>
      <c r="L2487" s="5">
        <v>4</v>
      </c>
      <c r="M2487" s="5">
        <v>14</v>
      </c>
      <c r="N2487" s="5"/>
      <c r="O2487" s="5" t="s">
        <v>3384</v>
      </c>
      <c r="P2487" s="5">
        <v>2</v>
      </c>
    </row>
    <row r="2488" spans="1:16" x14ac:dyDescent="0.2">
      <c r="A2488" s="5" t="s">
        <v>5063</v>
      </c>
      <c r="B2488" s="5" t="s">
        <v>5064</v>
      </c>
      <c r="C2488" s="5">
        <v>20</v>
      </c>
      <c r="D2488" s="5">
        <v>56.7</v>
      </c>
      <c r="E2488" s="5">
        <v>19.047999999999998</v>
      </c>
      <c r="F2488" s="5" t="s">
        <v>130</v>
      </c>
      <c r="G2488" s="5" t="s">
        <v>5014</v>
      </c>
      <c r="H2488" s="5" t="s">
        <v>246</v>
      </c>
      <c r="I2488" s="5" t="s">
        <v>2465</v>
      </c>
      <c r="J2488" s="5" t="s">
        <v>255</v>
      </c>
      <c r="K2488" s="5" t="s">
        <v>3383</v>
      </c>
      <c r="L2488" s="5">
        <v>4</v>
      </c>
      <c r="M2488" s="5">
        <v>14</v>
      </c>
      <c r="N2488" s="5"/>
      <c r="O2488" s="5" t="s">
        <v>3384</v>
      </c>
      <c r="P2488" s="5">
        <v>2</v>
      </c>
    </row>
    <row r="2489" spans="1:16" x14ac:dyDescent="0.2">
      <c r="A2489" s="5" t="s">
        <v>5065</v>
      </c>
      <c r="B2489" s="5" t="s">
        <v>5066</v>
      </c>
      <c r="C2489" s="5">
        <v>20</v>
      </c>
      <c r="D2489" s="5">
        <v>56.7</v>
      </c>
      <c r="E2489" s="5">
        <v>19.047999999999998</v>
      </c>
      <c r="F2489" s="5" t="s">
        <v>130</v>
      </c>
      <c r="G2489" s="5" t="s">
        <v>5014</v>
      </c>
      <c r="H2489" s="5" t="s">
        <v>246</v>
      </c>
      <c r="I2489" s="5" t="s">
        <v>2465</v>
      </c>
      <c r="J2489" s="5" t="s">
        <v>258</v>
      </c>
      <c r="K2489" s="5" t="s">
        <v>3383</v>
      </c>
      <c r="L2489" s="5">
        <v>4</v>
      </c>
      <c r="M2489" s="5">
        <v>14</v>
      </c>
      <c r="N2489" s="5"/>
      <c r="O2489" s="5" t="s">
        <v>3384</v>
      </c>
      <c r="P2489" s="5">
        <v>2</v>
      </c>
    </row>
    <row r="2490" spans="1:16" x14ac:dyDescent="0.2">
      <c r="A2490" s="5" t="s">
        <v>5067</v>
      </c>
      <c r="B2490" s="5" t="s">
        <v>5068</v>
      </c>
      <c r="C2490" s="5">
        <v>20</v>
      </c>
      <c r="D2490" s="5">
        <v>56.7</v>
      </c>
      <c r="E2490" s="5">
        <v>19.047999999999998</v>
      </c>
      <c r="F2490" s="5" t="s">
        <v>130</v>
      </c>
      <c r="G2490" s="5" t="s">
        <v>5014</v>
      </c>
      <c r="H2490" s="5" t="s">
        <v>246</v>
      </c>
      <c r="I2490" s="5" t="s">
        <v>2465</v>
      </c>
      <c r="J2490" s="5" t="s">
        <v>255</v>
      </c>
      <c r="K2490" s="5" t="s">
        <v>3383</v>
      </c>
      <c r="L2490" s="5">
        <v>4</v>
      </c>
      <c r="M2490" s="5">
        <v>14</v>
      </c>
      <c r="N2490" s="5"/>
      <c r="O2490" s="5" t="s">
        <v>3384</v>
      </c>
      <c r="P2490" s="5">
        <v>2</v>
      </c>
    </row>
    <row r="2491" spans="1:16" x14ac:dyDescent="0.2">
      <c r="A2491" s="5" t="s">
        <v>5069</v>
      </c>
      <c r="B2491" s="5" t="s">
        <v>5070</v>
      </c>
      <c r="C2491" s="5">
        <v>20</v>
      </c>
      <c r="D2491" s="5">
        <v>56.7</v>
      </c>
      <c r="E2491" s="5">
        <v>19.047999999999998</v>
      </c>
      <c r="F2491" s="5" t="s">
        <v>130</v>
      </c>
      <c r="G2491" s="5" t="s">
        <v>5014</v>
      </c>
      <c r="H2491" s="5" t="s">
        <v>246</v>
      </c>
      <c r="I2491" s="5" t="s">
        <v>2465</v>
      </c>
      <c r="J2491" s="5" t="s">
        <v>258</v>
      </c>
      <c r="K2491" s="5" t="s">
        <v>3383</v>
      </c>
      <c r="L2491" s="5">
        <v>4</v>
      </c>
      <c r="M2491" s="5">
        <v>14</v>
      </c>
      <c r="N2491" s="5"/>
      <c r="O2491" s="5" t="s">
        <v>3384</v>
      </c>
      <c r="P2491" s="5">
        <v>2</v>
      </c>
    </row>
    <row r="2492" spans="1:16" x14ac:dyDescent="0.2">
      <c r="A2492" s="5" t="s">
        <v>5071</v>
      </c>
      <c r="B2492" s="5" t="s">
        <v>5072</v>
      </c>
      <c r="C2492" s="5">
        <v>20</v>
      </c>
      <c r="D2492" s="5">
        <v>56.7</v>
      </c>
      <c r="E2492" s="5">
        <v>19.047999999999998</v>
      </c>
      <c r="F2492" s="5" t="s">
        <v>130</v>
      </c>
      <c r="G2492" s="5" t="s">
        <v>5014</v>
      </c>
      <c r="H2492" s="5" t="s">
        <v>246</v>
      </c>
      <c r="I2492" s="5" t="s">
        <v>2465</v>
      </c>
      <c r="J2492" s="5" t="s">
        <v>255</v>
      </c>
      <c r="K2492" s="5" t="s">
        <v>3383</v>
      </c>
      <c r="L2492" s="5">
        <v>4</v>
      </c>
      <c r="M2492" s="5">
        <v>14</v>
      </c>
      <c r="N2492" s="5"/>
      <c r="O2492" s="5" t="s">
        <v>3384</v>
      </c>
      <c r="P2492" s="5">
        <v>2</v>
      </c>
    </row>
    <row r="2493" spans="1:16" x14ac:dyDescent="0.2">
      <c r="A2493" s="5" t="s">
        <v>5073</v>
      </c>
      <c r="B2493" s="5" t="s">
        <v>5074</v>
      </c>
      <c r="C2493" s="5">
        <v>20</v>
      </c>
      <c r="D2493" s="5">
        <v>56.7</v>
      </c>
      <c r="E2493" s="5">
        <v>19.047999999999998</v>
      </c>
      <c r="F2493" s="5" t="s">
        <v>130</v>
      </c>
      <c r="G2493" s="5" t="s">
        <v>5014</v>
      </c>
      <c r="H2493" s="5" t="s">
        <v>246</v>
      </c>
      <c r="I2493" s="5" t="s">
        <v>2465</v>
      </c>
      <c r="J2493" s="5" t="s">
        <v>258</v>
      </c>
      <c r="K2493" s="5" t="s">
        <v>3383</v>
      </c>
      <c r="L2493" s="5">
        <v>4</v>
      </c>
      <c r="M2493" s="5">
        <v>14</v>
      </c>
      <c r="N2493" s="5"/>
      <c r="O2493" s="5" t="s">
        <v>3384</v>
      </c>
      <c r="P2493" s="5">
        <v>2</v>
      </c>
    </row>
    <row r="2494" spans="1:16" x14ac:dyDescent="0.2">
      <c r="A2494" s="5" t="s">
        <v>5075</v>
      </c>
      <c r="B2494" s="5" t="s">
        <v>5076</v>
      </c>
      <c r="C2494" s="5">
        <v>20</v>
      </c>
      <c r="D2494" s="5">
        <v>56.7</v>
      </c>
      <c r="E2494" s="5">
        <v>19.047999999999998</v>
      </c>
      <c r="F2494" s="5" t="s">
        <v>130</v>
      </c>
      <c r="G2494" s="5" t="s">
        <v>5014</v>
      </c>
      <c r="H2494" s="5" t="s">
        <v>246</v>
      </c>
      <c r="I2494" s="5" t="s">
        <v>2465</v>
      </c>
      <c r="J2494" s="5" t="s">
        <v>255</v>
      </c>
      <c r="K2494" s="5" t="s">
        <v>3383</v>
      </c>
      <c r="L2494" s="5">
        <v>4</v>
      </c>
      <c r="M2494" s="5">
        <v>14</v>
      </c>
      <c r="N2494" s="5"/>
      <c r="O2494" s="5" t="s">
        <v>3384</v>
      </c>
      <c r="P2494" s="5">
        <v>2</v>
      </c>
    </row>
    <row r="2495" spans="1:16" x14ac:dyDescent="0.2">
      <c r="A2495" s="5" t="s">
        <v>5077</v>
      </c>
      <c r="B2495" s="5" t="s">
        <v>5078</v>
      </c>
      <c r="C2495" s="5">
        <v>20</v>
      </c>
      <c r="D2495" s="5">
        <v>56.7</v>
      </c>
      <c r="E2495" s="5">
        <v>19.047999999999998</v>
      </c>
      <c r="F2495" s="5" t="s">
        <v>130</v>
      </c>
      <c r="G2495" s="5" t="s">
        <v>5014</v>
      </c>
      <c r="H2495" s="5" t="s">
        <v>246</v>
      </c>
      <c r="I2495" s="5" t="s">
        <v>2465</v>
      </c>
      <c r="J2495" s="5" t="s">
        <v>258</v>
      </c>
      <c r="K2495" s="5" t="s">
        <v>3383</v>
      </c>
      <c r="L2495" s="5">
        <v>4</v>
      </c>
      <c r="M2495" s="5">
        <v>14</v>
      </c>
      <c r="N2495" s="5"/>
      <c r="O2495" s="5" t="s">
        <v>3384</v>
      </c>
      <c r="P2495" s="5">
        <v>2</v>
      </c>
    </row>
    <row r="2496" spans="1:16" x14ac:dyDescent="0.2">
      <c r="A2496" s="5" t="s">
        <v>5079</v>
      </c>
      <c r="B2496" s="5" t="s">
        <v>5080</v>
      </c>
      <c r="C2496" s="5">
        <v>20</v>
      </c>
      <c r="D2496" s="5">
        <v>56.7</v>
      </c>
      <c r="E2496" s="5">
        <v>19.047999999999998</v>
      </c>
      <c r="F2496" s="5" t="s">
        <v>130</v>
      </c>
      <c r="G2496" s="5" t="s">
        <v>5014</v>
      </c>
      <c r="H2496" s="5" t="s">
        <v>246</v>
      </c>
      <c r="I2496" s="5" t="s">
        <v>2465</v>
      </c>
      <c r="J2496" s="5" t="s">
        <v>255</v>
      </c>
      <c r="K2496" s="5" t="s">
        <v>3383</v>
      </c>
      <c r="L2496" s="5">
        <v>4</v>
      </c>
      <c r="M2496" s="5">
        <v>14</v>
      </c>
      <c r="N2496" s="5"/>
      <c r="O2496" s="5" t="s">
        <v>3384</v>
      </c>
      <c r="P2496" s="5">
        <v>2</v>
      </c>
    </row>
    <row r="2497" spans="1:16" x14ac:dyDescent="0.2">
      <c r="A2497" s="5" t="s">
        <v>5081</v>
      </c>
      <c r="B2497" s="5" t="s">
        <v>5082</v>
      </c>
      <c r="C2497" s="5">
        <v>20</v>
      </c>
      <c r="D2497" s="5">
        <v>56.7</v>
      </c>
      <c r="E2497" s="5">
        <v>19.047999999999998</v>
      </c>
      <c r="F2497" s="5" t="s">
        <v>130</v>
      </c>
      <c r="G2497" s="5" t="s">
        <v>5014</v>
      </c>
      <c r="H2497" s="5" t="s">
        <v>246</v>
      </c>
      <c r="I2497" s="5" t="s">
        <v>2465</v>
      </c>
      <c r="J2497" s="5" t="s">
        <v>258</v>
      </c>
      <c r="K2497" s="5" t="s">
        <v>3383</v>
      </c>
      <c r="L2497" s="5">
        <v>4</v>
      </c>
      <c r="M2497" s="5">
        <v>14</v>
      </c>
      <c r="N2497" s="5"/>
      <c r="O2497" s="5" t="s">
        <v>3384</v>
      </c>
      <c r="P2497" s="5">
        <v>2</v>
      </c>
    </row>
    <row r="2498" spans="1:16" x14ac:dyDescent="0.2">
      <c r="A2498" s="5" t="s">
        <v>5083</v>
      </c>
      <c r="B2498" s="5" t="s">
        <v>5084</v>
      </c>
      <c r="C2498" s="5">
        <v>20</v>
      </c>
      <c r="D2498" s="5">
        <v>56.7</v>
      </c>
      <c r="E2498" s="5">
        <v>19.047999999999998</v>
      </c>
      <c r="F2498" s="5" t="s">
        <v>130</v>
      </c>
      <c r="G2498" s="5" t="s">
        <v>5014</v>
      </c>
      <c r="H2498" s="5" t="s">
        <v>246</v>
      </c>
      <c r="I2498" s="5" t="s">
        <v>2465</v>
      </c>
      <c r="J2498" s="5" t="s">
        <v>255</v>
      </c>
      <c r="K2498" s="5" t="s">
        <v>3383</v>
      </c>
      <c r="L2498" s="5">
        <v>4</v>
      </c>
      <c r="M2498" s="5">
        <v>14</v>
      </c>
      <c r="N2498" s="5"/>
      <c r="O2498" s="5" t="s">
        <v>3384</v>
      </c>
      <c r="P2498" s="5">
        <v>2</v>
      </c>
    </row>
    <row r="2499" spans="1:16" x14ac:dyDescent="0.2">
      <c r="A2499" s="5" t="s">
        <v>5085</v>
      </c>
      <c r="B2499" s="5" t="s">
        <v>5086</v>
      </c>
      <c r="C2499" s="5">
        <v>20</v>
      </c>
      <c r="D2499" s="5">
        <v>56.7</v>
      </c>
      <c r="E2499" s="5">
        <v>19.047999999999998</v>
      </c>
      <c r="F2499" s="5" t="s">
        <v>130</v>
      </c>
      <c r="G2499" s="5" t="s">
        <v>5014</v>
      </c>
      <c r="H2499" s="5" t="s">
        <v>246</v>
      </c>
      <c r="I2499" s="5" t="s">
        <v>2465</v>
      </c>
      <c r="J2499" s="5" t="s">
        <v>258</v>
      </c>
      <c r="K2499" s="5" t="s">
        <v>3383</v>
      </c>
      <c r="L2499" s="5">
        <v>4</v>
      </c>
      <c r="M2499" s="5">
        <v>14</v>
      </c>
      <c r="N2499" s="5"/>
      <c r="O2499" s="5" t="s">
        <v>3384</v>
      </c>
      <c r="P2499" s="5">
        <v>2</v>
      </c>
    </row>
    <row r="2500" spans="1:16" x14ac:dyDescent="0.2">
      <c r="A2500" s="5" t="s">
        <v>5087</v>
      </c>
      <c r="B2500" s="5" t="s">
        <v>5088</v>
      </c>
      <c r="C2500" s="5">
        <v>20</v>
      </c>
      <c r="D2500" s="5">
        <v>56.7</v>
      </c>
      <c r="E2500" s="5">
        <v>19.047999999999998</v>
      </c>
      <c r="F2500" s="5" t="s">
        <v>130</v>
      </c>
      <c r="G2500" s="5" t="s">
        <v>5014</v>
      </c>
      <c r="H2500" s="5" t="s">
        <v>246</v>
      </c>
      <c r="I2500" s="5" t="s">
        <v>2465</v>
      </c>
      <c r="J2500" s="5" t="s">
        <v>255</v>
      </c>
      <c r="K2500" s="5" t="s">
        <v>3383</v>
      </c>
      <c r="L2500" s="5">
        <v>4</v>
      </c>
      <c r="M2500" s="5">
        <v>14</v>
      </c>
      <c r="N2500" s="5"/>
      <c r="O2500" s="5" t="s">
        <v>3384</v>
      </c>
      <c r="P2500" s="5">
        <v>2</v>
      </c>
    </row>
    <row r="2501" spans="1:16" x14ac:dyDescent="0.2">
      <c r="A2501" s="5" t="s">
        <v>5089</v>
      </c>
      <c r="B2501" s="5" t="s">
        <v>5090</v>
      </c>
      <c r="C2501" s="5">
        <v>20</v>
      </c>
      <c r="D2501" s="5">
        <v>56.7</v>
      </c>
      <c r="E2501" s="5">
        <v>19.047999999999998</v>
      </c>
      <c r="F2501" s="5" t="s">
        <v>130</v>
      </c>
      <c r="G2501" s="5" t="s">
        <v>5014</v>
      </c>
      <c r="H2501" s="5" t="s">
        <v>246</v>
      </c>
      <c r="I2501" s="5" t="s">
        <v>2465</v>
      </c>
      <c r="J2501" s="5" t="s">
        <v>258</v>
      </c>
      <c r="K2501" s="5" t="s">
        <v>3383</v>
      </c>
      <c r="L2501" s="5">
        <v>4</v>
      </c>
      <c r="M2501" s="5">
        <v>14</v>
      </c>
      <c r="N2501" s="5"/>
      <c r="O2501" s="5" t="s">
        <v>3384</v>
      </c>
      <c r="P2501" s="5">
        <v>2</v>
      </c>
    </row>
    <row r="2502" spans="1:16" x14ac:dyDescent="0.2">
      <c r="A2502" s="5" t="s">
        <v>5091</v>
      </c>
      <c r="B2502" s="5" t="s">
        <v>5092</v>
      </c>
      <c r="C2502" s="5">
        <v>20</v>
      </c>
      <c r="D2502" s="5">
        <v>56.7</v>
      </c>
      <c r="E2502" s="5">
        <v>19.047999999999998</v>
      </c>
      <c r="F2502" s="5" t="s">
        <v>130</v>
      </c>
      <c r="G2502" s="5" t="s">
        <v>5014</v>
      </c>
      <c r="H2502" s="5" t="s">
        <v>246</v>
      </c>
      <c r="I2502" s="5" t="s">
        <v>2465</v>
      </c>
      <c r="J2502" s="5" t="s">
        <v>255</v>
      </c>
      <c r="K2502" s="5" t="s">
        <v>3383</v>
      </c>
      <c r="L2502" s="5">
        <v>4</v>
      </c>
      <c r="M2502" s="5">
        <v>14</v>
      </c>
      <c r="N2502" s="5"/>
      <c r="O2502" s="5" t="s">
        <v>3384</v>
      </c>
      <c r="P2502" s="5">
        <v>2</v>
      </c>
    </row>
    <row r="2503" spans="1:16" x14ac:dyDescent="0.2">
      <c r="A2503" s="5" t="s">
        <v>5093</v>
      </c>
      <c r="B2503" s="5" t="s">
        <v>5094</v>
      </c>
      <c r="C2503" s="5">
        <v>20</v>
      </c>
      <c r="D2503" s="5">
        <v>56.7</v>
      </c>
      <c r="E2503" s="5">
        <v>19.047999999999998</v>
      </c>
      <c r="F2503" s="5" t="s">
        <v>130</v>
      </c>
      <c r="G2503" s="5" t="s">
        <v>5014</v>
      </c>
      <c r="H2503" s="5" t="s">
        <v>246</v>
      </c>
      <c r="I2503" s="5" t="s">
        <v>2465</v>
      </c>
      <c r="J2503" s="5" t="s">
        <v>258</v>
      </c>
      <c r="K2503" s="5" t="s">
        <v>3383</v>
      </c>
      <c r="L2503" s="5">
        <v>4</v>
      </c>
      <c r="M2503" s="5">
        <v>14</v>
      </c>
      <c r="N2503" s="5"/>
      <c r="O2503" s="5" t="s">
        <v>3384</v>
      </c>
      <c r="P2503" s="5">
        <v>2</v>
      </c>
    </row>
    <row r="2504" spans="1:16" x14ac:dyDescent="0.2">
      <c r="A2504" s="5" t="s">
        <v>5095</v>
      </c>
      <c r="B2504" s="5" t="s">
        <v>5096</v>
      </c>
      <c r="C2504" s="5">
        <v>20</v>
      </c>
      <c r="D2504" s="5">
        <v>56.7</v>
      </c>
      <c r="E2504" s="5">
        <v>19.047999999999998</v>
      </c>
      <c r="F2504" s="5" t="s">
        <v>130</v>
      </c>
      <c r="G2504" s="5" t="s">
        <v>5014</v>
      </c>
      <c r="H2504" s="5" t="s">
        <v>246</v>
      </c>
      <c r="I2504" s="5" t="s">
        <v>2465</v>
      </c>
      <c r="J2504" s="5" t="s">
        <v>255</v>
      </c>
      <c r="K2504" s="5" t="s">
        <v>3383</v>
      </c>
      <c r="L2504" s="5">
        <v>4</v>
      </c>
      <c r="M2504" s="5">
        <v>14</v>
      </c>
      <c r="N2504" s="5"/>
      <c r="O2504" s="5" t="s">
        <v>3384</v>
      </c>
      <c r="P2504" s="5">
        <v>2</v>
      </c>
    </row>
    <row r="2505" spans="1:16" x14ac:dyDescent="0.2">
      <c r="A2505" s="5" t="s">
        <v>5097</v>
      </c>
      <c r="B2505" s="5" t="s">
        <v>5098</v>
      </c>
      <c r="C2505" s="5">
        <v>20</v>
      </c>
      <c r="D2505" s="5">
        <v>56.7</v>
      </c>
      <c r="E2505" s="5">
        <v>19.047999999999998</v>
      </c>
      <c r="F2505" s="5" t="s">
        <v>130</v>
      </c>
      <c r="G2505" s="5" t="s">
        <v>5014</v>
      </c>
      <c r="H2505" s="5" t="s">
        <v>246</v>
      </c>
      <c r="I2505" s="5" t="s">
        <v>2465</v>
      </c>
      <c r="J2505" s="5" t="s">
        <v>258</v>
      </c>
      <c r="K2505" s="5" t="s">
        <v>3383</v>
      </c>
      <c r="L2505" s="5">
        <v>4</v>
      </c>
      <c r="M2505" s="5">
        <v>14</v>
      </c>
      <c r="N2505" s="5"/>
      <c r="O2505" s="5" t="s">
        <v>3384</v>
      </c>
      <c r="P2505" s="5">
        <v>2</v>
      </c>
    </row>
    <row r="2506" spans="1:16" x14ac:dyDescent="0.2">
      <c r="A2506" s="5" t="s">
        <v>5099</v>
      </c>
      <c r="B2506" s="5" t="s">
        <v>5100</v>
      </c>
      <c r="C2506" s="5">
        <v>20</v>
      </c>
      <c r="D2506" s="5">
        <v>56.7</v>
      </c>
      <c r="E2506" s="5">
        <v>19.047999999999998</v>
      </c>
      <c r="F2506" s="5" t="s">
        <v>130</v>
      </c>
      <c r="G2506" s="5" t="s">
        <v>5014</v>
      </c>
      <c r="H2506" s="5" t="s">
        <v>246</v>
      </c>
      <c r="I2506" s="5" t="s">
        <v>2465</v>
      </c>
      <c r="J2506" s="5" t="s">
        <v>255</v>
      </c>
      <c r="K2506" s="5" t="s">
        <v>3383</v>
      </c>
      <c r="L2506" s="5">
        <v>4</v>
      </c>
      <c r="M2506" s="5">
        <v>14</v>
      </c>
      <c r="N2506" s="5"/>
      <c r="O2506" s="5" t="s">
        <v>3384</v>
      </c>
      <c r="P2506" s="5">
        <v>2</v>
      </c>
    </row>
    <row r="2507" spans="1:16" x14ac:dyDescent="0.2">
      <c r="A2507" s="5" t="s">
        <v>5101</v>
      </c>
      <c r="B2507" s="5" t="s">
        <v>5102</v>
      </c>
      <c r="C2507" s="5">
        <v>20</v>
      </c>
      <c r="D2507" s="5">
        <v>56.7</v>
      </c>
      <c r="E2507" s="5">
        <v>19.047999999999998</v>
      </c>
      <c r="F2507" s="5" t="s">
        <v>130</v>
      </c>
      <c r="G2507" s="5" t="s">
        <v>5014</v>
      </c>
      <c r="H2507" s="5" t="s">
        <v>246</v>
      </c>
      <c r="I2507" s="5" t="s">
        <v>2465</v>
      </c>
      <c r="J2507" s="5" t="s">
        <v>258</v>
      </c>
      <c r="K2507" s="5" t="s">
        <v>3383</v>
      </c>
      <c r="L2507" s="5">
        <v>4</v>
      </c>
      <c r="M2507" s="5">
        <v>14</v>
      </c>
      <c r="N2507" s="5"/>
      <c r="O2507" s="5" t="s">
        <v>3384</v>
      </c>
      <c r="P2507" s="5">
        <v>2</v>
      </c>
    </row>
    <row r="2508" spans="1:16" x14ac:dyDescent="0.2">
      <c r="A2508" s="5" t="s">
        <v>5103</v>
      </c>
      <c r="B2508" s="5" t="s">
        <v>5104</v>
      </c>
      <c r="C2508" s="5">
        <v>20</v>
      </c>
      <c r="D2508" s="5">
        <v>56.7</v>
      </c>
      <c r="E2508" s="5">
        <v>19.047999999999998</v>
      </c>
      <c r="F2508" s="5" t="s">
        <v>130</v>
      </c>
      <c r="G2508" s="5" t="s">
        <v>5014</v>
      </c>
      <c r="H2508" s="5" t="s">
        <v>246</v>
      </c>
      <c r="I2508" s="5" t="s">
        <v>2465</v>
      </c>
      <c r="J2508" s="5" t="s">
        <v>255</v>
      </c>
      <c r="K2508" s="5" t="s">
        <v>3383</v>
      </c>
      <c r="L2508" s="5">
        <v>4</v>
      </c>
      <c r="M2508" s="5">
        <v>14</v>
      </c>
      <c r="N2508" s="5"/>
      <c r="O2508" s="5" t="s">
        <v>3384</v>
      </c>
      <c r="P2508" s="5">
        <v>2</v>
      </c>
    </row>
    <row r="2509" spans="1:16" x14ac:dyDescent="0.2">
      <c r="A2509" s="5" t="s">
        <v>5105</v>
      </c>
      <c r="B2509" s="5" t="s">
        <v>5106</v>
      </c>
      <c r="C2509" s="5">
        <v>20</v>
      </c>
      <c r="D2509" s="5">
        <v>56.7</v>
      </c>
      <c r="E2509" s="5">
        <v>19.047999999999998</v>
      </c>
      <c r="F2509" s="5" t="s">
        <v>130</v>
      </c>
      <c r="G2509" s="5" t="s">
        <v>5014</v>
      </c>
      <c r="H2509" s="5" t="s">
        <v>246</v>
      </c>
      <c r="I2509" s="5" t="s">
        <v>2465</v>
      </c>
      <c r="J2509" s="5" t="s">
        <v>258</v>
      </c>
      <c r="K2509" s="5" t="s">
        <v>3383</v>
      </c>
      <c r="L2509" s="5">
        <v>4</v>
      </c>
      <c r="M2509" s="5">
        <v>14</v>
      </c>
      <c r="N2509" s="5"/>
      <c r="O2509" s="5" t="s">
        <v>3384</v>
      </c>
      <c r="P2509" s="5">
        <v>2</v>
      </c>
    </row>
    <row r="2510" spans="1:16" x14ac:dyDescent="0.2">
      <c r="A2510" s="5" t="s">
        <v>5107</v>
      </c>
      <c r="B2510" s="5" t="s">
        <v>5108</v>
      </c>
      <c r="C2510" s="5">
        <v>20</v>
      </c>
      <c r="D2510" s="5">
        <v>56.7</v>
      </c>
      <c r="E2510" s="5">
        <v>19.047999999999998</v>
      </c>
      <c r="F2510" s="5" t="s">
        <v>130</v>
      </c>
      <c r="G2510" s="5" t="s">
        <v>5014</v>
      </c>
      <c r="H2510" s="5" t="s">
        <v>246</v>
      </c>
      <c r="I2510" s="5" t="s">
        <v>2465</v>
      </c>
      <c r="J2510" s="5" t="s">
        <v>255</v>
      </c>
      <c r="K2510" s="5" t="s">
        <v>3383</v>
      </c>
      <c r="L2510" s="5">
        <v>4</v>
      </c>
      <c r="M2510" s="5">
        <v>14</v>
      </c>
      <c r="N2510" s="5"/>
      <c r="O2510" s="5" t="s">
        <v>3384</v>
      </c>
      <c r="P2510" s="5">
        <v>2</v>
      </c>
    </row>
    <row r="2511" spans="1:16" x14ac:dyDescent="0.2">
      <c r="A2511" s="5" t="s">
        <v>5109</v>
      </c>
      <c r="B2511" s="5" t="s">
        <v>5110</v>
      </c>
      <c r="C2511" s="5">
        <v>20</v>
      </c>
      <c r="D2511" s="5">
        <v>56.7</v>
      </c>
      <c r="E2511" s="5">
        <v>19.047999999999998</v>
      </c>
      <c r="F2511" s="5" t="s">
        <v>130</v>
      </c>
      <c r="G2511" s="5" t="s">
        <v>5014</v>
      </c>
      <c r="H2511" s="5" t="s">
        <v>246</v>
      </c>
      <c r="I2511" s="5" t="s">
        <v>2465</v>
      </c>
      <c r="J2511" s="5" t="s">
        <v>258</v>
      </c>
      <c r="K2511" s="5" t="s">
        <v>3383</v>
      </c>
      <c r="L2511" s="5">
        <v>4</v>
      </c>
      <c r="M2511" s="5">
        <v>14</v>
      </c>
      <c r="N2511" s="5"/>
      <c r="O2511" s="5" t="s">
        <v>3384</v>
      </c>
      <c r="P2511" s="5">
        <v>2</v>
      </c>
    </row>
    <row r="2512" spans="1:16" x14ac:dyDescent="0.2">
      <c r="A2512" s="5" t="s">
        <v>5111</v>
      </c>
      <c r="B2512" s="5" t="s">
        <v>5112</v>
      </c>
      <c r="C2512" s="5">
        <v>20</v>
      </c>
      <c r="D2512" s="5">
        <v>56.7</v>
      </c>
      <c r="E2512" s="5">
        <v>19.047999999999998</v>
      </c>
      <c r="F2512" s="5" t="s">
        <v>130</v>
      </c>
      <c r="G2512" s="5" t="s">
        <v>5014</v>
      </c>
      <c r="H2512" s="5" t="s">
        <v>246</v>
      </c>
      <c r="I2512" s="5" t="s">
        <v>2465</v>
      </c>
      <c r="J2512" s="5" t="s">
        <v>255</v>
      </c>
      <c r="K2512" s="5" t="s">
        <v>3383</v>
      </c>
      <c r="L2512" s="5">
        <v>4</v>
      </c>
      <c r="M2512" s="5">
        <v>14</v>
      </c>
      <c r="N2512" s="5"/>
      <c r="O2512" s="5" t="s">
        <v>3384</v>
      </c>
      <c r="P2512" s="5">
        <v>2</v>
      </c>
    </row>
    <row r="2513" spans="1:16" x14ac:dyDescent="0.2">
      <c r="A2513" s="5" t="s">
        <v>5113</v>
      </c>
      <c r="B2513" s="5" t="s">
        <v>5114</v>
      </c>
      <c r="C2513" s="5">
        <v>20</v>
      </c>
      <c r="D2513" s="5">
        <v>56.7</v>
      </c>
      <c r="E2513" s="5">
        <v>19.047999999999998</v>
      </c>
      <c r="F2513" s="5" t="s">
        <v>130</v>
      </c>
      <c r="G2513" s="5" t="s">
        <v>5014</v>
      </c>
      <c r="H2513" s="5" t="s">
        <v>246</v>
      </c>
      <c r="I2513" s="5" t="s">
        <v>2465</v>
      </c>
      <c r="J2513" s="5" t="s">
        <v>258</v>
      </c>
      <c r="K2513" s="5" t="s">
        <v>3383</v>
      </c>
      <c r="L2513" s="5">
        <v>4</v>
      </c>
      <c r="M2513" s="5">
        <v>14</v>
      </c>
      <c r="N2513" s="5"/>
      <c r="O2513" s="5" t="s">
        <v>3384</v>
      </c>
      <c r="P2513" s="5">
        <v>2</v>
      </c>
    </row>
    <row r="2514" spans="1:16" x14ac:dyDescent="0.2">
      <c r="A2514" s="5" t="s">
        <v>5115</v>
      </c>
      <c r="B2514" s="5" t="s">
        <v>5116</v>
      </c>
      <c r="C2514" s="5">
        <v>20</v>
      </c>
      <c r="D2514" s="5">
        <v>56.7</v>
      </c>
      <c r="E2514" s="5">
        <v>19.047999999999998</v>
      </c>
      <c r="F2514" s="5" t="s">
        <v>130</v>
      </c>
      <c r="G2514" s="5" t="s">
        <v>5014</v>
      </c>
      <c r="H2514" s="5" t="s">
        <v>246</v>
      </c>
      <c r="I2514" s="5" t="s">
        <v>2465</v>
      </c>
      <c r="J2514" s="5" t="s">
        <v>255</v>
      </c>
      <c r="K2514" s="5" t="s">
        <v>3383</v>
      </c>
      <c r="L2514" s="5">
        <v>4</v>
      </c>
      <c r="M2514" s="5">
        <v>14</v>
      </c>
      <c r="N2514" s="5"/>
      <c r="O2514" s="5" t="s">
        <v>3384</v>
      </c>
      <c r="P2514" s="5">
        <v>2</v>
      </c>
    </row>
    <row r="2515" spans="1:16" x14ac:dyDescent="0.2">
      <c r="A2515" s="5" t="s">
        <v>5117</v>
      </c>
      <c r="B2515" s="5" t="s">
        <v>5118</v>
      </c>
      <c r="C2515" s="5">
        <v>20</v>
      </c>
      <c r="D2515" s="5">
        <v>56.7</v>
      </c>
      <c r="E2515" s="5">
        <v>19.047999999999998</v>
      </c>
      <c r="F2515" s="5" t="s">
        <v>130</v>
      </c>
      <c r="G2515" s="5" t="s">
        <v>5014</v>
      </c>
      <c r="H2515" s="5" t="s">
        <v>246</v>
      </c>
      <c r="I2515" s="5" t="s">
        <v>2465</v>
      </c>
      <c r="J2515" s="5" t="s">
        <v>258</v>
      </c>
      <c r="K2515" s="5" t="s">
        <v>3383</v>
      </c>
      <c r="L2515" s="5">
        <v>4</v>
      </c>
      <c r="M2515" s="5">
        <v>14</v>
      </c>
      <c r="N2515" s="5"/>
      <c r="O2515" s="5" t="s">
        <v>3384</v>
      </c>
      <c r="P2515" s="5">
        <v>2</v>
      </c>
    </row>
    <row r="2516" spans="1:16" x14ac:dyDescent="0.2">
      <c r="A2516" s="5" t="s">
        <v>5119</v>
      </c>
      <c r="B2516" s="5" t="s">
        <v>5120</v>
      </c>
      <c r="C2516" s="5">
        <v>20</v>
      </c>
      <c r="D2516" s="5">
        <v>56.7</v>
      </c>
      <c r="E2516" s="5">
        <v>19.047999999999998</v>
      </c>
      <c r="F2516" s="5" t="s">
        <v>130</v>
      </c>
      <c r="G2516" s="5" t="s">
        <v>5014</v>
      </c>
      <c r="H2516" s="5" t="s">
        <v>246</v>
      </c>
      <c r="I2516" s="5" t="s">
        <v>2465</v>
      </c>
      <c r="J2516" s="5" t="s">
        <v>255</v>
      </c>
      <c r="K2516" s="5" t="s">
        <v>3383</v>
      </c>
      <c r="L2516" s="5">
        <v>4</v>
      </c>
      <c r="M2516" s="5">
        <v>14</v>
      </c>
      <c r="N2516" s="5"/>
      <c r="O2516" s="5" t="s">
        <v>3384</v>
      </c>
      <c r="P2516" s="5">
        <v>2</v>
      </c>
    </row>
    <row r="2517" spans="1:16" x14ac:dyDescent="0.2">
      <c r="A2517" s="5" t="s">
        <v>5121</v>
      </c>
      <c r="B2517" s="5" t="s">
        <v>5122</v>
      </c>
      <c r="C2517" s="5">
        <v>20</v>
      </c>
      <c r="D2517" s="5">
        <v>48.6</v>
      </c>
      <c r="E2517" s="5">
        <v>22.062000000000001</v>
      </c>
      <c r="F2517" s="5" t="s">
        <v>130</v>
      </c>
      <c r="G2517" s="5" t="s">
        <v>4295</v>
      </c>
      <c r="H2517" s="5" t="s">
        <v>246</v>
      </c>
      <c r="I2517" s="5" t="s">
        <v>2465</v>
      </c>
      <c r="J2517" s="5" t="s">
        <v>258</v>
      </c>
      <c r="K2517" s="5" t="s">
        <v>4209</v>
      </c>
      <c r="L2517" s="5">
        <v>4</v>
      </c>
      <c r="M2517" s="5">
        <v>10</v>
      </c>
      <c r="N2517" s="5" t="s">
        <v>4210</v>
      </c>
      <c r="O2517" s="5" t="s">
        <v>4064</v>
      </c>
      <c r="P2517" s="5">
        <v>1</v>
      </c>
    </row>
    <row r="2518" spans="1:16" x14ac:dyDescent="0.2">
      <c r="A2518" s="5" t="s">
        <v>5123</v>
      </c>
      <c r="B2518" s="5" t="s">
        <v>5124</v>
      </c>
      <c r="C2518" s="5">
        <v>20</v>
      </c>
      <c r="D2518" s="5">
        <v>48.6</v>
      </c>
      <c r="E2518" s="5">
        <v>22.062000000000001</v>
      </c>
      <c r="F2518" s="5" t="s">
        <v>130</v>
      </c>
      <c r="G2518" s="5" t="s">
        <v>4295</v>
      </c>
      <c r="H2518" s="5" t="s">
        <v>246</v>
      </c>
      <c r="I2518" s="5" t="s">
        <v>2465</v>
      </c>
      <c r="J2518" s="5" t="s">
        <v>255</v>
      </c>
      <c r="K2518" s="5" t="s">
        <v>4209</v>
      </c>
      <c r="L2518" s="5">
        <v>4</v>
      </c>
      <c r="M2518" s="5">
        <v>10</v>
      </c>
      <c r="N2518" s="5" t="s">
        <v>4210</v>
      </c>
      <c r="O2518" s="5" t="s">
        <v>4064</v>
      </c>
      <c r="P2518" s="5">
        <v>1</v>
      </c>
    </row>
    <row r="2519" spans="1:16" x14ac:dyDescent="0.2">
      <c r="A2519" s="5" t="s">
        <v>5125</v>
      </c>
      <c r="B2519" s="5" t="s">
        <v>5126</v>
      </c>
      <c r="C2519" s="5">
        <v>20</v>
      </c>
      <c r="D2519" s="5">
        <v>48.6</v>
      </c>
      <c r="E2519" s="5">
        <v>22.062000000000001</v>
      </c>
      <c r="F2519" s="5" t="s">
        <v>130</v>
      </c>
      <c r="G2519" s="5" t="s">
        <v>4295</v>
      </c>
      <c r="H2519" s="4" t="s">
        <v>246</v>
      </c>
      <c r="I2519" s="5" t="s">
        <v>2465</v>
      </c>
      <c r="J2519" s="5" t="s">
        <v>258</v>
      </c>
      <c r="K2519" s="5" t="s">
        <v>4209</v>
      </c>
      <c r="L2519" s="5">
        <v>4</v>
      </c>
      <c r="M2519" s="5">
        <v>10</v>
      </c>
      <c r="N2519" s="5" t="s">
        <v>4210</v>
      </c>
      <c r="O2519" s="5" t="s">
        <v>4064</v>
      </c>
      <c r="P2519" s="5">
        <v>1</v>
      </c>
    </row>
    <row r="2520" spans="1:16" x14ac:dyDescent="0.2">
      <c r="A2520" s="5" t="s">
        <v>5127</v>
      </c>
      <c r="B2520" s="5" t="s">
        <v>5128</v>
      </c>
      <c r="C2520" s="5">
        <v>20</v>
      </c>
      <c r="D2520" s="5">
        <v>48.6</v>
      </c>
      <c r="E2520" s="5">
        <v>22.062000000000001</v>
      </c>
      <c r="F2520" s="5" t="s">
        <v>130</v>
      </c>
      <c r="G2520" s="5" t="s">
        <v>4295</v>
      </c>
      <c r="H2520" s="5" t="s">
        <v>246</v>
      </c>
      <c r="I2520" s="5" t="s">
        <v>2465</v>
      </c>
      <c r="J2520" s="5" t="s">
        <v>255</v>
      </c>
      <c r="K2520" s="5" t="s">
        <v>4209</v>
      </c>
      <c r="L2520" s="5">
        <v>4</v>
      </c>
      <c r="M2520" s="5">
        <v>10</v>
      </c>
      <c r="N2520" s="5" t="s">
        <v>4210</v>
      </c>
      <c r="O2520" s="5" t="s">
        <v>4064</v>
      </c>
      <c r="P2520" s="5">
        <v>1</v>
      </c>
    </row>
    <row r="2521" spans="1:16" x14ac:dyDescent="0.2">
      <c r="A2521" s="5" t="s">
        <v>5129</v>
      </c>
      <c r="B2521" s="5" t="s">
        <v>5130</v>
      </c>
      <c r="C2521" s="5">
        <v>20</v>
      </c>
      <c r="D2521" s="5">
        <v>48.6</v>
      </c>
      <c r="E2521" s="5">
        <v>22.062000000000001</v>
      </c>
      <c r="F2521" s="5" t="s">
        <v>130</v>
      </c>
      <c r="G2521" s="5" t="s">
        <v>4295</v>
      </c>
      <c r="H2521" s="5" t="s">
        <v>246</v>
      </c>
      <c r="I2521" s="5" t="s">
        <v>2465</v>
      </c>
      <c r="J2521" s="5" t="s">
        <v>258</v>
      </c>
      <c r="K2521" s="5" t="s">
        <v>4209</v>
      </c>
      <c r="L2521" s="5">
        <v>4</v>
      </c>
      <c r="M2521" s="5">
        <v>10</v>
      </c>
      <c r="N2521" s="5" t="s">
        <v>4210</v>
      </c>
      <c r="O2521" s="5" t="s">
        <v>4064</v>
      </c>
      <c r="P2521" s="5">
        <v>1</v>
      </c>
    </row>
    <row r="2522" spans="1:16" x14ac:dyDescent="0.2">
      <c r="A2522" s="5" t="s">
        <v>5131</v>
      </c>
      <c r="B2522" s="5" t="s">
        <v>5132</v>
      </c>
      <c r="C2522" s="5">
        <v>20</v>
      </c>
      <c r="D2522" s="5">
        <v>48.6</v>
      </c>
      <c r="E2522" s="5">
        <v>22.062000000000001</v>
      </c>
      <c r="F2522" s="5" t="s">
        <v>130</v>
      </c>
      <c r="G2522" s="5" t="s">
        <v>4295</v>
      </c>
      <c r="H2522" s="5" t="s">
        <v>246</v>
      </c>
      <c r="I2522" s="5" t="s">
        <v>2465</v>
      </c>
      <c r="J2522" s="5" t="s">
        <v>255</v>
      </c>
      <c r="K2522" s="5" t="s">
        <v>4209</v>
      </c>
      <c r="L2522" s="5">
        <v>4</v>
      </c>
      <c r="M2522" s="5">
        <v>10</v>
      </c>
      <c r="N2522" s="5" t="s">
        <v>4210</v>
      </c>
      <c r="O2522" s="5" t="s">
        <v>4064</v>
      </c>
      <c r="P2522" s="5">
        <v>1</v>
      </c>
    </row>
    <row r="2523" spans="1:16" x14ac:dyDescent="0.2">
      <c r="A2523" s="5" t="s">
        <v>5133</v>
      </c>
      <c r="B2523" s="5" t="s">
        <v>5134</v>
      </c>
      <c r="C2523" s="5">
        <v>20</v>
      </c>
      <c r="D2523" s="5">
        <v>48.6</v>
      </c>
      <c r="E2523" s="5">
        <v>22.062000000000001</v>
      </c>
      <c r="F2523" s="5" t="s">
        <v>130</v>
      </c>
      <c r="G2523" s="5" t="s">
        <v>4295</v>
      </c>
      <c r="H2523" s="5" t="s">
        <v>246</v>
      </c>
      <c r="I2523" s="5" t="s">
        <v>2465</v>
      </c>
      <c r="J2523" s="5" t="s">
        <v>258</v>
      </c>
      <c r="K2523" s="5" t="s">
        <v>4209</v>
      </c>
      <c r="L2523" s="5">
        <v>4</v>
      </c>
      <c r="M2523" s="5">
        <v>10</v>
      </c>
      <c r="N2523" s="5" t="s">
        <v>4210</v>
      </c>
      <c r="O2523" s="5" t="s">
        <v>4064</v>
      </c>
      <c r="P2523" s="5">
        <v>1</v>
      </c>
    </row>
    <row r="2524" spans="1:16" x14ac:dyDescent="0.2">
      <c r="A2524" s="5" t="s">
        <v>5135</v>
      </c>
      <c r="B2524" s="5" t="s">
        <v>5136</v>
      </c>
      <c r="C2524" s="5">
        <v>20</v>
      </c>
      <c r="D2524" s="5">
        <v>48.6</v>
      </c>
      <c r="E2524" s="5">
        <v>22.062000000000001</v>
      </c>
      <c r="F2524" s="5" t="s">
        <v>130</v>
      </c>
      <c r="G2524" s="5" t="s">
        <v>4295</v>
      </c>
      <c r="H2524" s="5" t="s">
        <v>246</v>
      </c>
      <c r="I2524" s="5" t="s">
        <v>2465</v>
      </c>
      <c r="J2524" s="5" t="s">
        <v>255</v>
      </c>
      <c r="K2524" s="5" t="s">
        <v>4209</v>
      </c>
      <c r="L2524" s="5">
        <v>4</v>
      </c>
      <c r="M2524" s="5">
        <v>10</v>
      </c>
      <c r="N2524" s="5" t="s">
        <v>4210</v>
      </c>
      <c r="O2524" s="5" t="s">
        <v>4064</v>
      </c>
      <c r="P2524" s="5">
        <v>1</v>
      </c>
    </row>
    <row r="2525" spans="1:16" x14ac:dyDescent="0.2">
      <c r="A2525" s="5" t="s">
        <v>5137</v>
      </c>
      <c r="B2525" s="5" t="s">
        <v>5138</v>
      </c>
      <c r="C2525" s="5">
        <v>20</v>
      </c>
      <c r="D2525" s="5">
        <v>48.6</v>
      </c>
      <c r="E2525" s="5">
        <v>22.062000000000001</v>
      </c>
      <c r="F2525" s="5" t="s">
        <v>130</v>
      </c>
      <c r="G2525" s="5" t="s">
        <v>4295</v>
      </c>
      <c r="H2525" s="5" t="s">
        <v>246</v>
      </c>
      <c r="I2525" s="5" t="s">
        <v>2465</v>
      </c>
      <c r="J2525" s="5" t="s">
        <v>258</v>
      </c>
      <c r="K2525" s="5" t="s">
        <v>4209</v>
      </c>
      <c r="L2525" s="5">
        <v>4</v>
      </c>
      <c r="M2525" s="5">
        <v>10</v>
      </c>
      <c r="N2525" s="5" t="s">
        <v>4210</v>
      </c>
      <c r="O2525" s="5" t="s">
        <v>4064</v>
      </c>
      <c r="P2525" s="5">
        <v>1</v>
      </c>
    </row>
    <row r="2526" spans="1:16" x14ac:dyDescent="0.2">
      <c r="A2526" s="5" t="s">
        <v>5139</v>
      </c>
      <c r="B2526" s="5" t="s">
        <v>5140</v>
      </c>
      <c r="C2526" s="5">
        <v>20</v>
      </c>
      <c r="D2526" s="5">
        <v>48.6</v>
      </c>
      <c r="E2526" s="5">
        <v>22.062000000000001</v>
      </c>
      <c r="F2526" s="5" t="s">
        <v>130</v>
      </c>
      <c r="G2526" s="5" t="s">
        <v>4295</v>
      </c>
      <c r="H2526" s="5" t="s">
        <v>246</v>
      </c>
      <c r="I2526" s="5" t="s">
        <v>2465</v>
      </c>
      <c r="J2526" s="5" t="s">
        <v>255</v>
      </c>
      <c r="K2526" s="5" t="s">
        <v>4209</v>
      </c>
      <c r="L2526" s="5">
        <v>4</v>
      </c>
      <c r="M2526" s="5">
        <v>10</v>
      </c>
      <c r="N2526" s="5" t="s">
        <v>4210</v>
      </c>
      <c r="O2526" s="5" t="s">
        <v>4064</v>
      </c>
      <c r="P2526" s="5">
        <v>1</v>
      </c>
    </row>
    <row r="2527" spans="1:16" x14ac:dyDescent="0.2">
      <c r="A2527" s="5" t="s">
        <v>5141</v>
      </c>
      <c r="B2527" s="5" t="s">
        <v>5142</v>
      </c>
      <c r="C2527" s="5">
        <v>20</v>
      </c>
      <c r="D2527" s="5">
        <v>48.6</v>
      </c>
      <c r="E2527" s="5">
        <v>22.062000000000001</v>
      </c>
      <c r="F2527" s="5" t="s">
        <v>130</v>
      </c>
      <c r="G2527" s="5" t="s">
        <v>4295</v>
      </c>
      <c r="H2527" s="5" t="s">
        <v>246</v>
      </c>
      <c r="I2527" s="5" t="s">
        <v>2465</v>
      </c>
      <c r="J2527" s="5" t="s">
        <v>258</v>
      </c>
      <c r="K2527" s="5" t="s">
        <v>4209</v>
      </c>
      <c r="L2527" s="5">
        <v>4</v>
      </c>
      <c r="M2527" s="5">
        <v>10</v>
      </c>
      <c r="N2527" s="5" t="s">
        <v>4210</v>
      </c>
      <c r="O2527" s="5" t="s">
        <v>4064</v>
      </c>
      <c r="P2527" s="5">
        <v>1</v>
      </c>
    </row>
    <row r="2528" spans="1:16" x14ac:dyDescent="0.2">
      <c r="A2528" s="5" t="s">
        <v>5143</v>
      </c>
      <c r="B2528" s="5" t="s">
        <v>5144</v>
      </c>
      <c r="C2528" s="5">
        <v>20</v>
      </c>
      <c r="D2528" s="5">
        <v>48.6</v>
      </c>
      <c r="E2528" s="5">
        <v>22.062000000000001</v>
      </c>
      <c r="F2528" s="5" t="s">
        <v>130</v>
      </c>
      <c r="G2528" s="5" t="s">
        <v>4295</v>
      </c>
      <c r="H2528" s="4" t="s">
        <v>246</v>
      </c>
      <c r="I2528" s="5" t="s">
        <v>2465</v>
      </c>
      <c r="J2528" s="5" t="s">
        <v>255</v>
      </c>
      <c r="K2528" s="5" t="s">
        <v>4209</v>
      </c>
      <c r="L2528" s="5">
        <v>4</v>
      </c>
      <c r="M2528" s="5">
        <v>10</v>
      </c>
      <c r="N2528" s="5" t="s">
        <v>4210</v>
      </c>
      <c r="O2528" s="5" t="s">
        <v>4064</v>
      </c>
      <c r="P2528" s="5">
        <v>1</v>
      </c>
    </row>
    <row r="2529" spans="1:16" x14ac:dyDescent="0.2">
      <c r="A2529" s="5" t="s">
        <v>5145</v>
      </c>
      <c r="B2529" s="5" t="s">
        <v>5146</v>
      </c>
      <c r="C2529" s="5">
        <v>20</v>
      </c>
      <c r="D2529" s="5">
        <v>48.6</v>
      </c>
      <c r="E2529" s="5">
        <v>22.062000000000001</v>
      </c>
      <c r="F2529" s="5" t="s">
        <v>130</v>
      </c>
      <c r="G2529" s="5" t="s">
        <v>4295</v>
      </c>
      <c r="H2529" s="4" t="s">
        <v>246</v>
      </c>
      <c r="I2529" s="5" t="s">
        <v>2465</v>
      </c>
      <c r="J2529" s="5" t="s">
        <v>258</v>
      </c>
      <c r="K2529" s="5" t="s">
        <v>4209</v>
      </c>
      <c r="L2529" s="5">
        <v>4</v>
      </c>
      <c r="M2529" s="5">
        <v>10</v>
      </c>
      <c r="N2529" s="5" t="s">
        <v>4210</v>
      </c>
      <c r="O2529" s="5" t="s">
        <v>4064</v>
      </c>
      <c r="P2529" s="5">
        <v>1</v>
      </c>
    </row>
    <row r="2530" spans="1:16" x14ac:dyDescent="0.2">
      <c r="A2530" s="5" t="s">
        <v>5147</v>
      </c>
      <c r="B2530" s="5" t="s">
        <v>4368</v>
      </c>
      <c r="C2530" s="5">
        <v>20</v>
      </c>
      <c r="D2530" s="5">
        <v>48.6</v>
      </c>
      <c r="E2530" s="5">
        <v>22.062000000000001</v>
      </c>
      <c r="F2530" s="5" t="s">
        <v>130</v>
      </c>
      <c r="G2530" s="5" t="s">
        <v>4295</v>
      </c>
      <c r="H2530" s="5" t="s">
        <v>246</v>
      </c>
      <c r="I2530" s="5" t="s">
        <v>2465</v>
      </c>
      <c r="J2530" s="5" t="s">
        <v>255</v>
      </c>
      <c r="K2530" s="5" t="s">
        <v>4209</v>
      </c>
      <c r="L2530" s="5">
        <v>4</v>
      </c>
      <c r="M2530" s="5">
        <v>10</v>
      </c>
      <c r="N2530" s="5" t="s">
        <v>4210</v>
      </c>
      <c r="O2530" s="5" t="s">
        <v>4064</v>
      </c>
      <c r="P2530" s="5">
        <v>1</v>
      </c>
    </row>
    <row r="2531" spans="1:16" x14ac:dyDescent="0.2">
      <c r="A2531" s="5" t="s">
        <v>5148</v>
      </c>
      <c r="B2531" s="5" t="s">
        <v>5149</v>
      </c>
      <c r="C2531" s="5">
        <v>20</v>
      </c>
      <c r="D2531" s="5">
        <v>48.6</v>
      </c>
      <c r="E2531" s="5">
        <v>22.062000000000001</v>
      </c>
      <c r="F2531" s="5" t="s">
        <v>130</v>
      </c>
      <c r="G2531" s="5" t="s">
        <v>4295</v>
      </c>
      <c r="H2531" s="5" t="s">
        <v>246</v>
      </c>
      <c r="I2531" s="5" t="s">
        <v>2465</v>
      </c>
      <c r="J2531" s="5" t="s">
        <v>258</v>
      </c>
      <c r="K2531" s="5" t="s">
        <v>4209</v>
      </c>
      <c r="L2531" s="5">
        <v>4</v>
      </c>
      <c r="M2531" s="5">
        <v>10</v>
      </c>
      <c r="N2531" s="5" t="s">
        <v>4210</v>
      </c>
      <c r="O2531" s="5" t="s">
        <v>4064</v>
      </c>
      <c r="P2531" s="5">
        <v>1</v>
      </c>
    </row>
    <row r="2532" spans="1:16" x14ac:dyDescent="0.2">
      <c r="A2532" s="5" t="s">
        <v>5150</v>
      </c>
      <c r="B2532" s="5" t="s">
        <v>5151</v>
      </c>
      <c r="C2532" s="5">
        <v>20</v>
      </c>
      <c r="D2532" s="5">
        <v>48.6</v>
      </c>
      <c r="E2532" s="5">
        <v>22.062000000000001</v>
      </c>
      <c r="F2532" s="5" t="s">
        <v>130</v>
      </c>
      <c r="G2532" s="5" t="s">
        <v>4295</v>
      </c>
      <c r="H2532" s="5" t="s">
        <v>246</v>
      </c>
      <c r="I2532" s="5" t="s">
        <v>2465</v>
      </c>
      <c r="J2532" s="5" t="s">
        <v>255</v>
      </c>
      <c r="K2532" s="5" t="s">
        <v>4209</v>
      </c>
      <c r="L2532" s="5">
        <v>4</v>
      </c>
      <c r="M2532" s="5">
        <v>10</v>
      </c>
      <c r="N2532" s="5" t="s">
        <v>4210</v>
      </c>
      <c r="O2532" s="5" t="s">
        <v>4064</v>
      </c>
      <c r="P2532" s="5">
        <v>1</v>
      </c>
    </row>
    <row r="2533" spans="1:16" x14ac:dyDescent="0.2">
      <c r="A2533" s="5" t="s">
        <v>5152</v>
      </c>
      <c r="B2533" s="5" t="s">
        <v>5153</v>
      </c>
      <c r="C2533" s="5">
        <v>20</v>
      </c>
      <c r="D2533" s="5">
        <v>48.6</v>
      </c>
      <c r="E2533" s="5">
        <v>22.062000000000001</v>
      </c>
      <c r="F2533" s="5" t="s">
        <v>130</v>
      </c>
      <c r="G2533" s="5" t="s">
        <v>4295</v>
      </c>
      <c r="H2533" s="5" t="s">
        <v>246</v>
      </c>
      <c r="I2533" s="5" t="s">
        <v>2465</v>
      </c>
      <c r="J2533" s="5" t="s">
        <v>258</v>
      </c>
      <c r="K2533" s="5" t="s">
        <v>4209</v>
      </c>
      <c r="L2533" s="5">
        <v>4</v>
      </c>
      <c r="M2533" s="5">
        <v>10</v>
      </c>
      <c r="N2533" s="5" t="s">
        <v>4210</v>
      </c>
      <c r="O2533" s="5" t="s">
        <v>4064</v>
      </c>
      <c r="P2533" s="5">
        <v>1</v>
      </c>
    </row>
    <row r="2534" spans="1:16" x14ac:dyDescent="0.2">
      <c r="A2534" s="5" t="s">
        <v>5154</v>
      </c>
      <c r="B2534" s="5" t="s">
        <v>5155</v>
      </c>
      <c r="C2534" s="5">
        <v>20</v>
      </c>
      <c r="D2534" s="5">
        <v>48.6</v>
      </c>
      <c r="E2534" s="5">
        <v>22.062000000000001</v>
      </c>
      <c r="F2534" s="5" t="s">
        <v>130</v>
      </c>
      <c r="G2534" s="5" t="s">
        <v>4295</v>
      </c>
      <c r="H2534" s="5" t="s">
        <v>246</v>
      </c>
      <c r="I2534" s="5" t="s">
        <v>2465</v>
      </c>
      <c r="J2534" s="5" t="s">
        <v>255</v>
      </c>
      <c r="K2534" s="5" t="s">
        <v>4209</v>
      </c>
      <c r="L2534" s="5">
        <v>4</v>
      </c>
      <c r="M2534" s="5">
        <v>10</v>
      </c>
      <c r="N2534" s="5" t="s">
        <v>4210</v>
      </c>
      <c r="O2534" s="5" t="s">
        <v>4064</v>
      </c>
      <c r="P2534" s="5">
        <v>1</v>
      </c>
    </row>
    <row r="2535" spans="1:16" x14ac:dyDescent="0.2">
      <c r="A2535" s="5" t="s">
        <v>5156</v>
      </c>
      <c r="B2535" s="5" t="s">
        <v>5157</v>
      </c>
      <c r="C2535" s="5">
        <v>20</v>
      </c>
      <c r="D2535" s="5">
        <v>48.6</v>
      </c>
      <c r="E2535" s="5">
        <v>22.062000000000001</v>
      </c>
      <c r="F2535" s="5" t="s">
        <v>130</v>
      </c>
      <c r="G2535" s="5" t="s">
        <v>4295</v>
      </c>
      <c r="H2535" s="5" t="s">
        <v>246</v>
      </c>
      <c r="I2535" s="5" t="s">
        <v>2465</v>
      </c>
      <c r="J2535" s="5" t="s">
        <v>258</v>
      </c>
      <c r="K2535" s="5" t="s">
        <v>4209</v>
      </c>
      <c r="L2535" s="5">
        <v>4</v>
      </c>
      <c r="M2535" s="5">
        <v>10</v>
      </c>
      <c r="N2535" s="5" t="s">
        <v>4210</v>
      </c>
      <c r="O2535" s="5" t="s">
        <v>4064</v>
      </c>
      <c r="P2535" s="5">
        <v>1</v>
      </c>
    </row>
    <row r="2536" spans="1:16" x14ac:dyDescent="0.2">
      <c r="A2536" s="5" t="s">
        <v>5158</v>
      </c>
      <c r="B2536" s="5" t="s">
        <v>5159</v>
      </c>
      <c r="C2536" s="5">
        <v>20</v>
      </c>
      <c r="D2536" s="5">
        <v>48.6</v>
      </c>
      <c r="E2536" s="5">
        <v>22.062000000000001</v>
      </c>
      <c r="F2536" s="5" t="s">
        <v>130</v>
      </c>
      <c r="G2536" s="5" t="s">
        <v>4295</v>
      </c>
      <c r="H2536" s="5" t="s">
        <v>246</v>
      </c>
      <c r="I2536" s="5" t="s">
        <v>2465</v>
      </c>
      <c r="J2536" s="5" t="s">
        <v>255</v>
      </c>
      <c r="K2536" s="5" t="s">
        <v>4209</v>
      </c>
      <c r="L2536" s="5">
        <v>4</v>
      </c>
      <c r="M2536" s="5">
        <v>10</v>
      </c>
      <c r="N2536" s="5" t="s">
        <v>4210</v>
      </c>
      <c r="O2536" s="5" t="s">
        <v>4064</v>
      </c>
      <c r="P2536" s="5">
        <v>1</v>
      </c>
    </row>
    <row r="2537" spans="1:16" x14ac:dyDescent="0.2">
      <c r="A2537" s="5" t="s">
        <v>5160</v>
      </c>
      <c r="B2537" s="5" t="s">
        <v>5161</v>
      </c>
      <c r="C2537" s="5">
        <v>20</v>
      </c>
      <c r="D2537" s="5">
        <v>48.6</v>
      </c>
      <c r="E2537" s="5">
        <v>22.062000000000001</v>
      </c>
      <c r="F2537" s="5" t="s">
        <v>130</v>
      </c>
      <c r="G2537" s="5" t="s">
        <v>4295</v>
      </c>
      <c r="H2537" s="5" t="s">
        <v>246</v>
      </c>
      <c r="I2537" s="5" t="s">
        <v>2465</v>
      </c>
      <c r="J2537" s="5" t="s">
        <v>258</v>
      </c>
      <c r="K2537" s="5" t="s">
        <v>4209</v>
      </c>
      <c r="L2537" s="5">
        <v>4</v>
      </c>
      <c r="M2537" s="5">
        <v>10</v>
      </c>
      <c r="N2537" s="5" t="s">
        <v>4210</v>
      </c>
      <c r="O2537" s="5" t="s">
        <v>4064</v>
      </c>
      <c r="P2537" s="5">
        <v>1</v>
      </c>
    </row>
    <row r="2538" spans="1:16" x14ac:dyDescent="0.2">
      <c r="A2538" s="5" t="s">
        <v>5162</v>
      </c>
      <c r="B2538" s="5" t="s">
        <v>4494</v>
      </c>
      <c r="C2538" s="5">
        <v>20</v>
      </c>
      <c r="D2538" s="5">
        <v>48.6</v>
      </c>
      <c r="E2538" s="5">
        <v>22.062000000000001</v>
      </c>
      <c r="F2538" s="5" t="s">
        <v>130</v>
      </c>
      <c r="G2538" s="5" t="s">
        <v>4295</v>
      </c>
      <c r="H2538" s="5" t="s">
        <v>246</v>
      </c>
      <c r="I2538" s="5" t="s">
        <v>2465</v>
      </c>
      <c r="J2538" s="5" t="s">
        <v>255</v>
      </c>
      <c r="K2538" s="5" t="s">
        <v>4209</v>
      </c>
      <c r="L2538" s="5">
        <v>4</v>
      </c>
      <c r="M2538" s="5">
        <v>10</v>
      </c>
      <c r="N2538" s="5" t="s">
        <v>4210</v>
      </c>
      <c r="O2538" s="5" t="s">
        <v>4064</v>
      </c>
      <c r="P2538" s="5">
        <v>1</v>
      </c>
    </row>
    <row r="2539" spans="1:16" x14ac:dyDescent="0.2">
      <c r="A2539" s="5" t="s">
        <v>5163</v>
      </c>
      <c r="B2539" s="5" t="s">
        <v>5164</v>
      </c>
      <c r="C2539" s="5">
        <v>20</v>
      </c>
      <c r="D2539" s="5">
        <v>48.6</v>
      </c>
      <c r="E2539" s="5">
        <v>22.062000000000001</v>
      </c>
      <c r="F2539" s="5" t="s">
        <v>130</v>
      </c>
      <c r="G2539" s="5" t="s">
        <v>4295</v>
      </c>
      <c r="H2539" s="5" t="s">
        <v>246</v>
      </c>
      <c r="I2539" s="5" t="s">
        <v>2465</v>
      </c>
      <c r="J2539" s="5" t="s">
        <v>258</v>
      </c>
      <c r="K2539" s="5" t="s">
        <v>4209</v>
      </c>
      <c r="L2539" s="5">
        <v>4</v>
      </c>
      <c r="M2539" s="5">
        <v>10</v>
      </c>
      <c r="N2539" s="5" t="s">
        <v>4210</v>
      </c>
      <c r="O2539" s="5" t="s">
        <v>4064</v>
      </c>
      <c r="P2539" s="5">
        <v>1</v>
      </c>
    </row>
    <row r="2540" spans="1:16" x14ac:dyDescent="0.2">
      <c r="A2540" s="5" t="s">
        <v>5165</v>
      </c>
      <c r="B2540" s="5" t="s">
        <v>5166</v>
      </c>
      <c r="C2540" s="5">
        <v>20</v>
      </c>
      <c r="D2540" s="5">
        <v>48.6</v>
      </c>
      <c r="E2540" s="5">
        <v>22.062000000000001</v>
      </c>
      <c r="F2540" s="5" t="s">
        <v>130</v>
      </c>
      <c r="G2540" s="5" t="s">
        <v>4295</v>
      </c>
      <c r="H2540" s="5" t="s">
        <v>246</v>
      </c>
      <c r="I2540" s="5" t="s">
        <v>2465</v>
      </c>
      <c r="J2540" s="5" t="s">
        <v>255</v>
      </c>
      <c r="K2540" s="5" t="s">
        <v>4209</v>
      </c>
      <c r="L2540" s="5">
        <v>4</v>
      </c>
      <c r="M2540" s="5">
        <v>10</v>
      </c>
      <c r="N2540" s="5" t="s">
        <v>4210</v>
      </c>
      <c r="O2540" s="5" t="s">
        <v>4064</v>
      </c>
      <c r="P2540" s="5">
        <v>1</v>
      </c>
    </row>
    <row r="2541" spans="1:16" x14ac:dyDescent="0.2">
      <c r="A2541" s="5" t="s">
        <v>5167</v>
      </c>
      <c r="B2541" s="5" t="s">
        <v>5168</v>
      </c>
      <c r="C2541" s="5">
        <v>20</v>
      </c>
      <c r="D2541" s="5">
        <v>48.6</v>
      </c>
      <c r="E2541" s="5">
        <v>22.062000000000001</v>
      </c>
      <c r="F2541" s="5" t="s">
        <v>130</v>
      </c>
      <c r="G2541" s="5" t="s">
        <v>4295</v>
      </c>
      <c r="H2541" s="5" t="s">
        <v>246</v>
      </c>
      <c r="I2541" s="5" t="s">
        <v>2465</v>
      </c>
      <c r="J2541" s="5" t="s">
        <v>258</v>
      </c>
      <c r="K2541" s="5" t="s">
        <v>4209</v>
      </c>
      <c r="L2541" s="5">
        <v>4</v>
      </c>
      <c r="M2541" s="5">
        <v>10</v>
      </c>
      <c r="N2541" s="5" t="s">
        <v>4210</v>
      </c>
      <c r="O2541" s="5" t="s">
        <v>4064</v>
      </c>
      <c r="P2541" s="5">
        <v>1</v>
      </c>
    </row>
    <row r="2542" spans="1:16" x14ac:dyDescent="0.2">
      <c r="A2542" s="5" t="s">
        <v>5169</v>
      </c>
      <c r="B2542" s="5" t="s">
        <v>5170</v>
      </c>
      <c r="C2542" s="5">
        <v>20</v>
      </c>
      <c r="D2542" s="5">
        <v>48.6</v>
      </c>
      <c r="E2542" s="5">
        <v>22.062000000000001</v>
      </c>
      <c r="F2542" s="5" t="s">
        <v>130</v>
      </c>
      <c r="G2542" s="5" t="s">
        <v>4295</v>
      </c>
      <c r="H2542" s="5" t="s">
        <v>246</v>
      </c>
      <c r="I2542" s="5" t="s">
        <v>2465</v>
      </c>
      <c r="J2542" s="5" t="s">
        <v>255</v>
      </c>
      <c r="K2542" s="5" t="s">
        <v>4209</v>
      </c>
      <c r="L2542" s="5">
        <v>4</v>
      </c>
      <c r="M2542" s="5">
        <v>10</v>
      </c>
      <c r="N2542" s="5" t="s">
        <v>4210</v>
      </c>
      <c r="O2542" s="5" t="s">
        <v>4064</v>
      </c>
      <c r="P2542" s="5">
        <v>1</v>
      </c>
    </row>
    <row r="2543" spans="1:16" x14ac:dyDescent="0.2">
      <c r="A2543" s="5" t="s">
        <v>5171</v>
      </c>
      <c r="B2543" s="5" t="s">
        <v>5172</v>
      </c>
      <c r="C2543" s="5">
        <v>20</v>
      </c>
      <c r="D2543" s="5">
        <v>48.6</v>
      </c>
      <c r="E2543" s="5">
        <v>22.062000000000001</v>
      </c>
      <c r="F2543" s="5" t="s">
        <v>130</v>
      </c>
      <c r="G2543" s="5" t="s">
        <v>4295</v>
      </c>
      <c r="H2543" s="5" t="s">
        <v>246</v>
      </c>
      <c r="I2543" s="5" t="s">
        <v>2465</v>
      </c>
      <c r="J2543" s="5" t="s">
        <v>258</v>
      </c>
      <c r="K2543" s="5" t="s">
        <v>4209</v>
      </c>
      <c r="L2543" s="5">
        <v>4</v>
      </c>
      <c r="M2543" s="5">
        <v>10</v>
      </c>
      <c r="N2543" s="5" t="s">
        <v>4210</v>
      </c>
      <c r="O2543" s="5" t="s">
        <v>4064</v>
      </c>
      <c r="P2543" s="5">
        <v>1</v>
      </c>
    </row>
    <row r="2544" spans="1:16" x14ac:dyDescent="0.2">
      <c r="A2544" s="5" t="s">
        <v>5173</v>
      </c>
      <c r="B2544" s="5" t="s">
        <v>5174</v>
      </c>
      <c r="C2544" s="5">
        <v>20</v>
      </c>
      <c r="D2544" s="5">
        <v>48.6</v>
      </c>
      <c r="E2544" s="5">
        <v>22.062000000000001</v>
      </c>
      <c r="F2544" s="5" t="s">
        <v>130</v>
      </c>
      <c r="G2544" s="5" t="s">
        <v>4295</v>
      </c>
      <c r="H2544" s="5" t="s">
        <v>246</v>
      </c>
      <c r="I2544" s="5" t="s">
        <v>2465</v>
      </c>
      <c r="J2544" s="5" t="s">
        <v>255</v>
      </c>
      <c r="K2544" s="5" t="s">
        <v>4209</v>
      </c>
      <c r="L2544" s="5">
        <v>4</v>
      </c>
      <c r="M2544" s="5">
        <v>10</v>
      </c>
      <c r="N2544" s="5" t="s">
        <v>4210</v>
      </c>
      <c r="O2544" s="5" t="s">
        <v>4064</v>
      </c>
      <c r="P2544" s="5">
        <v>1</v>
      </c>
    </row>
    <row r="2545" spans="1:16" x14ac:dyDescent="0.2">
      <c r="A2545" s="5" t="s">
        <v>5175</v>
      </c>
      <c r="B2545" s="5" t="s">
        <v>5176</v>
      </c>
      <c r="C2545" s="5">
        <v>20</v>
      </c>
      <c r="D2545" s="5">
        <v>48.6</v>
      </c>
      <c r="E2545" s="5">
        <v>22.062000000000001</v>
      </c>
      <c r="F2545" s="5" t="s">
        <v>130</v>
      </c>
      <c r="G2545" s="5" t="s">
        <v>4295</v>
      </c>
      <c r="H2545" s="5" t="s">
        <v>246</v>
      </c>
      <c r="I2545" s="5" t="s">
        <v>2465</v>
      </c>
      <c r="J2545" s="5" t="s">
        <v>258</v>
      </c>
      <c r="K2545" s="5" t="s">
        <v>4209</v>
      </c>
      <c r="L2545" s="5">
        <v>4</v>
      </c>
      <c r="M2545" s="5">
        <v>10</v>
      </c>
      <c r="N2545" s="5" t="s">
        <v>4210</v>
      </c>
      <c r="O2545" s="5" t="s">
        <v>4064</v>
      </c>
      <c r="P2545" s="5">
        <v>1</v>
      </c>
    </row>
    <row r="2546" spans="1:16" x14ac:dyDescent="0.2">
      <c r="A2546" s="5" t="s">
        <v>5177</v>
      </c>
      <c r="B2546" s="5" t="s">
        <v>5178</v>
      </c>
      <c r="C2546" s="5">
        <v>20</v>
      </c>
      <c r="D2546" s="5">
        <v>48.6</v>
      </c>
      <c r="E2546" s="5">
        <v>22.062000000000001</v>
      </c>
      <c r="F2546" s="5" t="s">
        <v>130</v>
      </c>
      <c r="G2546" s="5" t="s">
        <v>4295</v>
      </c>
      <c r="H2546" s="5" t="s">
        <v>246</v>
      </c>
      <c r="I2546" s="5" t="s">
        <v>2465</v>
      </c>
      <c r="J2546" s="5" t="s">
        <v>255</v>
      </c>
      <c r="K2546" s="5" t="s">
        <v>4209</v>
      </c>
      <c r="L2546" s="5">
        <v>4</v>
      </c>
      <c r="M2546" s="5">
        <v>10</v>
      </c>
      <c r="N2546" s="5" t="s">
        <v>4210</v>
      </c>
      <c r="O2546" s="5" t="s">
        <v>4064</v>
      </c>
      <c r="P2546" s="5">
        <v>1</v>
      </c>
    </row>
    <row r="2547" spans="1:16" x14ac:dyDescent="0.2">
      <c r="A2547" s="5" t="s">
        <v>5179</v>
      </c>
      <c r="B2547" s="5" t="s">
        <v>5180</v>
      </c>
      <c r="C2547" s="5">
        <v>20</v>
      </c>
      <c r="D2547" s="5">
        <v>48.6</v>
      </c>
      <c r="E2547" s="5">
        <v>22.062000000000001</v>
      </c>
      <c r="F2547" s="5" t="s">
        <v>130</v>
      </c>
      <c r="G2547" s="5" t="s">
        <v>4295</v>
      </c>
      <c r="H2547" s="5" t="s">
        <v>246</v>
      </c>
      <c r="I2547" s="5" t="s">
        <v>2465</v>
      </c>
      <c r="J2547" s="5" t="s">
        <v>258</v>
      </c>
      <c r="K2547" s="5" t="s">
        <v>4209</v>
      </c>
      <c r="L2547" s="5">
        <v>4</v>
      </c>
      <c r="M2547" s="5">
        <v>10</v>
      </c>
      <c r="N2547" s="5" t="s">
        <v>4210</v>
      </c>
      <c r="O2547" s="5" t="s">
        <v>4064</v>
      </c>
      <c r="P2547" s="5">
        <v>1</v>
      </c>
    </row>
    <row r="2548" spans="1:16" x14ac:dyDescent="0.2">
      <c r="A2548" s="5" t="s">
        <v>5181</v>
      </c>
      <c r="B2548" s="5" t="s">
        <v>5182</v>
      </c>
      <c r="C2548" s="5">
        <v>20</v>
      </c>
      <c r="D2548" s="5">
        <v>48.6</v>
      </c>
      <c r="E2548" s="5">
        <v>22.062000000000001</v>
      </c>
      <c r="F2548" s="5" t="s">
        <v>130</v>
      </c>
      <c r="G2548" s="5" t="s">
        <v>4295</v>
      </c>
      <c r="H2548" s="5" t="s">
        <v>246</v>
      </c>
      <c r="I2548" s="5" t="s">
        <v>2465</v>
      </c>
      <c r="J2548" s="5" t="s">
        <v>255</v>
      </c>
      <c r="K2548" s="5" t="s">
        <v>4209</v>
      </c>
      <c r="L2548" s="5">
        <v>4</v>
      </c>
      <c r="M2548" s="5">
        <v>10</v>
      </c>
      <c r="N2548" s="5" t="s">
        <v>4210</v>
      </c>
      <c r="O2548" s="5" t="s">
        <v>4064</v>
      </c>
      <c r="P2548" s="5">
        <v>1</v>
      </c>
    </row>
    <row r="2549" spans="1:16" x14ac:dyDescent="0.2">
      <c r="A2549" s="5" t="s">
        <v>5183</v>
      </c>
      <c r="B2549" s="5" t="s">
        <v>5184</v>
      </c>
      <c r="C2549" s="5">
        <v>20</v>
      </c>
      <c r="D2549" s="5">
        <v>48.6</v>
      </c>
      <c r="E2549" s="5">
        <v>22.062000000000001</v>
      </c>
      <c r="F2549" s="5" t="s">
        <v>130</v>
      </c>
      <c r="G2549" s="5" t="s">
        <v>4295</v>
      </c>
      <c r="H2549" s="5" t="s">
        <v>246</v>
      </c>
      <c r="I2549" s="5" t="s">
        <v>2465</v>
      </c>
      <c r="J2549" s="5" t="s">
        <v>258</v>
      </c>
      <c r="K2549" s="5" t="s">
        <v>4209</v>
      </c>
      <c r="L2549" s="5">
        <v>4</v>
      </c>
      <c r="M2549" s="5">
        <v>10</v>
      </c>
      <c r="N2549" s="5" t="s">
        <v>4210</v>
      </c>
      <c r="O2549" s="5" t="s">
        <v>4064</v>
      </c>
      <c r="P2549" s="5">
        <v>1</v>
      </c>
    </row>
    <row r="2550" spans="1:16" x14ac:dyDescent="0.2">
      <c r="A2550" s="5" t="s">
        <v>5185</v>
      </c>
      <c r="B2550" s="5" t="s">
        <v>5186</v>
      </c>
      <c r="C2550" s="5">
        <v>20</v>
      </c>
      <c r="D2550" s="5">
        <v>48.6</v>
      </c>
      <c r="E2550" s="5">
        <v>22.062000000000001</v>
      </c>
      <c r="F2550" s="5" t="s">
        <v>130</v>
      </c>
      <c r="G2550" s="5" t="s">
        <v>4295</v>
      </c>
      <c r="H2550" s="5" t="s">
        <v>246</v>
      </c>
      <c r="I2550" s="5" t="s">
        <v>2465</v>
      </c>
      <c r="J2550" s="5" t="s">
        <v>255</v>
      </c>
      <c r="K2550" s="5" t="s">
        <v>4209</v>
      </c>
      <c r="L2550" s="5">
        <v>4</v>
      </c>
      <c r="M2550" s="5">
        <v>10</v>
      </c>
      <c r="N2550" s="5" t="s">
        <v>4210</v>
      </c>
      <c r="O2550" s="5" t="s">
        <v>4064</v>
      </c>
      <c r="P2550" s="5">
        <v>1</v>
      </c>
    </row>
    <row r="2551" spans="1:16" x14ac:dyDescent="0.2">
      <c r="A2551" s="5" t="s">
        <v>5187</v>
      </c>
      <c r="B2551" s="5" t="s">
        <v>5188</v>
      </c>
      <c r="C2551" s="5">
        <v>20</v>
      </c>
      <c r="D2551" s="5">
        <v>48.6</v>
      </c>
      <c r="E2551" s="5">
        <v>22.062000000000001</v>
      </c>
      <c r="F2551" s="5" t="s">
        <v>130</v>
      </c>
      <c r="G2551" s="5" t="s">
        <v>4295</v>
      </c>
      <c r="H2551" s="5" t="s">
        <v>246</v>
      </c>
      <c r="I2551" s="5" t="s">
        <v>2465</v>
      </c>
      <c r="J2551" s="5" t="s">
        <v>258</v>
      </c>
      <c r="K2551" s="5" t="s">
        <v>4209</v>
      </c>
      <c r="L2551" s="5">
        <v>4</v>
      </c>
      <c r="M2551" s="5">
        <v>10</v>
      </c>
      <c r="N2551" s="5" t="s">
        <v>4210</v>
      </c>
      <c r="O2551" s="5" t="s">
        <v>4064</v>
      </c>
      <c r="P2551" s="5">
        <v>1</v>
      </c>
    </row>
    <row r="2552" spans="1:16" x14ac:dyDescent="0.2">
      <c r="A2552" s="5" t="s">
        <v>5189</v>
      </c>
      <c r="B2552" s="5" t="s">
        <v>5190</v>
      </c>
      <c r="C2552" s="5">
        <v>20</v>
      </c>
      <c r="D2552" s="5">
        <v>48.6</v>
      </c>
      <c r="E2552" s="5">
        <v>22.062000000000001</v>
      </c>
      <c r="F2552" s="5" t="s">
        <v>130</v>
      </c>
      <c r="G2552" s="5" t="s">
        <v>4295</v>
      </c>
      <c r="H2552" s="5" t="s">
        <v>246</v>
      </c>
      <c r="I2552" s="5" t="s">
        <v>2465</v>
      </c>
      <c r="J2552" s="5" t="s">
        <v>255</v>
      </c>
      <c r="K2552" s="5" t="s">
        <v>4209</v>
      </c>
      <c r="L2552" s="5">
        <v>4</v>
      </c>
      <c r="M2552" s="5">
        <v>10</v>
      </c>
      <c r="N2552" s="5" t="s">
        <v>4210</v>
      </c>
      <c r="O2552" s="5" t="s">
        <v>4064</v>
      </c>
      <c r="P2552" s="5">
        <v>1</v>
      </c>
    </row>
    <row r="2553" spans="1:16" x14ac:dyDescent="0.2">
      <c r="A2553" s="5" t="s">
        <v>5191</v>
      </c>
      <c r="B2553" s="5" t="s">
        <v>5192</v>
      </c>
      <c r="C2553" s="5">
        <v>20</v>
      </c>
      <c r="D2553" s="5">
        <v>48.6</v>
      </c>
      <c r="E2553" s="5">
        <v>22.062000000000001</v>
      </c>
      <c r="F2553" s="5" t="s">
        <v>130</v>
      </c>
      <c r="G2553" s="5" t="s">
        <v>4295</v>
      </c>
      <c r="H2553" s="5" t="s">
        <v>246</v>
      </c>
      <c r="I2553" s="5" t="s">
        <v>2465</v>
      </c>
      <c r="J2553" s="5" t="s">
        <v>258</v>
      </c>
      <c r="K2553" s="5" t="s">
        <v>4209</v>
      </c>
      <c r="L2553" s="5">
        <v>4</v>
      </c>
      <c r="M2553" s="5">
        <v>10</v>
      </c>
      <c r="N2553" s="5" t="s">
        <v>4210</v>
      </c>
      <c r="O2553" s="5" t="s">
        <v>4064</v>
      </c>
      <c r="P2553" s="5">
        <v>1</v>
      </c>
    </row>
    <row r="2554" spans="1:16" x14ac:dyDescent="0.2">
      <c r="A2554" s="5" t="s">
        <v>5193</v>
      </c>
      <c r="B2554" s="5" t="s">
        <v>5194</v>
      </c>
      <c r="C2554" s="5">
        <v>20</v>
      </c>
      <c r="D2554" s="5">
        <v>48.6</v>
      </c>
      <c r="E2554" s="5">
        <v>22.062000000000001</v>
      </c>
      <c r="F2554" s="5" t="s">
        <v>130</v>
      </c>
      <c r="G2554" s="5" t="s">
        <v>4295</v>
      </c>
      <c r="H2554" s="5" t="s">
        <v>246</v>
      </c>
      <c r="I2554" s="5" t="s">
        <v>2465</v>
      </c>
      <c r="J2554" s="5" t="s">
        <v>255</v>
      </c>
      <c r="K2554" s="5" t="s">
        <v>4209</v>
      </c>
      <c r="L2554" s="5">
        <v>4</v>
      </c>
      <c r="M2554" s="5">
        <v>10</v>
      </c>
      <c r="N2554" s="5" t="s">
        <v>4210</v>
      </c>
      <c r="O2554" s="5" t="s">
        <v>4064</v>
      </c>
      <c r="P2554" s="5">
        <v>1</v>
      </c>
    </row>
    <row r="2555" spans="1:16" x14ac:dyDescent="0.2">
      <c r="A2555" s="5" t="s">
        <v>5195</v>
      </c>
      <c r="B2555" s="5" t="s">
        <v>5196</v>
      </c>
      <c r="C2555" s="5">
        <v>20</v>
      </c>
      <c r="D2555" s="5">
        <v>48.6</v>
      </c>
      <c r="E2555" s="5">
        <v>22.062000000000001</v>
      </c>
      <c r="F2555" s="5" t="s">
        <v>130</v>
      </c>
      <c r="G2555" s="5" t="s">
        <v>4295</v>
      </c>
      <c r="H2555" s="5" t="s">
        <v>246</v>
      </c>
      <c r="I2555" s="5" t="s">
        <v>2465</v>
      </c>
      <c r="J2555" s="5" t="s">
        <v>258</v>
      </c>
      <c r="K2555" s="5" t="s">
        <v>4209</v>
      </c>
      <c r="L2555" s="5">
        <v>4</v>
      </c>
      <c r="M2555" s="5">
        <v>10</v>
      </c>
      <c r="N2555" s="5" t="s">
        <v>4210</v>
      </c>
      <c r="O2555" s="5" t="s">
        <v>4064</v>
      </c>
      <c r="P2555" s="5">
        <v>1</v>
      </c>
    </row>
    <row r="2556" spans="1:16" x14ac:dyDescent="0.2">
      <c r="A2556" s="5" t="s">
        <v>5197</v>
      </c>
      <c r="B2556" s="5" t="s">
        <v>5198</v>
      </c>
      <c r="C2556" s="5">
        <v>20</v>
      </c>
      <c r="D2556" s="5">
        <v>48.6</v>
      </c>
      <c r="E2556" s="5">
        <v>22.062000000000001</v>
      </c>
      <c r="F2556" s="5" t="s">
        <v>130</v>
      </c>
      <c r="G2556" s="5" t="s">
        <v>4295</v>
      </c>
      <c r="H2556" s="5" t="s">
        <v>246</v>
      </c>
      <c r="I2556" s="5" t="s">
        <v>2465</v>
      </c>
      <c r="J2556" s="5" t="s">
        <v>255</v>
      </c>
      <c r="K2556" s="5" t="s">
        <v>4209</v>
      </c>
      <c r="L2556" s="5">
        <v>4</v>
      </c>
      <c r="M2556" s="5">
        <v>10</v>
      </c>
      <c r="N2556" s="5" t="s">
        <v>4210</v>
      </c>
      <c r="O2556" s="5" t="s">
        <v>4064</v>
      </c>
      <c r="P2556" s="5">
        <v>1</v>
      </c>
    </row>
    <row r="2557" spans="1:16" x14ac:dyDescent="0.2">
      <c r="A2557" s="5" t="s">
        <v>5199</v>
      </c>
      <c r="B2557" s="5" t="s">
        <v>5200</v>
      </c>
      <c r="C2557" s="5">
        <v>20</v>
      </c>
      <c r="D2557" s="5">
        <v>52.2</v>
      </c>
      <c r="E2557" s="5">
        <v>19.074000000000002</v>
      </c>
      <c r="F2557" s="5" t="s">
        <v>130</v>
      </c>
      <c r="G2557" s="5" t="s">
        <v>4745</v>
      </c>
      <c r="H2557" s="5" t="s">
        <v>246</v>
      </c>
      <c r="I2557" s="5" t="s">
        <v>2465</v>
      </c>
      <c r="J2557" s="5" t="s">
        <v>258</v>
      </c>
      <c r="K2557" s="5" t="s">
        <v>4745</v>
      </c>
      <c r="L2557" s="5">
        <v>4</v>
      </c>
      <c r="M2557" s="5">
        <v>13</v>
      </c>
      <c r="N2557" s="5"/>
      <c r="O2557" s="5" t="s">
        <v>3384</v>
      </c>
      <c r="P2557" s="5">
        <v>2</v>
      </c>
    </row>
    <row r="2558" spans="1:16" x14ac:dyDescent="0.2">
      <c r="A2558" s="5" t="s">
        <v>5201</v>
      </c>
      <c r="B2558" s="5" t="s">
        <v>4747</v>
      </c>
      <c r="C2558" s="5">
        <v>20</v>
      </c>
      <c r="D2558" s="5">
        <v>52.2</v>
      </c>
      <c r="E2558" s="5">
        <v>19.731999999999999</v>
      </c>
      <c r="F2558" s="5" t="s">
        <v>130</v>
      </c>
      <c r="G2558" s="5" t="s">
        <v>4745</v>
      </c>
      <c r="H2558" s="5" t="s">
        <v>246</v>
      </c>
      <c r="I2558" s="5" t="s">
        <v>2465</v>
      </c>
      <c r="J2558" s="5" t="s">
        <v>255</v>
      </c>
      <c r="K2558" s="5" t="s">
        <v>4745</v>
      </c>
      <c r="L2558" s="5">
        <v>4</v>
      </c>
      <c r="M2558" s="5">
        <v>13</v>
      </c>
      <c r="N2558" s="5"/>
      <c r="O2558" s="5" t="s">
        <v>3384</v>
      </c>
      <c r="P2558" s="5">
        <v>2</v>
      </c>
    </row>
    <row r="2559" spans="1:16" x14ac:dyDescent="0.2">
      <c r="A2559" s="5" t="s">
        <v>5202</v>
      </c>
      <c r="B2559" s="5" t="s">
        <v>5203</v>
      </c>
      <c r="C2559" s="5">
        <v>20</v>
      </c>
      <c r="D2559" s="5">
        <v>52.2</v>
      </c>
      <c r="E2559" s="5">
        <v>19.074000000000002</v>
      </c>
      <c r="F2559" s="5" t="s">
        <v>130</v>
      </c>
      <c r="G2559" s="5" t="s">
        <v>4745</v>
      </c>
      <c r="H2559" s="5" t="s">
        <v>246</v>
      </c>
      <c r="I2559" s="5" t="s">
        <v>2465</v>
      </c>
      <c r="J2559" s="5" t="s">
        <v>258</v>
      </c>
      <c r="K2559" s="5" t="s">
        <v>4745</v>
      </c>
      <c r="L2559" s="5">
        <v>4</v>
      </c>
      <c r="M2559" s="5">
        <v>13</v>
      </c>
      <c r="N2559" s="5"/>
      <c r="O2559" s="5" t="s">
        <v>3384</v>
      </c>
      <c r="P2559" s="5">
        <v>2</v>
      </c>
    </row>
    <row r="2560" spans="1:16" x14ac:dyDescent="0.2">
      <c r="A2560" s="5" t="s">
        <v>5204</v>
      </c>
      <c r="B2560" s="5" t="s">
        <v>4753</v>
      </c>
      <c r="C2560" s="5">
        <v>20</v>
      </c>
      <c r="D2560" s="5">
        <v>52.2</v>
      </c>
      <c r="E2560" s="5">
        <v>19.731999999999999</v>
      </c>
      <c r="F2560" s="5" t="s">
        <v>130</v>
      </c>
      <c r="G2560" s="5" t="s">
        <v>4745</v>
      </c>
      <c r="H2560" s="5" t="s">
        <v>246</v>
      </c>
      <c r="I2560" s="5" t="s">
        <v>2465</v>
      </c>
      <c r="J2560" s="5" t="s">
        <v>255</v>
      </c>
      <c r="K2560" s="5" t="s">
        <v>4745</v>
      </c>
      <c r="L2560" s="5">
        <v>4</v>
      </c>
      <c r="M2560" s="5">
        <v>13</v>
      </c>
      <c r="N2560" s="5"/>
      <c r="O2560" s="5" t="s">
        <v>3384</v>
      </c>
      <c r="P2560" s="5">
        <v>2</v>
      </c>
    </row>
    <row r="2561" spans="1:16" x14ac:dyDescent="0.2">
      <c r="A2561" s="5" t="s">
        <v>5205</v>
      </c>
      <c r="B2561" s="5" t="s">
        <v>5206</v>
      </c>
      <c r="C2561" s="5">
        <v>20</v>
      </c>
      <c r="D2561" s="5">
        <v>52.2</v>
      </c>
      <c r="E2561" s="5">
        <v>19.074000000000002</v>
      </c>
      <c r="F2561" s="5" t="s">
        <v>130</v>
      </c>
      <c r="G2561" s="5" t="s">
        <v>4745</v>
      </c>
      <c r="H2561" s="5" t="s">
        <v>246</v>
      </c>
      <c r="I2561" s="5" t="s">
        <v>2465</v>
      </c>
      <c r="J2561" s="5" t="s">
        <v>258</v>
      </c>
      <c r="K2561" s="5" t="s">
        <v>4745</v>
      </c>
      <c r="L2561" s="5">
        <v>4</v>
      </c>
      <c r="M2561" s="5">
        <v>13</v>
      </c>
      <c r="N2561" s="5"/>
      <c r="O2561" s="5" t="s">
        <v>3384</v>
      </c>
      <c r="P2561" s="5">
        <v>2</v>
      </c>
    </row>
    <row r="2562" spans="1:16" x14ac:dyDescent="0.2">
      <c r="A2562" s="5" t="s">
        <v>5207</v>
      </c>
      <c r="B2562" s="5" t="s">
        <v>4759</v>
      </c>
      <c r="C2562" s="5">
        <v>20</v>
      </c>
      <c r="D2562" s="5">
        <v>52.2</v>
      </c>
      <c r="E2562" s="5">
        <v>19.731999999999999</v>
      </c>
      <c r="F2562" s="5" t="s">
        <v>130</v>
      </c>
      <c r="G2562" s="5" t="s">
        <v>4745</v>
      </c>
      <c r="H2562" s="5" t="s">
        <v>246</v>
      </c>
      <c r="I2562" s="5" t="s">
        <v>2465</v>
      </c>
      <c r="J2562" s="5" t="s">
        <v>255</v>
      </c>
      <c r="K2562" s="5" t="s">
        <v>4745</v>
      </c>
      <c r="L2562" s="5">
        <v>4</v>
      </c>
      <c r="M2562" s="5">
        <v>13</v>
      </c>
      <c r="N2562" s="5"/>
      <c r="O2562" s="5" t="s">
        <v>3384</v>
      </c>
      <c r="P2562" s="5">
        <v>2</v>
      </c>
    </row>
    <row r="2563" spans="1:16" x14ac:dyDescent="0.2">
      <c r="A2563" s="5" t="s">
        <v>5208</v>
      </c>
      <c r="B2563" s="5" t="s">
        <v>5209</v>
      </c>
      <c r="C2563" s="5">
        <v>20</v>
      </c>
      <c r="D2563" s="5">
        <v>52.2</v>
      </c>
      <c r="E2563" s="5">
        <v>19.731999999999999</v>
      </c>
      <c r="F2563" s="5" t="s">
        <v>130</v>
      </c>
      <c r="G2563" s="5" t="s">
        <v>4745</v>
      </c>
      <c r="H2563" s="5" t="s">
        <v>246</v>
      </c>
      <c r="I2563" s="5" t="s">
        <v>2465</v>
      </c>
      <c r="J2563" s="5" t="s">
        <v>258</v>
      </c>
      <c r="K2563" s="5" t="s">
        <v>4745</v>
      </c>
      <c r="L2563" s="5">
        <v>4</v>
      </c>
      <c r="M2563" s="5">
        <v>13</v>
      </c>
      <c r="N2563" s="5"/>
      <c r="O2563" s="5" t="s">
        <v>3384</v>
      </c>
      <c r="P2563" s="5">
        <v>2</v>
      </c>
    </row>
    <row r="2564" spans="1:16" x14ac:dyDescent="0.2">
      <c r="A2564" s="5" t="s">
        <v>5210</v>
      </c>
      <c r="B2564" s="5" t="s">
        <v>5211</v>
      </c>
      <c r="C2564" s="5">
        <v>20</v>
      </c>
      <c r="D2564" s="5">
        <v>52.2</v>
      </c>
      <c r="E2564" s="5">
        <v>19.731999999999999</v>
      </c>
      <c r="F2564" s="5" t="s">
        <v>130</v>
      </c>
      <c r="G2564" s="5" t="s">
        <v>4745</v>
      </c>
      <c r="H2564" s="5" t="s">
        <v>246</v>
      </c>
      <c r="I2564" s="5" t="s">
        <v>2465</v>
      </c>
      <c r="J2564" s="5" t="s">
        <v>255</v>
      </c>
      <c r="K2564" s="5" t="s">
        <v>4745</v>
      </c>
      <c r="L2564" s="5">
        <v>4</v>
      </c>
      <c r="M2564" s="5">
        <v>13</v>
      </c>
      <c r="N2564" s="5"/>
      <c r="O2564" s="5" t="s">
        <v>3384</v>
      </c>
      <c r="P2564" s="5">
        <v>2</v>
      </c>
    </row>
    <row r="2565" spans="1:16" x14ac:dyDescent="0.2">
      <c r="A2565" s="5" t="s">
        <v>5212</v>
      </c>
      <c r="B2565" s="5" t="s">
        <v>5213</v>
      </c>
      <c r="C2565" s="5">
        <v>20</v>
      </c>
      <c r="D2565" s="5">
        <v>52.2</v>
      </c>
      <c r="E2565" s="5">
        <v>19.074000000000002</v>
      </c>
      <c r="F2565" s="5" t="s">
        <v>130</v>
      </c>
      <c r="G2565" s="5" t="s">
        <v>4745</v>
      </c>
      <c r="H2565" s="5" t="s">
        <v>246</v>
      </c>
      <c r="I2565" s="5" t="s">
        <v>2465</v>
      </c>
      <c r="J2565" s="5" t="s">
        <v>258</v>
      </c>
      <c r="K2565" s="5" t="s">
        <v>4745</v>
      </c>
      <c r="L2565" s="5">
        <v>4</v>
      </c>
      <c r="M2565" s="5">
        <v>13</v>
      </c>
      <c r="N2565" s="5"/>
      <c r="O2565" s="5" t="s">
        <v>3384</v>
      </c>
      <c r="P2565" s="5">
        <v>2</v>
      </c>
    </row>
    <row r="2566" spans="1:16" x14ac:dyDescent="0.2">
      <c r="A2566" s="5" t="s">
        <v>5214</v>
      </c>
      <c r="B2566" s="5" t="s">
        <v>5215</v>
      </c>
      <c r="C2566" s="5">
        <v>20</v>
      </c>
      <c r="D2566" s="5">
        <v>52.2</v>
      </c>
      <c r="E2566" s="5">
        <v>19.731999999999999</v>
      </c>
      <c r="F2566" s="5" t="s">
        <v>130</v>
      </c>
      <c r="G2566" s="5" t="s">
        <v>4745</v>
      </c>
      <c r="H2566" s="5" t="s">
        <v>246</v>
      </c>
      <c r="I2566" s="5" t="s">
        <v>2465</v>
      </c>
      <c r="J2566" s="5" t="s">
        <v>255</v>
      </c>
      <c r="K2566" s="5" t="s">
        <v>4745</v>
      </c>
      <c r="L2566" s="5">
        <v>4</v>
      </c>
      <c r="M2566" s="5">
        <v>13</v>
      </c>
      <c r="N2566" s="5"/>
      <c r="O2566" s="5" t="s">
        <v>3384</v>
      </c>
      <c r="P2566" s="5">
        <v>2</v>
      </c>
    </row>
    <row r="2567" spans="1:16" x14ac:dyDescent="0.2">
      <c r="A2567" s="5" t="s">
        <v>5216</v>
      </c>
      <c r="B2567" s="5" t="s">
        <v>5217</v>
      </c>
      <c r="C2567" s="5">
        <v>20</v>
      </c>
      <c r="D2567" s="5">
        <v>52.2</v>
      </c>
      <c r="E2567" s="5">
        <v>19.074000000000002</v>
      </c>
      <c r="F2567" s="5" t="s">
        <v>130</v>
      </c>
      <c r="G2567" s="5" t="s">
        <v>4745</v>
      </c>
      <c r="H2567" s="5" t="s">
        <v>246</v>
      </c>
      <c r="I2567" s="5" t="s">
        <v>2465</v>
      </c>
      <c r="J2567" s="5" t="s">
        <v>258</v>
      </c>
      <c r="K2567" s="5" t="s">
        <v>4745</v>
      </c>
      <c r="L2567" s="5">
        <v>4</v>
      </c>
      <c r="M2567" s="5">
        <v>13</v>
      </c>
      <c r="N2567" s="5"/>
      <c r="O2567" s="5" t="s">
        <v>3384</v>
      </c>
      <c r="P2567" s="5">
        <v>2</v>
      </c>
    </row>
    <row r="2568" spans="1:16" x14ac:dyDescent="0.2">
      <c r="A2568" s="5" t="s">
        <v>5218</v>
      </c>
      <c r="B2568" s="5" t="s">
        <v>5219</v>
      </c>
      <c r="C2568" s="5">
        <v>20</v>
      </c>
      <c r="D2568" s="5">
        <v>52.2</v>
      </c>
      <c r="E2568" s="5">
        <v>19.731999999999999</v>
      </c>
      <c r="F2568" s="5" t="s">
        <v>130</v>
      </c>
      <c r="G2568" s="5" t="s">
        <v>4745</v>
      </c>
      <c r="H2568" s="5" t="s">
        <v>246</v>
      </c>
      <c r="I2568" s="5" t="s">
        <v>2465</v>
      </c>
      <c r="J2568" s="5" t="s">
        <v>255</v>
      </c>
      <c r="K2568" s="5" t="s">
        <v>4745</v>
      </c>
      <c r="L2568" s="5">
        <v>4</v>
      </c>
      <c r="M2568" s="5">
        <v>13</v>
      </c>
      <c r="N2568" s="5"/>
      <c r="O2568" s="5" t="s">
        <v>3384</v>
      </c>
      <c r="P2568" s="5">
        <v>2</v>
      </c>
    </row>
    <row r="2569" spans="1:16" x14ac:dyDescent="0.2">
      <c r="A2569" s="5" t="s">
        <v>5220</v>
      </c>
      <c r="B2569" s="5" t="s">
        <v>5221</v>
      </c>
      <c r="C2569" s="5">
        <v>20</v>
      </c>
      <c r="D2569" s="5">
        <v>52.2</v>
      </c>
      <c r="E2569" s="5">
        <v>19.074000000000002</v>
      </c>
      <c r="F2569" s="5" t="s">
        <v>130</v>
      </c>
      <c r="G2569" s="5" t="s">
        <v>4745</v>
      </c>
      <c r="H2569" s="5" t="s">
        <v>246</v>
      </c>
      <c r="I2569" s="5" t="s">
        <v>2465</v>
      </c>
      <c r="J2569" s="5" t="s">
        <v>258</v>
      </c>
      <c r="K2569" s="5" t="s">
        <v>4745</v>
      </c>
      <c r="L2569" s="5">
        <v>4</v>
      </c>
      <c r="M2569" s="5">
        <v>13</v>
      </c>
      <c r="N2569" s="5"/>
      <c r="O2569" s="5" t="s">
        <v>3384</v>
      </c>
      <c r="P2569" s="5">
        <v>2</v>
      </c>
    </row>
    <row r="2570" spans="1:16" x14ac:dyDescent="0.2">
      <c r="A2570" s="5" t="s">
        <v>5222</v>
      </c>
      <c r="B2570" s="5" t="s">
        <v>5223</v>
      </c>
      <c r="C2570" s="5">
        <v>20</v>
      </c>
      <c r="D2570" s="5">
        <v>52.2</v>
      </c>
      <c r="E2570" s="5">
        <v>19.731999999999999</v>
      </c>
      <c r="F2570" s="5" t="s">
        <v>130</v>
      </c>
      <c r="G2570" s="5" t="s">
        <v>4745</v>
      </c>
      <c r="H2570" s="5" t="s">
        <v>246</v>
      </c>
      <c r="I2570" s="5" t="s">
        <v>2465</v>
      </c>
      <c r="J2570" s="5" t="s">
        <v>255</v>
      </c>
      <c r="K2570" s="5" t="s">
        <v>4745</v>
      </c>
      <c r="L2570" s="5">
        <v>4</v>
      </c>
      <c r="M2570" s="5">
        <v>13</v>
      </c>
      <c r="N2570" s="5"/>
      <c r="O2570" s="5" t="s">
        <v>3384</v>
      </c>
      <c r="P2570" s="5">
        <v>2</v>
      </c>
    </row>
    <row r="2571" spans="1:16" x14ac:dyDescent="0.2">
      <c r="A2571" s="5" t="s">
        <v>5224</v>
      </c>
      <c r="B2571" s="5" t="s">
        <v>5225</v>
      </c>
      <c r="C2571" s="5">
        <v>20</v>
      </c>
      <c r="D2571" s="5">
        <v>52.2</v>
      </c>
      <c r="E2571" s="5">
        <v>19.074000000000002</v>
      </c>
      <c r="F2571" s="5" t="s">
        <v>130</v>
      </c>
      <c r="G2571" s="5" t="s">
        <v>4745</v>
      </c>
      <c r="H2571" s="5" t="s">
        <v>246</v>
      </c>
      <c r="I2571" s="5" t="s">
        <v>2465</v>
      </c>
      <c r="J2571" s="5" t="s">
        <v>258</v>
      </c>
      <c r="K2571" s="5" t="s">
        <v>4745</v>
      </c>
      <c r="L2571" s="5">
        <v>4</v>
      </c>
      <c r="M2571" s="5">
        <v>13</v>
      </c>
      <c r="N2571" s="5"/>
      <c r="O2571" s="5" t="s">
        <v>3384</v>
      </c>
      <c r="P2571" s="5">
        <v>2</v>
      </c>
    </row>
    <row r="2572" spans="1:16" x14ac:dyDescent="0.2">
      <c r="A2572" s="5" t="s">
        <v>5226</v>
      </c>
      <c r="B2572" s="5" t="s">
        <v>5227</v>
      </c>
      <c r="C2572" s="5">
        <v>20</v>
      </c>
      <c r="D2572" s="5">
        <v>52.2</v>
      </c>
      <c r="E2572" s="5">
        <v>19.731999999999999</v>
      </c>
      <c r="F2572" s="5" t="s">
        <v>130</v>
      </c>
      <c r="G2572" s="5" t="s">
        <v>4745</v>
      </c>
      <c r="H2572" s="5" t="s">
        <v>246</v>
      </c>
      <c r="I2572" s="5" t="s">
        <v>2465</v>
      </c>
      <c r="J2572" s="5" t="s">
        <v>255</v>
      </c>
      <c r="K2572" s="5" t="s">
        <v>4745</v>
      </c>
      <c r="L2572" s="5">
        <v>4</v>
      </c>
      <c r="M2572" s="5">
        <v>13</v>
      </c>
      <c r="N2572" s="5"/>
      <c r="O2572" s="5" t="s">
        <v>3384</v>
      </c>
      <c r="P2572" s="5">
        <v>2</v>
      </c>
    </row>
    <row r="2573" spans="1:16" x14ac:dyDescent="0.2">
      <c r="A2573" s="5" t="s">
        <v>5228</v>
      </c>
      <c r="B2573" s="5" t="s">
        <v>5229</v>
      </c>
      <c r="C2573" s="5">
        <v>20</v>
      </c>
      <c r="D2573" s="5">
        <v>52.2</v>
      </c>
      <c r="E2573" s="5">
        <v>19.074000000000002</v>
      </c>
      <c r="F2573" s="5" t="s">
        <v>130</v>
      </c>
      <c r="G2573" s="5" t="s">
        <v>4745</v>
      </c>
      <c r="H2573" s="5" t="s">
        <v>246</v>
      </c>
      <c r="I2573" s="5" t="s">
        <v>2465</v>
      </c>
      <c r="J2573" s="5" t="s">
        <v>258</v>
      </c>
      <c r="K2573" s="5" t="s">
        <v>4745</v>
      </c>
      <c r="L2573" s="5">
        <v>4</v>
      </c>
      <c r="M2573" s="5">
        <v>13</v>
      </c>
      <c r="N2573" s="5"/>
      <c r="O2573" s="5" t="s">
        <v>3384</v>
      </c>
      <c r="P2573" s="5">
        <v>2</v>
      </c>
    </row>
    <row r="2574" spans="1:16" x14ac:dyDescent="0.2">
      <c r="A2574" s="5" t="s">
        <v>5230</v>
      </c>
      <c r="B2574" s="5" t="s">
        <v>5231</v>
      </c>
      <c r="C2574" s="5">
        <v>20</v>
      </c>
      <c r="D2574" s="5">
        <v>52.2</v>
      </c>
      <c r="E2574" s="5">
        <v>19.731999999999999</v>
      </c>
      <c r="F2574" s="5" t="s">
        <v>130</v>
      </c>
      <c r="G2574" s="5" t="s">
        <v>4745</v>
      </c>
      <c r="H2574" s="5" t="s">
        <v>246</v>
      </c>
      <c r="I2574" s="5" t="s">
        <v>2465</v>
      </c>
      <c r="J2574" s="5" t="s">
        <v>255</v>
      </c>
      <c r="K2574" s="5" t="s">
        <v>4745</v>
      </c>
      <c r="L2574" s="5">
        <v>4</v>
      </c>
      <c r="M2574" s="5">
        <v>13</v>
      </c>
      <c r="N2574" s="5"/>
      <c r="O2574" s="5" t="s">
        <v>3384</v>
      </c>
      <c r="P2574" s="5">
        <v>2</v>
      </c>
    </row>
    <row r="2575" spans="1:16" x14ac:dyDescent="0.2">
      <c r="A2575" s="5" t="s">
        <v>5232</v>
      </c>
      <c r="B2575" s="5" t="s">
        <v>5233</v>
      </c>
      <c r="C2575" s="5">
        <v>20</v>
      </c>
      <c r="D2575" s="5">
        <v>52.2</v>
      </c>
      <c r="E2575" s="5">
        <v>19.074000000000002</v>
      </c>
      <c r="F2575" s="5" t="s">
        <v>130</v>
      </c>
      <c r="G2575" s="5" t="s">
        <v>4745</v>
      </c>
      <c r="H2575" s="5" t="s">
        <v>246</v>
      </c>
      <c r="I2575" s="5" t="s">
        <v>2465</v>
      </c>
      <c r="J2575" s="5" t="s">
        <v>258</v>
      </c>
      <c r="K2575" s="5" t="s">
        <v>4745</v>
      </c>
      <c r="L2575" s="5">
        <v>4</v>
      </c>
      <c r="M2575" s="5">
        <v>13</v>
      </c>
      <c r="N2575" s="5"/>
      <c r="O2575" s="5" t="s">
        <v>3384</v>
      </c>
      <c r="P2575" s="5">
        <v>2</v>
      </c>
    </row>
    <row r="2576" spans="1:16" x14ac:dyDescent="0.2">
      <c r="A2576" s="5" t="s">
        <v>5234</v>
      </c>
      <c r="B2576" s="5" t="s">
        <v>5235</v>
      </c>
      <c r="C2576" s="5">
        <v>20</v>
      </c>
      <c r="D2576" s="5">
        <v>52.2</v>
      </c>
      <c r="E2576" s="5">
        <v>19.731999999999999</v>
      </c>
      <c r="F2576" s="5" t="s">
        <v>130</v>
      </c>
      <c r="G2576" s="5" t="s">
        <v>4745</v>
      </c>
      <c r="H2576" s="5" t="s">
        <v>246</v>
      </c>
      <c r="I2576" s="5" t="s">
        <v>2465</v>
      </c>
      <c r="J2576" s="5" t="s">
        <v>255</v>
      </c>
      <c r="K2576" s="5" t="s">
        <v>4745</v>
      </c>
      <c r="L2576" s="5">
        <v>4</v>
      </c>
      <c r="M2576" s="5">
        <v>13</v>
      </c>
      <c r="N2576" s="5"/>
      <c r="O2576" s="5" t="s">
        <v>3384</v>
      </c>
      <c r="P2576" s="5">
        <v>2</v>
      </c>
    </row>
    <row r="2577" spans="1:16" x14ac:dyDescent="0.2">
      <c r="A2577" s="5" t="s">
        <v>5236</v>
      </c>
      <c r="B2577" s="5" t="s">
        <v>5237</v>
      </c>
      <c r="C2577" s="5">
        <v>20</v>
      </c>
      <c r="D2577" s="5">
        <v>52.2</v>
      </c>
      <c r="E2577" s="5">
        <v>19.074000000000002</v>
      </c>
      <c r="F2577" s="5" t="s">
        <v>130</v>
      </c>
      <c r="G2577" s="5" t="s">
        <v>4745</v>
      </c>
      <c r="H2577" s="5" t="s">
        <v>246</v>
      </c>
      <c r="I2577" s="5" t="s">
        <v>2465</v>
      </c>
      <c r="J2577" s="5" t="s">
        <v>258</v>
      </c>
      <c r="K2577" s="5" t="s">
        <v>4745</v>
      </c>
      <c r="L2577" s="5">
        <v>4</v>
      </c>
      <c r="M2577" s="5">
        <v>13</v>
      </c>
      <c r="N2577" s="5"/>
      <c r="O2577" s="5" t="s">
        <v>3384</v>
      </c>
      <c r="P2577" s="5">
        <v>2</v>
      </c>
    </row>
    <row r="2578" spans="1:16" x14ac:dyDescent="0.2">
      <c r="A2578" s="5" t="s">
        <v>5238</v>
      </c>
      <c r="B2578" s="5" t="s">
        <v>5239</v>
      </c>
      <c r="C2578" s="5">
        <v>20</v>
      </c>
      <c r="D2578" s="5">
        <v>52.2</v>
      </c>
      <c r="E2578" s="5">
        <v>19.731999999999999</v>
      </c>
      <c r="F2578" s="5" t="s">
        <v>130</v>
      </c>
      <c r="G2578" s="5" t="s">
        <v>4745</v>
      </c>
      <c r="H2578" s="5" t="s">
        <v>246</v>
      </c>
      <c r="I2578" s="5" t="s">
        <v>2465</v>
      </c>
      <c r="J2578" s="5" t="s">
        <v>255</v>
      </c>
      <c r="K2578" s="5" t="s">
        <v>4745</v>
      </c>
      <c r="L2578" s="5">
        <v>4</v>
      </c>
      <c r="M2578" s="5">
        <v>13</v>
      </c>
      <c r="N2578" s="5"/>
      <c r="O2578" s="5" t="s">
        <v>3384</v>
      </c>
      <c r="P2578" s="5">
        <v>2</v>
      </c>
    </row>
    <row r="2579" spans="1:16" x14ac:dyDescent="0.2">
      <c r="A2579" s="5" t="s">
        <v>5240</v>
      </c>
      <c r="B2579" s="5" t="s">
        <v>5241</v>
      </c>
      <c r="C2579" s="5">
        <v>20</v>
      </c>
      <c r="D2579" s="5">
        <v>52.2</v>
      </c>
      <c r="E2579" s="5">
        <v>19.731999999999999</v>
      </c>
      <c r="F2579" s="5" t="s">
        <v>130</v>
      </c>
      <c r="G2579" s="5" t="s">
        <v>4745</v>
      </c>
      <c r="H2579" s="5" t="s">
        <v>246</v>
      </c>
      <c r="I2579" s="5" t="s">
        <v>2465</v>
      </c>
      <c r="J2579" s="5" t="s">
        <v>258</v>
      </c>
      <c r="K2579" s="5" t="s">
        <v>4745</v>
      </c>
      <c r="L2579" s="5">
        <v>4</v>
      </c>
      <c r="M2579" s="5">
        <v>13</v>
      </c>
      <c r="N2579" s="5"/>
      <c r="O2579" s="5" t="s">
        <v>3384</v>
      </c>
      <c r="P2579" s="5">
        <v>2</v>
      </c>
    </row>
    <row r="2580" spans="1:16" x14ac:dyDescent="0.2">
      <c r="A2580" s="5" t="s">
        <v>5242</v>
      </c>
      <c r="B2580" s="5" t="s">
        <v>5243</v>
      </c>
      <c r="C2580" s="5">
        <v>20</v>
      </c>
      <c r="D2580" s="5">
        <v>52.2</v>
      </c>
      <c r="E2580" s="5">
        <v>19.731999999999999</v>
      </c>
      <c r="F2580" s="5" t="s">
        <v>130</v>
      </c>
      <c r="G2580" s="5" t="s">
        <v>4745</v>
      </c>
      <c r="H2580" s="5" t="s">
        <v>246</v>
      </c>
      <c r="I2580" s="5" t="s">
        <v>2465</v>
      </c>
      <c r="J2580" s="5" t="s">
        <v>255</v>
      </c>
      <c r="K2580" s="5" t="s">
        <v>4745</v>
      </c>
      <c r="L2580" s="5">
        <v>4</v>
      </c>
      <c r="M2580" s="5">
        <v>13</v>
      </c>
      <c r="N2580" s="5"/>
      <c r="O2580" s="5" t="s">
        <v>3384</v>
      </c>
      <c r="P2580" s="5">
        <v>2</v>
      </c>
    </row>
    <row r="2581" spans="1:16" x14ac:dyDescent="0.2">
      <c r="A2581" s="5" t="s">
        <v>5244</v>
      </c>
      <c r="B2581" s="5" t="s">
        <v>5245</v>
      </c>
      <c r="C2581" s="5">
        <v>20</v>
      </c>
      <c r="D2581" s="5">
        <v>52.2</v>
      </c>
      <c r="E2581" s="5">
        <v>19.731999999999999</v>
      </c>
      <c r="F2581" s="5" t="s">
        <v>130</v>
      </c>
      <c r="G2581" s="5" t="s">
        <v>4745</v>
      </c>
      <c r="H2581" s="5" t="s">
        <v>246</v>
      </c>
      <c r="I2581" s="5" t="s">
        <v>2465</v>
      </c>
      <c r="J2581" s="5" t="s">
        <v>258</v>
      </c>
      <c r="K2581" s="5" t="s">
        <v>4745</v>
      </c>
      <c r="L2581" s="5">
        <v>4</v>
      </c>
      <c r="M2581" s="5">
        <v>13</v>
      </c>
      <c r="N2581" s="5"/>
      <c r="O2581" s="5" t="s">
        <v>3384</v>
      </c>
      <c r="P2581" s="5">
        <v>2</v>
      </c>
    </row>
    <row r="2582" spans="1:16" x14ac:dyDescent="0.2">
      <c r="A2582" s="5" t="s">
        <v>5246</v>
      </c>
      <c r="B2582" s="5" t="s">
        <v>5247</v>
      </c>
      <c r="C2582" s="5">
        <v>20</v>
      </c>
      <c r="D2582" s="5">
        <v>52.2</v>
      </c>
      <c r="E2582" s="5">
        <v>19.731999999999999</v>
      </c>
      <c r="F2582" s="5" t="s">
        <v>130</v>
      </c>
      <c r="G2582" s="5" t="s">
        <v>4745</v>
      </c>
      <c r="H2582" s="5" t="s">
        <v>246</v>
      </c>
      <c r="I2582" s="5" t="s">
        <v>2465</v>
      </c>
      <c r="J2582" s="5" t="s">
        <v>255</v>
      </c>
      <c r="K2582" s="5" t="s">
        <v>4745</v>
      </c>
      <c r="L2582" s="5">
        <v>4</v>
      </c>
      <c r="M2582" s="5">
        <v>13</v>
      </c>
      <c r="N2582" s="5"/>
      <c r="O2582" s="5" t="s">
        <v>3384</v>
      </c>
      <c r="P2582" s="5">
        <v>2</v>
      </c>
    </row>
    <row r="2583" spans="1:16" x14ac:dyDescent="0.2">
      <c r="A2583" s="5" t="s">
        <v>5248</v>
      </c>
      <c r="B2583" s="5" t="s">
        <v>4831</v>
      </c>
      <c r="C2583" s="5">
        <v>20</v>
      </c>
      <c r="D2583" s="5">
        <v>52.2</v>
      </c>
      <c r="E2583" s="5">
        <v>19.731999999999999</v>
      </c>
      <c r="F2583" s="5" t="s">
        <v>130</v>
      </c>
      <c r="G2583" s="5" t="s">
        <v>4745</v>
      </c>
      <c r="H2583" s="5" t="s">
        <v>246</v>
      </c>
      <c r="I2583" s="5" t="s">
        <v>2465</v>
      </c>
      <c r="J2583" s="5" t="s">
        <v>258</v>
      </c>
      <c r="K2583" s="5" t="s">
        <v>4745</v>
      </c>
      <c r="L2583" s="5">
        <v>4</v>
      </c>
      <c r="M2583" s="5">
        <v>13</v>
      </c>
      <c r="N2583" s="5"/>
      <c r="O2583" s="5" t="s">
        <v>3384</v>
      </c>
      <c r="P2583" s="5">
        <v>2</v>
      </c>
    </row>
    <row r="2584" spans="1:16" x14ac:dyDescent="0.2">
      <c r="A2584" s="5" t="s">
        <v>5249</v>
      </c>
      <c r="B2584" s="5" t="s">
        <v>4833</v>
      </c>
      <c r="C2584" s="5">
        <v>20</v>
      </c>
      <c r="D2584" s="5">
        <v>52.2</v>
      </c>
      <c r="E2584" s="5">
        <v>19.731999999999999</v>
      </c>
      <c r="F2584" s="5" t="s">
        <v>130</v>
      </c>
      <c r="G2584" s="5" t="s">
        <v>4745</v>
      </c>
      <c r="H2584" s="5" t="s">
        <v>246</v>
      </c>
      <c r="I2584" s="5" t="s">
        <v>2465</v>
      </c>
      <c r="J2584" s="5" t="s">
        <v>255</v>
      </c>
      <c r="K2584" s="5" t="s">
        <v>4745</v>
      </c>
      <c r="L2584" s="5">
        <v>4</v>
      </c>
      <c r="M2584" s="5">
        <v>13</v>
      </c>
      <c r="N2584" s="5"/>
      <c r="O2584" s="5" t="s">
        <v>3384</v>
      </c>
      <c r="P2584" s="5">
        <v>2</v>
      </c>
    </row>
    <row r="2585" spans="1:16" x14ac:dyDescent="0.2">
      <c r="A2585" s="5" t="s">
        <v>5250</v>
      </c>
      <c r="B2585" s="5" t="s">
        <v>5251</v>
      </c>
      <c r="C2585" s="5">
        <v>20</v>
      </c>
      <c r="D2585" s="5">
        <v>52.2</v>
      </c>
      <c r="E2585" s="5">
        <v>19.074000000000002</v>
      </c>
      <c r="F2585" s="5" t="s">
        <v>130</v>
      </c>
      <c r="G2585" s="5" t="s">
        <v>4745</v>
      </c>
      <c r="H2585" s="5" t="s">
        <v>246</v>
      </c>
      <c r="I2585" s="5" t="s">
        <v>2465</v>
      </c>
      <c r="J2585" s="5" t="s">
        <v>258</v>
      </c>
      <c r="K2585" s="5" t="s">
        <v>4745</v>
      </c>
      <c r="L2585" s="5">
        <v>4</v>
      </c>
      <c r="M2585" s="5">
        <v>13</v>
      </c>
      <c r="N2585" s="5"/>
      <c r="O2585" s="5" t="s">
        <v>3384</v>
      </c>
      <c r="P2585" s="5">
        <v>2</v>
      </c>
    </row>
    <row r="2586" spans="1:16" x14ac:dyDescent="0.2">
      <c r="A2586" s="5" t="s">
        <v>5252</v>
      </c>
      <c r="B2586" s="5" t="s">
        <v>4837</v>
      </c>
      <c r="C2586" s="5">
        <v>20</v>
      </c>
      <c r="D2586" s="5">
        <v>52.2</v>
      </c>
      <c r="E2586" s="5">
        <v>19.731999999999999</v>
      </c>
      <c r="F2586" s="5" t="s">
        <v>130</v>
      </c>
      <c r="G2586" s="5" t="s">
        <v>4745</v>
      </c>
      <c r="H2586" s="5" t="s">
        <v>246</v>
      </c>
      <c r="I2586" s="5" t="s">
        <v>2465</v>
      </c>
      <c r="J2586" s="5" t="s">
        <v>255</v>
      </c>
      <c r="K2586" s="5" t="s">
        <v>4745</v>
      </c>
      <c r="L2586" s="5">
        <v>4</v>
      </c>
      <c r="M2586" s="5">
        <v>13</v>
      </c>
      <c r="N2586" s="5"/>
      <c r="O2586" s="5" t="s">
        <v>3384</v>
      </c>
      <c r="P2586" s="5">
        <v>2</v>
      </c>
    </row>
    <row r="2587" spans="1:16" x14ac:dyDescent="0.2">
      <c r="A2587" s="5" t="s">
        <v>5253</v>
      </c>
      <c r="B2587" s="5" t="s">
        <v>5254</v>
      </c>
      <c r="C2587" s="5">
        <v>20</v>
      </c>
      <c r="D2587" s="5">
        <v>52.2</v>
      </c>
      <c r="E2587" s="5">
        <v>19.074000000000002</v>
      </c>
      <c r="F2587" s="5" t="s">
        <v>130</v>
      </c>
      <c r="G2587" s="5" t="s">
        <v>4745</v>
      </c>
      <c r="H2587" s="5" t="s">
        <v>246</v>
      </c>
      <c r="I2587" s="5" t="s">
        <v>2465</v>
      </c>
      <c r="J2587" s="5" t="s">
        <v>258</v>
      </c>
      <c r="K2587" s="5" t="s">
        <v>4745</v>
      </c>
      <c r="L2587" s="5">
        <v>4</v>
      </c>
      <c r="M2587" s="5">
        <v>13</v>
      </c>
      <c r="N2587" s="5"/>
      <c r="O2587" s="5" t="s">
        <v>3384</v>
      </c>
      <c r="P2587" s="5">
        <v>2</v>
      </c>
    </row>
    <row r="2588" spans="1:16" x14ac:dyDescent="0.2">
      <c r="A2588" s="5" t="s">
        <v>5255</v>
      </c>
      <c r="B2588" s="5" t="s">
        <v>4843</v>
      </c>
      <c r="C2588" s="5">
        <v>20</v>
      </c>
      <c r="D2588" s="5">
        <v>52.2</v>
      </c>
      <c r="E2588" s="5">
        <v>19.731999999999999</v>
      </c>
      <c r="F2588" s="5" t="s">
        <v>130</v>
      </c>
      <c r="G2588" s="5" t="s">
        <v>4745</v>
      </c>
      <c r="H2588" s="5" t="s">
        <v>246</v>
      </c>
      <c r="I2588" s="5" t="s">
        <v>2465</v>
      </c>
      <c r="J2588" s="5" t="s">
        <v>255</v>
      </c>
      <c r="K2588" s="5" t="s">
        <v>4745</v>
      </c>
      <c r="L2588" s="5">
        <v>4</v>
      </c>
      <c r="M2588" s="5">
        <v>13</v>
      </c>
      <c r="N2588" s="5"/>
      <c r="O2588" s="5" t="s">
        <v>3384</v>
      </c>
      <c r="P2588" s="5">
        <v>2</v>
      </c>
    </row>
    <row r="2589" spans="1:16" x14ac:dyDescent="0.2">
      <c r="A2589" s="5" t="s">
        <v>5256</v>
      </c>
      <c r="B2589" s="5" t="s">
        <v>5257</v>
      </c>
      <c r="C2589" s="5">
        <v>20</v>
      </c>
      <c r="D2589" s="5">
        <v>52.2</v>
      </c>
      <c r="E2589" s="5">
        <v>19.074000000000002</v>
      </c>
      <c r="F2589" s="5" t="s">
        <v>130</v>
      </c>
      <c r="G2589" s="5" t="s">
        <v>4745</v>
      </c>
      <c r="H2589" s="5" t="s">
        <v>246</v>
      </c>
      <c r="I2589" s="5" t="s">
        <v>2465</v>
      </c>
      <c r="J2589" s="5" t="s">
        <v>258</v>
      </c>
      <c r="K2589" s="5" t="s">
        <v>4745</v>
      </c>
      <c r="L2589" s="5">
        <v>4</v>
      </c>
      <c r="M2589" s="5">
        <v>13</v>
      </c>
      <c r="N2589" s="5"/>
      <c r="O2589" s="5" t="s">
        <v>3384</v>
      </c>
      <c r="P2589" s="5">
        <v>2</v>
      </c>
    </row>
    <row r="2590" spans="1:16" x14ac:dyDescent="0.2">
      <c r="A2590" s="5" t="s">
        <v>5258</v>
      </c>
      <c r="B2590" s="5" t="s">
        <v>4849</v>
      </c>
      <c r="C2590" s="5">
        <v>20</v>
      </c>
      <c r="D2590" s="5">
        <v>52.2</v>
      </c>
      <c r="E2590" s="5">
        <v>19.731999999999999</v>
      </c>
      <c r="F2590" s="5" t="s">
        <v>130</v>
      </c>
      <c r="G2590" s="5" t="s">
        <v>4745</v>
      </c>
      <c r="H2590" s="5" t="s">
        <v>246</v>
      </c>
      <c r="I2590" s="5" t="s">
        <v>2465</v>
      </c>
      <c r="J2590" s="5" t="s">
        <v>255</v>
      </c>
      <c r="K2590" s="5" t="s">
        <v>4745</v>
      </c>
      <c r="L2590" s="5">
        <v>4</v>
      </c>
      <c r="M2590" s="5">
        <v>13</v>
      </c>
      <c r="N2590" s="5"/>
      <c r="O2590" s="5" t="s">
        <v>3384</v>
      </c>
      <c r="P2590" s="5">
        <v>2</v>
      </c>
    </row>
    <row r="2591" spans="1:16" x14ac:dyDescent="0.2">
      <c r="A2591" s="5" t="s">
        <v>5259</v>
      </c>
      <c r="B2591" s="5" t="s">
        <v>5260</v>
      </c>
      <c r="C2591" s="5">
        <v>20</v>
      </c>
      <c r="D2591" s="5">
        <v>54</v>
      </c>
      <c r="E2591" s="5">
        <v>19.074000000000002</v>
      </c>
      <c r="F2591" s="5" t="s">
        <v>130</v>
      </c>
      <c r="G2591" s="5" t="s">
        <v>3382</v>
      </c>
      <c r="H2591" s="5" t="s">
        <v>246</v>
      </c>
      <c r="I2591" s="5" t="s">
        <v>2465</v>
      </c>
      <c r="J2591" s="5" t="s">
        <v>258</v>
      </c>
      <c r="K2591" s="5" t="s">
        <v>3383</v>
      </c>
      <c r="L2591" s="5">
        <v>4</v>
      </c>
      <c r="M2591" s="5">
        <v>14</v>
      </c>
      <c r="N2591" s="5"/>
      <c r="O2591" s="5" t="s">
        <v>3384</v>
      </c>
      <c r="P2591" s="5">
        <v>2</v>
      </c>
    </row>
    <row r="2592" spans="1:16" x14ac:dyDescent="0.2">
      <c r="A2592" s="5" t="s">
        <v>5261</v>
      </c>
      <c r="B2592" s="5" t="s">
        <v>5262</v>
      </c>
      <c r="C2592" s="5">
        <v>20</v>
      </c>
      <c r="D2592" s="5">
        <v>54</v>
      </c>
      <c r="E2592" s="5">
        <v>19.074000000000002</v>
      </c>
      <c r="F2592" s="5" t="s">
        <v>130</v>
      </c>
      <c r="G2592" s="5" t="s">
        <v>3382</v>
      </c>
      <c r="H2592" s="5" t="s">
        <v>246</v>
      </c>
      <c r="I2592" s="5" t="s">
        <v>2465</v>
      </c>
      <c r="J2592" s="5" t="s">
        <v>255</v>
      </c>
      <c r="K2592" s="5" t="s">
        <v>3383</v>
      </c>
      <c r="L2592" s="5">
        <v>4</v>
      </c>
      <c r="M2592" s="5">
        <v>14</v>
      </c>
      <c r="N2592" s="5"/>
      <c r="O2592" s="5" t="s">
        <v>3384</v>
      </c>
      <c r="P2592" s="5">
        <v>2</v>
      </c>
    </row>
    <row r="2593" spans="1:16" x14ac:dyDescent="0.2">
      <c r="A2593" s="5" t="s">
        <v>5263</v>
      </c>
      <c r="B2593" s="5" t="s">
        <v>3460</v>
      </c>
      <c r="C2593" s="5">
        <v>20</v>
      </c>
      <c r="D2593" s="5">
        <v>54</v>
      </c>
      <c r="E2593" s="5">
        <v>19.074000000000002</v>
      </c>
      <c r="F2593" s="5" t="s">
        <v>130</v>
      </c>
      <c r="G2593" s="5" t="s">
        <v>3382</v>
      </c>
      <c r="H2593" s="5" t="s">
        <v>246</v>
      </c>
      <c r="I2593" s="5" t="s">
        <v>2465</v>
      </c>
      <c r="J2593" s="5" t="s">
        <v>258</v>
      </c>
      <c r="K2593" s="5" t="s">
        <v>3383</v>
      </c>
      <c r="L2593" s="5">
        <v>4</v>
      </c>
      <c r="M2593" s="5">
        <v>14</v>
      </c>
      <c r="N2593" s="5"/>
      <c r="O2593" s="5" t="s">
        <v>3384</v>
      </c>
      <c r="P2593" s="5">
        <v>2</v>
      </c>
    </row>
    <row r="2594" spans="1:16" x14ac:dyDescent="0.2">
      <c r="A2594" s="5" t="s">
        <v>5264</v>
      </c>
      <c r="B2594" s="5" t="s">
        <v>3464</v>
      </c>
      <c r="C2594" s="5">
        <v>20</v>
      </c>
      <c r="D2594" s="5">
        <v>54</v>
      </c>
      <c r="E2594" s="5">
        <v>19.074000000000002</v>
      </c>
      <c r="F2594" s="5" t="s">
        <v>130</v>
      </c>
      <c r="G2594" s="5" t="s">
        <v>3382</v>
      </c>
      <c r="H2594" s="5" t="s">
        <v>246</v>
      </c>
      <c r="I2594" s="5" t="s">
        <v>2465</v>
      </c>
      <c r="J2594" s="5" t="s">
        <v>255</v>
      </c>
      <c r="K2594" s="5" t="s">
        <v>3383</v>
      </c>
      <c r="L2594" s="5">
        <v>4</v>
      </c>
      <c r="M2594" s="5">
        <v>14</v>
      </c>
      <c r="N2594" s="5"/>
      <c r="O2594" s="5" t="s">
        <v>3384</v>
      </c>
      <c r="P2594" s="5">
        <v>2</v>
      </c>
    </row>
    <row r="2595" spans="1:16" x14ac:dyDescent="0.2">
      <c r="A2595" s="5" t="s">
        <v>5265</v>
      </c>
      <c r="B2595" s="5" t="s">
        <v>3468</v>
      </c>
      <c r="C2595" s="5">
        <v>20</v>
      </c>
      <c r="D2595" s="5">
        <v>54</v>
      </c>
      <c r="E2595" s="5">
        <v>19.074000000000002</v>
      </c>
      <c r="F2595" s="5" t="s">
        <v>130</v>
      </c>
      <c r="G2595" s="5" t="s">
        <v>3382</v>
      </c>
      <c r="H2595" s="5" t="s">
        <v>246</v>
      </c>
      <c r="I2595" s="5" t="s">
        <v>2465</v>
      </c>
      <c r="J2595" s="5" t="s">
        <v>258</v>
      </c>
      <c r="K2595" s="5" t="s">
        <v>3383</v>
      </c>
      <c r="L2595" s="5">
        <v>4</v>
      </c>
      <c r="M2595" s="5">
        <v>14</v>
      </c>
      <c r="N2595" s="5"/>
      <c r="O2595" s="5" t="s">
        <v>3384</v>
      </c>
      <c r="P2595" s="5">
        <v>2</v>
      </c>
    </row>
    <row r="2596" spans="1:16" x14ac:dyDescent="0.2">
      <c r="A2596" s="5" t="s">
        <v>5266</v>
      </c>
      <c r="B2596" s="5" t="s">
        <v>3472</v>
      </c>
      <c r="C2596" s="5">
        <v>20</v>
      </c>
      <c r="D2596" s="5">
        <v>54</v>
      </c>
      <c r="E2596" s="5">
        <v>19.074000000000002</v>
      </c>
      <c r="F2596" s="5" t="s">
        <v>130</v>
      </c>
      <c r="G2596" s="5" t="s">
        <v>3382</v>
      </c>
      <c r="H2596" s="5" t="s">
        <v>246</v>
      </c>
      <c r="I2596" s="5" t="s">
        <v>2465</v>
      </c>
      <c r="J2596" s="5" t="s">
        <v>255</v>
      </c>
      <c r="K2596" s="5" t="s">
        <v>3383</v>
      </c>
      <c r="L2596" s="5">
        <v>4</v>
      </c>
      <c r="M2596" s="5">
        <v>14</v>
      </c>
      <c r="N2596" s="5"/>
      <c r="O2596" s="5" t="s">
        <v>3384</v>
      </c>
      <c r="P2596" s="5">
        <v>2</v>
      </c>
    </row>
    <row r="2597" spans="1:16" x14ac:dyDescent="0.2">
      <c r="A2597" s="5" t="s">
        <v>5267</v>
      </c>
      <c r="B2597" s="5" t="s">
        <v>3476</v>
      </c>
      <c r="C2597" s="5">
        <v>20</v>
      </c>
      <c r="D2597" s="5">
        <v>54</v>
      </c>
      <c r="E2597" s="5">
        <v>19.074000000000002</v>
      </c>
      <c r="F2597" s="5" t="s">
        <v>130</v>
      </c>
      <c r="G2597" s="5" t="s">
        <v>3382</v>
      </c>
      <c r="H2597" s="5" t="s">
        <v>246</v>
      </c>
      <c r="I2597" s="5" t="s">
        <v>2465</v>
      </c>
      <c r="J2597" s="5" t="s">
        <v>258</v>
      </c>
      <c r="K2597" s="5" t="s">
        <v>3383</v>
      </c>
      <c r="L2597" s="5">
        <v>4</v>
      </c>
      <c r="M2597" s="5">
        <v>14</v>
      </c>
      <c r="N2597" s="5"/>
      <c r="O2597" s="5" t="s">
        <v>3384</v>
      </c>
      <c r="P2597" s="5">
        <v>2</v>
      </c>
    </row>
    <row r="2598" spans="1:16" x14ac:dyDescent="0.2">
      <c r="A2598" s="5" t="s">
        <v>5268</v>
      </c>
      <c r="B2598" s="5" t="s">
        <v>3480</v>
      </c>
      <c r="C2598" s="5">
        <v>20</v>
      </c>
      <c r="D2598" s="5">
        <v>54</v>
      </c>
      <c r="E2598" s="5">
        <v>19.074000000000002</v>
      </c>
      <c r="F2598" s="5" t="s">
        <v>130</v>
      </c>
      <c r="G2598" s="5" t="s">
        <v>3382</v>
      </c>
      <c r="H2598" s="5" t="s">
        <v>246</v>
      </c>
      <c r="I2598" s="5" t="s">
        <v>2465</v>
      </c>
      <c r="J2598" s="5" t="s">
        <v>255</v>
      </c>
      <c r="K2598" s="5" t="s">
        <v>3383</v>
      </c>
      <c r="L2598" s="5">
        <v>4</v>
      </c>
      <c r="M2598" s="5">
        <v>14</v>
      </c>
      <c r="N2598" s="5"/>
      <c r="O2598" s="5" t="s">
        <v>3384</v>
      </c>
      <c r="P2598" s="5">
        <v>2</v>
      </c>
    </row>
    <row r="2599" spans="1:16" x14ac:dyDescent="0.2">
      <c r="A2599" s="5" t="s">
        <v>5269</v>
      </c>
      <c r="B2599" s="5" t="s">
        <v>5270</v>
      </c>
      <c r="C2599" s="5">
        <v>20</v>
      </c>
      <c r="D2599" s="5">
        <v>54</v>
      </c>
      <c r="E2599" s="5">
        <v>19.074000000000002</v>
      </c>
      <c r="F2599" s="5" t="s">
        <v>130</v>
      </c>
      <c r="G2599" s="5" t="s">
        <v>3382</v>
      </c>
      <c r="H2599" s="5" t="s">
        <v>246</v>
      </c>
      <c r="I2599" s="5" t="s">
        <v>2465</v>
      </c>
      <c r="J2599" s="5" t="s">
        <v>258</v>
      </c>
      <c r="K2599" s="5" t="s">
        <v>3383</v>
      </c>
      <c r="L2599" s="5">
        <v>4</v>
      </c>
      <c r="M2599" s="5">
        <v>14</v>
      </c>
      <c r="N2599" s="5"/>
      <c r="O2599" s="5" t="s">
        <v>3384</v>
      </c>
      <c r="P2599" s="5">
        <v>2</v>
      </c>
    </row>
    <row r="2600" spans="1:16" x14ac:dyDescent="0.2">
      <c r="A2600" s="5" t="s">
        <v>5271</v>
      </c>
      <c r="B2600" s="5" t="s">
        <v>5272</v>
      </c>
      <c r="C2600" s="5">
        <v>20</v>
      </c>
      <c r="D2600" s="5">
        <v>54</v>
      </c>
      <c r="E2600" s="5">
        <v>19.074000000000002</v>
      </c>
      <c r="F2600" s="5" t="s">
        <v>130</v>
      </c>
      <c r="G2600" s="5" t="s">
        <v>3382</v>
      </c>
      <c r="H2600" s="5" t="s">
        <v>246</v>
      </c>
      <c r="I2600" s="5" t="s">
        <v>2465</v>
      </c>
      <c r="J2600" s="5" t="s">
        <v>255</v>
      </c>
      <c r="K2600" s="5" t="s">
        <v>3383</v>
      </c>
      <c r="L2600" s="5">
        <v>4</v>
      </c>
      <c r="M2600" s="5">
        <v>14</v>
      </c>
      <c r="N2600" s="5"/>
      <c r="O2600" s="5" t="s">
        <v>3384</v>
      </c>
      <c r="P2600" s="5">
        <v>2</v>
      </c>
    </row>
    <row r="2601" spans="1:16" x14ac:dyDescent="0.2">
      <c r="A2601" s="5" t="s">
        <v>5273</v>
      </c>
      <c r="B2601" s="5" t="s">
        <v>3552</v>
      </c>
      <c r="C2601" s="5">
        <v>20</v>
      </c>
      <c r="D2601" s="5">
        <v>54</v>
      </c>
      <c r="E2601" s="5">
        <v>19.074000000000002</v>
      </c>
      <c r="F2601" s="5" t="s">
        <v>130</v>
      </c>
      <c r="G2601" s="5" t="s">
        <v>3382</v>
      </c>
      <c r="H2601" s="5" t="s">
        <v>246</v>
      </c>
      <c r="I2601" s="5" t="s">
        <v>2465</v>
      </c>
      <c r="J2601" s="5" t="s">
        <v>258</v>
      </c>
      <c r="K2601" s="5" t="s">
        <v>3383</v>
      </c>
      <c r="L2601" s="5">
        <v>4</v>
      </c>
      <c r="M2601" s="5">
        <v>14</v>
      </c>
      <c r="N2601" s="5"/>
      <c r="O2601" s="5" t="s">
        <v>3384</v>
      </c>
      <c r="P2601" s="5">
        <v>2</v>
      </c>
    </row>
    <row r="2602" spans="1:16" x14ac:dyDescent="0.2">
      <c r="A2602" s="5" t="s">
        <v>5274</v>
      </c>
      <c r="B2602" s="5" t="s">
        <v>3556</v>
      </c>
      <c r="C2602" s="5">
        <v>20</v>
      </c>
      <c r="D2602" s="5">
        <v>54</v>
      </c>
      <c r="E2602" s="5">
        <v>19.074000000000002</v>
      </c>
      <c r="F2602" s="5" t="s">
        <v>130</v>
      </c>
      <c r="G2602" s="5" t="s">
        <v>3382</v>
      </c>
      <c r="H2602" s="5" t="s">
        <v>246</v>
      </c>
      <c r="I2602" s="5" t="s">
        <v>2465</v>
      </c>
      <c r="J2602" s="5" t="s">
        <v>255</v>
      </c>
      <c r="K2602" s="5" t="s">
        <v>3383</v>
      </c>
      <c r="L2602" s="5">
        <v>4</v>
      </c>
      <c r="M2602" s="5">
        <v>14</v>
      </c>
      <c r="N2602" s="5"/>
      <c r="O2602" s="5" t="s">
        <v>3384</v>
      </c>
      <c r="P2602" s="5">
        <v>2</v>
      </c>
    </row>
    <row r="2603" spans="1:16" x14ac:dyDescent="0.2">
      <c r="A2603" s="5" t="s">
        <v>5275</v>
      </c>
      <c r="B2603" s="5" t="s">
        <v>3560</v>
      </c>
      <c r="C2603" s="5">
        <v>20</v>
      </c>
      <c r="D2603" s="5">
        <v>54</v>
      </c>
      <c r="E2603" s="5">
        <v>19.074000000000002</v>
      </c>
      <c r="F2603" s="5" t="s">
        <v>130</v>
      </c>
      <c r="G2603" s="5" t="s">
        <v>3382</v>
      </c>
      <c r="H2603" s="5" t="s">
        <v>246</v>
      </c>
      <c r="I2603" s="5" t="s">
        <v>2465</v>
      </c>
      <c r="J2603" s="5" t="s">
        <v>258</v>
      </c>
      <c r="K2603" s="5" t="s">
        <v>3383</v>
      </c>
      <c r="L2603" s="5">
        <v>4</v>
      </c>
      <c r="M2603" s="5">
        <v>14</v>
      </c>
      <c r="N2603" s="5"/>
      <c r="O2603" s="5" t="s">
        <v>3384</v>
      </c>
      <c r="P2603" s="5">
        <v>2</v>
      </c>
    </row>
    <row r="2604" spans="1:16" x14ac:dyDescent="0.2">
      <c r="A2604" s="5" t="s">
        <v>5276</v>
      </c>
      <c r="B2604" s="5" t="s">
        <v>3564</v>
      </c>
      <c r="C2604" s="5">
        <v>20</v>
      </c>
      <c r="D2604" s="5">
        <v>54</v>
      </c>
      <c r="E2604" s="5">
        <v>19.074000000000002</v>
      </c>
      <c r="F2604" s="5" t="s">
        <v>130</v>
      </c>
      <c r="G2604" s="5" t="s">
        <v>3382</v>
      </c>
      <c r="H2604" s="5" t="s">
        <v>246</v>
      </c>
      <c r="I2604" s="5" t="s">
        <v>2465</v>
      </c>
      <c r="J2604" s="5" t="s">
        <v>255</v>
      </c>
      <c r="K2604" s="5" t="s">
        <v>3383</v>
      </c>
      <c r="L2604" s="5">
        <v>4</v>
      </c>
      <c r="M2604" s="5">
        <v>14</v>
      </c>
      <c r="N2604" s="5"/>
      <c r="O2604" s="5" t="s">
        <v>3384</v>
      </c>
      <c r="P2604" s="5">
        <v>2</v>
      </c>
    </row>
    <row r="2605" spans="1:16" x14ac:dyDescent="0.2">
      <c r="A2605" s="5" t="s">
        <v>5277</v>
      </c>
      <c r="B2605" s="5" t="s">
        <v>3592</v>
      </c>
      <c r="C2605" s="5">
        <v>20</v>
      </c>
      <c r="D2605" s="5">
        <v>54</v>
      </c>
      <c r="E2605" s="5">
        <v>19.074000000000002</v>
      </c>
      <c r="F2605" s="5" t="s">
        <v>130</v>
      </c>
      <c r="G2605" s="5" t="s">
        <v>3382</v>
      </c>
      <c r="H2605" s="5" t="s">
        <v>246</v>
      </c>
      <c r="I2605" s="5" t="s">
        <v>2465</v>
      </c>
      <c r="J2605" s="5" t="s">
        <v>258</v>
      </c>
      <c r="K2605" s="5" t="s">
        <v>3383</v>
      </c>
      <c r="L2605" s="5">
        <v>4</v>
      </c>
      <c r="M2605" s="5">
        <v>14</v>
      </c>
      <c r="N2605" s="5"/>
      <c r="O2605" s="5" t="s">
        <v>3384</v>
      </c>
      <c r="P2605" s="5">
        <v>2</v>
      </c>
    </row>
    <row r="2606" spans="1:16" x14ac:dyDescent="0.2">
      <c r="A2606" s="5" t="s">
        <v>5278</v>
      </c>
      <c r="B2606" s="5" t="s">
        <v>3596</v>
      </c>
      <c r="C2606" s="5">
        <v>20</v>
      </c>
      <c r="D2606" s="5">
        <v>54</v>
      </c>
      <c r="E2606" s="5">
        <v>19.074000000000002</v>
      </c>
      <c r="F2606" s="5" t="s">
        <v>130</v>
      </c>
      <c r="G2606" s="5" t="s">
        <v>3382</v>
      </c>
      <c r="H2606" s="5" t="s">
        <v>246</v>
      </c>
      <c r="I2606" s="5" t="s">
        <v>2465</v>
      </c>
      <c r="J2606" s="5" t="s">
        <v>255</v>
      </c>
      <c r="K2606" s="5" t="s">
        <v>3383</v>
      </c>
      <c r="L2606" s="5">
        <v>4</v>
      </c>
      <c r="M2606" s="5">
        <v>14</v>
      </c>
      <c r="N2606" s="5"/>
      <c r="O2606" s="5" t="s">
        <v>3384</v>
      </c>
      <c r="P2606" s="5">
        <v>2</v>
      </c>
    </row>
    <row r="2607" spans="1:16" x14ac:dyDescent="0.2">
      <c r="A2607" s="5" t="s">
        <v>5279</v>
      </c>
      <c r="B2607" s="5" t="s">
        <v>3600</v>
      </c>
      <c r="C2607" s="5">
        <v>20</v>
      </c>
      <c r="D2607" s="5">
        <v>54</v>
      </c>
      <c r="E2607" s="5">
        <v>19.074000000000002</v>
      </c>
      <c r="F2607" s="5" t="s">
        <v>130</v>
      </c>
      <c r="G2607" s="5" t="s">
        <v>3382</v>
      </c>
      <c r="H2607" s="5" t="s">
        <v>246</v>
      </c>
      <c r="I2607" s="5" t="s">
        <v>2465</v>
      </c>
      <c r="J2607" s="5" t="s">
        <v>258</v>
      </c>
      <c r="K2607" s="5" t="s">
        <v>3383</v>
      </c>
      <c r="L2607" s="5">
        <v>4</v>
      </c>
      <c r="M2607" s="5">
        <v>14</v>
      </c>
      <c r="N2607" s="5"/>
      <c r="O2607" s="5" t="s">
        <v>3384</v>
      </c>
      <c r="P2607" s="5">
        <v>2</v>
      </c>
    </row>
    <row r="2608" spans="1:16" x14ac:dyDescent="0.2">
      <c r="A2608" s="5" t="s">
        <v>5280</v>
      </c>
      <c r="B2608" s="5" t="s">
        <v>3604</v>
      </c>
      <c r="C2608" s="5">
        <v>20</v>
      </c>
      <c r="D2608" s="5">
        <v>54</v>
      </c>
      <c r="E2608" s="5">
        <v>19.074000000000002</v>
      </c>
      <c r="F2608" s="5" t="s">
        <v>130</v>
      </c>
      <c r="G2608" s="5" t="s">
        <v>3382</v>
      </c>
      <c r="H2608" s="5" t="s">
        <v>246</v>
      </c>
      <c r="I2608" s="5" t="s">
        <v>2465</v>
      </c>
      <c r="J2608" s="5" t="s">
        <v>255</v>
      </c>
      <c r="K2608" s="5" t="s">
        <v>3383</v>
      </c>
      <c r="L2608" s="5">
        <v>4</v>
      </c>
      <c r="M2608" s="5">
        <v>14</v>
      </c>
      <c r="N2608" s="5"/>
      <c r="O2608" s="5" t="s">
        <v>3384</v>
      </c>
      <c r="P2608" s="5">
        <v>2</v>
      </c>
    </row>
    <row r="2609" spans="1:16" x14ac:dyDescent="0.2">
      <c r="A2609" s="5" t="s">
        <v>5281</v>
      </c>
      <c r="B2609" s="5" t="s">
        <v>3620</v>
      </c>
      <c r="C2609" s="5">
        <v>20</v>
      </c>
      <c r="D2609" s="5">
        <v>54</v>
      </c>
      <c r="E2609" s="5">
        <v>19.074000000000002</v>
      </c>
      <c r="F2609" s="5" t="s">
        <v>130</v>
      </c>
      <c r="G2609" s="5" t="s">
        <v>3382</v>
      </c>
      <c r="H2609" s="5" t="s">
        <v>246</v>
      </c>
      <c r="I2609" s="5" t="s">
        <v>2465</v>
      </c>
      <c r="J2609" s="5" t="s">
        <v>258</v>
      </c>
      <c r="K2609" s="5" t="s">
        <v>3383</v>
      </c>
      <c r="L2609" s="5">
        <v>4</v>
      </c>
      <c r="M2609" s="5">
        <v>14</v>
      </c>
      <c r="N2609" s="5"/>
      <c r="O2609" s="5" t="s">
        <v>3384</v>
      </c>
      <c r="P2609" s="5">
        <v>2</v>
      </c>
    </row>
    <row r="2610" spans="1:16" x14ac:dyDescent="0.2">
      <c r="A2610" s="5" t="s">
        <v>5282</v>
      </c>
      <c r="B2610" s="5" t="s">
        <v>3624</v>
      </c>
      <c r="C2610" s="5">
        <v>20</v>
      </c>
      <c r="D2610" s="5">
        <v>54</v>
      </c>
      <c r="E2610" s="5">
        <v>19.074000000000002</v>
      </c>
      <c r="F2610" s="5" t="s">
        <v>130</v>
      </c>
      <c r="G2610" s="5" t="s">
        <v>3382</v>
      </c>
      <c r="H2610" s="5" t="s">
        <v>246</v>
      </c>
      <c r="I2610" s="5" t="s">
        <v>2465</v>
      </c>
      <c r="J2610" s="5" t="s">
        <v>255</v>
      </c>
      <c r="K2610" s="5" t="s">
        <v>3383</v>
      </c>
      <c r="L2610" s="5">
        <v>4</v>
      </c>
      <c r="M2610" s="5">
        <v>14</v>
      </c>
      <c r="N2610" s="5"/>
      <c r="O2610" s="5" t="s">
        <v>3384</v>
      </c>
      <c r="P2610" s="5">
        <v>2</v>
      </c>
    </row>
    <row r="2611" spans="1:16" x14ac:dyDescent="0.2">
      <c r="A2611" s="5" t="s">
        <v>5283</v>
      </c>
      <c r="B2611" s="5" t="s">
        <v>3628</v>
      </c>
      <c r="C2611" s="5">
        <v>20</v>
      </c>
      <c r="D2611" s="5">
        <v>54</v>
      </c>
      <c r="E2611" s="5">
        <v>19.074000000000002</v>
      </c>
      <c r="F2611" s="5" t="s">
        <v>130</v>
      </c>
      <c r="G2611" s="5" t="s">
        <v>3382</v>
      </c>
      <c r="H2611" s="5" t="s">
        <v>246</v>
      </c>
      <c r="I2611" s="5" t="s">
        <v>2465</v>
      </c>
      <c r="J2611" s="5" t="s">
        <v>258</v>
      </c>
      <c r="K2611" s="5" t="s">
        <v>3383</v>
      </c>
      <c r="L2611" s="5">
        <v>4</v>
      </c>
      <c r="M2611" s="5">
        <v>14</v>
      </c>
      <c r="N2611" s="5"/>
      <c r="O2611" s="5" t="s">
        <v>3384</v>
      </c>
      <c r="P2611" s="5">
        <v>2</v>
      </c>
    </row>
    <row r="2612" spans="1:16" x14ac:dyDescent="0.2">
      <c r="A2612" s="5" t="s">
        <v>5284</v>
      </c>
      <c r="B2612" s="5" t="s">
        <v>3632</v>
      </c>
      <c r="C2612" s="5">
        <v>20</v>
      </c>
      <c r="D2612" s="5">
        <v>54</v>
      </c>
      <c r="E2612" s="5">
        <v>19.074000000000002</v>
      </c>
      <c r="F2612" s="5" t="s">
        <v>130</v>
      </c>
      <c r="G2612" s="5" t="s">
        <v>3382</v>
      </c>
      <c r="H2612" s="5" t="s">
        <v>246</v>
      </c>
      <c r="I2612" s="5" t="s">
        <v>2465</v>
      </c>
      <c r="J2612" s="5" t="s">
        <v>255</v>
      </c>
      <c r="K2612" s="5" t="s">
        <v>3383</v>
      </c>
      <c r="L2612" s="5">
        <v>4</v>
      </c>
      <c r="M2612" s="5">
        <v>14</v>
      </c>
      <c r="N2612" s="5"/>
      <c r="O2612" s="5" t="s">
        <v>3384</v>
      </c>
      <c r="P2612" s="5">
        <v>2</v>
      </c>
    </row>
    <row r="2613" spans="1:16" x14ac:dyDescent="0.2">
      <c r="A2613" s="5" t="s">
        <v>5285</v>
      </c>
      <c r="B2613" s="5" t="s">
        <v>3636</v>
      </c>
      <c r="C2613" s="5">
        <v>20</v>
      </c>
      <c r="D2613" s="5">
        <v>54</v>
      </c>
      <c r="E2613" s="5">
        <v>19.074000000000002</v>
      </c>
      <c r="F2613" s="5" t="s">
        <v>130</v>
      </c>
      <c r="G2613" s="5" t="s">
        <v>3382</v>
      </c>
      <c r="H2613" s="5" t="s">
        <v>246</v>
      </c>
      <c r="I2613" s="5" t="s">
        <v>2465</v>
      </c>
      <c r="J2613" s="5" t="s">
        <v>258</v>
      </c>
      <c r="K2613" s="5" t="s">
        <v>3383</v>
      </c>
      <c r="L2613" s="5">
        <v>4</v>
      </c>
      <c r="M2613" s="5">
        <v>14</v>
      </c>
      <c r="N2613" s="5"/>
      <c r="O2613" s="5" t="s">
        <v>3384</v>
      </c>
      <c r="P2613" s="5">
        <v>2</v>
      </c>
    </row>
    <row r="2614" spans="1:16" x14ac:dyDescent="0.2">
      <c r="A2614" s="5" t="s">
        <v>5286</v>
      </c>
      <c r="B2614" s="5" t="s">
        <v>3640</v>
      </c>
      <c r="C2614" s="5">
        <v>20</v>
      </c>
      <c r="D2614" s="5">
        <v>54</v>
      </c>
      <c r="E2614" s="5">
        <v>19.074000000000002</v>
      </c>
      <c r="F2614" s="5" t="s">
        <v>130</v>
      </c>
      <c r="G2614" s="5" t="s">
        <v>3382</v>
      </c>
      <c r="H2614" s="5" t="s">
        <v>246</v>
      </c>
      <c r="I2614" s="5" t="s">
        <v>2465</v>
      </c>
      <c r="J2614" s="5" t="s">
        <v>255</v>
      </c>
      <c r="K2614" s="5" t="s">
        <v>3383</v>
      </c>
      <c r="L2614" s="5">
        <v>4</v>
      </c>
      <c r="M2614" s="5">
        <v>14</v>
      </c>
      <c r="N2614" s="5"/>
      <c r="O2614" s="5" t="s">
        <v>3384</v>
      </c>
      <c r="P2614" s="5">
        <v>2</v>
      </c>
    </row>
    <row r="2615" spans="1:16" x14ac:dyDescent="0.2">
      <c r="A2615" s="5" t="s">
        <v>5287</v>
      </c>
      <c r="B2615" s="5" t="s">
        <v>3761</v>
      </c>
      <c r="C2615" s="5">
        <v>20</v>
      </c>
      <c r="D2615" s="5">
        <v>54</v>
      </c>
      <c r="E2615" s="5">
        <v>19.074000000000002</v>
      </c>
      <c r="F2615" s="5" t="s">
        <v>130</v>
      </c>
      <c r="G2615" s="5" t="s">
        <v>3382</v>
      </c>
      <c r="H2615" s="5" t="s">
        <v>246</v>
      </c>
      <c r="I2615" s="5" t="s">
        <v>2465</v>
      </c>
      <c r="J2615" s="5" t="s">
        <v>258</v>
      </c>
      <c r="K2615" s="5" t="s">
        <v>3383</v>
      </c>
      <c r="L2615" s="5">
        <v>4</v>
      </c>
      <c r="M2615" s="5">
        <v>14</v>
      </c>
      <c r="N2615" s="5"/>
      <c r="O2615" s="5" t="s">
        <v>3384</v>
      </c>
      <c r="P2615" s="5">
        <v>2</v>
      </c>
    </row>
    <row r="2616" spans="1:16" x14ac:dyDescent="0.2">
      <c r="A2616" s="5" t="s">
        <v>5288</v>
      </c>
      <c r="B2616" s="5" t="s">
        <v>3765</v>
      </c>
      <c r="C2616" s="5">
        <v>20</v>
      </c>
      <c r="D2616" s="5">
        <v>54</v>
      </c>
      <c r="E2616" s="5">
        <v>19.074000000000002</v>
      </c>
      <c r="F2616" s="5" t="s">
        <v>130</v>
      </c>
      <c r="G2616" s="5" t="s">
        <v>3382</v>
      </c>
      <c r="H2616" s="5" t="s">
        <v>246</v>
      </c>
      <c r="I2616" s="5" t="s">
        <v>2465</v>
      </c>
      <c r="J2616" s="5" t="s">
        <v>255</v>
      </c>
      <c r="K2616" s="5" t="s">
        <v>3383</v>
      </c>
      <c r="L2616" s="5">
        <v>4</v>
      </c>
      <c r="M2616" s="5">
        <v>14</v>
      </c>
      <c r="N2616" s="5"/>
      <c r="O2616" s="5" t="s">
        <v>3384</v>
      </c>
      <c r="P2616" s="5">
        <v>2</v>
      </c>
    </row>
    <row r="2617" spans="1:16" x14ac:dyDescent="0.2">
      <c r="A2617" s="5" t="s">
        <v>5289</v>
      </c>
      <c r="B2617" s="5" t="s">
        <v>3769</v>
      </c>
      <c r="C2617" s="5">
        <v>20</v>
      </c>
      <c r="D2617" s="5">
        <v>54</v>
      </c>
      <c r="E2617" s="5">
        <v>19.074000000000002</v>
      </c>
      <c r="F2617" s="5" t="s">
        <v>130</v>
      </c>
      <c r="G2617" s="5" t="s">
        <v>3382</v>
      </c>
      <c r="H2617" s="5" t="s">
        <v>246</v>
      </c>
      <c r="I2617" s="5" t="s">
        <v>2465</v>
      </c>
      <c r="J2617" s="5" t="s">
        <v>258</v>
      </c>
      <c r="K2617" s="5" t="s">
        <v>3383</v>
      </c>
      <c r="L2617" s="5">
        <v>4</v>
      </c>
      <c r="M2617" s="5">
        <v>14</v>
      </c>
      <c r="N2617" s="5"/>
      <c r="O2617" s="5" t="s">
        <v>3384</v>
      </c>
      <c r="P2617" s="5">
        <v>2</v>
      </c>
    </row>
    <row r="2618" spans="1:16" x14ac:dyDescent="0.2">
      <c r="A2618" s="5" t="s">
        <v>5290</v>
      </c>
      <c r="B2618" s="5" t="s">
        <v>3773</v>
      </c>
      <c r="C2618" s="5">
        <v>20</v>
      </c>
      <c r="D2618" s="5">
        <v>54</v>
      </c>
      <c r="E2618" s="5">
        <v>19.074000000000002</v>
      </c>
      <c r="F2618" s="5" t="s">
        <v>130</v>
      </c>
      <c r="G2618" s="5" t="s">
        <v>3382</v>
      </c>
      <c r="H2618" s="5" t="s">
        <v>246</v>
      </c>
      <c r="I2618" s="5" t="s">
        <v>2465</v>
      </c>
      <c r="J2618" s="5" t="s">
        <v>255</v>
      </c>
      <c r="K2618" s="5" t="s">
        <v>3383</v>
      </c>
      <c r="L2618" s="5">
        <v>4</v>
      </c>
      <c r="M2618" s="5">
        <v>14</v>
      </c>
      <c r="N2618" s="5"/>
      <c r="O2618" s="5" t="s">
        <v>3384</v>
      </c>
      <c r="P2618" s="5">
        <v>2</v>
      </c>
    </row>
    <row r="2619" spans="1:16" x14ac:dyDescent="0.2">
      <c r="A2619" s="5" t="s">
        <v>5291</v>
      </c>
      <c r="B2619" s="5" t="s">
        <v>3777</v>
      </c>
      <c r="C2619" s="5">
        <v>20</v>
      </c>
      <c r="D2619" s="5">
        <v>54</v>
      </c>
      <c r="E2619" s="5">
        <v>19.074000000000002</v>
      </c>
      <c r="F2619" s="5" t="s">
        <v>130</v>
      </c>
      <c r="G2619" s="5" t="s">
        <v>3382</v>
      </c>
      <c r="H2619" s="5" t="s">
        <v>246</v>
      </c>
      <c r="I2619" s="5" t="s">
        <v>2465</v>
      </c>
      <c r="J2619" s="5" t="s">
        <v>258</v>
      </c>
      <c r="K2619" s="5" t="s">
        <v>3383</v>
      </c>
      <c r="L2619" s="5">
        <v>4</v>
      </c>
      <c r="M2619" s="5">
        <v>14</v>
      </c>
      <c r="N2619" s="5"/>
      <c r="O2619" s="5" t="s">
        <v>3384</v>
      </c>
      <c r="P2619" s="5">
        <v>2</v>
      </c>
    </row>
    <row r="2620" spans="1:16" x14ac:dyDescent="0.2">
      <c r="A2620" s="5" t="s">
        <v>5292</v>
      </c>
      <c r="B2620" s="5" t="s">
        <v>3781</v>
      </c>
      <c r="C2620" s="5">
        <v>20</v>
      </c>
      <c r="D2620" s="5">
        <v>54</v>
      </c>
      <c r="E2620" s="5">
        <v>19.074000000000002</v>
      </c>
      <c r="F2620" s="5" t="s">
        <v>130</v>
      </c>
      <c r="G2620" s="5" t="s">
        <v>3382</v>
      </c>
      <c r="H2620" s="5" t="s">
        <v>246</v>
      </c>
      <c r="I2620" s="5" t="s">
        <v>2465</v>
      </c>
      <c r="J2620" s="5" t="s">
        <v>255</v>
      </c>
      <c r="K2620" s="5" t="s">
        <v>3383</v>
      </c>
      <c r="L2620" s="5">
        <v>4</v>
      </c>
      <c r="M2620" s="5">
        <v>14</v>
      </c>
      <c r="N2620" s="5"/>
      <c r="O2620" s="5" t="s">
        <v>3384</v>
      </c>
      <c r="P2620" s="5">
        <v>2</v>
      </c>
    </row>
    <row r="2621" spans="1:16" x14ac:dyDescent="0.2">
      <c r="A2621" s="5" t="s">
        <v>5293</v>
      </c>
      <c r="B2621" s="5" t="s">
        <v>3872</v>
      </c>
      <c r="C2621" s="5">
        <v>20</v>
      </c>
      <c r="D2621" s="5">
        <v>54</v>
      </c>
      <c r="E2621" s="5">
        <v>19.074000000000002</v>
      </c>
      <c r="F2621" s="5" t="s">
        <v>130</v>
      </c>
      <c r="G2621" s="5" t="s">
        <v>3382</v>
      </c>
      <c r="H2621" s="5" t="s">
        <v>246</v>
      </c>
      <c r="I2621" s="5" t="s">
        <v>2465</v>
      </c>
      <c r="J2621" s="5" t="s">
        <v>258</v>
      </c>
      <c r="K2621" s="5" t="s">
        <v>3383</v>
      </c>
      <c r="L2621" s="5">
        <v>4</v>
      </c>
      <c r="M2621" s="5">
        <v>14</v>
      </c>
      <c r="N2621" s="5"/>
      <c r="O2621" s="5" t="s">
        <v>3384</v>
      </c>
      <c r="P2621" s="5">
        <v>2</v>
      </c>
    </row>
    <row r="2622" spans="1:16" x14ac:dyDescent="0.2">
      <c r="A2622" s="5" t="s">
        <v>5294</v>
      </c>
      <c r="B2622" s="5" t="s">
        <v>5295</v>
      </c>
      <c r="C2622" s="5">
        <v>20</v>
      </c>
      <c r="D2622" s="5">
        <v>54</v>
      </c>
      <c r="E2622" s="5">
        <v>19.074000000000002</v>
      </c>
      <c r="F2622" s="5" t="s">
        <v>130</v>
      </c>
      <c r="G2622" s="5" t="s">
        <v>3382</v>
      </c>
      <c r="H2622" s="5" t="s">
        <v>246</v>
      </c>
      <c r="I2622" s="5" t="s">
        <v>2465</v>
      </c>
      <c r="J2622" s="5" t="s">
        <v>255</v>
      </c>
      <c r="K2622" s="5" t="s">
        <v>3383</v>
      </c>
      <c r="L2622" s="5">
        <v>4</v>
      </c>
      <c r="M2622" s="5">
        <v>14</v>
      </c>
      <c r="N2622" s="5"/>
      <c r="O2622" s="5" t="s">
        <v>3384</v>
      </c>
      <c r="P2622" s="5">
        <v>2</v>
      </c>
    </row>
    <row r="2623" spans="1:16" x14ac:dyDescent="0.2">
      <c r="A2623" s="5" t="s">
        <v>5296</v>
      </c>
      <c r="B2623" s="5" t="s">
        <v>3878</v>
      </c>
      <c r="C2623" s="5">
        <v>20</v>
      </c>
      <c r="D2623" s="5">
        <v>54</v>
      </c>
      <c r="E2623" s="5">
        <v>19.074000000000002</v>
      </c>
      <c r="F2623" s="5" t="s">
        <v>130</v>
      </c>
      <c r="G2623" s="5" t="s">
        <v>3382</v>
      </c>
      <c r="H2623" s="5" t="s">
        <v>246</v>
      </c>
      <c r="I2623" s="5" t="s">
        <v>2465</v>
      </c>
      <c r="J2623" s="5" t="s">
        <v>258</v>
      </c>
      <c r="K2623" s="5" t="s">
        <v>3383</v>
      </c>
      <c r="L2623" s="5">
        <v>4</v>
      </c>
      <c r="M2623" s="5">
        <v>14</v>
      </c>
      <c r="N2623" s="5"/>
      <c r="O2623" s="5" t="s">
        <v>3384</v>
      </c>
      <c r="P2623" s="5">
        <v>2</v>
      </c>
    </row>
    <row r="2624" spans="1:16" x14ac:dyDescent="0.2">
      <c r="A2624" s="5" t="s">
        <v>5297</v>
      </c>
      <c r="B2624" s="5" t="s">
        <v>3882</v>
      </c>
      <c r="C2624" s="5">
        <v>20</v>
      </c>
      <c r="D2624" s="5">
        <v>54</v>
      </c>
      <c r="E2624" s="5">
        <v>19.074000000000002</v>
      </c>
      <c r="F2624" s="5" t="s">
        <v>130</v>
      </c>
      <c r="G2624" s="5" t="s">
        <v>3382</v>
      </c>
      <c r="H2624" s="5" t="s">
        <v>246</v>
      </c>
      <c r="I2624" s="5" t="s">
        <v>2465</v>
      </c>
      <c r="J2624" s="5" t="s">
        <v>255</v>
      </c>
      <c r="K2624" s="5" t="s">
        <v>3383</v>
      </c>
      <c r="L2624" s="5">
        <v>4</v>
      </c>
      <c r="M2624" s="5">
        <v>14</v>
      </c>
      <c r="N2624" s="5"/>
      <c r="O2624" s="5" t="s">
        <v>3384</v>
      </c>
      <c r="P2624" s="5">
        <v>2</v>
      </c>
    </row>
    <row r="2625" spans="1:16" x14ac:dyDescent="0.2">
      <c r="A2625" s="5" t="s">
        <v>5298</v>
      </c>
      <c r="B2625" s="5" t="s">
        <v>3886</v>
      </c>
      <c r="C2625" s="5">
        <v>20</v>
      </c>
      <c r="D2625" s="5">
        <v>54</v>
      </c>
      <c r="E2625" s="5">
        <v>19.074000000000002</v>
      </c>
      <c r="F2625" s="5" t="s">
        <v>130</v>
      </c>
      <c r="G2625" s="5" t="s">
        <v>3382</v>
      </c>
      <c r="H2625" s="5" t="s">
        <v>246</v>
      </c>
      <c r="I2625" s="5" t="s">
        <v>2465</v>
      </c>
      <c r="J2625" s="5" t="s">
        <v>258</v>
      </c>
      <c r="K2625" s="5" t="s">
        <v>3383</v>
      </c>
      <c r="L2625" s="5">
        <v>4</v>
      </c>
      <c r="M2625" s="5">
        <v>14</v>
      </c>
      <c r="N2625" s="5"/>
      <c r="O2625" s="5" t="s">
        <v>3384</v>
      </c>
      <c r="P2625" s="5">
        <v>2</v>
      </c>
    </row>
    <row r="2626" spans="1:16" x14ac:dyDescent="0.2">
      <c r="A2626" s="5" t="s">
        <v>5299</v>
      </c>
      <c r="B2626" s="5" t="s">
        <v>3890</v>
      </c>
      <c r="C2626" s="5">
        <v>20</v>
      </c>
      <c r="D2626" s="5">
        <v>54</v>
      </c>
      <c r="E2626" s="5">
        <v>19.074000000000002</v>
      </c>
      <c r="F2626" s="5" t="s">
        <v>130</v>
      </c>
      <c r="G2626" s="5" t="s">
        <v>3382</v>
      </c>
      <c r="H2626" s="5" t="s">
        <v>246</v>
      </c>
      <c r="I2626" s="5" t="s">
        <v>2465</v>
      </c>
      <c r="J2626" s="5" t="s">
        <v>255</v>
      </c>
      <c r="K2626" s="5" t="s">
        <v>3383</v>
      </c>
      <c r="L2626" s="5">
        <v>4</v>
      </c>
      <c r="M2626" s="5">
        <v>14</v>
      </c>
      <c r="N2626" s="5"/>
      <c r="O2626" s="5" t="s">
        <v>3384</v>
      </c>
      <c r="P2626" s="5">
        <v>2</v>
      </c>
    </row>
    <row r="2627" spans="1:16" x14ac:dyDescent="0.2">
      <c r="A2627" s="5" t="s">
        <v>5300</v>
      </c>
      <c r="B2627" s="5" t="s">
        <v>3942</v>
      </c>
      <c r="C2627" s="5">
        <v>20</v>
      </c>
      <c r="D2627" s="5">
        <v>54</v>
      </c>
      <c r="E2627" s="5">
        <v>19.074000000000002</v>
      </c>
      <c r="F2627" s="5" t="s">
        <v>130</v>
      </c>
      <c r="G2627" s="5" t="s">
        <v>3382</v>
      </c>
      <c r="H2627" s="5" t="s">
        <v>246</v>
      </c>
      <c r="I2627" s="5" t="s">
        <v>2465</v>
      </c>
      <c r="J2627" s="5" t="s">
        <v>258</v>
      </c>
      <c r="K2627" s="5" t="s">
        <v>3383</v>
      </c>
      <c r="L2627" s="5">
        <v>4</v>
      </c>
      <c r="M2627" s="5">
        <v>14</v>
      </c>
      <c r="N2627" s="5"/>
      <c r="O2627" s="5" t="s">
        <v>3384</v>
      </c>
      <c r="P2627" s="5">
        <v>2</v>
      </c>
    </row>
    <row r="2628" spans="1:16" x14ac:dyDescent="0.2">
      <c r="A2628" s="5" t="s">
        <v>5301</v>
      </c>
      <c r="B2628" s="5" t="s">
        <v>3944</v>
      </c>
      <c r="C2628" s="5">
        <v>20</v>
      </c>
      <c r="D2628" s="5">
        <v>54</v>
      </c>
      <c r="E2628" s="5">
        <v>19.074000000000002</v>
      </c>
      <c r="F2628" s="5" t="s">
        <v>130</v>
      </c>
      <c r="G2628" s="5" t="s">
        <v>3382</v>
      </c>
      <c r="H2628" s="5" t="s">
        <v>246</v>
      </c>
      <c r="I2628" s="5" t="s">
        <v>2465</v>
      </c>
      <c r="J2628" s="5" t="s">
        <v>255</v>
      </c>
      <c r="K2628" s="5" t="s">
        <v>3383</v>
      </c>
      <c r="L2628" s="5">
        <v>4</v>
      </c>
      <c r="M2628" s="5">
        <v>14</v>
      </c>
      <c r="N2628" s="5"/>
      <c r="O2628" s="5" t="s">
        <v>3384</v>
      </c>
      <c r="P2628" s="5">
        <v>2</v>
      </c>
    </row>
    <row r="2629" spans="1:16" x14ac:dyDescent="0.2">
      <c r="A2629" s="5" t="s">
        <v>5302</v>
      </c>
      <c r="B2629" s="5" t="s">
        <v>5303</v>
      </c>
      <c r="C2629" s="5">
        <v>20</v>
      </c>
      <c r="D2629" s="5">
        <v>54</v>
      </c>
      <c r="E2629" s="5">
        <v>19.074000000000002</v>
      </c>
      <c r="F2629" s="5" t="s">
        <v>130</v>
      </c>
      <c r="G2629" s="5" t="s">
        <v>3382</v>
      </c>
      <c r="H2629" s="5" t="s">
        <v>246</v>
      </c>
      <c r="I2629" s="5" t="s">
        <v>2465</v>
      </c>
      <c r="J2629" s="5" t="s">
        <v>258</v>
      </c>
      <c r="K2629" s="5" t="s">
        <v>3383</v>
      </c>
      <c r="L2629" s="5">
        <v>4</v>
      </c>
      <c r="M2629" s="5">
        <v>14</v>
      </c>
      <c r="N2629" s="5"/>
      <c r="O2629" s="5" t="s">
        <v>3384</v>
      </c>
      <c r="P2629" s="5">
        <v>2</v>
      </c>
    </row>
    <row r="2630" spans="1:16" x14ac:dyDescent="0.2">
      <c r="A2630" s="5" t="s">
        <v>5304</v>
      </c>
      <c r="B2630" s="5" t="s">
        <v>5305</v>
      </c>
      <c r="C2630" s="5">
        <v>20</v>
      </c>
      <c r="D2630" s="5">
        <v>54</v>
      </c>
      <c r="E2630" s="5">
        <v>19.074000000000002</v>
      </c>
      <c r="F2630" s="5" t="s">
        <v>130</v>
      </c>
      <c r="G2630" s="5" t="s">
        <v>3382</v>
      </c>
      <c r="H2630" s="5" t="s">
        <v>246</v>
      </c>
      <c r="I2630" s="5" t="s">
        <v>2465</v>
      </c>
      <c r="J2630" s="5" t="s">
        <v>255</v>
      </c>
      <c r="K2630" s="5" t="s">
        <v>3383</v>
      </c>
      <c r="L2630" s="5">
        <v>4</v>
      </c>
      <c r="M2630" s="5">
        <v>14</v>
      </c>
      <c r="N2630" s="5"/>
      <c r="O2630" s="5" t="s">
        <v>3384</v>
      </c>
      <c r="P2630" s="5">
        <v>2</v>
      </c>
    </row>
    <row r="2631" spans="1:16" x14ac:dyDescent="0.2">
      <c r="A2631" s="5" t="s">
        <v>5306</v>
      </c>
      <c r="B2631" s="5" t="s">
        <v>5307</v>
      </c>
      <c r="C2631" s="5">
        <v>20</v>
      </c>
      <c r="D2631" s="5">
        <v>54</v>
      </c>
      <c r="E2631" s="5">
        <v>19.074000000000002</v>
      </c>
      <c r="F2631" s="5" t="s">
        <v>130</v>
      </c>
      <c r="G2631" s="5" t="s">
        <v>3382</v>
      </c>
      <c r="H2631" s="5" t="s">
        <v>246</v>
      </c>
      <c r="I2631" s="5" t="s">
        <v>2465</v>
      </c>
      <c r="J2631" s="5" t="s">
        <v>258</v>
      </c>
      <c r="K2631" s="5" t="s">
        <v>3383</v>
      </c>
      <c r="L2631" s="5">
        <v>4</v>
      </c>
      <c r="M2631" s="5">
        <v>14</v>
      </c>
      <c r="N2631" s="5"/>
      <c r="O2631" s="5" t="s">
        <v>3384</v>
      </c>
      <c r="P2631" s="5">
        <v>2</v>
      </c>
    </row>
    <row r="2632" spans="1:16" x14ac:dyDescent="0.2">
      <c r="A2632" s="5" t="s">
        <v>5308</v>
      </c>
      <c r="B2632" s="5" t="s">
        <v>5309</v>
      </c>
      <c r="C2632" s="5">
        <v>20</v>
      </c>
      <c r="D2632" s="5">
        <v>54</v>
      </c>
      <c r="E2632" s="5">
        <v>19.074000000000002</v>
      </c>
      <c r="F2632" s="5" t="s">
        <v>130</v>
      </c>
      <c r="G2632" s="5" t="s">
        <v>3382</v>
      </c>
      <c r="H2632" s="5" t="s">
        <v>246</v>
      </c>
      <c r="I2632" s="5" t="s">
        <v>2465</v>
      </c>
      <c r="J2632" s="5" t="s">
        <v>255</v>
      </c>
      <c r="K2632" s="5" t="s">
        <v>3383</v>
      </c>
      <c r="L2632" s="5">
        <v>4</v>
      </c>
      <c r="M2632" s="5">
        <v>14</v>
      </c>
      <c r="N2632" s="5"/>
      <c r="O2632" s="5" t="s">
        <v>3384</v>
      </c>
      <c r="P2632" s="5">
        <v>2</v>
      </c>
    </row>
    <row r="2633" spans="1:16" x14ac:dyDescent="0.2">
      <c r="A2633" s="5" t="s">
        <v>5310</v>
      </c>
      <c r="B2633" s="5" t="s">
        <v>5311</v>
      </c>
      <c r="C2633" s="5">
        <v>20</v>
      </c>
      <c r="D2633" s="5">
        <v>54.72</v>
      </c>
      <c r="E2633" s="5">
        <v>21.710999999999999</v>
      </c>
      <c r="F2633" s="5" t="s">
        <v>130</v>
      </c>
      <c r="G2633" s="5" t="s">
        <v>5312</v>
      </c>
      <c r="H2633" s="5" t="s">
        <v>246</v>
      </c>
      <c r="I2633" s="5" t="s">
        <v>2465</v>
      </c>
      <c r="J2633" s="5" t="s">
        <v>258</v>
      </c>
      <c r="K2633" s="5" t="s">
        <v>5312</v>
      </c>
      <c r="L2633" s="5">
        <v>4</v>
      </c>
      <c r="M2633" s="5">
        <v>16</v>
      </c>
      <c r="N2633" s="5"/>
      <c r="O2633" s="5" t="s">
        <v>5313</v>
      </c>
      <c r="P2633" s="5">
        <v>3</v>
      </c>
    </row>
    <row r="2634" spans="1:16" x14ac:dyDescent="0.2">
      <c r="A2634" s="5" t="s">
        <v>5314</v>
      </c>
      <c r="B2634" s="5" t="s">
        <v>5315</v>
      </c>
      <c r="C2634" s="5">
        <v>20</v>
      </c>
      <c r="D2634" s="5">
        <v>54.72</v>
      </c>
      <c r="E2634" s="5">
        <v>21.710999999999999</v>
      </c>
      <c r="F2634" s="5" t="s">
        <v>130</v>
      </c>
      <c r="G2634" s="5" t="s">
        <v>5312</v>
      </c>
      <c r="H2634" s="5" t="s">
        <v>246</v>
      </c>
      <c r="I2634" s="5" t="s">
        <v>2465</v>
      </c>
      <c r="J2634" s="5" t="s">
        <v>255</v>
      </c>
      <c r="K2634" s="5" t="s">
        <v>5312</v>
      </c>
      <c r="L2634" s="5">
        <v>4</v>
      </c>
      <c r="M2634" s="5">
        <v>16</v>
      </c>
      <c r="N2634" s="5"/>
      <c r="O2634" s="5" t="s">
        <v>5313</v>
      </c>
      <c r="P2634" s="5">
        <v>3</v>
      </c>
    </row>
    <row r="2635" spans="1:16" x14ac:dyDescent="0.2">
      <c r="A2635" s="5" t="s">
        <v>5316</v>
      </c>
      <c r="B2635" s="5" t="s">
        <v>5317</v>
      </c>
      <c r="C2635" s="5">
        <v>20</v>
      </c>
      <c r="D2635" s="5">
        <v>54.72</v>
      </c>
      <c r="E2635" s="5">
        <v>22.568999999999999</v>
      </c>
      <c r="F2635" s="5" t="s">
        <v>130</v>
      </c>
      <c r="G2635" s="5" t="s">
        <v>5312</v>
      </c>
      <c r="H2635" s="5" t="s">
        <v>246</v>
      </c>
      <c r="I2635" s="5" t="s">
        <v>2465</v>
      </c>
      <c r="J2635" s="5" t="s">
        <v>258</v>
      </c>
      <c r="K2635" s="5" t="s">
        <v>5312</v>
      </c>
      <c r="L2635" s="5">
        <v>4</v>
      </c>
      <c r="M2635" s="5">
        <v>16</v>
      </c>
      <c r="N2635" s="5"/>
      <c r="O2635" s="5" t="s">
        <v>5313</v>
      </c>
      <c r="P2635" s="5">
        <v>3</v>
      </c>
    </row>
    <row r="2636" spans="1:16" x14ac:dyDescent="0.2">
      <c r="A2636" s="5" t="s">
        <v>5318</v>
      </c>
      <c r="B2636" s="5" t="s">
        <v>5319</v>
      </c>
      <c r="C2636" s="5">
        <v>20</v>
      </c>
      <c r="D2636" s="5">
        <v>54.72</v>
      </c>
      <c r="E2636" s="5">
        <v>22.568999999999999</v>
      </c>
      <c r="F2636" s="5" t="s">
        <v>130</v>
      </c>
      <c r="G2636" s="5" t="s">
        <v>5312</v>
      </c>
      <c r="H2636" s="5" t="s">
        <v>246</v>
      </c>
      <c r="I2636" s="5" t="s">
        <v>2465</v>
      </c>
      <c r="J2636" s="5" t="s">
        <v>255</v>
      </c>
      <c r="K2636" s="5" t="s">
        <v>5312</v>
      </c>
      <c r="L2636" s="5">
        <v>4</v>
      </c>
      <c r="M2636" s="5">
        <v>16</v>
      </c>
      <c r="N2636" s="5"/>
      <c r="O2636" s="5" t="s">
        <v>5313</v>
      </c>
      <c r="P2636" s="5">
        <v>3</v>
      </c>
    </row>
    <row r="2637" spans="1:16" x14ac:dyDescent="0.2">
      <c r="A2637" s="5" t="s">
        <v>5320</v>
      </c>
      <c r="B2637" s="5" t="s">
        <v>5321</v>
      </c>
      <c r="C2637" s="5">
        <v>20</v>
      </c>
      <c r="D2637" s="5">
        <v>54.72</v>
      </c>
      <c r="E2637" s="5">
        <v>21.710999999999999</v>
      </c>
      <c r="F2637" s="5" t="s">
        <v>130</v>
      </c>
      <c r="G2637" s="5" t="s">
        <v>5312</v>
      </c>
      <c r="H2637" s="5" t="s">
        <v>246</v>
      </c>
      <c r="I2637" s="5" t="s">
        <v>2465</v>
      </c>
      <c r="J2637" s="5" t="s">
        <v>258</v>
      </c>
      <c r="K2637" s="5" t="s">
        <v>5312</v>
      </c>
      <c r="L2637" s="5">
        <v>4</v>
      </c>
      <c r="M2637" s="5">
        <v>16</v>
      </c>
      <c r="N2637" s="5"/>
      <c r="O2637" s="5" t="s">
        <v>5313</v>
      </c>
      <c r="P2637" s="5">
        <v>3</v>
      </c>
    </row>
    <row r="2638" spans="1:16" x14ac:dyDescent="0.2">
      <c r="A2638" s="5" t="s">
        <v>5322</v>
      </c>
      <c r="B2638" s="5" t="s">
        <v>5323</v>
      </c>
      <c r="C2638" s="5">
        <v>20</v>
      </c>
      <c r="D2638" s="5">
        <v>54.72</v>
      </c>
      <c r="E2638" s="5">
        <v>21.710999999999999</v>
      </c>
      <c r="F2638" s="5" t="s">
        <v>130</v>
      </c>
      <c r="G2638" s="5" t="s">
        <v>5312</v>
      </c>
      <c r="H2638" s="5" t="s">
        <v>246</v>
      </c>
      <c r="I2638" s="5" t="s">
        <v>2465</v>
      </c>
      <c r="J2638" s="5" t="s">
        <v>255</v>
      </c>
      <c r="K2638" s="5" t="s">
        <v>5312</v>
      </c>
      <c r="L2638" s="5">
        <v>4</v>
      </c>
      <c r="M2638" s="5">
        <v>16</v>
      </c>
      <c r="N2638" s="5"/>
      <c r="O2638" s="5" t="s">
        <v>5313</v>
      </c>
      <c r="P2638" s="5">
        <v>3</v>
      </c>
    </row>
    <row r="2639" spans="1:16" x14ac:dyDescent="0.2">
      <c r="A2639" s="5" t="s">
        <v>5324</v>
      </c>
      <c r="B2639" s="5" t="s">
        <v>5325</v>
      </c>
      <c r="C2639" s="5">
        <v>20</v>
      </c>
      <c r="D2639" s="5">
        <v>54.72</v>
      </c>
      <c r="E2639" s="5">
        <v>22.568999999999999</v>
      </c>
      <c r="F2639" s="5" t="s">
        <v>130</v>
      </c>
      <c r="G2639" s="5" t="s">
        <v>5312</v>
      </c>
      <c r="H2639" s="5" t="s">
        <v>246</v>
      </c>
      <c r="I2639" s="5" t="s">
        <v>2465</v>
      </c>
      <c r="J2639" s="5" t="s">
        <v>258</v>
      </c>
      <c r="K2639" s="5" t="s">
        <v>5312</v>
      </c>
      <c r="L2639" s="5">
        <v>4</v>
      </c>
      <c r="M2639" s="5">
        <v>16</v>
      </c>
      <c r="N2639" s="5"/>
      <c r="O2639" s="5" t="s">
        <v>5313</v>
      </c>
      <c r="P2639" s="5">
        <v>3</v>
      </c>
    </row>
    <row r="2640" spans="1:16" x14ac:dyDescent="0.2">
      <c r="A2640" s="5" t="s">
        <v>5326</v>
      </c>
      <c r="B2640" s="5" t="s">
        <v>5327</v>
      </c>
      <c r="C2640" s="5">
        <v>20</v>
      </c>
      <c r="D2640" s="5">
        <v>54.72</v>
      </c>
      <c r="E2640" s="5">
        <v>22.568999999999999</v>
      </c>
      <c r="F2640" s="5" t="s">
        <v>130</v>
      </c>
      <c r="G2640" s="5" t="s">
        <v>5312</v>
      </c>
      <c r="H2640" s="5" t="s">
        <v>246</v>
      </c>
      <c r="I2640" s="5" t="s">
        <v>2465</v>
      </c>
      <c r="J2640" s="5" t="s">
        <v>255</v>
      </c>
      <c r="K2640" s="5" t="s">
        <v>5312</v>
      </c>
      <c r="L2640" s="5">
        <v>4</v>
      </c>
      <c r="M2640" s="5">
        <v>16</v>
      </c>
      <c r="N2640" s="5"/>
      <c r="O2640" s="5" t="s">
        <v>5313</v>
      </c>
      <c r="P2640" s="5">
        <v>3</v>
      </c>
    </row>
    <row r="2641" spans="1:16" x14ac:dyDescent="0.2">
      <c r="A2641" s="5" t="s">
        <v>5328</v>
      </c>
      <c r="B2641" s="5" t="s">
        <v>5329</v>
      </c>
      <c r="C2641" s="5">
        <v>20</v>
      </c>
      <c r="D2641" s="5">
        <v>54.72</v>
      </c>
      <c r="E2641" s="5">
        <v>21.710999999999999</v>
      </c>
      <c r="F2641" s="5" t="s">
        <v>130</v>
      </c>
      <c r="G2641" s="5" t="s">
        <v>5312</v>
      </c>
      <c r="H2641" s="5" t="s">
        <v>246</v>
      </c>
      <c r="I2641" s="5" t="s">
        <v>2465</v>
      </c>
      <c r="J2641" s="5" t="s">
        <v>258</v>
      </c>
      <c r="K2641" s="5" t="s">
        <v>5312</v>
      </c>
      <c r="L2641" s="5">
        <v>4</v>
      </c>
      <c r="M2641" s="5">
        <v>16</v>
      </c>
      <c r="N2641" s="5"/>
      <c r="O2641" s="5" t="s">
        <v>5313</v>
      </c>
      <c r="P2641" s="5">
        <v>3</v>
      </c>
    </row>
    <row r="2642" spans="1:16" x14ac:dyDescent="0.2">
      <c r="A2642" s="5" t="s">
        <v>5330</v>
      </c>
      <c r="B2642" s="5" t="s">
        <v>5331</v>
      </c>
      <c r="C2642" s="5">
        <v>20</v>
      </c>
      <c r="D2642" s="5">
        <v>54.72</v>
      </c>
      <c r="E2642" s="5">
        <v>21.710999999999999</v>
      </c>
      <c r="F2642" s="5" t="s">
        <v>130</v>
      </c>
      <c r="G2642" s="5" t="s">
        <v>5312</v>
      </c>
      <c r="H2642" s="5" t="s">
        <v>246</v>
      </c>
      <c r="I2642" s="5" t="s">
        <v>2465</v>
      </c>
      <c r="J2642" s="5" t="s">
        <v>255</v>
      </c>
      <c r="K2642" s="5" t="s">
        <v>5312</v>
      </c>
      <c r="L2642" s="5">
        <v>4</v>
      </c>
      <c r="M2642" s="5">
        <v>16</v>
      </c>
      <c r="N2642" s="5"/>
      <c r="O2642" s="5" t="s">
        <v>5313</v>
      </c>
      <c r="P2642" s="5">
        <v>3</v>
      </c>
    </row>
    <row r="2643" spans="1:16" x14ac:dyDescent="0.2">
      <c r="A2643" s="5" t="s">
        <v>5332</v>
      </c>
      <c r="B2643" s="5" t="s">
        <v>5333</v>
      </c>
      <c r="C2643" s="5">
        <v>20</v>
      </c>
      <c r="D2643" s="5">
        <v>54.72</v>
      </c>
      <c r="E2643" s="5">
        <v>21.710999999999999</v>
      </c>
      <c r="F2643" s="5" t="s">
        <v>130</v>
      </c>
      <c r="G2643" s="5" t="s">
        <v>5312</v>
      </c>
      <c r="H2643" s="5" t="s">
        <v>246</v>
      </c>
      <c r="I2643" s="5" t="s">
        <v>2465</v>
      </c>
      <c r="J2643" s="5" t="s">
        <v>258</v>
      </c>
      <c r="K2643" s="5" t="s">
        <v>5312</v>
      </c>
      <c r="L2643" s="5">
        <v>4</v>
      </c>
      <c r="M2643" s="5">
        <v>16</v>
      </c>
      <c r="N2643" s="5"/>
      <c r="O2643" s="5" t="s">
        <v>5313</v>
      </c>
      <c r="P2643" s="5">
        <v>3</v>
      </c>
    </row>
    <row r="2644" spans="1:16" x14ac:dyDescent="0.2">
      <c r="A2644" s="5" t="s">
        <v>5334</v>
      </c>
      <c r="B2644" s="5" t="s">
        <v>5335</v>
      </c>
      <c r="C2644" s="5">
        <v>20</v>
      </c>
      <c r="D2644" s="5">
        <v>54.72</v>
      </c>
      <c r="E2644" s="5">
        <v>21.710999999999999</v>
      </c>
      <c r="F2644" s="5" t="s">
        <v>130</v>
      </c>
      <c r="G2644" s="5" t="s">
        <v>5312</v>
      </c>
      <c r="H2644" s="5" t="s">
        <v>246</v>
      </c>
      <c r="I2644" s="5" t="s">
        <v>2465</v>
      </c>
      <c r="J2644" s="5" t="s">
        <v>255</v>
      </c>
      <c r="K2644" s="5" t="s">
        <v>5312</v>
      </c>
      <c r="L2644" s="5">
        <v>4</v>
      </c>
      <c r="M2644" s="5">
        <v>16</v>
      </c>
      <c r="N2644" s="5"/>
      <c r="O2644" s="5" t="s">
        <v>5313</v>
      </c>
      <c r="P2644" s="5">
        <v>3</v>
      </c>
    </row>
    <row r="2645" spans="1:16" x14ac:dyDescent="0.2">
      <c r="A2645" s="5" t="s">
        <v>5336</v>
      </c>
      <c r="B2645" s="5" t="s">
        <v>5337</v>
      </c>
      <c r="C2645" s="5">
        <v>20</v>
      </c>
      <c r="D2645" s="5">
        <v>54.72</v>
      </c>
      <c r="E2645" s="5">
        <v>22.568999999999999</v>
      </c>
      <c r="F2645" s="5" t="s">
        <v>130</v>
      </c>
      <c r="G2645" s="5" t="s">
        <v>5312</v>
      </c>
      <c r="H2645" s="5" t="s">
        <v>246</v>
      </c>
      <c r="I2645" s="5" t="s">
        <v>2465</v>
      </c>
      <c r="J2645" s="5" t="s">
        <v>258</v>
      </c>
      <c r="K2645" s="5" t="s">
        <v>5312</v>
      </c>
      <c r="L2645" s="5">
        <v>4</v>
      </c>
      <c r="M2645" s="5">
        <v>16</v>
      </c>
      <c r="N2645" s="5"/>
      <c r="O2645" s="5" t="s">
        <v>5313</v>
      </c>
      <c r="P2645" s="5">
        <v>3</v>
      </c>
    </row>
    <row r="2646" spans="1:16" x14ac:dyDescent="0.2">
      <c r="A2646" s="5" t="s">
        <v>5338</v>
      </c>
      <c r="B2646" s="5" t="s">
        <v>5339</v>
      </c>
      <c r="C2646" s="5">
        <v>20</v>
      </c>
      <c r="D2646" s="5">
        <v>54.72</v>
      </c>
      <c r="E2646" s="5">
        <v>22.568999999999999</v>
      </c>
      <c r="F2646" s="5" t="s">
        <v>130</v>
      </c>
      <c r="G2646" s="5" t="s">
        <v>5312</v>
      </c>
      <c r="H2646" s="5" t="s">
        <v>246</v>
      </c>
      <c r="I2646" s="5" t="s">
        <v>2465</v>
      </c>
      <c r="J2646" s="5" t="s">
        <v>255</v>
      </c>
      <c r="K2646" s="5" t="s">
        <v>5312</v>
      </c>
      <c r="L2646" s="5">
        <v>4</v>
      </c>
      <c r="M2646" s="5">
        <v>16</v>
      </c>
      <c r="N2646" s="5"/>
      <c r="O2646" s="5" t="s">
        <v>5313</v>
      </c>
      <c r="P2646" s="5">
        <v>3</v>
      </c>
    </row>
    <row r="2647" spans="1:16" x14ac:dyDescent="0.2">
      <c r="A2647" s="5" t="s">
        <v>5340</v>
      </c>
      <c r="B2647" s="5" t="s">
        <v>5341</v>
      </c>
      <c r="C2647" s="5">
        <v>20</v>
      </c>
      <c r="D2647" s="5">
        <v>54.72</v>
      </c>
      <c r="E2647" s="5">
        <v>22.568999999999999</v>
      </c>
      <c r="F2647" s="5" t="s">
        <v>130</v>
      </c>
      <c r="G2647" s="5" t="s">
        <v>5312</v>
      </c>
      <c r="H2647" s="5" t="s">
        <v>246</v>
      </c>
      <c r="I2647" s="5" t="s">
        <v>2465</v>
      </c>
      <c r="J2647" s="5" t="s">
        <v>258</v>
      </c>
      <c r="K2647" s="5" t="s">
        <v>5312</v>
      </c>
      <c r="L2647" s="5">
        <v>4</v>
      </c>
      <c r="M2647" s="5">
        <v>16</v>
      </c>
      <c r="N2647" s="5"/>
      <c r="O2647" s="5" t="s">
        <v>5313</v>
      </c>
      <c r="P2647" s="5">
        <v>3</v>
      </c>
    </row>
    <row r="2648" spans="1:16" x14ac:dyDescent="0.2">
      <c r="A2648" s="5" t="s">
        <v>5342</v>
      </c>
      <c r="B2648" s="5" t="s">
        <v>5343</v>
      </c>
      <c r="C2648" s="5">
        <v>20</v>
      </c>
      <c r="D2648" s="5">
        <v>54.72</v>
      </c>
      <c r="E2648" s="5">
        <v>22.568999999999999</v>
      </c>
      <c r="F2648" s="5" t="s">
        <v>130</v>
      </c>
      <c r="G2648" s="5" t="s">
        <v>5312</v>
      </c>
      <c r="H2648" s="5" t="s">
        <v>246</v>
      </c>
      <c r="I2648" s="5" t="s">
        <v>2465</v>
      </c>
      <c r="J2648" s="5" t="s">
        <v>255</v>
      </c>
      <c r="K2648" s="5" t="s">
        <v>5312</v>
      </c>
      <c r="L2648" s="5">
        <v>4</v>
      </c>
      <c r="M2648" s="5">
        <v>16</v>
      </c>
      <c r="N2648" s="5"/>
      <c r="O2648" s="5" t="s">
        <v>5313</v>
      </c>
      <c r="P2648" s="5">
        <v>3</v>
      </c>
    </row>
    <row r="2649" spans="1:16" x14ac:dyDescent="0.2">
      <c r="A2649" s="5" t="s">
        <v>5344</v>
      </c>
      <c r="B2649" s="5" t="s">
        <v>5345</v>
      </c>
      <c r="C2649" s="5">
        <v>20</v>
      </c>
      <c r="D2649" s="5">
        <v>56.16</v>
      </c>
      <c r="E2649" s="5">
        <v>22.524999999999999</v>
      </c>
      <c r="F2649" s="5" t="s">
        <v>130</v>
      </c>
      <c r="G2649" s="5" t="s">
        <v>5346</v>
      </c>
      <c r="H2649" s="5" t="s">
        <v>246</v>
      </c>
      <c r="I2649" s="5" t="s">
        <v>2465</v>
      </c>
      <c r="J2649" s="5" t="s">
        <v>258</v>
      </c>
      <c r="K2649" s="5" t="s">
        <v>5346</v>
      </c>
      <c r="L2649" s="5">
        <v>4</v>
      </c>
      <c r="M2649" s="5">
        <v>17</v>
      </c>
      <c r="N2649" s="5"/>
      <c r="O2649" s="5" t="s">
        <v>5313</v>
      </c>
      <c r="P2649" s="5">
        <v>3</v>
      </c>
    </row>
    <row r="2650" spans="1:16" x14ac:dyDescent="0.2">
      <c r="A2650" s="5" t="s">
        <v>5347</v>
      </c>
      <c r="B2650" s="5" t="s">
        <v>5348</v>
      </c>
      <c r="C2650" s="5">
        <v>20</v>
      </c>
      <c r="D2650" s="5">
        <v>56.16</v>
      </c>
      <c r="E2650" s="5">
        <v>22.524999999999999</v>
      </c>
      <c r="F2650" s="5" t="s">
        <v>130</v>
      </c>
      <c r="G2650" s="5" t="s">
        <v>5346</v>
      </c>
      <c r="H2650" s="5" t="s">
        <v>246</v>
      </c>
      <c r="I2650" s="5" t="s">
        <v>2465</v>
      </c>
      <c r="J2650" s="5" t="s">
        <v>255</v>
      </c>
      <c r="K2650" s="5" t="s">
        <v>5346</v>
      </c>
      <c r="L2650" s="5">
        <v>4</v>
      </c>
      <c r="M2650" s="5">
        <v>17</v>
      </c>
      <c r="N2650" s="5"/>
      <c r="O2650" s="5" t="s">
        <v>5313</v>
      </c>
      <c r="P2650" s="5">
        <v>3</v>
      </c>
    </row>
    <row r="2651" spans="1:16" x14ac:dyDescent="0.2">
      <c r="A2651" s="5" t="s">
        <v>5349</v>
      </c>
      <c r="B2651" s="5" t="s">
        <v>5350</v>
      </c>
      <c r="C2651" s="5">
        <v>20</v>
      </c>
      <c r="D2651" s="5">
        <v>56.16</v>
      </c>
      <c r="E2651" s="5">
        <v>22.524999999999999</v>
      </c>
      <c r="F2651" s="5" t="s">
        <v>130</v>
      </c>
      <c r="G2651" s="5" t="s">
        <v>5346</v>
      </c>
      <c r="H2651" s="5" t="s">
        <v>246</v>
      </c>
      <c r="I2651" s="5" t="s">
        <v>2465</v>
      </c>
      <c r="J2651" s="5" t="s">
        <v>258</v>
      </c>
      <c r="K2651" s="5" t="s">
        <v>5346</v>
      </c>
      <c r="L2651" s="5">
        <v>4</v>
      </c>
      <c r="M2651" s="5">
        <v>17</v>
      </c>
      <c r="N2651" s="5"/>
      <c r="O2651" s="5" t="s">
        <v>5313</v>
      </c>
      <c r="P2651" s="5">
        <v>3</v>
      </c>
    </row>
    <row r="2652" spans="1:16" x14ac:dyDescent="0.2">
      <c r="A2652" s="5" t="s">
        <v>5351</v>
      </c>
      <c r="B2652" s="5" t="s">
        <v>5352</v>
      </c>
      <c r="C2652" s="5">
        <v>20</v>
      </c>
      <c r="D2652" s="5">
        <v>56.16</v>
      </c>
      <c r="E2652" s="5">
        <v>22.524999999999999</v>
      </c>
      <c r="F2652" s="5" t="s">
        <v>130</v>
      </c>
      <c r="G2652" s="5" t="s">
        <v>5346</v>
      </c>
      <c r="H2652" s="5" t="s">
        <v>246</v>
      </c>
      <c r="I2652" s="5" t="s">
        <v>2465</v>
      </c>
      <c r="J2652" s="5" t="s">
        <v>255</v>
      </c>
      <c r="K2652" s="5" t="s">
        <v>5346</v>
      </c>
      <c r="L2652" s="5">
        <v>4</v>
      </c>
      <c r="M2652" s="5">
        <v>17</v>
      </c>
      <c r="N2652" s="5"/>
      <c r="O2652" s="5" t="s">
        <v>5313</v>
      </c>
      <c r="P2652" s="5">
        <v>3</v>
      </c>
    </row>
    <row r="2653" spans="1:16" x14ac:dyDescent="0.2">
      <c r="A2653" s="5" t="s">
        <v>5353</v>
      </c>
      <c r="B2653" s="5" t="s">
        <v>5354</v>
      </c>
      <c r="C2653" s="5">
        <v>20</v>
      </c>
      <c r="D2653" s="5">
        <v>56.16</v>
      </c>
      <c r="E2653" s="5">
        <v>22.524999999999999</v>
      </c>
      <c r="F2653" s="5" t="s">
        <v>130</v>
      </c>
      <c r="G2653" s="5" t="s">
        <v>5346</v>
      </c>
      <c r="H2653" s="5" t="s">
        <v>246</v>
      </c>
      <c r="I2653" s="5" t="s">
        <v>2465</v>
      </c>
      <c r="J2653" s="5" t="s">
        <v>258</v>
      </c>
      <c r="K2653" s="5" t="s">
        <v>5346</v>
      </c>
      <c r="L2653" s="5">
        <v>4</v>
      </c>
      <c r="M2653" s="5">
        <v>17</v>
      </c>
      <c r="N2653" s="5"/>
      <c r="O2653" s="5" t="s">
        <v>5313</v>
      </c>
      <c r="P2653" s="5">
        <v>3</v>
      </c>
    </row>
    <row r="2654" spans="1:16" x14ac:dyDescent="0.2">
      <c r="A2654" s="5" t="s">
        <v>5355</v>
      </c>
      <c r="B2654" s="5" t="s">
        <v>5356</v>
      </c>
      <c r="C2654" s="5">
        <v>20</v>
      </c>
      <c r="D2654" s="5">
        <v>56.16</v>
      </c>
      <c r="E2654" s="5">
        <v>22.524999999999999</v>
      </c>
      <c r="F2654" s="5" t="s">
        <v>130</v>
      </c>
      <c r="G2654" s="5" t="s">
        <v>5346</v>
      </c>
      <c r="H2654" s="5" t="s">
        <v>246</v>
      </c>
      <c r="I2654" s="5" t="s">
        <v>2465</v>
      </c>
      <c r="J2654" s="5" t="s">
        <v>255</v>
      </c>
      <c r="K2654" s="5" t="s">
        <v>5346</v>
      </c>
      <c r="L2654" s="5">
        <v>4</v>
      </c>
      <c r="M2654" s="5">
        <v>17</v>
      </c>
      <c r="N2654" s="5"/>
      <c r="O2654" s="5" t="s">
        <v>5313</v>
      </c>
      <c r="P2654" s="5">
        <v>3</v>
      </c>
    </row>
    <row r="2655" spans="1:16" x14ac:dyDescent="0.2">
      <c r="A2655" s="5" t="s">
        <v>5357</v>
      </c>
      <c r="B2655" s="5" t="s">
        <v>1911</v>
      </c>
      <c r="D2655" s="5">
        <v>0</v>
      </c>
      <c r="E2655" s="5">
        <v>1</v>
      </c>
      <c r="F2655" s="5" t="s">
        <v>130</v>
      </c>
      <c r="H2655" s="5" t="s">
        <v>131</v>
      </c>
      <c r="I2655" s="5" t="s">
        <v>132</v>
      </c>
      <c r="J2655" s="5"/>
      <c r="K2655" s="5" t="s">
        <v>133</v>
      </c>
      <c r="L2655" s="5"/>
      <c r="M2655" s="5"/>
      <c r="N2655" s="5"/>
      <c r="O2655" s="5"/>
      <c r="P2655" s="5"/>
    </row>
    <row r="2656" spans="1:16" x14ac:dyDescent="0.2">
      <c r="A2656" s="5" t="s">
        <v>5358</v>
      </c>
      <c r="B2656" s="5" t="s">
        <v>5359</v>
      </c>
      <c r="D2656" s="5">
        <v>0</v>
      </c>
      <c r="E2656" s="5">
        <v>0.6</v>
      </c>
      <c r="F2656" s="5" t="s">
        <v>130</v>
      </c>
      <c r="H2656" s="5" t="s">
        <v>131</v>
      </c>
      <c r="I2656" s="5" t="s">
        <v>132</v>
      </c>
      <c r="J2656" s="5"/>
      <c r="K2656" s="5" t="s">
        <v>133</v>
      </c>
      <c r="L2656" s="5"/>
      <c r="M2656" s="5"/>
      <c r="N2656" s="5"/>
      <c r="O2656" s="5"/>
      <c r="P2656" s="5"/>
    </row>
    <row r="2657" spans="1:16" x14ac:dyDescent="0.2">
      <c r="A2657" s="5" t="s">
        <v>5360</v>
      </c>
      <c r="B2657" s="5" t="s">
        <v>5361</v>
      </c>
      <c r="D2657" s="5">
        <v>0</v>
      </c>
      <c r="E2657" s="5">
        <v>0.6</v>
      </c>
      <c r="F2657" s="5" t="s">
        <v>130</v>
      </c>
      <c r="H2657" s="5" t="s">
        <v>131</v>
      </c>
      <c r="I2657" s="5" t="s">
        <v>132</v>
      </c>
      <c r="J2657" s="5"/>
      <c r="K2657" s="5" t="s">
        <v>133</v>
      </c>
      <c r="L2657" s="5"/>
      <c r="M2657" s="5"/>
      <c r="N2657" s="5"/>
      <c r="O2657" s="5"/>
      <c r="P2657" s="5"/>
    </row>
    <row r="2658" spans="1:16" x14ac:dyDescent="0.2">
      <c r="A2658" s="5" t="s">
        <v>5362</v>
      </c>
      <c r="B2658" s="5" t="s">
        <v>5363</v>
      </c>
      <c r="D2658" s="5">
        <v>0</v>
      </c>
      <c r="E2658" s="5">
        <v>0.5</v>
      </c>
      <c r="F2658" s="5" t="s">
        <v>130</v>
      </c>
      <c r="H2658" s="5" t="s">
        <v>131</v>
      </c>
      <c r="I2658" s="5" t="s">
        <v>132</v>
      </c>
      <c r="J2658" s="5"/>
      <c r="K2658" s="5" t="s">
        <v>133</v>
      </c>
      <c r="L2658" s="5"/>
      <c r="M2658" s="5"/>
      <c r="N2658" s="5"/>
      <c r="O2658" s="5"/>
      <c r="P2658" s="5"/>
    </row>
    <row r="2659" spans="1:16" x14ac:dyDescent="0.2">
      <c r="A2659" s="5" t="s">
        <v>5364</v>
      </c>
      <c r="B2659" s="5" t="s">
        <v>5365</v>
      </c>
      <c r="D2659" s="5">
        <v>0</v>
      </c>
      <c r="E2659" s="5">
        <v>0.5</v>
      </c>
      <c r="F2659" s="5" t="s">
        <v>130</v>
      </c>
      <c r="H2659" s="5" t="s">
        <v>131</v>
      </c>
      <c r="I2659" s="5" t="s">
        <v>132</v>
      </c>
      <c r="J2659" s="5"/>
      <c r="K2659" s="5" t="s">
        <v>133</v>
      </c>
      <c r="L2659" s="5"/>
      <c r="M2659" s="5"/>
      <c r="N2659" s="5"/>
      <c r="O2659" s="5"/>
      <c r="P2659" s="5"/>
    </row>
    <row r="2660" spans="1:16" x14ac:dyDescent="0.2">
      <c r="A2660" s="5" t="s">
        <v>5366</v>
      </c>
      <c r="B2660" s="5" t="s">
        <v>5367</v>
      </c>
      <c r="D2660" s="5">
        <v>0</v>
      </c>
      <c r="E2660" s="5">
        <v>0.05</v>
      </c>
      <c r="F2660" s="5" t="s">
        <v>130</v>
      </c>
      <c r="H2660" s="5" t="s">
        <v>131</v>
      </c>
      <c r="I2660" s="5" t="s">
        <v>132</v>
      </c>
      <c r="J2660" s="5"/>
      <c r="K2660" s="5" t="s">
        <v>133</v>
      </c>
      <c r="L2660" s="5"/>
      <c r="M2660" s="5"/>
      <c r="N2660" s="5"/>
      <c r="O2660" s="5"/>
      <c r="P2660" s="5"/>
    </row>
    <row r="2661" spans="1:16" x14ac:dyDescent="0.2">
      <c r="A2661" s="5" t="s">
        <v>5368</v>
      </c>
      <c r="B2661" s="5" t="s">
        <v>5369</v>
      </c>
      <c r="D2661" s="5">
        <v>0</v>
      </c>
      <c r="E2661" s="5">
        <v>0.05</v>
      </c>
      <c r="F2661" s="5" t="s">
        <v>130</v>
      </c>
      <c r="H2661" s="5" t="s">
        <v>131</v>
      </c>
      <c r="I2661" s="5" t="s">
        <v>132</v>
      </c>
      <c r="J2661" s="5"/>
      <c r="K2661" s="5" t="s">
        <v>133</v>
      </c>
      <c r="L2661" s="5"/>
      <c r="M2661" s="5"/>
      <c r="N2661" s="5"/>
      <c r="O2661" s="5"/>
      <c r="P2661" s="5"/>
    </row>
    <row r="2662" spans="1:16" x14ac:dyDescent="0.2">
      <c r="A2662" s="5" t="s">
        <v>5370</v>
      </c>
      <c r="B2662" s="5" t="s">
        <v>5371</v>
      </c>
      <c r="D2662" s="5">
        <v>0</v>
      </c>
      <c r="E2662" s="5">
        <v>1</v>
      </c>
      <c r="F2662" s="5" t="s">
        <v>130</v>
      </c>
      <c r="H2662" s="5" t="s">
        <v>131</v>
      </c>
      <c r="I2662" s="5" t="s">
        <v>132</v>
      </c>
      <c r="J2662" s="5"/>
      <c r="K2662" s="5" t="s">
        <v>133</v>
      </c>
      <c r="L2662" s="5"/>
      <c r="M2662" s="5"/>
      <c r="N2662" s="5"/>
      <c r="O2662" s="5"/>
      <c r="P2662" s="5"/>
    </row>
    <row r="2663" spans="1:16" x14ac:dyDescent="0.2">
      <c r="A2663" s="5" t="s">
        <v>5372</v>
      </c>
      <c r="B2663" s="5" t="s">
        <v>5373</v>
      </c>
      <c r="D2663" s="5">
        <v>0</v>
      </c>
      <c r="E2663" s="5">
        <v>1</v>
      </c>
      <c r="F2663" s="5" t="s">
        <v>130</v>
      </c>
      <c r="H2663" s="5" t="s">
        <v>131</v>
      </c>
      <c r="I2663" s="5" t="s">
        <v>132</v>
      </c>
      <c r="J2663" s="5"/>
      <c r="K2663" s="5" t="s">
        <v>133</v>
      </c>
      <c r="L2663" s="5"/>
      <c r="M2663" s="5"/>
      <c r="N2663" s="5"/>
      <c r="O2663" s="5"/>
      <c r="P2663" s="5"/>
    </row>
    <row r="2664" spans="1:16" x14ac:dyDescent="0.2">
      <c r="A2664" s="5" t="s">
        <v>5374</v>
      </c>
      <c r="B2664" s="5" t="s">
        <v>5375</v>
      </c>
      <c r="D2664" s="5">
        <v>0</v>
      </c>
      <c r="E2664" s="5">
        <v>0.05</v>
      </c>
      <c r="F2664" s="5" t="s">
        <v>130</v>
      </c>
      <c r="H2664" s="5" t="s">
        <v>131</v>
      </c>
      <c r="I2664" s="5" t="s">
        <v>132</v>
      </c>
      <c r="J2664" s="5"/>
      <c r="K2664" s="5" t="s">
        <v>133</v>
      </c>
      <c r="L2664" s="5"/>
      <c r="M2664" s="5"/>
      <c r="N2664" s="5"/>
      <c r="O2664" s="5"/>
      <c r="P2664" s="5"/>
    </row>
    <row r="2665" spans="1:16" x14ac:dyDescent="0.2">
      <c r="A2665" s="5" t="s">
        <v>5376</v>
      </c>
      <c r="B2665" s="5" t="s">
        <v>5377</v>
      </c>
      <c r="D2665" s="5">
        <v>0</v>
      </c>
      <c r="E2665" s="5">
        <v>0.05</v>
      </c>
      <c r="F2665" s="5" t="s">
        <v>130</v>
      </c>
      <c r="H2665" s="5" t="s">
        <v>131</v>
      </c>
      <c r="I2665" s="5" t="s">
        <v>132</v>
      </c>
      <c r="J2665" s="5"/>
      <c r="K2665" s="5" t="s">
        <v>133</v>
      </c>
      <c r="L2665" s="5"/>
      <c r="M2665" s="5"/>
      <c r="N2665" s="5"/>
      <c r="O2665" s="5"/>
      <c r="P2665" s="5"/>
    </row>
    <row r="2666" spans="1:16" x14ac:dyDescent="0.2">
      <c r="A2666" s="5" t="s">
        <v>5378</v>
      </c>
      <c r="B2666" s="5" t="s">
        <v>5379</v>
      </c>
      <c r="D2666" s="5">
        <v>0</v>
      </c>
      <c r="E2666" s="5">
        <v>0.5</v>
      </c>
      <c r="F2666" s="5" t="s">
        <v>130</v>
      </c>
      <c r="H2666" s="5" t="s">
        <v>131</v>
      </c>
      <c r="I2666" s="5" t="s">
        <v>132</v>
      </c>
      <c r="J2666" s="5"/>
      <c r="K2666" s="5" t="s">
        <v>133</v>
      </c>
      <c r="L2666" s="5"/>
      <c r="M2666" s="5"/>
      <c r="N2666" s="5"/>
      <c r="O2666" s="5"/>
      <c r="P2666" s="5"/>
    </row>
    <row r="2667" spans="1:16" x14ac:dyDescent="0.2">
      <c r="A2667" s="5" t="s">
        <v>5380</v>
      </c>
      <c r="B2667" s="5" t="s">
        <v>5381</v>
      </c>
      <c r="D2667" s="5">
        <v>0</v>
      </c>
      <c r="E2667" s="5">
        <v>0.5</v>
      </c>
      <c r="F2667" s="5" t="s">
        <v>130</v>
      </c>
      <c r="H2667" s="5" t="s">
        <v>131</v>
      </c>
      <c r="I2667" s="5" t="s">
        <v>132</v>
      </c>
      <c r="J2667" s="5"/>
      <c r="K2667" s="5" t="s">
        <v>133</v>
      </c>
      <c r="L2667" s="5"/>
      <c r="M2667" s="5"/>
      <c r="N2667" s="5"/>
      <c r="O2667" s="5"/>
      <c r="P2667" s="5"/>
    </row>
    <row r="2668" spans="1:16" x14ac:dyDescent="0.2">
      <c r="A2668" s="5" t="s">
        <v>5382</v>
      </c>
      <c r="B2668" s="5" t="s">
        <v>5383</v>
      </c>
      <c r="C2668" s="5">
        <v>20</v>
      </c>
      <c r="D2668" s="5">
        <v>54.72</v>
      </c>
      <c r="E2668" s="5">
        <v>22.568999999999999</v>
      </c>
      <c r="F2668" s="5" t="s">
        <v>130</v>
      </c>
      <c r="G2668" s="5" t="s">
        <v>5312</v>
      </c>
      <c r="H2668" s="5" t="s">
        <v>246</v>
      </c>
      <c r="I2668" s="5" t="s">
        <v>2465</v>
      </c>
      <c r="J2668" s="5" t="s">
        <v>258</v>
      </c>
      <c r="K2668" s="5" t="s">
        <v>5312</v>
      </c>
      <c r="L2668" s="5">
        <v>4</v>
      </c>
      <c r="M2668" s="5">
        <v>16</v>
      </c>
      <c r="N2668" s="5"/>
      <c r="O2668" s="5" t="s">
        <v>5313</v>
      </c>
      <c r="P2668" s="5">
        <v>3</v>
      </c>
    </row>
    <row r="2669" spans="1:16" x14ac:dyDescent="0.2">
      <c r="A2669" s="5" t="s">
        <v>5384</v>
      </c>
      <c r="B2669" s="5" t="s">
        <v>5385</v>
      </c>
      <c r="C2669" s="5">
        <v>20</v>
      </c>
      <c r="D2669" s="5">
        <v>54.72</v>
      </c>
      <c r="E2669" s="5">
        <v>22.568999999999999</v>
      </c>
      <c r="F2669" s="5" t="s">
        <v>130</v>
      </c>
      <c r="G2669" s="5" t="s">
        <v>5312</v>
      </c>
      <c r="H2669" s="5" t="s">
        <v>246</v>
      </c>
      <c r="I2669" s="5" t="s">
        <v>2465</v>
      </c>
      <c r="J2669" s="5" t="s">
        <v>255</v>
      </c>
      <c r="K2669" s="5" t="s">
        <v>5312</v>
      </c>
      <c r="L2669" s="5">
        <v>4</v>
      </c>
      <c r="M2669" s="5">
        <v>16</v>
      </c>
      <c r="N2669" s="5"/>
      <c r="O2669" s="5" t="s">
        <v>5313</v>
      </c>
      <c r="P2669" s="5">
        <v>3</v>
      </c>
    </row>
    <row r="2670" spans="1:16" x14ac:dyDescent="0.2">
      <c r="A2670" s="5" t="s">
        <v>5386</v>
      </c>
      <c r="B2670" s="5" t="s">
        <v>5387</v>
      </c>
      <c r="C2670" s="5">
        <v>20</v>
      </c>
      <c r="D2670" s="5">
        <v>54.72</v>
      </c>
      <c r="E2670" s="5">
        <v>22.568999999999999</v>
      </c>
      <c r="F2670" s="5" t="s">
        <v>130</v>
      </c>
      <c r="G2670" s="5" t="s">
        <v>5312</v>
      </c>
      <c r="H2670" s="5" t="s">
        <v>246</v>
      </c>
      <c r="I2670" s="5" t="s">
        <v>2465</v>
      </c>
      <c r="J2670" s="5" t="s">
        <v>258</v>
      </c>
      <c r="K2670" s="5" t="s">
        <v>5312</v>
      </c>
      <c r="L2670" s="5">
        <v>4</v>
      </c>
      <c r="M2670" s="5">
        <v>16</v>
      </c>
      <c r="N2670" s="5"/>
      <c r="O2670" s="5" t="s">
        <v>5313</v>
      </c>
      <c r="P2670" s="5">
        <v>3</v>
      </c>
    </row>
    <row r="2671" spans="1:16" x14ac:dyDescent="0.2">
      <c r="A2671" s="5" t="s">
        <v>5388</v>
      </c>
      <c r="B2671" s="5" t="s">
        <v>5389</v>
      </c>
      <c r="C2671" s="5">
        <v>20</v>
      </c>
      <c r="D2671" s="5">
        <v>54.72</v>
      </c>
      <c r="E2671" s="5">
        <v>22.568999999999999</v>
      </c>
      <c r="F2671" s="5" t="s">
        <v>130</v>
      </c>
      <c r="G2671" s="5" t="s">
        <v>5312</v>
      </c>
      <c r="H2671" s="5" t="s">
        <v>246</v>
      </c>
      <c r="I2671" s="5" t="s">
        <v>2465</v>
      </c>
      <c r="J2671" s="5" t="s">
        <v>255</v>
      </c>
      <c r="K2671" s="5" t="s">
        <v>5312</v>
      </c>
      <c r="L2671" s="5">
        <v>4</v>
      </c>
      <c r="M2671" s="5">
        <v>16</v>
      </c>
      <c r="N2671" s="5"/>
      <c r="O2671" s="5" t="s">
        <v>5313</v>
      </c>
      <c r="P2671" s="5">
        <v>3</v>
      </c>
    </row>
    <row r="2672" spans="1:16" x14ac:dyDescent="0.2">
      <c r="A2672" s="5" t="s">
        <v>5390</v>
      </c>
      <c r="B2672" s="5" t="s">
        <v>5391</v>
      </c>
      <c r="C2672" s="5">
        <v>20</v>
      </c>
      <c r="D2672" s="5">
        <v>54.72</v>
      </c>
      <c r="E2672" s="5">
        <v>22.568999999999999</v>
      </c>
      <c r="F2672" s="5" t="s">
        <v>130</v>
      </c>
      <c r="G2672" s="5" t="s">
        <v>5312</v>
      </c>
      <c r="H2672" s="5" t="s">
        <v>246</v>
      </c>
      <c r="I2672" s="5" t="s">
        <v>2465</v>
      </c>
      <c r="J2672" s="5" t="s">
        <v>258</v>
      </c>
      <c r="K2672" s="5" t="s">
        <v>5312</v>
      </c>
      <c r="L2672" s="5">
        <v>4</v>
      </c>
      <c r="M2672" s="5">
        <v>16</v>
      </c>
      <c r="N2672" s="5"/>
      <c r="O2672" s="5" t="s">
        <v>5313</v>
      </c>
      <c r="P2672" s="5">
        <v>3</v>
      </c>
    </row>
    <row r="2673" spans="1:16" x14ac:dyDescent="0.2">
      <c r="A2673" s="5" t="s">
        <v>5392</v>
      </c>
      <c r="B2673" s="5" t="s">
        <v>5393</v>
      </c>
      <c r="C2673" s="5">
        <v>20</v>
      </c>
      <c r="D2673" s="5">
        <v>54.72</v>
      </c>
      <c r="E2673" s="5">
        <v>22.568999999999999</v>
      </c>
      <c r="F2673" s="5" t="s">
        <v>130</v>
      </c>
      <c r="G2673" s="5" t="s">
        <v>5312</v>
      </c>
      <c r="H2673" s="5" t="s">
        <v>246</v>
      </c>
      <c r="I2673" s="5" t="s">
        <v>2465</v>
      </c>
      <c r="J2673" s="5" t="s">
        <v>255</v>
      </c>
      <c r="K2673" s="5" t="s">
        <v>5312</v>
      </c>
      <c r="L2673" s="5">
        <v>4</v>
      </c>
      <c r="M2673" s="5">
        <v>16</v>
      </c>
      <c r="N2673" s="5"/>
      <c r="O2673" s="5" t="s">
        <v>5313</v>
      </c>
      <c r="P2673" s="5">
        <v>3</v>
      </c>
    </row>
    <row r="2674" spans="1:16" x14ac:dyDescent="0.2">
      <c r="A2674" s="5" t="s">
        <v>5394</v>
      </c>
      <c r="B2674" s="5" t="s">
        <v>5395</v>
      </c>
      <c r="C2674" s="5">
        <v>20</v>
      </c>
      <c r="D2674" s="5">
        <v>54.72</v>
      </c>
      <c r="E2674" s="5">
        <v>22.568999999999999</v>
      </c>
      <c r="F2674" s="5" t="s">
        <v>130</v>
      </c>
      <c r="G2674" s="5" t="s">
        <v>5312</v>
      </c>
      <c r="H2674" s="5" t="s">
        <v>246</v>
      </c>
      <c r="I2674" s="5" t="s">
        <v>2465</v>
      </c>
      <c r="J2674" s="5" t="s">
        <v>258</v>
      </c>
      <c r="K2674" s="5" t="s">
        <v>5312</v>
      </c>
      <c r="L2674" s="5">
        <v>4</v>
      </c>
      <c r="M2674" s="5">
        <v>16</v>
      </c>
      <c r="N2674" s="5"/>
      <c r="O2674" s="5" t="s">
        <v>5313</v>
      </c>
      <c r="P2674" s="5">
        <v>3</v>
      </c>
    </row>
    <row r="2675" spans="1:16" x14ac:dyDescent="0.2">
      <c r="A2675" s="5" t="s">
        <v>5396</v>
      </c>
      <c r="B2675" s="5" t="s">
        <v>5397</v>
      </c>
      <c r="C2675" s="5">
        <v>20</v>
      </c>
      <c r="D2675" s="5">
        <v>54.72</v>
      </c>
      <c r="E2675" s="5">
        <v>22.568999999999999</v>
      </c>
      <c r="F2675" s="5" t="s">
        <v>130</v>
      </c>
      <c r="G2675" s="5" t="s">
        <v>5312</v>
      </c>
      <c r="H2675" s="5" t="s">
        <v>246</v>
      </c>
      <c r="I2675" s="5" t="s">
        <v>2465</v>
      </c>
      <c r="J2675" s="5" t="s">
        <v>255</v>
      </c>
      <c r="K2675" s="5" t="s">
        <v>5312</v>
      </c>
      <c r="L2675" s="5">
        <v>4</v>
      </c>
      <c r="M2675" s="5">
        <v>16</v>
      </c>
      <c r="N2675" s="5"/>
      <c r="O2675" s="5" t="s">
        <v>5313</v>
      </c>
      <c r="P2675" s="5">
        <v>3</v>
      </c>
    </row>
    <row r="2676" spans="1:16" x14ac:dyDescent="0.2">
      <c r="A2676" s="5" t="s">
        <v>5398</v>
      </c>
      <c r="B2676" s="5" t="s">
        <v>5399</v>
      </c>
      <c r="D2676" s="5">
        <v>0</v>
      </c>
      <c r="E2676" s="5">
        <v>0.9</v>
      </c>
      <c r="F2676" s="5" t="s">
        <v>130</v>
      </c>
      <c r="H2676" s="5" t="s">
        <v>131</v>
      </c>
      <c r="I2676" s="5" t="s">
        <v>132</v>
      </c>
      <c r="J2676" s="5"/>
      <c r="K2676" s="5" t="s">
        <v>133</v>
      </c>
      <c r="L2676" s="5"/>
      <c r="M2676" s="5"/>
      <c r="N2676" s="5"/>
      <c r="O2676" s="5"/>
      <c r="P2676" s="5"/>
    </row>
    <row r="2677" spans="1:16" x14ac:dyDescent="0.2">
      <c r="A2677" s="5" t="s">
        <v>5400</v>
      </c>
      <c r="B2677" s="5" t="s">
        <v>5399</v>
      </c>
      <c r="D2677" s="5">
        <v>0</v>
      </c>
      <c r="E2677" s="5">
        <v>0.9</v>
      </c>
      <c r="F2677" s="5" t="s">
        <v>130</v>
      </c>
      <c r="H2677" s="5" t="s">
        <v>131</v>
      </c>
      <c r="I2677" s="5" t="s">
        <v>132</v>
      </c>
      <c r="J2677" s="5"/>
      <c r="K2677" s="5" t="s">
        <v>133</v>
      </c>
      <c r="L2677" s="5"/>
      <c r="M2677" s="5"/>
      <c r="N2677" s="5"/>
      <c r="O2677" s="5"/>
      <c r="P2677" s="5"/>
    </row>
    <row r="2678" spans="1:16" x14ac:dyDescent="0.2">
      <c r="A2678" s="5" t="s">
        <v>5401</v>
      </c>
      <c r="B2678" s="5" t="s">
        <v>5402</v>
      </c>
      <c r="D2678" s="5">
        <v>0</v>
      </c>
      <c r="E2678" s="5">
        <v>2.5</v>
      </c>
      <c r="F2678" s="5" t="s">
        <v>130</v>
      </c>
      <c r="H2678" s="5" t="s">
        <v>131</v>
      </c>
      <c r="I2678" s="5" t="s">
        <v>132</v>
      </c>
      <c r="J2678" s="5"/>
      <c r="K2678" s="5" t="s">
        <v>133</v>
      </c>
      <c r="L2678" s="5"/>
      <c r="M2678" s="5"/>
      <c r="N2678" s="5"/>
      <c r="O2678" s="5"/>
      <c r="P2678" s="5"/>
    </row>
    <row r="2679" spans="1:16" x14ac:dyDescent="0.2">
      <c r="A2679" s="5" t="s">
        <v>5403</v>
      </c>
      <c r="B2679" s="5" t="s">
        <v>5404</v>
      </c>
      <c r="D2679" s="5">
        <v>0</v>
      </c>
      <c r="E2679" s="5">
        <v>2.5</v>
      </c>
      <c r="F2679" s="5" t="s">
        <v>130</v>
      </c>
      <c r="H2679" s="5" t="s">
        <v>131</v>
      </c>
      <c r="I2679" s="5" t="s">
        <v>132</v>
      </c>
      <c r="J2679" s="5"/>
      <c r="K2679" s="5" t="s">
        <v>133</v>
      </c>
      <c r="L2679" s="5"/>
      <c r="M2679" s="5"/>
      <c r="N2679" s="5"/>
      <c r="O2679" s="5"/>
      <c r="P2679" s="5"/>
    </row>
    <row r="2680" spans="1:16" x14ac:dyDescent="0.2">
      <c r="A2680" s="5" t="s">
        <v>5405</v>
      </c>
      <c r="B2680" s="5" t="s">
        <v>5406</v>
      </c>
      <c r="D2680" s="5">
        <v>0</v>
      </c>
      <c r="E2680" s="5">
        <v>1</v>
      </c>
      <c r="F2680" s="5" t="s">
        <v>130</v>
      </c>
      <c r="H2680" s="5" t="s">
        <v>131</v>
      </c>
      <c r="I2680" s="5" t="s">
        <v>132</v>
      </c>
      <c r="J2680" s="5"/>
      <c r="K2680" s="5" t="s">
        <v>133</v>
      </c>
      <c r="L2680" s="5"/>
      <c r="M2680" s="5"/>
      <c r="N2680" s="5"/>
      <c r="O2680" s="5"/>
      <c r="P2680" s="5"/>
    </row>
    <row r="2681" spans="1:16" x14ac:dyDescent="0.2">
      <c r="A2681" s="5" t="s">
        <v>5407</v>
      </c>
      <c r="B2681" s="5" t="s">
        <v>5408</v>
      </c>
      <c r="D2681" s="5">
        <v>0</v>
      </c>
      <c r="E2681" s="5">
        <v>1</v>
      </c>
      <c r="F2681" s="5" t="s">
        <v>130</v>
      </c>
      <c r="H2681" s="5" t="s">
        <v>131</v>
      </c>
      <c r="I2681" s="5" t="s">
        <v>132</v>
      </c>
      <c r="J2681" s="5"/>
      <c r="K2681" s="5" t="s">
        <v>133</v>
      </c>
      <c r="L2681" s="5"/>
      <c r="M2681" s="5"/>
      <c r="N2681" s="5"/>
      <c r="O2681" s="5"/>
      <c r="P2681" s="5"/>
    </row>
    <row r="2682" spans="1:16" x14ac:dyDescent="0.2">
      <c r="A2682" s="5" t="s">
        <v>5409</v>
      </c>
      <c r="B2682" s="5" t="s">
        <v>5410</v>
      </c>
      <c r="D2682" s="5">
        <v>0</v>
      </c>
      <c r="E2682" s="5">
        <v>1</v>
      </c>
      <c r="F2682" s="5" t="s">
        <v>130</v>
      </c>
      <c r="H2682" s="5" t="s">
        <v>131</v>
      </c>
      <c r="I2682" s="5" t="s">
        <v>132</v>
      </c>
      <c r="J2682" s="5"/>
      <c r="K2682" s="5" t="s">
        <v>133</v>
      </c>
      <c r="L2682" s="5"/>
      <c r="M2682" s="5"/>
      <c r="N2682" s="5"/>
      <c r="O2682" s="5"/>
      <c r="P2682" s="5"/>
    </row>
    <row r="2683" spans="1:16" x14ac:dyDescent="0.2">
      <c r="A2683" s="5" t="s">
        <v>5411</v>
      </c>
      <c r="B2683" s="5" t="s">
        <v>5412</v>
      </c>
      <c r="D2683" s="5">
        <v>0</v>
      </c>
      <c r="E2683" s="5">
        <v>1</v>
      </c>
      <c r="F2683" s="5" t="s">
        <v>130</v>
      </c>
      <c r="H2683" s="5" t="s">
        <v>131</v>
      </c>
      <c r="I2683" s="5" t="s">
        <v>132</v>
      </c>
      <c r="J2683" s="5"/>
      <c r="K2683" s="5" t="s">
        <v>133</v>
      </c>
      <c r="L2683" s="5"/>
      <c r="M2683" s="5"/>
      <c r="N2683" s="5"/>
      <c r="O2683" s="5"/>
      <c r="P2683" s="5"/>
    </row>
    <row r="2684" spans="1:16" x14ac:dyDescent="0.2">
      <c r="A2684" s="5" t="s">
        <v>5413</v>
      </c>
      <c r="B2684" s="5" t="s">
        <v>5414</v>
      </c>
      <c r="D2684" s="5">
        <v>0</v>
      </c>
      <c r="E2684" s="5">
        <v>1</v>
      </c>
      <c r="F2684" s="5" t="s">
        <v>130</v>
      </c>
      <c r="H2684" s="5" t="s">
        <v>131</v>
      </c>
      <c r="I2684" s="5" t="s">
        <v>132</v>
      </c>
      <c r="J2684" s="5"/>
      <c r="K2684" s="5" t="s">
        <v>133</v>
      </c>
      <c r="L2684" s="5"/>
      <c r="M2684" s="5"/>
      <c r="N2684" s="5"/>
      <c r="O2684" s="5"/>
      <c r="P2684" s="5"/>
    </row>
    <row r="2685" spans="1:16" x14ac:dyDescent="0.2">
      <c r="A2685" s="5" t="s">
        <v>5415</v>
      </c>
      <c r="B2685" s="5" t="s">
        <v>5416</v>
      </c>
      <c r="D2685" s="5">
        <v>0</v>
      </c>
      <c r="E2685" s="5">
        <v>1</v>
      </c>
      <c r="F2685" s="5" t="s">
        <v>130</v>
      </c>
      <c r="H2685" s="5" t="s">
        <v>131</v>
      </c>
      <c r="I2685" s="5" t="s">
        <v>132</v>
      </c>
      <c r="J2685" s="5"/>
      <c r="K2685" s="5" t="s">
        <v>133</v>
      </c>
      <c r="L2685" s="5"/>
      <c r="M2685" s="5"/>
      <c r="N2685" s="5"/>
      <c r="O2685" s="5"/>
      <c r="P2685" s="5"/>
    </row>
    <row r="2686" spans="1:16" x14ac:dyDescent="0.2">
      <c r="A2686" s="5" t="s">
        <v>5417</v>
      </c>
      <c r="B2686" s="5" t="s">
        <v>5418</v>
      </c>
      <c r="D2686" s="5">
        <v>0</v>
      </c>
      <c r="E2686" s="5">
        <v>1</v>
      </c>
      <c r="F2686" s="5" t="s">
        <v>130</v>
      </c>
      <c r="H2686" s="5" t="s">
        <v>131</v>
      </c>
      <c r="I2686" s="5" t="s">
        <v>132</v>
      </c>
      <c r="J2686" s="5"/>
      <c r="K2686" s="5" t="s">
        <v>133</v>
      </c>
      <c r="L2686" s="5"/>
      <c r="M2686" s="5"/>
      <c r="N2686" s="5"/>
      <c r="O2686" s="5"/>
      <c r="P2686" s="5"/>
    </row>
    <row r="2687" spans="1:16" x14ac:dyDescent="0.2">
      <c r="A2687" s="5" t="s">
        <v>5419</v>
      </c>
      <c r="B2687" s="5" t="s">
        <v>5420</v>
      </c>
      <c r="D2687" s="5">
        <v>0</v>
      </c>
      <c r="E2687" s="5">
        <v>1</v>
      </c>
      <c r="F2687" s="5" t="s">
        <v>130</v>
      </c>
      <c r="H2687" s="5" t="s">
        <v>131</v>
      </c>
      <c r="I2687" s="5" t="s">
        <v>132</v>
      </c>
      <c r="J2687" s="5"/>
      <c r="K2687" s="5" t="s">
        <v>133</v>
      </c>
      <c r="L2687" s="5"/>
      <c r="M2687" s="5"/>
      <c r="N2687" s="5"/>
      <c r="O2687" s="5"/>
      <c r="P2687" s="5"/>
    </row>
    <row r="2688" spans="1:16" x14ac:dyDescent="0.2">
      <c r="A2688" s="5" t="s">
        <v>5421</v>
      </c>
      <c r="B2688" s="5" t="s">
        <v>5422</v>
      </c>
      <c r="C2688" s="5">
        <v>26</v>
      </c>
      <c r="D2688" s="5">
        <v>62.72</v>
      </c>
      <c r="E2688" s="5">
        <v>21</v>
      </c>
      <c r="F2688" s="5" t="s">
        <v>130</v>
      </c>
      <c r="G2688" s="5" t="s">
        <v>1830</v>
      </c>
      <c r="H2688" s="5" t="s">
        <v>246</v>
      </c>
      <c r="I2688" s="5" t="s">
        <v>132</v>
      </c>
      <c r="J2688" s="5" t="s">
        <v>258</v>
      </c>
      <c r="K2688" s="5" t="s">
        <v>133</v>
      </c>
      <c r="L2688" s="5"/>
      <c r="M2688" s="5"/>
      <c r="N2688" s="5"/>
      <c r="O2688" s="5"/>
      <c r="P2688" s="5"/>
    </row>
    <row r="2689" spans="1:16" x14ac:dyDescent="0.2">
      <c r="A2689" s="5" t="s">
        <v>5423</v>
      </c>
      <c r="B2689" s="5" t="s">
        <v>5424</v>
      </c>
      <c r="C2689" s="5">
        <v>26</v>
      </c>
      <c r="D2689" s="5">
        <v>62.72</v>
      </c>
      <c r="E2689" s="5">
        <v>21</v>
      </c>
      <c r="F2689" s="5" t="s">
        <v>130</v>
      </c>
      <c r="G2689" s="5" t="s">
        <v>1830</v>
      </c>
      <c r="H2689" s="5" t="s">
        <v>246</v>
      </c>
      <c r="I2689" s="5" t="s">
        <v>132</v>
      </c>
      <c r="J2689" s="5" t="s">
        <v>255</v>
      </c>
      <c r="K2689" s="5" t="s">
        <v>133</v>
      </c>
      <c r="L2689" s="5"/>
      <c r="M2689" s="5"/>
      <c r="N2689" s="5"/>
      <c r="O2689" s="5"/>
      <c r="P2689" s="5"/>
    </row>
    <row r="2690" spans="1:16" x14ac:dyDescent="0.2">
      <c r="A2690" s="5" t="s">
        <v>5425</v>
      </c>
      <c r="B2690" s="5" t="s">
        <v>5426</v>
      </c>
      <c r="C2690" s="5">
        <v>26</v>
      </c>
      <c r="D2690" s="5">
        <v>62.72</v>
      </c>
      <c r="E2690" s="5">
        <v>21</v>
      </c>
      <c r="F2690" s="5" t="s">
        <v>130</v>
      </c>
      <c r="G2690" s="5" t="s">
        <v>1830</v>
      </c>
      <c r="H2690" s="5" t="s">
        <v>246</v>
      </c>
      <c r="I2690" s="5" t="s">
        <v>132</v>
      </c>
      <c r="J2690" s="5" t="s">
        <v>258</v>
      </c>
      <c r="K2690" s="5" t="s">
        <v>133</v>
      </c>
      <c r="L2690" s="5"/>
      <c r="M2690" s="5"/>
      <c r="N2690" s="5"/>
      <c r="O2690" s="5"/>
      <c r="P2690" s="5"/>
    </row>
    <row r="2691" spans="1:16" x14ac:dyDescent="0.2">
      <c r="A2691" s="5" t="s">
        <v>5427</v>
      </c>
      <c r="B2691" s="5" t="s">
        <v>5428</v>
      </c>
      <c r="C2691" s="5">
        <v>26</v>
      </c>
      <c r="D2691" s="5">
        <v>62.72</v>
      </c>
      <c r="E2691" s="5">
        <v>21</v>
      </c>
      <c r="F2691" s="5" t="s">
        <v>130</v>
      </c>
      <c r="G2691" s="5" t="s">
        <v>1830</v>
      </c>
      <c r="H2691" s="5" t="s">
        <v>246</v>
      </c>
      <c r="I2691" s="5" t="s">
        <v>132</v>
      </c>
      <c r="J2691" s="5" t="s">
        <v>255</v>
      </c>
      <c r="K2691" s="5" t="s">
        <v>133</v>
      </c>
      <c r="L2691" s="5"/>
      <c r="M2691" s="5"/>
      <c r="N2691" s="5"/>
      <c r="O2691" s="5"/>
      <c r="P2691" s="5"/>
    </row>
    <row r="2692" spans="1:16" x14ac:dyDescent="0.2">
      <c r="A2692" s="5" t="s">
        <v>5429</v>
      </c>
      <c r="B2692" s="5" t="s">
        <v>5430</v>
      </c>
      <c r="C2692" s="5">
        <v>26</v>
      </c>
      <c r="D2692" s="5">
        <v>62.72</v>
      </c>
      <c r="E2692" s="5">
        <v>21</v>
      </c>
      <c r="F2692" s="5" t="s">
        <v>130</v>
      </c>
      <c r="G2692" s="5" t="s">
        <v>1830</v>
      </c>
      <c r="H2692" s="5" t="s">
        <v>246</v>
      </c>
      <c r="I2692" s="5" t="s">
        <v>132</v>
      </c>
      <c r="J2692" s="5" t="s">
        <v>258</v>
      </c>
      <c r="K2692" s="5" t="s">
        <v>133</v>
      </c>
      <c r="L2692" s="5"/>
      <c r="M2692" s="5"/>
      <c r="N2692" s="5"/>
      <c r="O2692" s="5"/>
      <c r="P2692" s="5"/>
    </row>
    <row r="2693" spans="1:16" x14ac:dyDescent="0.2">
      <c r="A2693" s="5" t="s">
        <v>5431</v>
      </c>
      <c r="B2693" s="5" t="s">
        <v>5432</v>
      </c>
      <c r="C2693" s="5">
        <v>26</v>
      </c>
      <c r="D2693" s="5">
        <v>62.72</v>
      </c>
      <c r="E2693" s="5">
        <v>21</v>
      </c>
      <c r="F2693" s="5" t="s">
        <v>130</v>
      </c>
      <c r="G2693" s="5" t="s">
        <v>1830</v>
      </c>
      <c r="H2693" s="5" t="s">
        <v>246</v>
      </c>
      <c r="I2693" s="5" t="s">
        <v>132</v>
      </c>
      <c r="J2693" s="5" t="s">
        <v>255</v>
      </c>
      <c r="K2693" s="5" t="s">
        <v>133</v>
      </c>
      <c r="L2693" s="5"/>
      <c r="M2693" s="5"/>
      <c r="N2693" s="5"/>
      <c r="O2693" s="5"/>
      <c r="P2693" s="5"/>
    </row>
    <row r="2694" spans="1:16" x14ac:dyDescent="0.2">
      <c r="A2694" s="5" t="s">
        <v>5433</v>
      </c>
      <c r="B2694" s="5" t="s">
        <v>5434</v>
      </c>
      <c r="C2694" s="5">
        <v>26</v>
      </c>
      <c r="D2694" s="5">
        <v>67.08</v>
      </c>
      <c r="E2694" s="5">
        <v>19</v>
      </c>
      <c r="F2694" s="5" t="s">
        <v>130</v>
      </c>
      <c r="G2694" s="5" t="s">
        <v>3141</v>
      </c>
      <c r="H2694" s="5" t="s">
        <v>246</v>
      </c>
      <c r="I2694" s="5" t="s">
        <v>132</v>
      </c>
      <c r="J2694" s="5" t="s">
        <v>258</v>
      </c>
      <c r="K2694" s="5" t="s">
        <v>3142</v>
      </c>
      <c r="L2694" s="5"/>
      <c r="M2694" s="5">
        <v>24</v>
      </c>
      <c r="N2694" s="5"/>
      <c r="O2694" s="5"/>
      <c r="P2694" s="5"/>
    </row>
    <row r="2695" spans="1:16" x14ac:dyDescent="0.2">
      <c r="A2695" s="5" t="s">
        <v>5435</v>
      </c>
      <c r="B2695" s="5" t="s">
        <v>5436</v>
      </c>
      <c r="C2695" s="5">
        <v>26</v>
      </c>
      <c r="D2695" s="5">
        <v>67.08</v>
      </c>
      <c r="E2695" s="5">
        <v>19</v>
      </c>
      <c r="F2695" s="5" t="s">
        <v>130</v>
      </c>
      <c r="G2695" s="5" t="s">
        <v>3141</v>
      </c>
      <c r="H2695" s="5" t="s">
        <v>246</v>
      </c>
      <c r="I2695" s="5" t="s">
        <v>132</v>
      </c>
      <c r="J2695" s="5" t="s">
        <v>255</v>
      </c>
      <c r="K2695" s="5" t="s">
        <v>3142</v>
      </c>
      <c r="L2695" s="5"/>
      <c r="M2695" s="5">
        <v>24</v>
      </c>
      <c r="N2695" s="5"/>
      <c r="O2695" s="5"/>
      <c r="P2695" s="5"/>
    </row>
    <row r="2696" spans="1:16" x14ac:dyDescent="0.2">
      <c r="A2696" s="5" t="s">
        <v>5437</v>
      </c>
      <c r="B2696" s="5" t="s">
        <v>5438</v>
      </c>
      <c r="C2696" s="5">
        <v>26</v>
      </c>
      <c r="D2696" s="5">
        <v>67.08</v>
      </c>
      <c r="E2696" s="5">
        <v>19</v>
      </c>
      <c r="F2696" s="5" t="s">
        <v>130</v>
      </c>
      <c r="G2696" s="5" t="s">
        <v>3141</v>
      </c>
      <c r="H2696" s="5" t="s">
        <v>246</v>
      </c>
      <c r="I2696" s="5" t="s">
        <v>132</v>
      </c>
      <c r="J2696" s="5" t="s">
        <v>305</v>
      </c>
      <c r="K2696" s="5" t="s">
        <v>3142</v>
      </c>
      <c r="L2696" s="5"/>
      <c r="M2696" s="5">
        <v>24</v>
      </c>
      <c r="N2696" s="5"/>
      <c r="O2696" s="5"/>
      <c r="P2696" s="5"/>
    </row>
    <row r="2697" spans="1:16" x14ac:dyDescent="0.2">
      <c r="A2697" s="5" t="s">
        <v>5439</v>
      </c>
      <c r="B2697" s="5" t="s">
        <v>5440</v>
      </c>
      <c r="C2697" s="5">
        <v>26</v>
      </c>
      <c r="D2697" s="5">
        <v>67.08</v>
      </c>
      <c r="E2697" s="5">
        <v>19</v>
      </c>
      <c r="F2697" s="5" t="s">
        <v>130</v>
      </c>
      <c r="G2697" s="5" t="s">
        <v>3141</v>
      </c>
      <c r="H2697" s="5" t="s">
        <v>246</v>
      </c>
      <c r="I2697" s="5" t="s">
        <v>132</v>
      </c>
      <c r="J2697" s="5" t="s">
        <v>258</v>
      </c>
      <c r="K2697" s="5" t="s">
        <v>3142</v>
      </c>
      <c r="L2697" s="5"/>
      <c r="M2697" s="5">
        <v>24</v>
      </c>
      <c r="N2697" s="5"/>
      <c r="O2697" s="5"/>
      <c r="P2697" s="5"/>
    </row>
    <row r="2698" spans="1:16" x14ac:dyDescent="0.2">
      <c r="A2698" s="5" t="s">
        <v>5441</v>
      </c>
      <c r="B2698" s="5" t="s">
        <v>5442</v>
      </c>
      <c r="C2698" s="5">
        <v>26</v>
      </c>
      <c r="D2698" s="5">
        <v>67.08</v>
      </c>
      <c r="E2698" s="5">
        <v>19</v>
      </c>
      <c r="F2698" s="5" t="s">
        <v>130</v>
      </c>
      <c r="G2698" s="5" t="s">
        <v>3141</v>
      </c>
      <c r="H2698" s="5" t="s">
        <v>246</v>
      </c>
      <c r="I2698" s="5" t="s">
        <v>132</v>
      </c>
      <c r="J2698" s="5" t="s">
        <v>255</v>
      </c>
      <c r="K2698" s="5" t="s">
        <v>3142</v>
      </c>
      <c r="L2698" s="5"/>
      <c r="M2698" s="5">
        <v>24</v>
      </c>
      <c r="N2698" s="5"/>
      <c r="O2698" s="5"/>
      <c r="P2698" s="5"/>
    </row>
    <row r="2699" spans="1:16" x14ac:dyDescent="0.2">
      <c r="A2699" s="5" t="s">
        <v>5443</v>
      </c>
      <c r="B2699" s="5" t="s">
        <v>5444</v>
      </c>
      <c r="C2699" s="5">
        <v>26</v>
      </c>
      <c r="D2699" s="5">
        <v>67.08</v>
      </c>
      <c r="E2699" s="5">
        <v>19</v>
      </c>
      <c r="F2699" s="5" t="s">
        <v>130</v>
      </c>
      <c r="G2699" s="5" t="s">
        <v>3141</v>
      </c>
      <c r="H2699" s="5" t="s">
        <v>246</v>
      </c>
      <c r="I2699" s="5" t="s">
        <v>132</v>
      </c>
      <c r="J2699" s="5" t="s">
        <v>258</v>
      </c>
      <c r="K2699" s="5" t="s">
        <v>3142</v>
      </c>
      <c r="L2699" s="5"/>
      <c r="M2699" s="5">
        <v>24</v>
      </c>
      <c r="N2699" s="5"/>
      <c r="O2699" s="5"/>
      <c r="P2699" s="5"/>
    </row>
    <row r="2700" spans="1:16" x14ac:dyDescent="0.2">
      <c r="A2700" s="5" t="s">
        <v>5445</v>
      </c>
      <c r="B2700" s="5" t="s">
        <v>5446</v>
      </c>
      <c r="C2700" s="5">
        <v>26</v>
      </c>
      <c r="D2700" s="5">
        <v>67.08</v>
      </c>
      <c r="E2700" s="5">
        <v>19</v>
      </c>
      <c r="F2700" s="5" t="s">
        <v>130</v>
      </c>
      <c r="G2700" s="5" t="s">
        <v>3141</v>
      </c>
      <c r="H2700" s="5" t="s">
        <v>246</v>
      </c>
      <c r="I2700" s="5" t="s">
        <v>132</v>
      </c>
      <c r="J2700" s="5" t="s">
        <v>255</v>
      </c>
      <c r="K2700" s="5" t="s">
        <v>3142</v>
      </c>
      <c r="L2700" s="5"/>
      <c r="M2700" s="5">
        <v>24</v>
      </c>
      <c r="N2700" s="5"/>
      <c r="O2700" s="5"/>
      <c r="P2700" s="5"/>
    </row>
    <row r="2701" spans="1:16" x14ac:dyDescent="0.2">
      <c r="A2701" s="5" t="s">
        <v>5447</v>
      </c>
      <c r="B2701" s="5" t="s">
        <v>5448</v>
      </c>
      <c r="C2701" s="5">
        <v>26</v>
      </c>
      <c r="D2701" s="5">
        <v>67.08</v>
      </c>
      <c r="E2701" s="5">
        <v>19</v>
      </c>
      <c r="F2701" s="5" t="s">
        <v>130</v>
      </c>
      <c r="G2701" s="5" t="s">
        <v>3141</v>
      </c>
      <c r="H2701" s="5" t="s">
        <v>246</v>
      </c>
      <c r="I2701" s="5" t="s">
        <v>132</v>
      </c>
      <c r="J2701" s="5" t="s">
        <v>258</v>
      </c>
      <c r="K2701" s="5" t="s">
        <v>3142</v>
      </c>
      <c r="L2701" s="5"/>
      <c r="M2701" s="5">
        <v>24</v>
      </c>
      <c r="N2701" s="5"/>
      <c r="O2701" s="5"/>
      <c r="P2701" s="5"/>
    </row>
    <row r="2702" spans="1:16" x14ac:dyDescent="0.2">
      <c r="A2702" s="5" t="s">
        <v>5449</v>
      </c>
      <c r="B2702" s="5" t="s">
        <v>5450</v>
      </c>
      <c r="C2702" s="5">
        <v>26</v>
      </c>
      <c r="D2702" s="5">
        <v>67.08</v>
      </c>
      <c r="E2702" s="5">
        <v>19</v>
      </c>
      <c r="F2702" s="5" t="s">
        <v>130</v>
      </c>
      <c r="G2702" s="5" t="s">
        <v>3141</v>
      </c>
      <c r="H2702" s="5" t="s">
        <v>246</v>
      </c>
      <c r="I2702" s="5" t="s">
        <v>132</v>
      </c>
      <c r="J2702" s="5" t="s">
        <v>255</v>
      </c>
      <c r="K2702" s="5" t="s">
        <v>3142</v>
      </c>
      <c r="L2702" s="5"/>
      <c r="M2702" s="5">
        <v>24</v>
      </c>
      <c r="N2702" s="5"/>
      <c r="O2702" s="5"/>
      <c r="P2702" s="5"/>
    </row>
    <row r="2703" spans="1:16" x14ac:dyDescent="0.2">
      <c r="A2703" s="5" t="s">
        <v>5451</v>
      </c>
      <c r="B2703" s="5" t="s">
        <v>5452</v>
      </c>
      <c r="C2703" s="5">
        <v>26</v>
      </c>
      <c r="D2703" s="5">
        <v>67.08</v>
      </c>
      <c r="E2703" s="5">
        <v>19</v>
      </c>
      <c r="F2703" s="5" t="s">
        <v>130</v>
      </c>
      <c r="G2703" s="5" t="s">
        <v>3141</v>
      </c>
      <c r="H2703" s="5" t="s">
        <v>246</v>
      </c>
      <c r="I2703" s="5" t="s">
        <v>132</v>
      </c>
      <c r="J2703" s="5" t="s">
        <v>258</v>
      </c>
      <c r="K2703" s="5" t="s">
        <v>3142</v>
      </c>
      <c r="L2703" s="5"/>
      <c r="M2703" s="5">
        <v>24</v>
      </c>
      <c r="N2703" s="5"/>
      <c r="O2703" s="5"/>
      <c r="P2703" s="5"/>
    </row>
    <row r="2704" spans="1:16" x14ac:dyDescent="0.2">
      <c r="A2704" s="5" t="s">
        <v>5453</v>
      </c>
      <c r="B2704" s="5" t="s">
        <v>5454</v>
      </c>
      <c r="C2704" s="5">
        <v>26</v>
      </c>
      <c r="D2704" s="5">
        <v>67.08</v>
      </c>
      <c r="E2704" s="5">
        <v>19</v>
      </c>
      <c r="F2704" s="5" t="s">
        <v>130</v>
      </c>
      <c r="G2704" s="5" t="s">
        <v>3141</v>
      </c>
      <c r="H2704" s="5" t="s">
        <v>246</v>
      </c>
      <c r="I2704" s="5" t="s">
        <v>132</v>
      </c>
      <c r="J2704" s="5" t="s">
        <v>255</v>
      </c>
      <c r="K2704" s="5" t="s">
        <v>3142</v>
      </c>
      <c r="L2704" s="5"/>
      <c r="M2704" s="5">
        <v>24</v>
      </c>
      <c r="N2704" s="5"/>
      <c r="O2704" s="5"/>
      <c r="P2704" s="5"/>
    </row>
    <row r="2705" spans="1:16" x14ac:dyDescent="0.2">
      <c r="A2705" s="5" t="s">
        <v>5455</v>
      </c>
      <c r="B2705" s="5" t="s">
        <v>5456</v>
      </c>
      <c r="C2705" s="5">
        <v>26</v>
      </c>
      <c r="D2705" s="5">
        <v>67.08</v>
      </c>
      <c r="E2705" s="5">
        <v>19</v>
      </c>
      <c r="F2705" s="5" t="s">
        <v>130</v>
      </c>
      <c r="G2705" s="5" t="s">
        <v>3141</v>
      </c>
      <c r="H2705" s="5" t="s">
        <v>246</v>
      </c>
      <c r="I2705" s="5" t="s">
        <v>132</v>
      </c>
      <c r="J2705" s="5" t="s">
        <v>305</v>
      </c>
      <c r="K2705" s="5" t="s">
        <v>3142</v>
      </c>
      <c r="L2705" s="5"/>
      <c r="M2705" s="5">
        <v>24</v>
      </c>
      <c r="N2705" s="5"/>
      <c r="O2705" s="5"/>
      <c r="P2705" s="5"/>
    </row>
    <row r="2706" spans="1:16" x14ac:dyDescent="0.2">
      <c r="A2706" s="5" t="s">
        <v>5457</v>
      </c>
      <c r="B2706" s="5" t="s">
        <v>5458</v>
      </c>
      <c r="C2706" s="5">
        <v>26</v>
      </c>
      <c r="D2706" s="5">
        <v>67.08</v>
      </c>
      <c r="E2706" s="5">
        <v>19</v>
      </c>
      <c r="F2706" s="5" t="s">
        <v>130</v>
      </c>
      <c r="G2706" s="5" t="s">
        <v>3141</v>
      </c>
      <c r="H2706" s="5" t="s">
        <v>246</v>
      </c>
      <c r="I2706" s="5" t="s">
        <v>132</v>
      </c>
      <c r="J2706" s="5" t="s">
        <v>258</v>
      </c>
      <c r="K2706" s="5" t="s">
        <v>3142</v>
      </c>
      <c r="L2706" s="5"/>
      <c r="M2706" s="5">
        <v>24</v>
      </c>
      <c r="N2706" s="5"/>
      <c r="O2706" s="5"/>
      <c r="P2706" s="5"/>
    </row>
    <row r="2707" spans="1:16" x14ac:dyDescent="0.2">
      <c r="A2707" s="5" t="s">
        <v>5459</v>
      </c>
      <c r="B2707" s="5" t="s">
        <v>5460</v>
      </c>
      <c r="C2707" s="5">
        <v>26</v>
      </c>
      <c r="D2707" s="5">
        <v>67.08</v>
      </c>
      <c r="E2707" s="5">
        <v>19</v>
      </c>
      <c r="F2707" s="5" t="s">
        <v>130</v>
      </c>
      <c r="G2707" s="5" t="s">
        <v>3141</v>
      </c>
      <c r="H2707" s="5" t="s">
        <v>246</v>
      </c>
      <c r="I2707" s="5" t="s">
        <v>132</v>
      </c>
      <c r="J2707" s="5" t="s">
        <v>255</v>
      </c>
      <c r="K2707" s="5" t="s">
        <v>3142</v>
      </c>
      <c r="L2707" s="5"/>
      <c r="M2707" s="5">
        <v>24</v>
      </c>
      <c r="N2707" s="5"/>
      <c r="O2707" s="5"/>
      <c r="P2707" s="5"/>
    </row>
    <row r="2708" spans="1:16" x14ac:dyDescent="0.2">
      <c r="A2708" s="5" t="s">
        <v>5461</v>
      </c>
      <c r="B2708" s="5" t="s">
        <v>5462</v>
      </c>
      <c r="C2708" s="5">
        <v>26</v>
      </c>
      <c r="D2708" s="5">
        <v>67.08</v>
      </c>
      <c r="E2708" s="5">
        <v>19</v>
      </c>
      <c r="F2708" s="5" t="s">
        <v>130</v>
      </c>
      <c r="G2708" s="5" t="s">
        <v>3141</v>
      </c>
      <c r="H2708" s="5" t="s">
        <v>246</v>
      </c>
      <c r="I2708" s="5" t="s">
        <v>132</v>
      </c>
      <c r="J2708" s="5" t="s">
        <v>258</v>
      </c>
      <c r="K2708" s="5" t="s">
        <v>3142</v>
      </c>
      <c r="L2708" s="5"/>
      <c r="M2708" s="5">
        <v>24</v>
      </c>
      <c r="N2708" s="5"/>
      <c r="O2708" s="5"/>
      <c r="P2708" s="5"/>
    </row>
    <row r="2709" spans="1:16" x14ac:dyDescent="0.2">
      <c r="A2709" s="5" t="s">
        <v>5463</v>
      </c>
      <c r="B2709" s="5" t="s">
        <v>5464</v>
      </c>
      <c r="C2709" s="5">
        <v>26</v>
      </c>
      <c r="D2709" s="5">
        <v>67.08</v>
      </c>
      <c r="E2709" s="5">
        <v>19</v>
      </c>
      <c r="F2709" s="5" t="s">
        <v>130</v>
      </c>
      <c r="G2709" s="5" t="s">
        <v>3141</v>
      </c>
      <c r="H2709" s="5" t="s">
        <v>246</v>
      </c>
      <c r="I2709" s="5" t="s">
        <v>132</v>
      </c>
      <c r="J2709" s="5" t="s">
        <v>258</v>
      </c>
      <c r="K2709" s="5" t="s">
        <v>3142</v>
      </c>
      <c r="L2709" s="5"/>
      <c r="M2709" s="5">
        <v>24</v>
      </c>
      <c r="N2709" s="5"/>
      <c r="O2709" s="5"/>
      <c r="P2709" s="5"/>
    </row>
    <row r="2710" spans="1:16" x14ac:dyDescent="0.2">
      <c r="A2710" s="5" t="s">
        <v>5465</v>
      </c>
      <c r="B2710" s="5" t="s">
        <v>5466</v>
      </c>
      <c r="C2710" s="5">
        <v>26</v>
      </c>
      <c r="D2710" s="5">
        <v>67.08</v>
      </c>
      <c r="E2710" s="5">
        <v>19</v>
      </c>
      <c r="F2710" s="5" t="s">
        <v>130</v>
      </c>
      <c r="G2710" s="5" t="s">
        <v>3141</v>
      </c>
      <c r="H2710" s="5" t="s">
        <v>246</v>
      </c>
      <c r="I2710" s="5" t="s">
        <v>132</v>
      </c>
      <c r="J2710" s="5" t="s">
        <v>255</v>
      </c>
      <c r="K2710" s="5" t="s">
        <v>3142</v>
      </c>
      <c r="L2710" s="5"/>
      <c r="M2710" s="5">
        <v>24</v>
      </c>
      <c r="N2710" s="5"/>
      <c r="O2710" s="5"/>
      <c r="P2710" s="5"/>
    </row>
    <row r="2711" spans="1:16" x14ac:dyDescent="0.2">
      <c r="A2711" s="5" t="s">
        <v>5467</v>
      </c>
      <c r="B2711" s="5" t="s">
        <v>5468</v>
      </c>
      <c r="C2711" s="5">
        <v>26</v>
      </c>
      <c r="D2711" s="5">
        <v>67.08</v>
      </c>
      <c r="E2711" s="5">
        <v>19</v>
      </c>
      <c r="F2711" s="5" t="s">
        <v>130</v>
      </c>
      <c r="G2711" s="5" t="s">
        <v>3141</v>
      </c>
      <c r="H2711" s="5" t="s">
        <v>246</v>
      </c>
      <c r="I2711" s="5" t="s">
        <v>132</v>
      </c>
      <c r="J2711" s="5" t="s">
        <v>258</v>
      </c>
      <c r="K2711" s="5" t="s">
        <v>3142</v>
      </c>
      <c r="L2711" s="5"/>
      <c r="M2711" s="5">
        <v>24</v>
      </c>
      <c r="N2711" s="5"/>
      <c r="O2711" s="5"/>
      <c r="P2711" s="5"/>
    </row>
    <row r="2712" spans="1:16" x14ac:dyDescent="0.2">
      <c r="A2712" s="5" t="s">
        <v>5469</v>
      </c>
      <c r="B2712" s="5" t="s">
        <v>5470</v>
      </c>
      <c r="C2712" s="5">
        <v>26</v>
      </c>
      <c r="D2712" s="5">
        <v>67.08</v>
      </c>
      <c r="E2712" s="5">
        <v>19</v>
      </c>
      <c r="F2712" s="5" t="s">
        <v>130</v>
      </c>
      <c r="G2712" s="5" t="s">
        <v>3141</v>
      </c>
      <c r="H2712" s="5" t="s">
        <v>246</v>
      </c>
      <c r="I2712" s="5" t="s">
        <v>132</v>
      </c>
      <c r="J2712" s="5" t="s">
        <v>258</v>
      </c>
      <c r="K2712" s="5" t="s">
        <v>3142</v>
      </c>
      <c r="L2712" s="5"/>
      <c r="M2712" s="5">
        <v>24</v>
      </c>
      <c r="N2712" s="5"/>
      <c r="O2712" s="5"/>
      <c r="P2712" s="5"/>
    </row>
    <row r="2713" spans="1:16" x14ac:dyDescent="0.2">
      <c r="A2713" s="5" t="s">
        <v>5471</v>
      </c>
      <c r="B2713" s="5" t="s">
        <v>5472</v>
      </c>
      <c r="C2713" s="5">
        <v>26</v>
      </c>
      <c r="D2713" s="5">
        <v>67.08</v>
      </c>
      <c r="E2713" s="5">
        <v>19</v>
      </c>
      <c r="F2713" s="5" t="s">
        <v>130</v>
      </c>
      <c r="G2713" s="5" t="s">
        <v>3141</v>
      </c>
      <c r="H2713" s="5" t="s">
        <v>246</v>
      </c>
      <c r="I2713" s="5" t="s">
        <v>132</v>
      </c>
      <c r="J2713" s="5" t="s">
        <v>255</v>
      </c>
      <c r="K2713" s="5" t="s">
        <v>3142</v>
      </c>
      <c r="L2713" s="5"/>
      <c r="M2713" s="5">
        <v>24</v>
      </c>
      <c r="N2713" s="5"/>
      <c r="O2713" s="5"/>
      <c r="P2713" s="5"/>
    </row>
    <row r="2714" spans="1:16" x14ac:dyDescent="0.2">
      <c r="A2714" s="5" t="s">
        <v>5473</v>
      </c>
      <c r="B2714" s="5" t="s">
        <v>5474</v>
      </c>
      <c r="C2714" s="5">
        <v>26</v>
      </c>
      <c r="D2714" s="5">
        <v>67.08</v>
      </c>
      <c r="E2714" s="5">
        <v>19</v>
      </c>
      <c r="F2714" s="5" t="s">
        <v>130</v>
      </c>
      <c r="G2714" s="5" t="s">
        <v>3141</v>
      </c>
      <c r="H2714" s="5" t="s">
        <v>246</v>
      </c>
      <c r="I2714" s="5" t="s">
        <v>132</v>
      </c>
      <c r="J2714" s="5" t="s">
        <v>305</v>
      </c>
      <c r="K2714" s="5" t="s">
        <v>3142</v>
      </c>
      <c r="L2714" s="5"/>
      <c r="M2714" s="5">
        <v>24</v>
      </c>
      <c r="N2714" s="5"/>
      <c r="O2714" s="5"/>
      <c r="P2714" s="5"/>
    </row>
    <row r="2715" spans="1:16" x14ac:dyDescent="0.2">
      <c r="A2715" s="5" t="s">
        <v>5475</v>
      </c>
      <c r="B2715" s="5" t="s">
        <v>5476</v>
      </c>
      <c r="C2715" s="5">
        <v>26</v>
      </c>
      <c r="D2715" s="5">
        <v>67.08</v>
      </c>
      <c r="E2715" s="5">
        <v>19</v>
      </c>
      <c r="F2715" s="5" t="s">
        <v>130</v>
      </c>
      <c r="G2715" s="5" t="s">
        <v>3141</v>
      </c>
      <c r="H2715" s="5" t="s">
        <v>246</v>
      </c>
      <c r="I2715" s="5" t="s">
        <v>132</v>
      </c>
      <c r="J2715" s="5" t="s">
        <v>258</v>
      </c>
      <c r="K2715" s="5" t="s">
        <v>3142</v>
      </c>
      <c r="L2715" s="5"/>
      <c r="M2715" s="5">
        <v>24</v>
      </c>
      <c r="N2715" s="5"/>
      <c r="O2715" s="5"/>
      <c r="P2715" s="5"/>
    </row>
    <row r="2716" spans="1:16" x14ac:dyDescent="0.2">
      <c r="A2716" s="5" t="s">
        <v>5477</v>
      </c>
      <c r="B2716" s="5" t="s">
        <v>5478</v>
      </c>
      <c r="C2716" s="5">
        <v>26</v>
      </c>
      <c r="D2716" s="5">
        <v>67.08</v>
      </c>
      <c r="E2716" s="5">
        <v>19</v>
      </c>
      <c r="F2716" s="5" t="s">
        <v>130</v>
      </c>
      <c r="G2716" s="5" t="s">
        <v>3141</v>
      </c>
      <c r="H2716" s="5" t="s">
        <v>246</v>
      </c>
      <c r="I2716" s="5" t="s">
        <v>132</v>
      </c>
      <c r="J2716" s="5" t="s">
        <v>255</v>
      </c>
      <c r="K2716" s="5" t="s">
        <v>3142</v>
      </c>
      <c r="L2716" s="5"/>
      <c r="M2716" s="5">
        <v>24</v>
      </c>
      <c r="N2716" s="5"/>
      <c r="O2716" s="5"/>
      <c r="P2716" s="5"/>
    </row>
    <row r="2717" spans="1:16" x14ac:dyDescent="0.2">
      <c r="A2717" s="5" t="s">
        <v>5479</v>
      </c>
      <c r="B2717" s="5" t="s">
        <v>5480</v>
      </c>
      <c r="C2717" s="5">
        <v>26</v>
      </c>
      <c r="D2717" s="5">
        <v>0</v>
      </c>
      <c r="E2717" s="5">
        <v>19</v>
      </c>
      <c r="F2717" s="5" t="s">
        <v>130</v>
      </c>
      <c r="G2717" s="5" t="s">
        <v>3141</v>
      </c>
      <c r="H2717" s="5" t="s">
        <v>246</v>
      </c>
      <c r="I2717" s="5" t="s">
        <v>132</v>
      </c>
      <c r="J2717" s="5" t="s">
        <v>258</v>
      </c>
      <c r="K2717" s="5" t="s">
        <v>3142</v>
      </c>
      <c r="L2717" s="5"/>
      <c r="M2717" s="5">
        <v>24</v>
      </c>
      <c r="N2717" s="5"/>
      <c r="O2717" s="5"/>
      <c r="P2717" s="5"/>
    </row>
    <row r="2718" spans="1:16" x14ac:dyDescent="0.2">
      <c r="A2718" s="5" t="s">
        <v>5481</v>
      </c>
      <c r="B2718" s="5" t="s">
        <v>5482</v>
      </c>
      <c r="C2718" s="5">
        <v>26</v>
      </c>
      <c r="D2718" s="5">
        <v>0</v>
      </c>
      <c r="E2718" s="5">
        <v>19</v>
      </c>
      <c r="F2718" s="5" t="s">
        <v>130</v>
      </c>
      <c r="G2718" s="5" t="s">
        <v>3141</v>
      </c>
      <c r="H2718" s="5" t="s">
        <v>246</v>
      </c>
      <c r="I2718" s="5" t="s">
        <v>132</v>
      </c>
      <c r="J2718" s="5" t="s">
        <v>258</v>
      </c>
      <c r="K2718" s="5" t="s">
        <v>3142</v>
      </c>
      <c r="L2718" s="5"/>
      <c r="M2718" s="5">
        <v>24</v>
      </c>
      <c r="N2718" s="5"/>
      <c r="O2718" s="5"/>
      <c r="P2718" s="5"/>
    </row>
    <row r="2719" spans="1:16" x14ac:dyDescent="0.2">
      <c r="A2719" s="5" t="s">
        <v>5483</v>
      </c>
      <c r="B2719" s="5" t="s">
        <v>5484</v>
      </c>
      <c r="C2719" s="5">
        <v>26</v>
      </c>
      <c r="D2719" s="5">
        <v>0</v>
      </c>
      <c r="E2719" s="5">
        <v>19</v>
      </c>
      <c r="F2719" s="5" t="s">
        <v>130</v>
      </c>
      <c r="G2719" s="5" t="s">
        <v>3141</v>
      </c>
      <c r="H2719" s="5" t="s">
        <v>246</v>
      </c>
      <c r="I2719" s="5" t="s">
        <v>132</v>
      </c>
      <c r="J2719" s="5" t="s">
        <v>258</v>
      </c>
      <c r="K2719" s="5" t="s">
        <v>3142</v>
      </c>
      <c r="L2719" s="5"/>
      <c r="M2719" s="5">
        <v>24</v>
      </c>
      <c r="N2719" s="5"/>
      <c r="O2719" s="5"/>
      <c r="P2719" s="5"/>
    </row>
    <row r="2720" spans="1:16" x14ac:dyDescent="0.2">
      <c r="A2720" s="5" t="s">
        <v>5485</v>
      </c>
      <c r="B2720" s="5" t="s">
        <v>5486</v>
      </c>
      <c r="C2720" s="5">
        <v>26</v>
      </c>
      <c r="D2720" s="5">
        <v>79.08</v>
      </c>
      <c r="E2720" s="5">
        <v>19</v>
      </c>
      <c r="F2720" s="5" t="s">
        <v>130</v>
      </c>
      <c r="G2720" s="5" t="s">
        <v>5487</v>
      </c>
      <c r="H2720" s="5" t="s">
        <v>246</v>
      </c>
      <c r="I2720" s="5" t="s">
        <v>132</v>
      </c>
      <c r="J2720" s="5" t="s">
        <v>258</v>
      </c>
      <c r="K2720" s="5" t="s">
        <v>133</v>
      </c>
      <c r="L2720" s="5"/>
      <c r="M2720" s="5"/>
      <c r="N2720" s="5"/>
      <c r="O2720" s="5"/>
      <c r="P2720" s="5"/>
    </row>
    <row r="2721" spans="1:16" x14ac:dyDescent="0.2">
      <c r="A2721" s="5" t="s">
        <v>5488</v>
      </c>
      <c r="B2721" s="5" t="s">
        <v>5489</v>
      </c>
      <c r="C2721" s="5">
        <v>26</v>
      </c>
      <c r="D2721" s="5">
        <v>79.08</v>
      </c>
      <c r="E2721" s="5">
        <v>19</v>
      </c>
      <c r="F2721" s="5" t="s">
        <v>130</v>
      </c>
      <c r="G2721" s="5" t="s">
        <v>5487</v>
      </c>
      <c r="H2721" s="5" t="s">
        <v>246</v>
      </c>
      <c r="I2721" s="5" t="s">
        <v>132</v>
      </c>
      <c r="J2721" s="5" t="s">
        <v>255</v>
      </c>
      <c r="K2721" s="5" t="s">
        <v>133</v>
      </c>
      <c r="L2721" s="5"/>
      <c r="M2721" s="5"/>
      <c r="N2721" s="5"/>
      <c r="O2721" s="5"/>
      <c r="P2721" s="5"/>
    </row>
    <row r="2722" spans="1:16" x14ac:dyDescent="0.2">
      <c r="A2722" s="5" t="s">
        <v>5490</v>
      </c>
      <c r="B2722" s="5" t="s">
        <v>5491</v>
      </c>
      <c r="C2722" s="5">
        <v>26</v>
      </c>
      <c r="D2722" s="5">
        <v>79.08</v>
      </c>
      <c r="E2722" s="5">
        <v>19</v>
      </c>
      <c r="F2722" s="5" t="s">
        <v>130</v>
      </c>
      <c r="G2722" s="5" t="s">
        <v>5487</v>
      </c>
      <c r="H2722" s="5" t="s">
        <v>246</v>
      </c>
      <c r="I2722" s="5" t="s">
        <v>132</v>
      </c>
      <c r="J2722" s="5" t="s">
        <v>258</v>
      </c>
      <c r="K2722" s="5" t="s">
        <v>133</v>
      </c>
      <c r="L2722" s="5"/>
      <c r="M2722" s="5"/>
      <c r="N2722" s="5"/>
      <c r="O2722" s="5"/>
      <c r="P2722" s="5"/>
    </row>
    <row r="2723" spans="1:16" x14ac:dyDescent="0.2">
      <c r="A2723" s="5" t="s">
        <v>5492</v>
      </c>
      <c r="B2723" s="5" t="s">
        <v>5493</v>
      </c>
      <c r="C2723" s="5">
        <v>26</v>
      </c>
      <c r="D2723" s="5">
        <v>79.08</v>
      </c>
      <c r="E2723" s="5">
        <v>19</v>
      </c>
      <c r="F2723" s="5" t="s">
        <v>130</v>
      </c>
      <c r="G2723" s="5" t="s">
        <v>5487</v>
      </c>
      <c r="H2723" s="5" t="s">
        <v>246</v>
      </c>
      <c r="I2723" s="5" t="s">
        <v>132</v>
      </c>
      <c r="J2723" s="5" t="s">
        <v>255</v>
      </c>
      <c r="K2723" s="5" t="s">
        <v>133</v>
      </c>
      <c r="L2723" s="5"/>
      <c r="M2723" s="5"/>
      <c r="N2723" s="5"/>
      <c r="O2723" s="5"/>
      <c r="P2723" s="5"/>
    </row>
    <row r="2724" spans="1:16" x14ac:dyDescent="0.2">
      <c r="A2724" s="5" t="s">
        <v>5494</v>
      </c>
      <c r="B2724" s="5" t="s">
        <v>5495</v>
      </c>
      <c r="C2724" s="5">
        <v>26</v>
      </c>
      <c r="D2724" s="5">
        <v>79.08</v>
      </c>
      <c r="E2724" s="5">
        <v>19</v>
      </c>
      <c r="F2724" s="5" t="s">
        <v>130</v>
      </c>
      <c r="G2724" s="5" t="s">
        <v>5487</v>
      </c>
      <c r="H2724" s="5" t="s">
        <v>246</v>
      </c>
      <c r="I2724" s="5" t="s">
        <v>132</v>
      </c>
      <c r="J2724" s="5" t="s">
        <v>258</v>
      </c>
      <c r="K2724" s="5" t="s">
        <v>133</v>
      </c>
      <c r="L2724" s="5"/>
      <c r="M2724" s="5"/>
      <c r="N2724" s="5"/>
      <c r="O2724" s="5"/>
      <c r="P2724" s="5"/>
    </row>
    <row r="2725" spans="1:16" x14ac:dyDescent="0.2">
      <c r="A2725" s="5" t="s">
        <v>5496</v>
      </c>
      <c r="B2725" s="5" t="s">
        <v>5497</v>
      </c>
      <c r="C2725" s="5">
        <v>26</v>
      </c>
      <c r="D2725" s="5">
        <v>79.08</v>
      </c>
      <c r="E2725" s="5">
        <v>19</v>
      </c>
      <c r="F2725" s="5" t="s">
        <v>130</v>
      </c>
      <c r="G2725" s="5" t="s">
        <v>5487</v>
      </c>
      <c r="H2725" s="5" t="s">
        <v>246</v>
      </c>
      <c r="I2725" s="5" t="s">
        <v>132</v>
      </c>
      <c r="J2725" s="5" t="s">
        <v>255</v>
      </c>
      <c r="K2725" s="5" t="s">
        <v>133</v>
      </c>
      <c r="L2725" s="5"/>
      <c r="M2725" s="5"/>
      <c r="N2725" s="5"/>
      <c r="O2725" s="5"/>
      <c r="P2725" s="5"/>
    </row>
    <row r="2726" spans="1:16" x14ac:dyDescent="0.2">
      <c r="A2726" s="5" t="s">
        <v>5498</v>
      </c>
      <c r="B2726" s="5" t="s">
        <v>5499</v>
      </c>
      <c r="C2726" s="5">
        <v>26</v>
      </c>
      <c r="D2726" s="5">
        <v>79.08</v>
      </c>
      <c r="E2726" s="5">
        <v>19</v>
      </c>
      <c r="F2726" s="5" t="s">
        <v>130</v>
      </c>
      <c r="G2726" s="5" t="s">
        <v>5487</v>
      </c>
      <c r="H2726" s="5" t="s">
        <v>246</v>
      </c>
      <c r="I2726" s="5" t="s">
        <v>132</v>
      </c>
      <c r="J2726" s="5" t="s">
        <v>258</v>
      </c>
      <c r="K2726" s="5" t="s">
        <v>133</v>
      </c>
      <c r="L2726" s="5"/>
      <c r="M2726" s="5"/>
      <c r="N2726" s="5"/>
      <c r="O2726" s="5"/>
      <c r="P2726" s="5"/>
    </row>
    <row r="2727" spans="1:16" x14ac:dyDescent="0.2">
      <c r="A2727" s="5" t="s">
        <v>5500</v>
      </c>
      <c r="B2727" s="5" t="s">
        <v>5501</v>
      </c>
      <c r="C2727" s="5">
        <v>26</v>
      </c>
      <c r="D2727" s="5">
        <v>79.08</v>
      </c>
      <c r="E2727" s="5">
        <v>19</v>
      </c>
      <c r="F2727" s="5" t="s">
        <v>130</v>
      </c>
      <c r="G2727" s="5" t="s">
        <v>5487</v>
      </c>
      <c r="H2727" s="5" t="s">
        <v>246</v>
      </c>
      <c r="I2727" s="5" t="s">
        <v>132</v>
      </c>
      <c r="J2727" s="5" t="s">
        <v>255</v>
      </c>
      <c r="K2727" s="5" t="s">
        <v>133</v>
      </c>
      <c r="L2727" s="5"/>
      <c r="M2727" s="5"/>
      <c r="N2727" s="5"/>
      <c r="O2727" s="5"/>
      <c r="P2727" s="5"/>
    </row>
    <row r="2728" spans="1:16" x14ac:dyDescent="0.2">
      <c r="A2728" s="5" t="s">
        <v>5502</v>
      </c>
      <c r="B2728" s="5" t="s">
        <v>5503</v>
      </c>
      <c r="C2728" s="5">
        <v>26</v>
      </c>
      <c r="D2728" s="5">
        <v>79.08</v>
      </c>
      <c r="E2728" s="5">
        <v>19</v>
      </c>
      <c r="F2728" s="5" t="s">
        <v>130</v>
      </c>
      <c r="G2728" s="5" t="s">
        <v>5487</v>
      </c>
      <c r="H2728" s="5" t="s">
        <v>246</v>
      </c>
      <c r="I2728" s="5" t="s">
        <v>132</v>
      </c>
      <c r="J2728" s="5" t="s">
        <v>258</v>
      </c>
      <c r="K2728" s="5" t="s">
        <v>133</v>
      </c>
      <c r="L2728" s="5"/>
      <c r="M2728" s="5"/>
      <c r="N2728" s="5"/>
      <c r="O2728" s="5"/>
      <c r="P2728" s="5"/>
    </row>
    <row r="2729" spans="1:16" x14ac:dyDescent="0.2">
      <c r="A2729" s="5" t="s">
        <v>5504</v>
      </c>
      <c r="B2729" s="5" t="s">
        <v>5505</v>
      </c>
      <c r="C2729" s="5">
        <v>26</v>
      </c>
      <c r="D2729" s="5">
        <v>79.08</v>
      </c>
      <c r="E2729" s="5">
        <v>19</v>
      </c>
      <c r="F2729" s="5" t="s">
        <v>130</v>
      </c>
      <c r="G2729" s="5" t="s">
        <v>5487</v>
      </c>
      <c r="H2729" s="5" t="s">
        <v>246</v>
      </c>
      <c r="I2729" s="5" t="s">
        <v>132</v>
      </c>
      <c r="J2729" s="5" t="s">
        <v>255</v>
      </c>
      <c r="K2729" s="5" t="s">
        <v>133</v>
      </c>
      <c r="L2729" s="5"/>
      <c r="M2729" s="5"/>
      <c r="N2729" s="5"/>
      <c r="O2729" s="5"/>
      <c r="P2729" s="5"/>
    </row>
    <row r="2730" spans="1:16" x14ac:dyDescent="0.2">
      <c r="A2730" s="5" t="s">
        <v>5506</v>
      </c>
      <c r="B2730" s="5" t="s">
        <v>5507</v>
      </c>
      <c r="C2730" s="5">
        <v>26</v>
      </c>
      <c r="D2730" s="5">
        <v>79.08</v>
      </c>
      <c r="E2730" s="5">
        <v>19</v>
      </c>
      <c r="F2730" s="5" t="s">
        <v>130</v>
      </c>
      <c r="G2730" s="5" t="s">
        <v>5487</v>
      </c>
      <c r="H2730" s="5" t="s">
        <v>246</v>
      </c>
      <c r="I2730" s="5" t="s">
        <v>132</v>
      </c>
      <c r="J2730" s="5" t="s">
        <v>258</v>
      </c>
      <c r="K2730" s="5" t="s">
        <v>133</v>
      </c>
      <c r="L2730" s="5"/>
      <c r="M2730" s="5"/>
      <c r="N2730" s="5"/>
      <c r="O2730" s="5"/>
      <c r="P2730" s="5"/>
    </row>
    <row r="2731" spans="1:16" x14ac:dyDescent="0.2">
      <c r="A2731" s="5" t="s">
        <v>5508</v>
      </c>
      <c r="B2731" s="5" t="s">
        <v>5509</v>
      </c>
      <c r="C2731" s="5">
        <v>26</v>
      </c>
      <c r="D2731" s="5">
        <v>79.08</v>
      </c>
      <c r="E2731" s="5">
        <v>19</v>
      </c>
      <c r="F2731" s="5" t="s">
        <v>130</v>
      </c>
      <c r="G2731" s="5" t="s">
        <v>5487</v>
      </c>
      <c r="H2731" s="5" t="s">
        <v>246</v>
      </c>
      <c r="I2731" s="5" t="s">
        <v>132</v>
      </c>
      <c r="J2731" s="5" t="s">
        <v>255</v>
      </c>
      <c r="K2731" s="5" t="s">
        <v>133</v>
      </c>
      <c r="L2731" s="5"/>
      <c r="M2731" s="5"/>
      <c r="N2731" s="5"/>
      <c r="O2731" s="5"/>
      <c r="P2731" s="5"/>
    </row>
    <row r="2732" spans="1:16" x14ac:dyDescent="0.2">
      <c r="A2732" s="5" t="s">
        <v>5510</v>
      </c>
      <c r="B2732" s="5" t="s">
        <v>5511</v>
      </c>
      <c r="C2732" s="5">
        <v>26</v>
      </c>
      <c r="D2732" s="5">
        <v>79.08</v>
      </c>
      <c r="E2732" s="5">
        <v>19</v>
      </c>
      <c r="F2732" s="5" t="s">
        <v>130</v>
      </c>
      <c r="G2732" s="5" t="s">
        <v>5487</v>
      </c>
      <c r="H2732" s="5" t="s">
        <v>246</v>
      </c>
      <c r="I2732" s="5" t="s">
        <v>132</v>
      </c>
      <c r="J2732" s="5" t="s">
        <v>258</v>
      </c>
      <c r="K2732" s="5" t="s">
        <v>133</v>
      </c>
      <c r="L2732" s="5"/>
      <c r="M2732" s="5"/>
      <c r="N2732" s="5"/>
      <c r="O2732" s="5"/>
      <c r="P2732" s="5"/>
    </row>
    <row r="2733" spans="1:16" x14ac:dyDescent="0.2">
      <c r="A2733" s="5" t="s">
        <v>5512</v>
      </c>
      <c r="B2733" s="5" t="s">
        <v>5513</v>
      </c>
      <c r="C2733" s="5">
        <v>26</v>
      </c>
      <c r="D2733" s="5">
        <v>79.08</v>
      </c>
      <c r="E2733" s="5">
        <v>19</v>
      </c>
      <c r="F2733" s="5" t="s">
        <v>130</v>
      </c>
      <c r="G2733" s="5" t="s">
        <v>5487</v>
      </c>
      <c r="H2733" s="5" t="s">
        <v>246</v>
      </c>
      <c r="I2733" s="5" t="s">
        <v>132</v>
      </c>
      <c r="J2733" s="5" t="s">
        <v>255</v>
      </c>
      <c r="K2733" s="5" t="s">
        <v>133</v>
      </c>
      <c r="L2733" s="5"/>
      <c r="M2733" s="5"/>
      <c r="N2733" s="5"/>
      <c r="O2733" s="5"/>
      <c r="P2733" s="5"/>
    </row>
    <row r="2734" spans="1:16" x14ac:dyDescent="0.2">
      <c r="A2734" s="5" t="s">
        <v>5514</v>
      </c>
      <c r="B2734" s="5" t="s">
        <v>5515</v>
      </c>
      <c r="C2734" s="5">
        <v>26</v>
      </c>
      <c r="D2734" s="5">
        <v>79.08</v>
      </c>
      <c r="E2734" s="5">
        <v>19</v>
      </c>
      <c r="F2734" s="5" t="s">
        <v>130</v>
      </c>
      <c r="G2734" s="5" t="s">
        <v>5487</v>
      </c>
      <c r="H2734" s="5" t="s">
        <v>246</v>
      </c>
      <c r="I2734" s="5" t="s">
        <v>132</v>
      </c>
      <c r="J2734" s="5" t="s">
        <v>258</v>
      </c>
      <c r="K2734" s="5" t="s">
        <v>133</v>
      </c>
      <c r="L2734" s="5"/>
      <c r="M2734" s="5"/>
      <c r="N2734" s="5"/>
      <c r="O2734" s="5"/>
      <c r="P2734" s="5"/>
    </row>
    <row r="2735" spans="1:16" x14ac:dyDescent="0.2">
      <c r="A2735" s="5" t="s">
        <v>5516</v>
      </c>
      <c r="B2735" s="5" t="s">
        <v>5517</v>
      </c>
      <c r="C2735" s="5">
        <v>26</v>
      </c>
      <c r="D2735" s="5">
        <v>0</v>
      </c>
      <c r="E2735" s="5">
        <v>19</v>
      </c>
      <c r="F2735" s="5" t="s">
        <v>130</v>
      </c>
      <c r="G2735" s="5" t="s">
        <v>5518</v>
      </c>
      <c r="H2735" s="5" t="s">
        <v>246</v>
      </c>
      <c r="I2735" s="5" t="s">
        <v>132</v>
      </c>
      <c r="J2735" s="5" t="s">
        <v>258</v>
      </c>
      <c r="K2735" s="5" t="s">
        <v>133</v>
      </c>
      <c r="L2735" s="5"/>
      <c r="M2735" s="5"/>
      <c r="N2735" s="5"/>
      <c r="O2735" s="5"/>
      <c r="P2735" s="5"/>
    </row>
    <row r="2736" spans="1:16" x14ac:dyDescent="0.2">
      <c r="A2736" s="5" t="s">
        <v>5519</v>
      </c>
      <c r="B2736" s="5" t="s">
        <v>5520</v>
      </c>
      <c r="C2736" s="5">
        <v>26</v>
      </c>
      <c r="D2736" s="5">
        <v>0</v>
      </c>
      <c r="E2736" s="5">
        <v>19</v>
      </c>
      <c r="F2736" s="5" t="s">
        <v>130</v>
      </c>
      <c r="G2736" s="5" t="s">
        <v>5518</v>
      </c>
      <c r="H2736" s="5" t="s">
        <v>246</v>
      </c>
      <c r="I2736" s="5" t="s">
        <v>132</v>
      </c>
      <c r="J2736" s="5" t="s">
        <v>258</v>
      </c>
      <c r="K2736" s="5" t="s">
        <v>133</v>
      </c>
      <c r="L2736" s="5"/>
      <c r="M2736" s="5"/>
      <c r="N2736" s="5"/>
      <c r="O2736" s="5"/>
      <c r="P2736" s="5"/>
    </row>
    <row r="2737" spans="1:16" x14ac:dyDescent="0.2">
      <c r="A2737" s="5" t="s">
        <v>5521</v>
      </c>
      <c r="B2737" s="5" t="s">
        <v>5522</v>
      </c>
      <c r="C2737" s="5">
        <v>26</v>
      </c>
      <c r="D2737" s="5">
        <v>59.4</v>
      </c>
      <c r="E2737" s="5">
        <v>19</v>
      </c>
      <c r="F2737" s="5" t="s">
        <v>130</v>
      </c>
      <c r="G2737" s="5" t="s">
        <v>5523</v>
      </c>
      <c r="H2737" s="5" t="s">
        <v>246</v>
      </c>
      <c r="I2737" s="5" t="s">
        <v>132</v>
      </c>
      <c r="J2737" s="5" t="s">
        <v>258</v>
      </c>
      <c r="K2737" s="5" t="s">
        <v>133</v>
      </c>
      <c r="L2737" s="5"/>
      <c r="M2737" s="5"/>
      <c r="N2737" s="5"/>
      <c r="O2737" s="5"/>
      <c r="P2737" s="5"/>
    </row>
    <row r="2738" spans="1:16" x14ac:dyDescent="0.2">
      <c r="A2738" s="5" t="s">
        <v>5524</v>
      </c>
      <c r="B2738" s="5" t="s">
        <v>5525</v>
      </c>
      <c r="D2738" s="5">
        <v>0</v>
      </c>
      <c r="E2738" s="5">
        <v>1.3</v>
      </c>
      <c r="F2738" s="5" t="s">
        <v>130</v>
      </c>
      <c r="H2738" s="5" t="s">
        <v>131</v>
      </c>
      <c r="I2738" s="5" t="s">
        <v>132</v>
      </c>
      <c r="J2738" s="5"/>
      <c r="K2738" s="5" t="s">
        <v>133</v>
      </c>
      <c r="L2738" s="5"/>
      <c r="M2738" s="5"/>
      <c r="N2738" s="5"/>
      <c r="O2738" s="5"/>
      <c r="P2738" s="5"/>
    </row>
    <row r="2739" spans="1:16" x14ac:dyDescent="0.2">
      <c r="A2739" s="5" t="s">
        <v>5526</v>
      </c>
      <c r="B2739" s="5" t="s">
        <v>5525</v>
      </c>
      <c r="D2739" s="5">
        <v>0</v>
      </c>
      <c r="E2739" s="5">
        <v>1.3</v>
      </c>
      <c r="F2739" s="5" t="s">
        <v>130</v>
      </c>
      <c r="H2739" s="5" t="s">
        <v>131</v>
      </c>
      <c r="I2739" s="5" t="s">
        <v>132</v>
      </c>
      <c r="J2739" s="5"/>
      <c r="K2739" s="5" t="s">
        <v>133</v>
      </c>
      <c r="L2739" s="5"/>
      <c r="M2739" s="5"/>
      <c r="N2739" s="5"/>
      <c r="O2739" s="5"/>
      <c r="P2739" s="5"/>
    </row>
    <row r="2740" spans="1:16" x14ac:dyDescent="0.2">
      <c r="A2740" s="5" t="s">
        <v>5527</v>
      </c>
      <c r="B2740" s="5" t="s">
        <v>5528</v>
      </c>
      <c r="D2740" s="5">
        <v>0</v>
      </c>
      <c r="E2740" s="5">
        <v>1.3</v>
      </c>
      <c r="F2740" s="5" t="s">
        <v>130</v>
      </c>
      <c r="H2740" s="5" t="s">
        <v>131</v>
      </c>
      <c r="I2740" s="5" t="s">
        <v>132</v>
      </c>
      <c r="J2740" s="5"/>
      <c r="K2740" s="5" t="s">
        <v>133</v>
      </c>
      <c r="L2740" s="5"/>
      <c r="M2740" s="5"/>
      <c r="N2740" s="5"/>
      <c r="O2740" s="5"/>
      <c r="P2740" s="5"/>
    </row>
    <row r="2741" spans="1:16" x14ac:dyDescent="0.2">
      <c r="A2741" s="5" t="s">
        <v>5529</v>
      </c>
      <c r="B2741" s="5" t="s">
        <v>5530</v>
      </c>
      <c r="C2741" s="5">
        <v>27</v>
      </c>
      <c r="D2741" s="5">
        <v>90</v>
      </c>
      <c r="E2741" s="5">
        <v>6.9</v>
      </c>
      <c r="F2741" s="5" t="s">
        <v>130</v>
      </c>
      <c r="G2741" s="5" t="s">
        <v>5531</v>
      </c>
      <c r="H2741" s="5" t="s">
        <v>1931</v>
      </c>
      <c r="I2741" s="5" t="s">
        <v>1932</v>
      </c>
      <c r="J2741" s="5" t="s">
        <v>258</v>
      </c>
      <c r="K2741" s="5" t="s">
        <v>5532</v>
      </c>
      <c r="L2741" s="5">
        <v>7</v>
      </c>
      <c r="M2741" s="5">
        <v>23</v>
      </c>
      <c r="N2741" s="5"/>
      <c r="O2741" s="5"/>
      <c r="P2741" s="5"/>
    </row>
    <row r="2742" spans="1:16" x14ac:dyDescent="0.2">
      <c r="A2742" s="5" t="s">
        <v>5533</v>
      </c>
      <c r="B2742" s="5" t="s">
        <v>5534</v>
      </c>
      <c r="C2742" s="5">
        <v>27</v>
      </c>
      <c r="D2742" s="5">
        <v>90</v>
      </c>
      <c r="E2742" s="5">
        <v>6.9</v>
      </c>
      <c r="F2742" s="5" t="s">
        <v>130</v>
      </c>
      <c r="G2742" s="5" t="s">
        <v>5531</v>
      </c>
      <c r="H2742" s="5" t="s">
        <v>1931</v>
      </c>
      <c r="I2742" s="5" t="s">
        <v>1932</v>
      </c>
      <c r="J2742" s="5" t="s">
        <v>255</v>
      </c>
      <c r="K2742" s="5" t="s">
        <v>5532</v>
      </c>
      <c r="L2742" s="5">
        <v>7</v>
      </c>
      <c r="M2742" s="5">
        <v>23</v>
      </c>
      <c r="N2742" s="5"/>
      <c r="O2742" s="5"/>
      <c r="P2742" s="5"/>
    </row>
    <row r="2743" spans="1:16" x14ac:dyDescent="0.2">
      <c r="A2743" s="5" t="s">
        <v>5535</v>
      </c>
      <c r="B2743" s="5" t="s">
        <v>5534</v>
      </c>
      <c r="C2743" s="5">
        <v>27</v>
      </c>
      <c r="D2743" s="5">
        <v>90</v>
      </c>
      <c r="E2743" s="5">
        <v>6.9</v>
      </c>
      <c r="F2743" s="5" t="s">
        <v>130</v>
      </c>
      <c r="G2743" s="5" t="s">
        <v>5531</v>
      </c>
      <c r="H2743" s="5" t="s">
        <v>1931</v>
      </c>
      <c r="I2743" s="5" t="s">
        <v>1932</v>
      </c>
      <c r="J2743" s="5"/>
      <c r="K2743" s="5" t="s">
        <v>5532</v>
      </c>
      <c r="L2743" s="5">
        <v>7</v>
      </c>
      <c r="M2743" s="5">
        <v>23</v>
      </c>
      <c r="N2743" s="5"/>
      <c r="O2743" s="5"/>
      <c r="P2743" s="5"/>
    </row>
    <row r="2744" spans="1:16" x14ac:dyDescent="0.2">
      <c r="A2744" s="5" t="s">
        <v>5536</v>
      </c>
      <c r="B2744" s="5" t="s">
        <v>5537</v>
      </c>
      <c r="C2744" s="5">
        <v>27</v>
      </c>
      <c r="D2744" s="5">
        <v>144</v>
      </c>
      <c r="E2744" s="5">
        <v>4.9000000000000004</v>
      </c>
      <c r="F2744" s="5" t="s">
        <v>130</v>
      </c>
      <c r="G2744" s="5" t="s">
        <v>5538</v>
      </c>
      <c r="H2744" s="5" t="s">
        <v>1931</v>
      </c>
      <c r="I2744" s="5" t="s">
        <v>1932</v>
      </c>
      <c r="J2744" s="5" t="s">
        <v>258</v>
      </c>
      <c r="K2744" s="5" t="s">
        <v>5532</v>
      </c>
      <c r="L2744" s="5">
        <v>7</v>
      </c>
      <c r="M2744" s="5">
        <v>23</v>
      </c>
      <c r="N2744" s="5"/>
      <c r="O2744" s="5"/>
      <c r="P2744" s="5"/>
    </row>
    <row r="2745" spans="1:16" x14ac:dyDescent="0.2">
      <c r="A2745" s="5" t="s">
        <v>5539</v>
      </c>
      <c r="B2745" s="5" t="s">
        <v>5540</v>
      </c>
      <c r="C2745" s="5">
        <v>27</v>
      </c>
      <c r="D2745" s="5">
        <v>144</v>
      </c>
      <c r="E2745" s="5">
        <v>4.9000000000000004</v>
      </c>
      <c r="F2745" s="5" t="s">
        <v>130</v>
      </c>
      <c r="G2745" s="5" t="s">
        <v>5538</v>
      </c>
      <c r="H2745" s="5" t="s">
        <v>1931</v>
      </c>
      <c r="I2745" s="5" t="s">
        <v>1932</v>
      </c>
      <c r="J2745" s="5" t="s">
        <v>255</v>
      </c>
      <c r="K2745" s="5" t="s">
        <v>5532</v>
      </c>
      <c r="L2745" s="5">
        <v>7</v>
      </c>
      <c r="M2745" s="5">
        <v>23</v>
      </c>
      <c r="N2745" s="5"/>
      <c r="O2745" s="5"/>
      <c r="P2745" s="5"/>
    </row>
    <row r="2746" spans="1:16" x14ac:dyDescent="0.2">
      <c r="A2746" s="5" t="s">
        <v>5541</v>
      </c>
      <c r="B2746" s="5" t="s">
        <v>5540</v>
      </c>
      <c r="C2746" s="5">
        <v>27</v>
      </c>
      <c r="D2746" s="5">
        <v>144</v>
      </c>
      <c r="E2746" s="5">
        <v>4.9000000000000004</v>
      </c>
      <c r="F2746" s="5" t="s">
        <v>130</v>
      </c>
      <c r="G2746" s="5" t="s">
        <v>5538</v>
      </c>
      <c r="H2746" s="5" t="s">
        <v>1931</v>
      </c>
      <c r="I2746" s="5" t="s">
        <v>1932</v>
      </c>
      <c r="J2746" s="5"/>
      <c r="K2746" s="5" t="s">
        <v>5532</v>
      </c>
      <c r="L2746" s="5">
        <v>7</v>
      </c>
      <c r="M2746" s="5">
        <v>23</v>
      </c>
      <c r="N2746" s="5"/>
      <c r="O2746" s="5"/>
      <c r="P2746" s="5"/>
    </row>
    <row r="2747" spans="1:16" x14ac:dyDescent="0.2">
      <c r="A2747" s="5" t="s">
        <v>5542</v>
      </c>
      <c r="B2747" s="5" t="s">
        <v>5543</v>
      </c>
      <c r="C2747" s="5">
        <v>27</v>
      </c>
      <c r="D2747" s="5">
        <v>198</v>
      </c>
      <c r="E2747" s="5">
        <v>3.5</v>
      </c>
      <c r="F2747" s="5" t="s">
        <v>130</v>
      </c>
      <c r="G2747" s="5" t="s">
        <v>5544</v>
      </c>
      <c r="H2747" s="5" t="s">
        <v>1931</v>
      </c>
      <c r="I2747" s="5" t="s">
        <v>1932</v>
      </c>
      <c r="J2747" s="5" t="s">
        <v>258</v>
      </c>
      <c r="K2747" s="5" t="s">
        <v>5532</v>
      </c>
      <c r="L2747" s="5">
        <v>7</v>
      </c>
      <c r="M2747" s="5">
        <v>23</v>
      </c>
      <c r="N2747" s="5"/>
      <c r="O2747" s="5"/>
      <c r="P2747" s="5"/>
    </row>
    <row r="2748" spans="1:16" x14ac:dyDescent="0.2">
      <c r="A2748" s="5" t="s">
        <v>5545</v>
      </c>
      <c r="B2748" s="5" t="s">
        <v>5546</v>
      </c>
      <c r="C2748" s="5">
        <v>27</v>
      </c>
      <c r="D2748" s="5">
        <v>198</v>
      </c>
      <c r="E2748" s="5">
        <v>3.5</v>
      </c>
      <c r="F2748" s="5" t="s">
        <v>130</v>
      </c>
      <c r="G2748" s="5" t="s">
        <v>5544</v>
      </c>
      <c r="H2748" s="5" t="s">
        <v>1931</v>
      </c>
      <c r="I2748" s="5" t="s">
        <v>1932</v>
      </c>
      <c r="J2748" s="5" t="s">
        <v>255</v>
      </c>
      <c r="K2748" s="5" t="s">
        <v>5532</v>
      </c>
      <c r="L2748" s="5">
        <v>7</v>
      </c>
      <c r="M2748" s="5">
        <v>23</v>
      </c>
      <c r="N2748" s="5"/>
      <c r="O2748" s="5"/>
      <c r="P2748" s="5"/>
    </row>
    <row r="2749" spans="1:16" x14ac:dyDescent="0.2">
      <c r="A2749" s="5" t="s">
        <v>5547</v>
      </c>
      <c r="B2749" s="5" t="s">
        <v>5548</v>
      </c>
      <c r="D2749" s="5">
        <v>0</v>
      </c>
      <c r="E2749" s="5">
        <v>1</v>
      </c>
      <c r="F2749" s="5" t="s">
        <v>130</v>
      </c>
      <c r="H2749" s="5" t="s">
        <v>131</v>
      </c>
      <c r="I2749" s="5" t="s">
        <v>132</v>
      </c>
      <c r="J2749" s="5"/>
      <c r="K2749" s="5" t="s">
        <v>133</v>
      </c>
      <c r="L2749" s="5"/>
      <c r="M2749" s="5"/>
      <c r="N2749" s="5"/>
      <c r="O2749" s="5"/>
      <c r="P2749" s="5"/>
    </row>
    <row r="2750" spans="1:16" x14ac:dyDescent="0.2">
      <c r="A2750" s="5" t="s">
        <v>5549</v>
      </c>
      <c r="B2750" s="5" t="s">
        <v>5550</v>
      </c>
      <c r="D2750" s="5">
        <v>0</v>
      </c>
      <c r="E2750" s="5">
        <v>1.8</v>
      </c>
      <c r="F2750" s="5" t="s">
        <v>130</v>
      </c>
      <c r="H2750" s="5" t="s">
        <v>131</v>
      </c>
      <c r="I2750" s="5" t="s">
        <v>132</v>
      </c>
      <c r="J2750" s="5"/>
      <c r="K2750" s="5" t="s">
        <v>133</v>
      </c>
      <c r="L2750" s="5"/>
      <c r="M2750" s="5"/>
      <c r="N2750" s="5"/>
      <c r="O2750" s="5"/>
      <c r="P2750" s="5"/>
    </row>
    <row r="2751" spans="1:16" x14ac:dyDescent="0.2">
      <c r="A2751" s="5" t="s">
        <v>5551</v>
      </c>
      <c r="B2751" s="5" t="s">
        <v>5552</v>
      </c>
      <c r="D2751" s="5">
        <v>0</v>
      </c>
      <c r="E2751" s="5">
        <v>1.8</v>
      </c>
      <c r="F2751" s="5" t="s">
        <v>130</v>
      </c>
      <c r="H2751" s="5" t="s">
        <v>131</v>
      </c>
      <c r="I2751" s="5" t="s">
        <v>132</v>
      </c>
      <c r="J2751" s="5"/>
      <c r="K2751" s="5" t="s">
        <v>133</v>
      </c>
      <c r="L2751" s="5"/>
      <c r="M2751" s="5"/>
      <c r="N2751" s="5"/>
      <c r="O2751" s="5"/>
      <c r="P2751" s="5"/>
    </row>
    <row r="2752" spans="1:16" x14ac:dyDescent="0.2">
      <c r="A2752" s="5" t="s">
        <v>5553</v>
      </c>
      <c r="B2752" s="5" t="s">
        <v>5554</v>
      </c>
      <c r="D2752" s="5">
        <v>0</v>
      </c>
      <c r="E2752" s="5">
        <v>1.8</v>
      </c>
      <c r="F2752" s="5" t="s">
        <v>130</v>
      </c>
      <c r="H2752" s="5" t="s">
        <v>131</v>
      </c>
      <c r="I2752" s="5" t="s">
        <v>132</v>
      </c>
      <c r="J2752" s="5"/>
      <c r="K2752" s="5" t="s">
        <v>133</v>
      </c>
      <c r="L2752" s="5"/>
      <c r="M2752" s="5"/>
      <c r="N2752" s="5"/>
      <c r="O2752" s="5"/>
      <c r="P2752" s="5"/>
    </row>
    <row r="2753" spans="1:16" x14ac:dyDescent="0.2">
      <c r="A2753" s="5" t="s">
        <v>5555</v>
      </c>
      <c r="B2753" s="5" t="s">
        <v>5554</v>
      </c>
      <c r="D2753" s="5">
        <v>0</v>
      </c>
      <c r="E2753" s="5">
        <v>1.8</v>
      </c>
      <c r="F2753" s="5" t="s">
        <v>130</v>
      </c>
      <c r="H2753" s="5" t="s">
        <v>131</v>
      </c>
      <c r="I2753" s="5" t="s">
        <v>132</v>
      </c>
      <c r="J2753" s="5"/>
      <c r="K2753" s="5" t="s">
        <v>133</v>
      </c>
      <c r="L2753" s="5"/>
      <c r="M2753" s="5"/>
      <c r="N2753" s="5"/>
      <c r="O2753" s="5"/>
      <c r="P2753" s="5"/>
    </row>
    <row r="2754" spans="1:16" x14ac:dyDescent="0.2">
      <c r="A2754" s="5" t="s">
        <v>5556</v>
      </c>
      <c r="B2754" s="5" t="s">
        <v>5557</v>
      </c>
      <c r="D2754" s="5">
        <v>0</v>
      </c>
      <c r="E2754" s="5">
        <v>1.8</v>
      </c>
      <c r="F2754" s="5" t="s">
        <v>130</v>
      </c>
      <c r="H2754" s="5" t="s">
        <v>131</v>
      </c>
      <c r="I2754" s="5" t="s">
        <v>132</v>
      </c>
      <c r="J2754" s="5"/>
      <c r="K2754" s="5" t="s">
        <v>133</v>
      </c>
      <c r="L2754" s="5"/>
      <c r="M2754" s="5"/>
      <c r="N2754" s="5"/>
      <c r="O2754" s="5"/>
      <c r="P2754" s="5"/>
    </row>
    <row r="2755" spans="1:16" x14ac:dyDescent="0.2">
      <c r="A2755" s="5" t="s">
        <v>5558</v>
      </c>
      <c r="B2755" s="5" t="s">
        <v>5559</v>
      </c>
      <c r="D2755" s="5">
        <v>0</v>
      </c>
      <c r="E2755" s="5">
        <v>1.8</v>
      </c>
      <c r="F2755" s="5" t="s">
        <v>130</v>
      </c>
      <c r="H2755" s="5" t="s">
        <v>131</v>
      </c>
      <c r="I2755" s="5" t="s">
        <v>132</v>
      </c>
      <c r="J2755" s="5"/>
      <c r="K2755" s="5" t="s">
        <v>133</v>
      </c>
      <c r="L2755" s="5"/>
      <c r="M2755" s="5"/>
      <c r="N2755" s="5"/>
      <c r="O2755" s="5"/>
      <c r="P2755" s="5"/>
    </row>
    <row r="2756" spans="1:16" x14ac:dyDescent="0.2">
      <c r="A2756" s="5" t="s">
        <v>5560</v>
      </c>
      <c r="B2756" s="5" t="s">
        <v>5561</v>
      </c>
      <c r="C2756" s="5">
        <v>29</v>
      </c>
      <c r="D2756" s="5">
        <v>90</v>
      </c>
      <c r="E2756" s="5">
        <v>8.7219999999999995</v>
      </c>
      <c r="F2756" s="5" t="s">
        <v>130</v>
      </c>
      <c r="H2756" s="5" t="s">
        <v>1931</v>
      </c>
      <c r="I2756" s="5" t="s">
        <v>1932</v>
      </c>
      <c r="J2756" s="5" t="s">
        <v>258</v>
      </c>
      <c r="K2756" s="5" t="s">
        <v>5532</v>
      </c>
      <c r="L2756" s="5">
        <v>7</v>
      </c>
      <c r="M2756" s="5">
        <v>23</v>
      </c>
      <c r="N2756" s="5"/>
      <c r="O2756" s="5"/>
      <c r="P2756" s="5"/>
    </row>
    <row r="2757" spans="1:16" x14ac:dyDescent="0.2">
      <c r="A2757" s="5" t="s">
        <v>5562</v>
      </c>
      <c r="B2757" s="5" t="s">
        <v>5563</v>
      </c>
      <c r="C2757" s="5">
        <v>29</v>
      </c>
      <c r="D2757" s="5">
        <v>90</v>
      </c>
      <c r="E2757" s="5">
        <v>8.9</v>
      </c>
      <c r="F2757" s="5" t="s">
        <v>130</v>
      </c>
      <c r="H2757" s="5" t="s">
        <v>1931</v>
      </c>
      <c r="I2757" s="5" t="s">
        <v>1932</v>
      </c>
      <c r="J2757" s="5" t="s">
        <v>255</v>
      </c>
      <c r="K2757" s="5" t="s">
        <v>5532</v>
      </c>
      <c r="L2757" s="5">
        <v>7</v>
      </c>
      <c r="M2757" s="5">
        <v>23</v>
      </c>
      <c r="N2757" s="5"/>
      <c r="O2757" s="5"/>
      <c r="P2757" s="5"/>
    </row>
    <row r="2758" spans="1:16" x14ac:dyDescent="0.2">
      <c r="A2758" s="5" t="s">
        <v>5564</v>
      </c>
      <c r="B2758" s="5" t="s">
        <v>5565</v>
      </c>
      <c r="C2758" s="5">
        <v>29</v>
      </c>
      <c r="D2758" s="5">
        <v>90</v>
      </c>
      <c r="E2758" s="5">
        <v>6.9219999999999997</v>
      </c>
      <c r="F2758" s="5" t="s">
        <v>130</v>
      </c>
      <c r="G2758" s="5" t="s">
        <v>5531</v>
      </c>
      <c r="H2758" s="5" t="s">
        <v>1931</v>
      </c>
      <c r="I2758" s="5" t="s">
        <v>1932</v>
      </c>
      <c r="J2758" s="5" t="s">
        <v>258</v>
      </c>
      <c r="K2758" s="5" t="s">
        <v>5532</v>
      </c>
      <c r="L2758" s="5">
        <v>7</v>
      </c>
      <c r="M2758" s="5">
        <v>23</v>
      </c>
      <c r="N2758" s="5"/>
      <c r="O2758" s="5"/>
      <c r="P2758" s="5"/>
    </row>
    <row r="2759" spans="1:16" x14ac:dyDescent="0.2">
      <c r="A2759" s="5" t="s">
        <v>5566</v>
      </c>
      <c r="B2759" s="5" t="s">
        <v>5567</v>
      </c>
      <c r="C2759" s="5">
        <v>29</v>
      </c>
      <c r="D2759" s="5">
        <v>90</v>
      </c>
      <c r="E2759" s="5">
        <v>6.76</v>
      </c>
      <c r="F2759" s="5" t="s">
        <v>130</v>
      </c>
      <c r="G2759" s="5" t="s">
        <v>5531</v>
      </c>
      <c r="H2759" s="5" t="s">
        <v>1931</v>
      </c>
      <c r="I2759" s="5" t="s">
        <v>1932</v>
      </c>
      <c r="J2759" s="5" t="s">
        <v>255</v>
      </c>
      <c r="K2759" s="5" t="s">
        <v>5532</v>
      </c>
      <c r="L2759" s="5">
        <v>7</v>
      </c>
      <c r="M2759" s="5">
        <v>23</v>
      </c>
      <c r="N2759" s="5"/>
      <c r="O2759" s="5"/>
      <c r="P2759" s="5"/>
    </row>
    <row r="2760" spans="1:16" x14ac:dyDescent="0.2">
      <c r="A2760" s="5" t="s">
        <v>5568</v>
      </c>
      <c r="B2760" s="5" t="s">
        <v>5569</v>
      </c>
      <c r="C2760" s="5">
        <v>29</v>
      </c>
      <c r="D2760" s="5">
        <v>90</v>
      </c>
      <c r="E2760" s="5">
        <v>6.2220000000000004</v>
      </c>
      <c r="F2760" s="5" t="s">
        <v>130</v>
      </c>
      <c r="G2760" s="5" t="s">
        <v>5531</v>
      </c>
      <c r="H2760" s="5" t="s">
        <v>1931</v>
      </c>
      <c r="I2760" s="5" t="s">
        <v>1932</v>
      </c>
      <c r="J2760" s="5" t="s">
        <v>258</v>
      </c>
      <c r="K2760" s="5" t="s">
        <v>5532</v>
      </c>
      <c r="L2760" s="5">
        <v>7</v>
      </c>
      <c r="M2760" s="5">
        <v>23</v>
      </c>
      <c r="N2760" s="5"/>
      <c r="O2760" s="5"/>
      <c r="P2760" s="5"/>
    </row>
    <row r="2761" spans="1:16" x14ac:dyDescent="0.2">
      <c r="A2761" s="5" t="s">
        <v>5570</v>
      </c>
      <c r="B2761" s="5" t="s">
        <v>5571</v>
      </c>
      <c r="C2761" s="5">
        <v>29</v>
      </c>
      <c r="D2761" s="5">
        <v>126</v>
      </c>
      <c r="E2761" s="5">
        <v>6.7089999999999996</v>
      </c>
      <c r="F2761" s="5" t="s">
        <v>130</v>
      </c>
      <c r="H2761" s="5" t="s">
        <v>1931</v>
      </c>
      <c r="I2761" s="5" t="s">
        <v>1932</v>
      </c>
      <c r="J2761" s="5" t="s">
        <v>258</v>
      </c>
      <c r="K2761" s="5" t="s">
        <v>5532</v>
      </c>
      <c r="L2761" s="5">
        <v>7</v>
      </c>
      <c r="M2761" s="5">
        <v>23</v>
      </c>
      <c r="N2761" s="5"/>
      <c r="O2761" s="5"/>
      <c r="P2761" s="5"/>
    </row>
    <row r="2762" spans="1:16" x14ac:dyDescent="0.2">
      <c r="A2762" s="5" t="s">
        <v>5572</v>
      </c>
      <c r="B2762" s="5" t="s">
        <v>5573</v>
      </c>
      <c r="C2762" s="5">
        <v>29</v>
      </c>
      <c r="D2762" s="5">
        <v>135</v>
      </c>
      <c r="E2762" s="5">
        <v>6.8</v>
      </c>
      <c r="F2762" s="5" t="s">
        <v>130</v>
      </c>
      <c r="H2762" s="5" t="s">
        <v>1931</v>
      </c>
      <c r="I2762" s="5" t="s">
        <v>1932</v>
      </c>
      <c r="J2762" s="5" t="s">
        <v>258</v>
      </c>
      <c r="K2762" s="5" t="s">
        <v>5532</v>
      </c>
      <c r="L2762" s="5">
        <v>7</v>
      </c>
      <c r="M2762" s="5">
        <v>23</v>
      </c>
      <c r="N2762" s="5"/>
      <c r="O2762" s="5"/>
      <c r="P2762" s="5"/>
    </row>
    <row r="2763" spans="1:16" x14ac:dyDescent="0.2">
      <c r="A2763" s="5" t="s">
        <v>5574</v>
      </c>
      <c r="B2763" s="5" t="s">
        <v>5575</v>
      </c>
      <c r="C2763" s="5">
        <v>29</v>
      </c>
      <c r="D2763" s="5">
        <v>126</v>
      </c>
      <c r="E2763" s="5">
        <v>6.8</v>
      </c>
      <c r="F2763" s="5" t="s">
        <v>130</v>
      </c>
      <c r="H2763" s="5" t="s">
        <v>1931</v>
      </c>
      <c r="I2763" s="5" t="s">
        <v>1932</v>
      </c>
      <c r="J2763" s="5" t="s">
        <v>255</v>
      </c>
      <c r="K2763" s="5" t="s">
        <v>5532</v>
      </c>
      <c r="L2763" s="5">
        <v>7</v>
      </c>
      <c r="M2763" s="5">
        <v>23</v>
      </c>
      <c r="N2763" s="5"/>
      <c r="O2763" s="5"/>
      <c r="P2763" s="5"/>
    </row>
    <row r="2764" spans="1:16" x14ac:dyDescent="0.2">
      <c r="A2764" s="5" t="s">
        <v>5576</v>
      </c>
      <c r="B2764" s="5" t="s">
        <v>5577</v>
      </c>
      <c r="C2764" s="5">
        <v>29</v>
      </c>
      <c r="D2764" s="5">
        <v>144</v>
      </c>
      <c r="E2764" s="5">
        <v>5.3390000000000004</v>
      </c>
      <c r="F2764" s="5" t="s">
        <v>130</v>
      </c>
      <c r="G2764" s="5" t="s">
        <v>5538</v>
      </c>
      <c r="H2764" s="5" t="s">
        <v>1931</v>
      </c>
      <c r="I2764" s="5" t="s">
        <v>1932</v>
      </c>
      <c r="J2764" s="5" t="s">
        <v>258</v>
      </c>
      <c r="K2764" s="5" t="s">
        <v>5532</v>
      </c>
      <c r="L2764" s="5">
        <v>7</v>
      </c>
      <c r="M2764" s="5">
        <v>23</v>
      </c>
      <c r="N2764" s="5"/>
      <c r="O2764" s="5"/>
      <c r="P2764" s="5"/>
    </row>
    <row r="2765" spans="1:16" x14ac:dyDescent="0.2">
      <c r="A2765" s="5" t="s">
        <v>5578</v>
      </c>
      <c r="B2765" s="5" t="s">
        <v>5579</v>
      </c>
      <c r="C2765" s="5">
        <v>29</v>
      </c>
      <c r="D2765" s="5">
        <v>144</v>
      </c>
      <c r="E2765" s="5">
        <v>5</v>
      </c>
      <c r="F2765" s="5" t="s">
        <v>130</v>
      </c>
      <c r="G2765" s="5" t="s">
        <v>5538</v>
      </c>
      <c r="H2765" s="5" t="s">
        <v>1931</v>
      </c>
      <c r="I2765" s="5" t="s">
        <v>1932</v>
      </c>
      <c r="J2765" s="5" t="s">
        <v>255</v>
      </c>
      <c r="K2765" s="5" t="s">
        <v>5532</v>
      </c>
      <c r="L2765" s="5">
        <v>7</v>
      </c>
      <c r="M2765" s="5">
        <v>23</v>
      </c>
      <c r="N2765" s="5"/>
      <c r="O2765" s="5"/>
      <c r="P2765" s="5"/>
    </row>
    <row r="2766" spans="1:16" x14ac:dyDescent="0.2">
      <c r="A2766" s="5" t="s">
        <v>5580</v>
      </c>
      <c r="B2766" s="5" t="s">
        <v>5581</v>
      </c>
      <c r="C2766" s="5">
        <v>29</v>
      </c>
      <c r="D2766" s="5">
        <v>144</v>
      </c>
      <c r="E2766" s="5">
        <v>4.4390000000000001</v>
      </c>
      <c r="F2766" s="5" t="s">
        <v>130</v>
      </c>
      <c r="G2766" s="5" t="s">
        <v>5538</v>
      </c>
      <c r="H2766" s="5" t="s">
        <v>1931</v>
      </c>
      <c r="I2766" s="5" t="s">
        <v>1932</v>
      </c>
      <c r="J2766" s="5" t="s">
        <v>258</v>
      </c>
      <c r="K2766" s="5" t="s">
        <v>5532</v>
      </c>
      <c r="L2766" s="5">
        <v>7</v>
      </c>
      <c r="M2766" s="5">
        <v>23</v>
      </c>
      <c r="N2766" s="5"/>
      <c r="O2766" s="5"/>
      <c r="P2766" s="5"/>
    </row>
    <row r="2767" spans="1:16" x14ac:dyDescent="0.2">
      <c r="A2767" s="5" t="s">
        <v>5582</v>
      </c>
      <c r="B2767" s="5" t="s">
        <v>5583</v>
      </c>
      <c r="C2767" s="5">
        <v>29</v>
      </c>
      <c r="D2767" s="5">
        <v>144</v>
      </c>
      <c r="E2767" s="5">
        <v>4.4779999999999998</v>
      </c>
      <c r="F2767" s="5" t="s">
        <v>130</v>
      </c>
      <c r="G2767" s="5" t="s">
        <v>5538</v>
      </c>
      <c r="H2767" s="5" t="s">
        <v>1931</v>
      </c>
      <c r="I2767" s="5" t="s">
        <v>1932</v>
      </c>
      <c r="J2767" s="5" t="s">
        <v>255</v>
      </c>
      <c r="K2767" s="5" t="s">
        <v>5532</v>
      </c>
      <c r="L2767" s="5">
        <v>7</v>
      </c>
      <c r="M2767" s="5">
        <v>23</v>
      </c>
      <c r="N2767" s="5"/>
      <c r="O2767" s="5"/>
      <c r="P2767" s="5"/>
    </row>
    <row r="2768" spans="1:16" x14ac:dyDescent="0.2">
      <c r="A2768" s="5" t="s">
        <v>5584</v>
      </c>
      <c r="B2768" s="5" t="s">
        <v>5585</v>
      </c>
      <c r="C2768" s="5">
        <v>29</v>
      </c>
      <c r="D2768" s="5">
        <v>198</v>
      </c>
      <c r="E2768" s="5">
        <v>3.6509999999999998</v>
      </c>
      <c r="F2768" s="5" t="s">
        <v>130</v>
      </c>
      <c r="G2768" s="5" t="s">
        <v>5544</v>
      </c>
      <c r="H2768" s="5" t="s">
        <v>1931</v>
      </c>
      <c r="I2768" s="5" t="s">
        <v>1932</v>
      </c>
      <c r="J2768" s="5" t="s">
        <v>258</v>
      </c>
      <c r="K2768" s="5" t="s">
        <v>5532</v>
      </c>
      <c r="L2768" s="5">
        <v>7</v>
      </c>
      <c r="M2768" s="5">
        <v>23</v>
      </c>
      <c r="N2768" s="5"/>
      <c r="O2768" s="5"/>
      <c r="P2768" s="5"/>
    </row>
    <row r="2769" spans="1:16" x14ac:dyDescent="0.2">
      <c r="A2769" s="5" t="s">
        <v>5586</v>
      </c>
      <c r="B2769" s="5" t="s">
        <v>5587</v>
      </c>
      <c r="C2769" s="5">
        <v>29</v>
      </c>
      <c r="D2769" s="5">
        <v>198</v>
      </c>
      <c r="E2769" s="5">
        <v>3.6</v>
      </c>
      <c r="F2769" s="5" t="s">
        <v>130</v>
      </c>
      <c r="G2769" s="5" t="s">
        <v>5544</v>
      </c>
      <c r="H2769" s="5" t="s">
        <v>1931</v>
      </c>
      <c r="I2769" s="5" t="s">
        <v>1932</v>
      </c>
      <c r="J2769" s="5" t="s">
        <v>255</v>
      </c>
      <c r="K2769" s="5" t="s">
        <v>5532</v>
      </c>
      <c r="L2769" s="5">
        <v>7</v>
      </c>
      <c r="M2769" s="5">
        <v>23</v>
      </c>
      <c r="N2769" s="5"/>
      <c r="O2769" s="5"/>
      <c r="P2769" s="5"/>
    </row>
    <row r="2770" spans="1:16" x14ac:dyDescent="0.2">
      <c r="A2770" s="5" t="s">
        <v>5588</v>
      </c>
      <c r="B2770" s="5" t="s">
        <v>5589</v>
      </c>
      <c r="C2770" s="5">
        <v>29</v>
      </c>
      <c r="D2770" s="5">
        <v>84</v>
      </c>
      <c r="E2770" s="5">
        <v>6.4379999999999997</v>
      </c>
      <c r="F2770" s="5" t="s">
        <v>130</v>
      </c>
      <c r="H2770" s="5" t="s">
        <v>1931</v>
      </c>
      <c r="I2770" s="5" t="s">
        <v>1932</v>
      </c>
      <c r="J2770" s="5" t="s">
        <v>258</v>
      </c>
      <c r="K2770" s="5" t="s">
        <v>5532</v>
      </c>
      <c r="L2770" s="5">
        <v>7</v>
      </c>
      <c r="M2770" s="5">
        <v>23</v>
      </c>
      <c r="N2770" s="5"/>
      <c r="O2770" s="5"/>
      <c r="P2770" s="5"/>
    </row>
    <row r="2771" spans="1:16" x14ac:dyDescent="0.2">
      <c r="A2771" s="5" t="s">
        <v>5590</v>
      </c>
      <c r="B2771" s="5" t="s">
        <v>5591</v>
      </c>
      <c r="C2771" s="5">
        <v>29</v>
      </c>
      <c r="D2771" s="5">
        <v>70</v>
      </c>
      <c r="E2771" s="5">
        <v>6.56</v>
      </c>
      <c r="F2771" s="5" t="s">
        <v>130</v>
      </c>
      <c r="H2771" s="5" t="s">
        <v>1931</v>
      </c>
      <c r="I2771" s="5" t="s">
        <v>1932</v>
      </c>
      <c r="J2771" s="5" t="s">
        <v>258</v>
      </c>
      <c r="K2771" s="5" t="s">
        <v>5532</v>
      </c>
      <c r="L2771" s="5">
        <v>7</v>
      </c>
      <c r="M2771" s="5">
        <v>23</v>
      </c>
      <c r="N2771" s="5"/>
      <c r="O2771" s="5"/>
      <c r="P2771" s="5"/>
    </row>
    <row r="2772" spans="1:16" x14ac:dyDescent="0.2">
      <c r="A2772" s="5" t="s">
        <v>5592</v>
      </c>
      <c r="B2772" s="5" t="s">
        <v>5593</v>
      </c>
      <c r="C2772" s="5">
        <v>29</v>
      </c>
      <c r="D2772" s="5">
        <v>90</v>
      </c>
      <c r="E2772" s="5">
        <v>8.6219999999999999</v>
      </c>
      <c r="F2772" s="5" t="s">
        <v>130</v>
      </c>
      <c r="G2772" s="5" t="s">
        <v>5594</v>
      </c>
      <c r="H2772" s="5" t="s">
        <v>1931</v>
      </c>
      <c r="I2772" s="5" t="s">
        <v>1932</v>
      </c>
      <c r="J2772" s="5" t="s">
        <v>258</v>
      </c>
      <c r="K2772" s="5" t="s">
        <v>5532</v>
      </c>
      <c r="L2772" s="5">
        <v>7</v>
      </c>
      <c r="M2772" s="5">
        <v>23</v>
      </c>
      <c r="N2772" s="5"/>
      <c r="O2772" s="5"/>
      <c r="P2772" s="5"/>
    </row>
    <row r="2773" spans="1:16" x14ac:dyDescent="0.2">
      <c r="A2773" s="5" t="s">
        <v>5595</v>
      </c>
      <c r="B2773" s="5" t="s">
        <v>5596</v>
      </c>
      <c r="D2773" s="5">
        <v>0</v>
      </c>
      <c r="E2773" s="5">
        <v>0.6</v>
      </c>
      <c r="F2773" s="5" t="s">
        <v>130</v>
      </c>
      <c r="H2773" s="5" t="s">
        <v>131</v>
      </c>
      <c r="I2773" s="5" t="s">
        <v>132</v>
      </c>
      <c r="J2773" s="5"/>
      <c r="K2773" s="5" t="s">
        <v>133</v>
      </c>
      <c r="L2773" s="5"/>
      <c r="M2773" s="5"/>
      <c r="N2773" s="5"/>
      <c r="O2773" s="5"/>
      <c r="P2773" s="5"/>
    </row>
    <row r="2774" spans="1:16" x14ac:dyDescent="0.2">
      <c r="A2774" s="5" t="s">
        <v>5597</v>
      </c>
      <c r="B2774" s="5" t="s">
        <v>5598</v>
      </c>
      <c r="C2774" s="5">
        <v>30</v>
      </c>
      <c r="D2774" s="5">
        <v>0</v>
      </c>
      <c r="E2774" s="5">
        <v>0</v>
      </c>
      <c r="F2774" s="5" t="s">
        <v>130</v>
      </c>
      <c r="G2774" s="5" t="s">
        <v>65</v>
      </c>
      <c r="H2774" s="5" t="s">
        <v>246</v>
      </c>
      <c r="I2774" s="5" t="s">
        <v>132</v>
      </c>
      <c r="J2774" s="5" t="s">
        <v>258</v>
      </c>
      <c r="K2774" s="5" t="s">
        <v>133</v>
      </c>
      <c r="L2774" s="5"/>
      <c r="M2774" s="5"/>
      <c r="N2774" s="5"/>
      <c r="O2774" s="5"/>
      <c r="P2774" s="5"/>
    </row>
    <row r="2775" spans="1:16" x14ac:dyDescent="0.2">
      <c r="A2775" s="5" t="s">
        <v>5599</v>
      </c>
      <c r="B2775" s="5" t="s">
        <v>5600</v>
      </c>
      <c r="C2775" s="5">
        <v>30</v>
      </c>
      <c r="D2775" s="5">
        <v>0</v>
      </c>
      <c r="E2775" s="5">
        <v>0</v>
      </c>
      <c r="F2775" s="5" t="s">
        <v>130</v>
      </c>
      <c r="G2775" s="5" t="s">
        <v>1009</v>
      </c>
      <c r="H2775" s="5" t="s">
        <v>246</v>
      </c>
      <c r="I2775" s="5" t="s">
        <v>132</v>
      </c>
      <c r="J2775" s="5" t="s">
        <v>258</v>
      </c>
      <c r="K2775" s="5" t="s">
        <v>133</v>
      </c>
      <c r="L2775" s="5"/>
      <c r="M2775" s="5"/>
      <c r="N2775" s="5"/>
      <c r="O2775" s="5"/>
      <c r="P2775" s="5"/>
    </row>
    <row r="2776" spans="1:16" x14ac:dyDescent="0.2">
      <c r="A2776" s="5" t="s">
        <v>5601</v>
      </c>
      <c r="B2776" s="5" t="s">
        <v>5602</v>
      </c>
      <c r="C2776" s="5">
        <v>30</v>
      </c>
      <c r="D2776" s="5">
        <v>0</v>
      </c>
      <c r="E2776" s="5">
        <v>0</v>
      </c>
      <c r="F2776" s="5" t="s">
        <v>130</v>
      </c>
      <c r="G2776" s="5" t="s">
        <v>1009</v>
      </c>
      <c r="H2776" s="5" t="s">
        <v>246</v>
      </c>
      <c r="I2776" s="5" t="s">
        <v>132</v>
      </c>
      <c r="J2776" s="5" t="s">
        <v>258</v>
      </c>
      <c r="K2776" s="5" t="s">
        <v>133</v>
      </c>
      <c r="L2776" s="5"/>
      <c r="M2776" s="5"/>
      <c r="N2776" s="5"/>
      <c r="O2776" s="5"/>
      <c r="P2776" s="5"/>
    </row>
    <row r="2777" spans="1:16" x14ac:dyDescent="0.2">
      <c r="A2777" s="5" t="s">
        <v>5603</v>
      </c>
      <c r="B2777" s="5" t="s">
        <v>5604</v>
      </c>
      <c r="C2777" s="5">
        <v>30</v>
      </c>
      <c r="D2777" s="5">
        <v>0</v>
      </c>
      <c r="E2777" s="5">
        <v>0</v>
      </c>
      <c r="F2777" s="5" t="s">
        <v>130</v>
      </c>
      <c r="G2777" s="5" t="s">
        <v>1009</v>
      </c>
      <c r="H2777" s="5" t="s">
        <v>246</v>
      </c>
      <c r="I2777" s="5" t="s">
        <v>132</v>
      </c>
      <c r="J2777" s="5" t="s">
        <v>258</v>
      </c>
      <c r="K2777" s="5" t="s">
        <v>133</v>
      </c>
      <c r="L2777" s="5"/>
      <c r="M2777" s="5"/>
      <c r="N2777" s="5"/>
      <c r="O2777" s="5"/>
      <c r="P2777" s="5"/>
    </row>
    <row r="2778" spans="1:16" x14ac:dyDescent="0.2">
      <c r="A2778" s="5" t="s">
        <v>5605</v>
      </c>
      <c r="B2778" s="5" t="s">
        <v>5606</v>
      </c>
      <c r="C2778" s="5">
        <v>30</v>
      </c>
      <c r="D2778" s="5">
        <v>0</v>
      </c>
      <c r="E2778" s="5">
        <v>0</v>
      </c>
      <c r="F2778" s="5" t="s">
        <v>130</v>
      </c>
      <c r="G2778" s="5" t="s">
        <v>1009</v>
      </c>
      <c r="H2778" s="5" t="s">
        <v>246</v>
      </c>
      <c r="I2778" s="5" t="s">
        <v>132</v>
      </c>
      <c r="J2778" s="5" t="s">
        <v>258</v>
      </c>
      <c r="K2778" s="5" t="s">
        <v>133</v>
      </c>
      <c r="L2778" s="5"/>
      <c r="M2778" s="5"/>
      <c r="N2778" s="5"/>
      <c r="O2778" s="5"/>
      <c r="P2778" s="5"/>
    </row>
    <row r="2779" spans="1:16" x14ac:dyDescent="0.2">
      <c r="A2779" s="5" t="s">
        <v>5607</v>
      </c>
      <c r="B2779" s="5" t="s">
        <v>5608</v>
      </c>
      <c r="C2779" s="5">
        <v>30</v>
      </c>
      <c r="D2779" s="5">
        <v>0</v>
      </c>
      <c r="E2779" s="5">
        <v>0</v>
      </c>
      <c r="F2779" s="5" t="s">
        <v>130</v>
      </c>
      <c r="G2779" s="5" t="s">
        <v>1009</v>
      </c>
      <c r="H2779" s="5" t="s">
        <v>246</v>
      </c>
      <c r="I2779" s="5" t="s">
        <v>132</v>
      </c>
      <c r="J2779" s="5" t="s">
        <v>258</v>
      </c>
      <c r="K2779" s="5" t="s">
        <v>133</v>
      </c>
      <c r="L2779" s="5"/>
      <c r="M2779" s="5"/>
      <c r="N2779" s="5"/>
      <c r="O2779" s="5"/>
      <c r="P2779" s="5"/>
    </row>
    <row r="2780" spans="1:16" x14ac:dyDescent="0.2">
      <c r="A2780" s="5" t="s">
        <v>5609</v>
      </c>
      <c r="B2780" s="5" t="s">
        <v>5610</v>
      </c>
      <c r="C2780" s="5">
        <v>30</v>
      </c>
      <c r="D2780" s="5">
        <v>0</v>
      </c>
      <c r="E2780" s="5">
        <v>0</v>
      </c>
      <c r="F2780" s="5" t="s">
        <v>130</v>
      </c>
      <c r="G2780" s="5" t="s">
        <v>1009</v>
      </c>
      <c r="H2780" s="5" t="s">
        <v>246</v>
      </c>
      <c r="I2780" s="5" t="s">
        <v>132</v>
      </c>
      <c r="J2780" s="5" t="s">
        <v>258</v>
      </c>
      <c r="K2780" s="5" t="s">
        <v>133</v>
      </c>
      <c r="L2780" s="5"/>
      <c r="M2780" s="5"/>
      <c r="N2780" s="5"/>
      <c r="O2780" s="5"/>
      <c r="P2780" s="5"/>
    </row>
    <row r="2781" spans="1:16" x14ac:dyDescent="0.2">
      <c r="A2781" s="5" t="s">
        <v>5611</v>
      </c>
      <c r="B2781" s="5" t="s">
        <v>5612</v>
      </c>
      <c r="D2781" s="5">
        <v>0</v>
      </c>
      <c r="E2781" s="5">
        <v>0.2</v>
      </c>
      <c r="F2781" s="5" t="s">
        <v>130</v>
      </c>
      <c r="H2781" s="5" t="s">
        <v>131</v>
      </c>
      <c r="I2781" s="5" t="s">
        <v>132</v>
      </c>
      <c r="J2781" s="5"/>
      <c r="K2781" s="5" t="s">
        <v>133</v>
      </c>
      <c r="L2781" s="5"/>
      <c r="M2781" s="5"/>
      <c r="N2781" s="5"/>
      <c r="O2781" s="5"/>
      <c r="P2781" s="5"/>
    </row>
    <row r="2782" spans="1:16" x14ac:dyDescent="0.2">
      <c r="A2782" s="5" t="s">
        <v>5613</v>
      </c>
      <c r="B2782" s="5" t="s">
        <v>5614</v>
      </c>
      <c r="D2782" s="5">
        <v>0</v>
      </c>
      <c r="E2782" s="5">
        <v>0.2</v>
      </c>
      <c r="F2782" s="5" t="s">
        <v>130</v>
      </c>
      <c r="H2782" s="5" t="s">
        <v>131</v>
      </c>
      <c r="I2782" s="5" t="s">
        <v>132</v>
      </c>
      <c r="J2782" s="5"/>
      <c r="K2782" s="5" t="s">
        <v>133</v>
      </c>
      <c r="L2782" s="5"/>
      <c r="M2782" s="5"/>
      <c r="N2782" s="5"/>
      <c r="O2782" s="5"/>
      <c r="P2782" s="5"/>
    </row>
    <row r="2783" spans="1:16" x14ac:dyDescent="0.2">
      <c r="A2783" s="5" t="s">
        <v>5615</v>
      </c>
      <c r="B2783" s="5" t="s">
        <v>5616</v>
      </c>
      <c r="D2783" s="5">
        <v>0</v>
      </c>
      <c r="E2783" s="5">
        <v>0.3</v>
      </c>
      <c r="F2783" s="5" t="s">
        <v>130</v>
      </c>
      <c r="H2783" s="5" t="s">
        <v>131</v>
      </c>
      <c r="I2783" s="5" t="s">
        <v>132</v>
      </c>
      <c r="J2783" s="5"/>
      <c r="K2783" s="5" t="s">
        <v>133</v>
      </c>
      <c r="L2783" s="5"/>
      <c r="M2783" s="5"/>
      <c r="N2783" s="5"/>
      <c r="O2783" s="5"/>
      <c r="P2783" s="5"/>
    </row>
    <row r="2784" spans="1:16" x14ac:dyDescent="0.2">
      <c r="A2784" s="5" t="s">
        <v>5617</v>
      </c>
      <c r="B2784" s="5" t="s">
        <v>5618</v>
      </c>
      <c r="D2784" s="5">
        <v>0</v>
      </c>
      <c r="E2784" s="5">
        <v>0.3</v>
      </c>
      <c r="F2784" s="5" t="s">
        <v>130</v>
      </c>
      <c r="H2784" s="5" t="s">
        <v>131</v>
      </c>
      <c r="I2784" s="5" t="s">
        <v>132</v>
      </c>
      <c r="J2784" s="5"/>
      <c r="K2784" s="5" t="s">
        <v>133</v>
      </c>
      <c r="L2784" s="5"/>
      <c r="M2784" s="5"/>
      <c r="N2784" s="5"/>
      <c r="O2784" s="5"/>
      <c r="P2784" s="5"/>
    </row>
    <row r="2785" spans="1:16" x14ac:dyDescent="0.2">
      <c r="A2785" s="5" t="s">
        <v>5619</v>
      </c>
      <c r="B2785" s="5" t="s">
        <v>5620</v>
      </c>
      <c r="C2785" s="5">
        <v>31</v>
      </c>
      <c r="D2785" s="5">
        <v>0</v>
      </c>
      <c r="E2785" s="5">
        <v>0</v>
      </c>
      <c r="F2785" s="5" t="s">
        <v>130</v>
      </c>
      <c r="G2785" s="5" t="s">
        <v>3235</v>
      </c>
      <c r="H2785" s="5" t="s">
        <v>246</v>
      </c>
      <c r="I2785" s="5" t="s">
        <v>132</v>
      </c>
      <c r="J2785" s="5" t="s">
        <v>258</v>
      </c>
      <c r="K2785" s="5" t="s">
        <v>3142</v>
      </c>
      <c r="L2785" s="5"/>
      <c r="M2785" s="5">
        <v>24</v>
      </c>
      <c r="N2785" s="5"/>
      <c r="O2785" s="5"/>
      <c r="P2785" s="5"/>
    </row>
    <row r="2786" spans="1:16" x14ac:dyDescent="0.2">
      <c r="A2786" s="5" t="s">
        <v>5621</v>
      </c>
      <c r="B2786" s="5" t="s">
        <v>5622</v>
      </c>
      <c r="C2786" s="5">
        <v>31</v>
      </c>
      <c r="D2786" s="5">
        <v>0</v>
      </c>
      <c r="E2786" s="5">
        <v>0</v>
      </c>
      <c r="F2786" s="5" t="s">
        <v>130</v>
      </c>
      <c r="G2786" s="5" t="s">
        <v>3235</v>
      </c>
      <c r="H2786" s="5" t="s">
        <v>246</v>
      </c>
      <c r="I2786" s="5" t="s">
        <v>132</v>
      </c>
      <c r="J2786" s="5" t="s">
        <v>258</v>
      </c>
      <c r="K2786" s="5" t="s">
        <v>3142</v>
      </c>
      <c r="L2786" s="5"/>
      <c r="M2786" s="5">
        <v>24</v>
      </c>
      <c r="N2786" s="5"/>
      <c r="O2786" s="5"/>
      <c r="P2786" s="5"/>
    </row>
    <row r="2787" spans="1:16" x14ac:dyDescent="0.2">
      <c r="A2787" s="5" t="s">
        <v>5623</v>
      </c>
      <c r="B2787" s="5" t="s">
        <v>5624</v>
      </c>
      <c r="C2787" s="5">
        <v>31</v>
      </c>
      <c r="D2787" s="5">
        <v>0</v>
      </c>
      <c r="E2787" s="5">
        <v>0</v>
      </c>
      <c r="F2787" s="5" t="s">
        <v>130</v>
      </c>
      <c r="G2787" s="5" t="s">
        <v>3235</v>
      </c>
      <c r="H2787" s="5" t="s">
        <v>246</v>
      </c>
      <c r="I2787" s="5" t="s">
        <v>132</v>
      </c>
      <c r="J2787" s="5" t="s">
        <v>258</v>
      </c>
      <c r="K2787" s="5" t="s">
        <v>3142</v>
      </c>
      <c r="L2787" s="5"/>
      <c r="M2787" s="5">
        <v>24</v>
      </c>
      <c r="N2787" s="5"/>
      <c r="O2787" s="5"/>
      <c r="P2787" s="5"/>
    </row>
    <row r="2788" spans="1:16" x14ac:dyDescent="0.2">
      <c r="A2788" s="5" t="s">
        <v>5625</v>
      </c>
      <c r="B2788" s="5" t="s">
        <v>5626</v>
      </c>
      <c r="C2788" s="5">
        <v>31</v>
      </c>
      <c r="D2788" s="5">
        <v>0</v>
      </c>
      <c r="E2788" s="5">
        <v>0</v>
      </c>
      <c r="F2788" s="5" t="s">
        <v>130</v>
      </c>
      <c r="H2788" s="5" t="s">
        <v>246</v>
      </c>
      <c r="I2788" s="5" t="s">
        <v>132</v>
      </c>
      <c r="J2788" s="5" t="s">
        <v>258</v>
      </c>
      <c r="K2788" s="5" t="s">
        <v>133</v>
      </c>
      <c r="L2788" s="5"/>
      <c r="M2788" s="5"/>
      <c r="N2788" s="5"/>
      <c r="O2788" s="5"/>
      <c r="P2788" s="5"/>
    </row>
    <row r="2789" spans="1:16" x14ac:dyDescent="0.2">
      <c r="A2789" s="5" t="s">
        <v>5627</v>
      </c>
      <c r="B2789" s="5" t="s">
        <v>5628</v>
      </c>
      <c r="C2789" s="5">
        <v>31</v>
      </c>
      <c r="D2789" s="5">
        <v>0</v>
      </c>
      <c r="E2789" s="5">
        <v>0</v>
      </c>
      <c r="F2789" s="5" t="s">
        <v>130</v>
      </c>
      <c r="H2789" s="5" t="s">
        <v>246</v>
      </c>
      <c r="I2789" s="5" t="s">
        <v>132</v>
      </c>
      <c r="J2789" s="5" t="s">
        <v>258</v>
      </c>
      <c r="K2789" s="5" t="s">
        <v>133</v>
      </c>
      <c r="L2789" s="5"/>
      <c r="M2789" s="5"/>
      <c r="N2789" s="5"/>
      <c r="O2789" s="5"/>
      <c r="P2789" s="5"/>
    </row>
    <row r="2790" spans="1:16" x14ac:dyDescent="0.2">
      <c r="A2790" s="5" t="s">
        <v>5629</v>
      </c>
      <c r="B2790" s="5" t="s">
        <v>5630</v>
      </c>
      <c r="C2790" s="5">
        <v>31</v>
      </c>
      <c r="D2790" s="5">
        <v>0</v>
      </c>
      <c r="E2790" s="5">
        <v>0</v>
      </c>
      <c r="F2790" s="5" t="s">
        <v>130</v>
      </c>
      <c r="H2790" s="5" t="s">
        <v>246</v>
      </c>
      <c r="I2790" s="5" t="s">
        <v>132</v>
      </c>
      <c r="J2790" s="5" t="s">
        <v>258</v>
      </c>
      <c r="K2790" s="5" t="s">
        <v>133</v>
      </c>
      <c r="L2790" s="5"/>
      <c r="M2790" s="5"/>
      <c r="N2790" s="5"/>
      <c r="O2790" s="5"/>
      <c r="P2790" s="5"/>
    </row>
    <row r="2791" spans="1:16" x14ac:dyDescent="0.2">
      <c r="A2791" s="5" t="s">
        <v>5631</v>
      </c>
      <c r="B2791" s="5" t="s">
        <v>5632</v>
      </c>
      <c r="C2791" s="5">
        <v>31</v>
      </c>
      <c r="D2791" s="5">
        <v>0</v>
      </c>
      <c r="E2791" s="5">
        <v>0</v>
      </c>
      <c r="F2791" s="5" t="s">
        <v>130</v>
      </c>
      <c r="H2791" s="5" t="s">
        <v>246</v>
      </c>
      <c r="I2791" s="5" t="s">
        <v>132</v>
      </c>
      <c r="J2791" s="5" t="s">
        <v>258</v>
      </c>
      <c r="K2791" s="5" t="s">
        <v>133</v>
      </c>
      <c r="L2791" s="5"/>
      <c r="M2791" s="5"/>
      <c r="N2791" s="5"/>
      <c r="O2791" s="5"/>
      <c r="P2791" s="5"/>
    </row>
    <row r="2792" spans="1:16" x14ac:dyDescent="0.2">
      <c r="A2792" s="5" t="s">
        <v>5633</v>
      </c>
      <c r="B2792" s="5" t="s">
        <v>5634</v>
      </c>
      <c r="C2792" s="5">
        <v>31</v>
      </c>
      <c r="D2792" s="5">
        <v>0</v>
      </c>
      <c r="E2792" s="5">
        <v>0</v>
      </c>
      <c r="F2792" s="5" t="s">
        <v>130</v>
      </c>
      <c r="H2792" s="5" t="s">
        <v>246</v>
      </c>
      <c r="I2792" s="5" t="s">
        <v>132</v>
      </c>
      <c r="J2792" s="5" t="s">
        <v>258</v>
      </c>
      <c r="K2792" s="5" t="s">
        <v>133</v>
      </c>
      <c r="L2792" s="5"/>
      <c r="M2792" s="5"/>
      <c r="N2792" s="5"/>
      <c r="O2792" s="5"/>
      <c r="P2792" s="5"/>
    </row>
    <row r="2793" spans="1:16" x14ac:dyDescent="0.2">
      <c r="A2793" s="5" t="s">
        <v>5635</v>
      </c>
      <c r="B2793" s="5" t="s">
        <v>5636</v>
      </c>
      <c r="C2793" s="5">
        <v>31</v>
      </c>
      <c r="D2793" s="5">
        <v>0</v>
      </c>
      <c r="E2793" s="5">
        <v>0</v>
      </c>
      <c r="F2793" s="5" t="s">
        <v>130</v>
      </c>
      <c r="H2793" s="5" t="s">
        <v>246</v>
      </c>
      <c r="I2793" s="5" t="s">
        <v>132</v>
      </c>
      <c r="J2793" s="5" t="s">
        <v>258</v>
      </c>
      <c r="K2793" s="5" t="s">
        <v>133</v>
      </c>
      <c r="L2793" s="5"/>
      <c r="M2793" s="5"/>
      <c r="N2793" s="5"/>
      <c r="O2793" s="5"/>
      <c r="P2793" s="5"/>
    </row>
    <row r="2794" spans="1:16" x14ac:dyDescent="0.2">
      <c r="A2794" s="5" t="s">
        <v>5637</v>
      </c>
      <c r="B2794" s="5" t="s">
        <v>5638</v>
      </c>
      <c r="C2794" s="5">
        <v>31</v>
      </c>
      <c r="D2794" s="5">
        <v>0</v>
      </c>
      <c r="E2794" s="5">
        <v>0</v>
      </c>
      <c r="F2794" s="5" t="s">
        <v>130</v>
      </c>
      <c r="H2794" s="5" t="s">
        <v>246</v>
      </c>
      <c r="I2794" s="5" t="s">
        <v>132</v>
      </c>
      <c r="J2794" s="5" t="s">
        <v>258</v>
      </c>
      <c r="K2794" s="5" t="s">
        <v>133</v>
      </c>
      <c r="L2794" s="5"/>
      <c r="M2794" s="5"/>
      <c r="N2794" s="5"/>
      <c r="O2794" s="5"/>
      <c r="P2794" s="5"/>
    </row>
    <row r="2795" spans="1:16" x14ac:dyDescent="0.2">
      <c r="A2795" s="5" t="s">
        <v>5639</v>
      </c>
      <c r="B2795" s="5" t="s">
        <v>5640</v>
      </c>
      <c r="C2795" s="5">
        <v>31</v>
      </c>
      <c r="D2795" s="5">
        <v>0</v>
      </c>
      <c r="E2795" s="5">
        <v>0</v>
      </c>
      <c r="F2795" s="5" t="s">
        <v>130</v>
      </c>
      <c r="H2795" s="5" t="s">
        <v>246</v>
      </c>
      <c r="I2795" s="5" t="s">
        <v>132</v>
      </c>
      <c r="J2795" s="5" t="s">
        <v>258</v>
      </c>
      <c r="K2795" s="5" t="s">
        <v>133</v>
      </c>
      <c r="L2795" s="5"/>
      <c r="M2795" s="5"/>
      <c r="N2795" s="5"/>
      <c r="O2795" s="5"/>
      <c r="P2795" s="5"/>
    </row>
    <row r="2796" spans="1:16" x14ac:dyDescent="0.2">
      <c r="A2796" s="5" t="s">
        <v>5641</v>
      </c>
      <c r="B2796" s="5" t="s">
        <v>5642</v>
      </c>
      <c r="C2796" s="5">
        <v>31</v>
      </c>
      <c r="D2796" s="5">
        <v>0</v>
      </c>
      <c r="E2796" s="5">
        <v>0</v>
      </c>
      <c r="F2796" s="5" t="s">
        <v>130</v>
      </c>
      <c r="H2796" s="5" t="s">
        <v>246</v>
      </c>
      <c r="I2796" s="5" t="s">
        <v>132</v>
      </c>
      <c r="J2796" s="5" t="s">
        <v>258</v>
      </c>
      <c r="K2796" s="5" t="s">
        <v>133</v>
      </c>
      <c r="L2796" s="5"/>
      <c r="M2796" s="5"/>
      <c r="N2796" s="5"/>
      <c r="O2796" s="5"/>
      <c r="P2796" s="5"/>
    </row>
    <row r="2797" spans="1:16" x14ac:dyDescent="0.2">
      <c r="A2797" s="5" t="s">
        <v>5643</v>
      </c>
      <c r="B2797" s="5" t="s">
        <v>5644</v>
      </c>
      <c r="C2797" s="5">
        <v>31</v>
      </c>
      <c r="D2797" s="5">
        <v>0</v>
      </c>
      <c r="E2797" s="5">
        <v>0</v>
      </c>
      <c r="F2797" s="5" t="s">
        <v>130</v>
      </c>
      <c r="H2797" s="5" t="s">
        <v>246</v>
      </c>
      <c r="I2797" s="5" t="s">
        <v>132</v>
      </c>
      <c r="J2797" s="5" t="s">
        <v>258</v>
      </c>
      <c r="K2797" s="5" t="s">
        <v>133</v>
      </c>
      <c r="L2797" s="5"/>
      <c r="M2797" s="5"/>
      <c r="N2797" s="5"/>
      <c r="O2797" s="5"/>
      <c r="P2797" s="5"/>
    </row>
    <row r="2798" spans="1:16" x14ac:dyDescent="0.2">
      <c r="A2798" s="5" t="s">
        <v>5645</v>
      </c>
      <c r="B2798" s="5" t="s">
        <v>5646</v>
      </c>
      <c r="C2798" s="5">
        <v>31</v>
      </c>
      <c r="D2798" s="5">
        <v>0</v>
      </c>
      <c r="E2798" s="5">
        <v>0</v>
      </c>
      <c r="F2798" s="5" t="s">
        <v>130</v>
      </c>
      <c r="H2798" s="5" t="s">
        <v>246</v>
      </c>
      <c r="I2798" s="5" t="s">
        <v>132</v>
      </c>
      <c r="J2798" s="5" t="s">
        <v>258</v>
      </c>
      <c r="K2798" s="5" t="s">
        <v>133</v>
      </c>
      <c r="L2798" s="5"/>
      <c r="M2798" s="5"/>
      <c r="N2798" s="5"/>
      <c r="O2798" s="5"/>
      <c r="P2798" s="5"/>
    </row>
    <row r="2799" spans="1:16" x14ac:dyDescent="0.2">
      <c r="A2799" s="5" t="s">
        <v>5647</v>
      </c>
      <c r="B2799" s="5" t="s">
        <v>5648</v>
      </c>
      <c r="C2799" s="5">
        <v>31</v>
      </c>
      <c r="D2799" s="5">
        <v>0</v>
      </c>
      <c r="E2799" s="5">
        <v>0</v>
      </c>
      <c r="F2799" s="5" t="s">
        <v>130</v>
      </c>
      <c r="G2799" s="5" t="s">
        <v>3382</v>
      </c>
      <c r="H2799" s="5" t="s">
        <v>246</v>
      </c>
      <c r="I2799" s="5" t="s">
        <v>132</v>
      </c>
      <c r="J2799" s="5" t="s">
        <v>258</v>
      </c>
      <c r="K2799" s="5" t="s">
        <v>3383</v>
      </c>
      <c r="L2799" s="5"/>
      <c r="M2799" s="5">
        <v>14</v>
      </c>
      <c r="N2799" s="5"/>
      <c r="O2799" s="5"/>
      <c r="P2799" s="5"/>
    </row>
    <row r="2800" spans="1:16" x14ac:dyDescent="0.2">
      <c r="A2800" s="5" t="s">
        <v>5649</v>
      </c>
      <c r="B2800" s="5" t="s">
        <v>5650</v>
      </c>
      <c r="C2800" s="5">
        <v>31</v>
      </c>
      <c r="D2800" s="5">
        <v>0</v>
      </c>
      <c r="E2800" s="5">
        <v>0</v>
      </c>
      <c r="F2800" s="5" t="s">
        <v>130</v>
      </c>
      <c r="G2800" s="5" t="s">
        <v>3382</v>
      </c>
      <c r="H2800" s="5" t="s">
        <v>246</v>
      </c>
      <c r="I2800" s="5" t="s">
        <v>132</v>
      </c>
      <c r="J2800" s="5" t="s">
        <v>258</v>
      </c>
      <c r="K2800" s="5" t="s">
        <v>3383</v>
      </c>
      <c r="L2800" s="5"/>
      <c r="M2800" s="5">
        <v>14</v>
      </c>
      <c r="N2800" s="5"/>
      <c r="O2800" s="5"/>
      <c r="P2800" s="5"/>
    </row>
    <row r="2801" spans="1:16" x14ac:dyDescent="0.2">
      <c r="A2801" s="5" t="s">
        <v>5651</v>
      </c>
      <c r="B2801" s="5" t="s">
        <v>5652</v>
      </c>
      <c r="C2801" s="5">
        <v>31</v>
      </c>
      <c r="D2801" s="5">
        <v>0</v>
      </c>
      <c r="E2801" s="5">
        <v>0</v>
      </c>
      <c r="F2801" s="5" t="s">
        <v>130</v>
      </c>
      <c r="G2801" s="5" t="s">
        <v>3382</v>
      </c>
      <c r="H2801" s="5" t="s">
        <v>246</v>
      </c>
      <c r="I2801" s="5" t="s">
        <v>132</v>
      </c>
      <c r="J2801" s="5" t="s">
        <v>258</v>
      </c>
      <c r="K2801" s="5" t="s">
        <v>3383</v>
      </c>
      <c r="L2801" s="5"/>
      <c r="M2801" s="5">
        <v>14</v>
      </c>
      <c r="N2801" s="5"/>
      <c r="O2801" s="5"/>
      <c r="P2801" s="5"/>
    </row>
    <row r="2802" spans="1:16" x14ac:dyDescent="0.2">
      <c r="A2802" s="5" t="s">
        <v>5653</v>
      </c>
      <c r="B2802" s="5" t="s">
        <v>5654</v>
      </c>
      <c r="C2802" s="5">
        <v>31</v>
      </c>
      <c r="D2802" s="5">
        <v>54</v>
      </c>
      <c r="E2802" s="5">
        <v>0</v>
      </c>
      <c r="F2802" s="5" t="s">
        <v>130</v>
      </c>
      <c r="G2802" s="5" t="s">
        <v>3382</v>
      </c>
      <c r="H2802" s="5" t="s">
        <v>246</v>
      </c>
      <c r="I2802" s="5" t="s">
        <v>132</v>
      </c>
      <c r="J2802" s="5" t="s">
        <v>258</v>
      </c>
      <c r="K2802" s="5" t="s">
        <v>3383</v>
      </c>
      <c r="L2802" s="5"/>
      <c r="M2802" s="5">
        <v>14</v>
      </c>
      <c r="N2802" s="5"/>
      <c r="O2802" s="5"/>
      <c r="P2802" s="5"/>
    </row>
    <row r="2803" spans="1:16" x14ac:dyDescent="0.2">
      <c r="A2803" s="5" t="s">
        <v>5655</v>
      </c>
      <c r="B2803" s="5" t="s">
        <v>5656</v>
      </c>
      <c r="C2803" s="5">
        <v>31</v>
      </c>
      <c r="D2803" s="5">
        <v>54</v>
      </c>
      <c r="E2803" s="5">
        <v>0</v>
      </c>
      <c r="F2803" s="5" t="s">
        <v>130</v>
      </c>
      <c r="G2803" s="5" t="s">
        <v>3382</v>
      </c>
      <c r="H2803" s="5" t="s">
        <v>246</v>
      </c>
      <c r="I2803" s="5" t="s">
        <v>132</v>
      </c>
      <c r="J2803" s="5" t="s">
        <v>258</v>
      </c>
      <c r="K2803" s="5" t="s">
        <v>3383</v>
      </c>
      <c r="L2803" s="5"/>
      <c r="M2803" s="5">
        <v>14</v>
      </c>
      <c r="N2803" s="5"/>
      <c r="O2803" s="5"/>
      <c r="P2803" s="5"/>
    </row>
    <row r="2804" spans="1:16" x14ac:dyDescent="0.2">
      <c r="A2804" s="5" t="s">
        <v>5657</v>
      </c>
      <c r="B2804" s="5" t="s">
        <v>5658</v>
      </c>
      <c r="C2804" s="5">
        <v>31</v>
      </c>
      <c r="D2804" s="5">
        <v>0</v>
      </c>
      <c r="E2804" s="5">
        <v>0</v>
      </c>
      <c r="F2804" s="5" t="s">
        <v>130</v>
      </c>
      <c r="G2804" s="5" t="s">
        <v>3382</v>
      </c>
      <c r="H2804" s="5" t="s">
        <v>246</v>
      </c>
      <c r="I2804" s="5" t="s">
        <v>132</v>
      </c>
      <c r="J2804" s="5" t="s">
        <v>258</v>
      </c>
      <c r="K2804" s="5" t="s">
        <v>3383</v>
      </c>
      <c r="L2804" s="5"/>
      <c r="M2804" s="5">
        <v>14</v>
      </c>
      <c r="N2804" s="5"/>
      <c r="O2804" s="5"/>
      <c r="P2804" s="5"/>
    </row>
    <row r="2805" spans="1:16" x14ac:dyDescent="0.2">
      <c r="A2805" s="5" t="s">
        <v>5659</v>
      </c>
      <c r="B2805" s="5" t="s">
        <v>5660</v>
      </c>
      <c r="C2805" s="5">
        <v>31</v>
      </c>
      <c r="D2805" s="5">
        <v>0</v>
      </c>
      <c r="E2805" s="5">
        <v>0</v>
      </c>
      <c r="F2805" s="5" t="s">
        <v>130</v>
      </c>
      <c r="G2805" s="5" t="s">
        <v>3382</v>
      </c>
      <c r="H2805" s="5" t="s">
        <v>246</v>
      </c>
      <c r="I2805" s="5" t="s">
        <v>132</v>
      </c>
      <c r="J2805" s="5" t="s">
        <v>258</v>
      </c>
      <c r="K2805" s="5" t="s">
        <v>3383</v>
      </c>
      <c r="L2805" s="5"/>
      <c r="M2805" s="5">
        <v>14</v>
      </c>
      <c r="N2805" s="5"/>
      <c r="O2805" s="5"/>
      <c r="P2805" s="5"/>
    </row>
    <row r="2806" spans="1:16" x14ac:dyDescent="0.2">
      <c r="A2806" s="5" t="s">
        <v>5661</v>
      </c>
      <c r="B2806" s="5" t="s">
        <v>5662</v>
      </c>
      <c r="C2806" s="5">
        <v>31</v>
      </c>
      <c r="D2806" s="5">
        <v>0</v>
      </c>
      <c r="E2806" s="5">
        <v>0</v>
      </c>
      <c r="F2806" s="5" t="s">
        <v>130</v>
      </c>
      <c r="G2806" s="5" t="s">
        <v>3382</v>
      </c>
      <c r="H2806" s="5" t="s">
        <v>246</v>
      </c>
      <c r="I2806" s="5" t="s">
        <v>132</v>
      </c>
      <c r="J2806" s="5" t="s">
        <v>258</v>
      </c>
      <c r="K2806" s="5" t="s">
        <v>3383</v>
      </c>
      <c r="L2806" s="5"/>
      <c r="M2806" s="5">
        <v>14</v>
      </c>
      <c r="N2806" s="5"/>
      <c r="O2806" s="5"/>
      <c r="P2806" s="5"/>
    </row>
    <row r="2807" spans="1:16" x14ac:dyDescent="0.2">
      <c r="A2807" s="5" t="s">
        <v>5663</v>
      </c>
      <c r="B2807" s="5" t="s">
        <v>5664</v>
      </c>
      <c r="C2807" s="5">
        <v>31</v>
      </c>
      <c r="D2807" s="5">
        <v>0</v>
      </c>
      <c r="E2807" s="5">
        <v>0</v>
      </c>
      <c r="F2807" s="5" t="s">
        <v>130</v>
      </c>
      <c r="G2807" s="5" t="s">
        <v>3382</v>
      </c>
      <c r="H2807" s="5" t="s">
        <v>246</v>
      </c>
      <c r="I2807" s="5" t="s">
        <v>132</v>
      </c>
      <c r="J2807" s="5" t="s">
        <v>258</v>
      </c>
      <c r="K2807" s="5" t="s">
        <v>3383</v>
      </c>
      <c r="L2807" s="5"/>
      <c r="M2807" s="5">
        <v>14</v>
      </c>
      <c r="N2807" s="5"/>
      <c r="O2807" s="5"/>
      <c r="P2807" s="5"/>
    </row>
    <row r="2808" spans="1:16" x14ac:dyDescent="0.2">
      <c r="A2808" s="5" t="s">
        <v>5665</v>
      </c>
      <c r="B2808" s="5" t="s">
        <v>5666</v>
      </c>
      <c r="C2808" s="5">
        <v>31</v>
      </c>
      <c r="D2808" s="5">
        <v>43.2</v>
      </c>
      <c r="E2808" s="5">
        <v>0</v>
      </c>
      <c r="F2808" s="5" t="s">
        <v>130</v>
      </c>
      <c r="G2808" s="5" t="s">
        <v>3382</v>
      </c>
      <c r="H2808" s="5" t="s">
        <v>246</v>
      </c>
      <c r="I2808" s="5" t="s">
        <v>132</v>
      </c>
      <c r="J2808" s="5" t="s">
        <v>258</v>
      </c>
      <c r="K2808" s="5" t="s">
        <v>3383</v>
      </c>
      <c r="L2808" s="5"/>
      <c r="M2808" s="5">
        <v>14</v>
      </c>
      <c r="N2808" s="5"/>
      <c r="O2808" s="5"/>
      <c r="P2808" s="5"/>
    </row>
    <row r="2809" spans="1:16" x14ac:dyDescent="0.2">
      <c r="A2809" s="5" t="s">
        <v>5667</v>
      </c>
      <c r="B2809" s="5" t="s">
        <v>5668</v>
      </c>
      <c r="C2809" s="5">
        <v>31</v>
      </c>
      <c r="D2809" s="5">
        <v>54</v>
      </c>
      <c r="E2809" s="5">
        <v>0</v>
      </c>
      <c r="F2809" s="5" t="s">
        <v>130</v>
      </c>
      <c r="G2809" s="5" t="s">
        <v>3382</v>
      </c>
      <c r="H2809" s="5" t="s">
        <v>246</v>
      </c>
      <c r="I2809" s="5" t="s">
        <v>132</v>
      </c>
      <c r="J2809" s="5" t="s">
        <v>258</v>
      </c>
      <c r="K2809" s="5" t="s">
        <v>3383</v>
      </c>
      <c r="L2809" s="5"/>
      <c r="M2809" s="5">
        <v>14</v>
      </c>
      <c r="N2809" s="5"/>
      <c r="O2809" s="5"/>
      <c r="P2809" s="5"/>
    </row>
    <row r="2810" spans="1:16" x14ac:dyDescent="0.2">
      <c r="A2810" s="5" t="s">
        <v>5669</v>
      </c>
      <c r="B2810" s="5" t="s">
        <v>5670</v>
      </c>
      <c r="C2810" s="5">
        <v>31</v>
      </c>
      <c r="D2810" s="5">
        <v>43.2</v>
      </c>
      <c r="E2810" s="5">
        <v>0</v>
      </c>
      <c r="F2810" s="5" t="s">
        <v>130</v>
      </c>
      <c r="G2810" s="5" t="s">
        <v>3382</v>
      </c>
      <c r="H2810" s="5" t="s">
        <v>246</v>
      </c>
      <c r="I2810" s="5" t="s">
        <v>132</v>
      </c>
      <c r="J2810" s="5" t="s">
        <v>258</v>
      </c>
      <c r="K2810" s="5" t="s">
        <v>3383</v>
      </c>
      <c r="L2810" s="5"/>
      <c r="M2810" s="5">
        <v>14</v>
      </c>
      <c r="N2810" s="5"/>
      <c r="O2810" s="5"/>
      <c r="P2810" s="5"/>
    </row>
    <row r="2811" spans="1:16" x14ac:dyDescent="0.2">
      <c r="A2811" s="5" t="s">
        <v>5671</v>
      </c>
      <c r="B2811" s="5" t="s">
        <v>5672</v>
      </c>
      <c r="C2811" s="5">
        <v>31</v>
      </c>
      <c r="D2811" s="5">
        <v>54</v>
      </c>
      <c r="E2811" s="5">
        <v>0</v>
      </c>
      <c r="F2811" s="5" t="s">
        <v>130</v>
      </c>
      <c r="G2811" s="5" t="s">
        <v>3382</v>
      </c>
      <c r="H2811" s="5" t="s">
        <v>246</v>
      </c>
      <c r="I2811" s="5" t="s">
        <v>132</v>
      </c>
      <c r="J2811" s="5" t="s">
        <v>258</v>
      </c>
      <c r="K2811" s="5" t="s">
        <v>3383</v>
      </c>
      <c r="L2811" s="5"/>
      <c r="M2811" s="5">
        <v>14</v>
      </c>
      <c r="N2811" s="5"/>
      <c r="O2811" s="5"/>
      <c r="P2811" s="5"/>
    </row>
    <row r="2812" spans="1:16" x14ac:dyDescent="0.2">
      <c r="A2812" s="5" t="s">
        <v>5673</v>
      </c>
      <c r="B2812" s="5" t="s">
        <v>5674</v>
      </c>
      <c r="C2812" s="5">
        <v>31</v>
      </c>
      <c r="D2812" s="5">
        <v>43.2</v>
      </c>
      <c r="E2812" s="5">
        <v>0</v>
      </c>
      <c r="F2812" s="5" t="s">
        <v>130</v>
      </c>
      <c r="G2812" s="5" t="s">
        <v>3382</v>
      </c>
      <c r="H2812" s="5" t="s">
        <v>246</v>
      </c>
      <c r="I2812" s="5" t="s">
        <v>132</v>
      </c>
      <c r="J2812" s="5" t="s">
        <v>258</v>
      </c>
      <c r="K2812" s="5" t="s">
        <v>3383</v>
      </c>
      <c r="L2812" s="5"/>
      <c r="M2812" s="5">
        <v>14</v>
      </c>
      <c r="N2812" s="5"/>
      <c r="O2812" s="5"/>
      <c r="P2812" s="5"/>
    </row>
    <row r="2813" spans="1:16" x14ac:dyDescent="0.2">
      <c r="A2813" s="5" t="s">
        <v>5675</v>
      </c>
      <c r="B2813" s="5" t="s">
        <v>5676</v>
      </c>
      <c r="C2813" s="5">
        <v>31</v>
      </c>
      <c r="D2813" s="5">
        <v>54</v>
      </c>
      <c r="E2813" s="5">
        <v>0</v>
      </c>
      <c r="F2813" s="5" t="s">
        <v>130</v>
      </c>
      <c r="G2813" s="5" t="s">
        <v>3382</v>
      </c>
      <c r="H2813" s="5" t="s">
        <v>246</v>
      </c>
      <c r="I2813" s="5" t="s">
        <v>132</v>
      </c>
      <c r="J2813" s="5" t="s">
        <v>258</v>
      </c>
      <c r="K2813" s="5" t="s">
        <v>3383</v>
      </c>
      <c r="L2813" s="5"/>
      <c r="M2813" s="5">
        <v>14</v>
      </c>
      <c r="N2813" s="5"/>
      <c r="O2813" s="5"/>
      <c r="P2813" s="5"/>
    </row>
    <row r="2814" spans="1:16" x14ac:dyDescent="0.2">
      <c r="A2814" s="5" t="s">
        <v>5677</v>
      </c>
      <c r="B2814" s="5" t="s">
        <v>5678</v>
      </c>
      <c r="C2814" s="5">
        <v>31</v>
      </c>
      <c r="D2814" s="5">
        <v>43.2</v>
      </c>
      <c r="E2814" s="5">
        <v>0</v>
      </c>
      <c r="F2814" s="5" t="s">
        <v>130</v>
      </c>
      <c r="G2814" s="5" t="s">
        <v>3382</v>
      </c>
      <c r="H2814" s="5" t="s">
        <v>246</v>
      </c>
      <c r="I2814" s="5" t="s">
        <v>132</v>
      </c>
      <c r="J2814" s="5" t="s">
        <v>258</v>
      </c>
      <c r="K2814" s="5" t="s">
        <v>3383</v>
      </c>
      <c r="L2814" s="5"/>
      <c r="M2814" s="5">
        <v>14</v>
      </c>
      <c r="N2814" s="5"/>
      <c r="O2814" s="5"/>
      <c r="P2814" s="5"/>
    </row>
    <row r="2815" spans="1:16" x14ac:dyDescent="0.2">
      <c r="A2815" s="5" t="s">
        <v>5679</v>
      </c>
      <c r="B2815" s="5" t="s">
        <v>5680</v>
      </c>
      <c r="C2815" s="5">
        <v>31</v>
      </c>
      <c r="D2815" s="5">
        <v>54</v>
      </c>
      <c r="E2815" s="5">
        <v>0</v>
      </c>
      <c r="F2815" s="5" t="s">
        <v>130</v>
      </c>
      <c r="G2815" s="5" t="s">
        <v>3382</v>
      </c>
      <c r="H2815" s="5" t="s">
        <v>246</v>
      </c>
      <c r="I2815" s="5" t="s">
        <v>132</v>
      </c>
      <c r="J2815" s="5" t="s">
        <v>258</v>
      </c>
      <c r="K2815" s="5" t="s">
        <v>3383</v>
      </c>
      <c r="L2815" s="5"/>
      <c r="M2815" s="5">
        <v>14</v>
      </c>
      <c r="N2815" s="5"/>
      <c r="O2815" s="5"/>
      <c r="P2815" s="5"/>
    </row>
    <row r="2816" spans="1:16" x14ac:dyDescent="0.2">
      <c r="A2816" s="5" t="s">
        <v>5681</v>
      </c>
      <c r="B2816" s="5" t="s">
        <v>5682</v>
      </c>
      <c r="C2816" s="5">
        <v>31</v>
      </c>
      <c r="D2816" s="5">
        <v>0</v>
      </c>
      <c r="E2816" s="5">
        <v>0</v>
      </c>
      <c r="F2816" s="5" t="s">
        <v>130</v>
      </c>
      <c r="G2816" s="5" t="s">
        <v>3382</v>
      </c>
      <c r="H2816" s="5" t="s">
        <v>246</v>
      </c>
      <c r="I2816" s="5" t="s">
        <v>132</v>
      </c>
      <c r="J2816" s="5" t="s">
        <v>255</v>
      </c>
      <c r="K2816" s="5" t="s">
        <v>3383</v>
      </c>
      <c r="L2816" s="5"/>
      <c r="M2816" s="5">
        <v>14</v>
      </c>
      <c r="N2816" s="5"/>
      <c r="O2816" s="5"/>
      <c r="P2816" s="5"/>
    </row>
    <row r="2817" spans="1:16" x14ac:dyDescent="0.2">
      <c r="A2817" s="5" t="s">
        <v>5683</v>
      </c>
      <c r="B2817" s="5" t="s">
        <v>5684</v>
      </c>
      <c r="C2817" s="5">
        <v>31</v>
      </c>
      <c r="D2817" s="5">
        <v>43.2</v>
      </c>
      <c r="E2817" s="5">
        <v>0</v>
      </c>
      <c r="F2817" s="5" t="s">
        <v>130</v>
      </c>
      <c r="G2817" s="5" t="s">
        <v>3382</v>
      </c>
      <c r="H2817" s="5" t="s">
        <v>246</v>
      </c>
      <c r="I2817" s="5" t="s">
        <v>132</v>
      </c>
      <c r="J2817" s="5" t="s">
        <v>258</v>
      </c>
      <c r="K2817" s="5" t="s">
        <v>3383</v>
      </c>
      <c r="L2817" s="5"/>
      <c r="M2817" s="5">
        <v>14</v>
      </c>
      <c r="N2817" s="5"/>
      <c r="O2817" s="5"/>
      <c r="P2817" s="5"/>
    </row>
    <row r="2818" spans="1:16" x14ac:dyDescent="0.2">
      <c r="A2818" s="5" t="s">
        <v>5685</v>
      </c>
      <c r="B2818" s="5" t="s">
        <v>5686</v>
      </c>
      <c r="C2818" s="5">
        <v>31</v>
      </c>
      <c r="D2818" s="5">
        <v>54</v>
      </c>
      <c r="E2818" s="5">
        <v>0</v>
      </c>
      <c r="F2818" s="5" t="s">
        <v>130</v>
      </c>
      <c r="G2818" s="5" t="s">
        <v>3382</v>
      </c>
      <c r="H2818" s="5" t="s">
        <v>246</v>
      </c>
      <c r="I2818" s="5" t="s">
        <v>132</v>
      </c>
      <c r="J2818" s="5" t="s">
        <v>258</v>
      </c>
      <c r="K2818" s="5" t="s">
        <v>3383</v>
      </c>
      <c r="L2818" s="5"/>
      <c r="M2818" s="5">
        <v>14</v>
      </c>
      <c r="N2818" s="5"/>
      <c r="O2818" s="5"/>
      <c r="P2818" s="5"/>
    </row>
    <row r="2819" spans="1:16" x14ac:dyDescent="0.2">
      <c r="A2819" s="5" t="s">
        <v>5687</v>
      </c>
      <c r="B2819" s="5" t="s">
        <v>5688</v>
      </c>
      <c r="C2819" s="5">
        <v>31</v>
      </c>
      <c r="D2819" s="5">
        <v>0</v>
      </c>
      <c r="E2819" s="5">
        <v>0</v>
      </c>
      <c r="F2819" s="5" t="s">
        <v>130</v>
      </c>
      <c r="G2819" s="5" t="s">
        <v>3382</v>
      </c>
      <c r="H2819" s="5" t="s">
        <v>246</v>
      </c>
      <c r="I2819" s="5" t="s">
        <v>132</v>
      </c>
      <c r="J2819" s="5" t="s">
        <v>258</v>
      </c>
      <c r="K2819" s="5" t="s">
        <v>3383</v>
      </c>
      <c r="L2819" s="5"/>
      <c r="M2819" s="5">
        <v>14</v>
      </c>
      <c r="N2819" s="5"/>
      <c r="O2819" s="5"/>
      <c r="P2819" s="5"/>
    </row>
    <row r="2820" spans="1:16" x14ac:dyDescent="0.2">
      <c r="A2820" s="5" t="s">
        <v>5689</v>
      </c>
      <c r="B2820" s="5" t="s">
        <v>5690</v>
      </c>
      <c r="C2820" s="5">
        <v>31</v>
      </c>
      <c r="D2820" s="5">
        <v>54</v>
      </c>
      <c r="E2820" s="5">
        <v>0</v>
      </c>
      <c r="F2820" s="5" t="s">
        <v>130</v>
      </c>
      <c r="G2820" s="5" t="s">
        <v>3382</v>
      </c>
      <c r="H2820" s="5" t="s">
        <v>246</v>
      </c>
      <c r="I2820" s="5" t="s">
        <v>132</v>
      </c>
      <c r="J2820" s="5" t="s">
        <v>258</v>
      </c>
      <c r="K2820" s="5" t="s">
        <v>3383</v>
      </c>
      <c r="L2820" s="5"/>
      <c r="M2820" s="5">
        <v>14</v>
      </c>
      <c r="N2820" s="5"/>
      <c r="O2820" s="5"/>
      <c r="P2820" s="5"/>
    </row>
    <row r="2821" spans="1:16" x14ac:dyDescent="0.2">
      <c r="A2821" s="5" t="s">
        <v>5691</v>
      </c>
      <c r="B2821" s="5" t="s">
        <v>5692</v>
      </c>
      <c r="C2821" s="5">
        <v>31</v>
      </c>
      <c r="D2821" s="5">
        <v>0</v>
      </c>
      <c r="E2821" s="5">
        <v>0</v>
      </c>
      <c r="F2821" s="5" t="s">
        <v>130</v>
      </c>
      <c r="G2821" s="5" t="s">
        <v>3382</v>
      </c>
      <c r="H2821" s="5" t="s">
        <v>246</v>
      </c>
      <c r="I2821" s="5" t="s">
        <v>132</v>
      </c>
      <c r="J2821" s="5" t="s">
        <v>258</v>
      </c>
      <c r="K2821" s="5" t="s">
        <v>3383</v>
      </c>
      <c r="L2821" s="5"/>
      <c r="M2821" s="5">
        <v>14</v>
      </c>
      <c r="N2821" s="5"/>
      <c r="O2821" s="5"/>
      <c r="P2821" s="5"/>
    </row>
    <row r="2822" spans="1:16" x14ac:dyDescent="0.2">
      <c r="A2822" s="5" t="s">
        <v>5693</v>
      </c>
      <c r="B2822" s="5" t="s">
        <v>5694</v>
      </c>
      <c r="C2822" s="5">
        <v>31</v>
      </c>
      <c r="D2822" s="5">
        <v>54</v>
      </c>
      <c r="E2822" s="5">
        <v>0</v>
      </c>
      <c r="F2822" s="5" t="s">
        <v>130</v>
      </c>
      <c r="G2822" s="5" t="s">
        <v>3382</v>
      </c>
      <c r="H2822" s="5" t="s">
        <v>246</v>
      </c>
      <c r="I2822" s="5" t="s">
        <v>132</v>
      </c>
      <c r="J2822" s="5" t="s">
        <v>258</v>
      </c>
      <c r="K2822" s="5" t="s">
        <v>3383</v>
      </c>
      <c r="L2822" s="5"/>
      <c r="M2822" s="5">
        <v>14</v>
      </c>
      <c r="N2822" s="5"/>
      <c r="O2822" s="5"/>
      <c r="P2822" s="5"/>
    </row>
    <row r="2823" spans="1:16" x14ac:dyDescent="0.2">
      <c r="A2823" s="5" t="s">
        <v>5695</v>
      </c>
      <c r="B2823" s="5" t="s">
        <v>5696</v>
      </c>
      <c r="C2823" s="5">
        <v>31</v>
      </c>
      <c r="D2823" s="5">
        <v>0</v>
      </c>
      <c r="E2823" s="5">
        <v>0</v>
      </c>
      <c r="F2823" s="5" t="s">
        <v>130</v>
      </c>
      <c r="G2823" s="5" t="s">
        <v>3382</v>
      </c>
      <c r="H2823" s="5" t="s">
        <v>246</v>
      </c>
      <c r="I2823" s="5" t="s">
        <v>132</v>
      </c>
      <c r="J2823" s="5" t="s">
        <v>258</v>
      </c>
      <c r="K2823" s="5" t="s">
        <v>3383</v>
      </c>
      <c r="L2823" s="5"/>
      <c r="M2823" s="5">
        <v>14</v>
      </c>
      <c r="N2823" s="5"/>
      <c r="O2823" s="5"/>
      <c r="P2823" s="5"/>
    </row>
    <row r="2824" spans="1:16" x14ac:dyDescent="0.2">
      <c r="A2824" s="5" t="s">
        <v>5697</v>
      </c>
      <c r="B2824" s="5" t="s">
        <v>5698</v>
      </c>
      <c r="C2824" s="5">
        <v>31</v>
      </c>
      <c r="D2824" s="5">
        <v>54</v>
      </c>
      <c r="E2824" s="5">
        <v>0</v>
      </c>
      <c r="F2824" s="5" t="s">
        <v>130</v>
      </c>
      <c r="G2824" s="5" t="s">
        <v>3382</v>
      </c>
      <c r="H2824" s="5" t="s">
        <v>246</v>
      </c>
      <c r="I2824" s="5" t="s">
        <v>132</v>
      </c>
      <c r="J2824" s="5" t="s">
        <v>258</v>
      </c>
      <c r="K2824" s="5" t="s">
        <v>3383</v>
      </c>
      <c r="L2824" s="5"/>
      <c r="M2824" s="5">
        <v>14</v>
      </c>
      <c r="N2824" s="5"/>
      <c r="O2824" s="5"/>
      <c r="P2824" s="5"/>
    </row>
    <row r="2825" spans="1:16" x14ac:dyDescent="0.2">
      <c r="A2825" s="5" t="s">
        <v>5699</v>
      </c>
      <c r="B2825" s="5" t="s">
        <v>5700</v>
      </c>
      <c r="C2825" s="5">
        <v>31</v>
      </c>
      <c r="D2825" s="5">
        <v>0</v>
      </c>
      <c r="E2825" s="5">
        <v>0</v>
      </c>
      <c r="F2825" s="5" t="s">
        <v>130</v>
      </c>
      <c r="G2825" s="5" t="s">
        <v>3382</v>
      </c>
      <c r="H2825" s="5" t="s">
        <v>246</v>
      </c>
      <c r="I2825" s="5" t="s">
        <v>132</v>
      </c>
      <c r="J2825" s="5" t="s">
        <v>258</v>
      </c>
      <c r="K2825" s="5" t="s">
        <v>3383</v>
      </c>
      <c r="L2825" s="5"/>
      <c r="M2825" s="5">
        <v>14</v>
      </c>
      <c r="N2825" s="5"/>
      <c r="O2825" s="5"/>
      <c r="P2825" s="5"/>
    </row>
    <row r="2826" spans="1:16" x14ac:dyDescent="0.2">
      <c r="A2826" s="5" t="s">
        <v>5701</v>
      </c>
      <c r="B2826" s="5" t="s">
        <v>5702</v>
      </c>
      <c r="C2826" s="5">
        <v>31</v>
      </c>
      <c r="D2826" s="5">
        <v>54</v>
      </c>
      <c r="E2826" s="5">
        <v>0</v>
      </c>
      <c r="F2826" s="5" t="s">
        <v>130</v>
      </c>
      <c r="G2826" s="5" t="s">
        <v>3382</v>
      </c>
      <c r="H2826" s="5" t="s">
        <v>246</v>
      </c>
      <c r="I2826" s="5" t="s">
        <v>132</v>
      </c>
      <c r="J2826" s="5" t="s">
        <v>258</v>
      </c>
      <c r="K2826" s="5" t="s">
        <v>3383</v>
      </c>
      <c r="L2826" s="5"/>
      <c r="M2826" s="5">
        <v>14</v>
      </c>
      <c r="N2826" s="5"/>
      <c r="O2826" s="5"/>
      <c r="P2826" s="5"/>
    </row>
    <row r="2827" spans="1:16" x14ac:dyDescent="0.2">
      <c r="A2827" s="5" t="s">
        <v>5703</v>
      </c>
      <c r="B2827" s="5" t="s">
        <v>5704</v>
      </c>
      <c r="C2827" s="5">
        <v>31</v>
      </c>
      <c r="D2827" s="5">
        <v>43.2</v>
      </c>
      <c r="E2827" s="5">
        <v>0</v>
      </c>
      <c r="F2827" s="5" t="s">
        <v>130</v>
      </c>
      <c r="G2827" s="5" t="s">
        <v>3382</v>
      </c>
      <c r="H2827" s="5" t="s">
        <v>246</v>
      </c>
      <c r="I2827" s="5" t="s">
        <v>132</v>
      </c>
      <c r="J2827" s="5" t="s">
        <v>258</v>
      </c>
      <c r="K2827" s="5" t="s">
        <v>3383</v>
      </c>
      <c r="L2827" s="5"/>
      <c r="M2827" s="5">
        <v>14</v>
      </c>
      <c r="N2827" s="5"/>
      <c r="O2827" s="5"/>
      <c r="P2827" s="5"/>
    </row>
    <row r="2828" spans="1:16" x14ac:dyDescent="0.2">
      <c r="A2828" s="5" t="s">
        <v>5705</v>
      </c>
      <c r="B2828" s="5" t="s">
        <v>5706</v>
      </c>
      <c r="C2828" s="5">
        <v>31</v>
      </c>
      <c r="D2828" s="5">
        <v>54</v>
      </c>
      <c r="E2828" s="5">
        <v>0</v>
      </c>
      <c r="F2828" s="5" t="s">
        <v>130</v>
      </c>
      <c r="G2828" s="5" t="s">
        <v>3382</v>
      </c>
      <c r="H2828" s="5" t="s">
        <v>246</v>
      </c>
      <c r="I2828" s="5" t="s">
        <v>132</v>
      </c>
      <c r="J2828" s="5" t="s">
        <v>258</v>
      </c>
      <c r="K2828" s="5" t="s">
        <v>3383</v>
      </c>
      <c r="L2828" s="5"/>
      <c r="M2828" s="5">
        <v>14</v>
      </c>
      <c r="N2828" s="5"/>
      <c r="O2828" s="5"/>
      <c r="P2828" s="5"/>
    </row>
    <row r="2829" spans="1:16" x14ac:dyDescent="0.2">
      <c r="A2829" s="5" t="s">
        <v>5707</v>
      </c>
      <c r="B2829" s="5" t="s">
        <v>5708</v>
      </c>
      <c r="C2829" s="5">
        <v>31</v>
      </c>
      <c r="D2829" s="5">
        <v>43.2</v>
      </c>
      <c r="E2829" s="5">
        <v>0</v>
      </c>
      <c r="F2829" s="5" t="s">
        <v>130</v>
      </c>
      <c r="G2829" s="5" t="s">
        <v>3382</v>
      </c>
      <c r="H2829" s="5" t="s">
        <v>246</v>
      </c>
      <c r="I2829" s="5" t="s">
        <v>132</v>
      </c>
      <c r="J2829" s="5" t="s">
        <v>258</v>
      </c>
      <c r="K2829" s="5" t="s">
        <v>3383</v>
      </c>
      <c r="L2829" s="5"/>
      <c r="M2829" s="5">
        <v>14</v>
      </c>
      <c r="N2829" s="5"/>
      <c r="O2829" s="5"/>
      <c r="P2829" s="5"/>
    </row>
    <row r="2830" spans="1:16" x14ac:dyDescent="0.2">
      <c r="A2830" s="5" t="s">
        <v>5709</v>
      </c>
      <c r="B2830" s="5" t="s">
        <v>5710</v>
      </c>
      <c r="C2830" s="5">
        <v>31</v>
      </c>
      <c r="D2830" s="5">
        <v>54</v>
      </c>
      <c r="E2830" s="5">
        <v>0</v>
      </c>
      <c r="F2830" s="5" t="s">
        <v>130</v>
      </c>
      <c r="G2830" s="5" t="s">
        <v>3382</v>
      </c>
      <c r="H2830" s="5" t="s">
        <v>246</v>
      </c>
      <c r="I2830" s="5" t="s">
        <v>132</v>
      </c>
      <c r="J2830" s="5" t="s">
        <v>258</v>
      </c>
      <c r="K2830" s="5" t="s">
        <v>3383</v>
      </c>
      <c r="L2830" s="5"/>
      <c r="M2830" s="5">
        <v>14</v>
      </c>
      <c r="N2830" s="5"/>
      <c r="O2830" s="5"/>
      <c r="P2830" s="5"/>
    </row>
    <row r="2831" spans="1:16" x14ac:dyDescent="0.2">
      <c r="A2831" s="5" t="s">
        <v>5711</v>
      </c>
      <c r="B2831" s="5" t="s">
        <v>5712</v>
      </c>
      <c r="C2831" s="5">
        <v>20</v>
      </c>
      <c r="D2831" s="5">
        <v>54</v>
      </c>
      <c r="E2831" s="5">
        <v>18.518999999999998</v>
      </c>
      <c r="F2831" s="5" t="s">
        <v>130</v>
      </c>
      <c r="G2831" s="5" t="s">
        <v>3382</v>
      </c>
      <c r="H2831" s="5" t="s">
        <v>246</v>
      </c>
      <c r="I2831" s="5" t="s">
        <v>2465</v>
      </c>
      <c r="J2831" s="5" t="s">
        <v>258</v>
      </c>
      <c r="K2831" s="5" t="s">
        <v>3383</v>
      </c>
      <c r="L2831" s="5">
        <v>4</v>
      </c>
      <c r="M2831" s="5">
        <v>14</v>
      </c>
      <c r="N2831" s="5"/>
      <c r="O2831" s="5" t="s">
        <v>3384</v>
      </c>
      <c r="P2831" s="5">
        <v>2</v>
      </c>
    </row>
    <row r="2832" spans="1:16" x14ac:dyDescent="0.2">
      <c r="A2832" s="5" t="s">
        <v>5713</v>
      </c>
      <c r="B2832" s="5" t="s">
        <v>5714</v>
      </c>
      <c r="C2832" s="5">
        <v>20</v>
      </c>
      <c r="D2832" s="5">
        <v>54</v>
      </c>
      <c r="E2832" s="5">
        <v>18.518999999999998</v>
      </c>
      <c r="F2832" s="5" t="s">
        <v>130</v>
      </c>
      <c r="G2832" s="5" t="s">
        <v>3382</v>
      </c>
      <c r="H2832" s="5" t="s">
        <v>246</v>
      </c>
      <c r="I2832" s="5" t="s">
        <v>2465</v>
      </c>
      <c r="J2832" s="5" t="s">
        <v>258</v>
      </c>
      <c r="K2832" s="5" t="s">
        <v>3383</v>
      </c>
      <c r="L2832" s="5">
        <v>4</v>
      </c>
      <c r="M2832" s="5">
        <v>14</v>
      </c>
      <c r="N2832" s="5"/>
      <c r="O2832" s="5" t="s">
        <v>3384</v>
      </c>
      <c r="P2832" s="5">
        <v>2</v>
      </c>
    </row>
    <row r="2833" spans="1:16" x14ac:dyDescent="0.2">
      <c r="A2833" s="5" t="s">
        <v>5715</v>
      </c>
      <c r="B2833" s="5" t="s">
        <v>5716</v>
      </c>
      <c r="C2833" s="5">
        <v>20</v>
      </c>
      <c r="D2833" s="5">
        <v>54</v>
      </c>
      <c r="E2833" s="5">
        <v>18.518999999999998</v>
      </c>
      <c r="F2833" s="5" t="s">
        <v>130</v>
      </c>
      <c r="G2833" s="5" t="s">
        <v>3382</v>
      </c>
      <c r="H2833" s="5" t="s">
        <v>246</v>
      </c>
      <c r="I2833" s="5" t="s">
        <v>2465</v>
      </c>
      <c r="J2833" s="5" t="s">
        <v>258</v>
      </c>
      <c r="K2833" s="5" t="s">
        <v>3383</v>
      </c>
      <c r="L2833" s="5">
        <v>4</v>
      </c>
      <c r="M2833" s="5">
        <v>14</v>
      </c>
      <c r="N2833" s="5"/>
      <c r="O2833" s="5" t="s">
        <v>3384</v>
      </c>
      <c r="P2833" s="5">
        <v>2</v>
      </c>
    </row>
    <row r="2834" spans="1:16" x14ac:dyDescent="0.2">
      <c r="A2834" s="5" t="s">
        <v>5717</v>
      </c>
      <c r="B2834" s="5" t="s">
        <v>5718</v>
      </c>
      <c r="C2834" s="5">
        <v>31</v>
      </c>
      <c r="D2834" s="5">
        <v>54</v>
      </c>
      <c r="E2834" s="5">
        <v>0</v>
      </c>
      <c r="F2834" s="5" t="s">
        <v>130</v>
      </c>
      <c r="G2834" s="5" t="s">
        <v>3382</v>
      </c>
      <c r="H2834" s="5" t="s">
        <v>246</v>
      </c>
      <c r="I2834" s="5" t="s">
        <v>132</v>
      </c>
      <c r="J2834" s="5" t="s">
        <v>258</v>
      </c>
      <c r="K2834" s="5" t="s">
        <v>3383</v>
      </c>
      <c r="L2834" s="5"/>
      <c r="M2834" s="5">
        <v>14</v>
      </c>
      <c r="N2834" s="5"/>
      <c r="O2834" s="5"/>
      <c r="P2834" s="5"/>
    </row>
    <row r="2835" spans="1:16" x14ac:dyDescent="0.2">
      <c r="A2835" s="5" t="s">
        <v>5719</v>
      </c>
      <c r="B2835" s="5" t="s">
        <v>5720</v>
      </c>
      <c r="C2835" s="5">
        <v>31</v>
      </c>
      <c r="D2835" s="5">
        <v>54</v>
      </c>
      <c r="E2835" s="5">
        <v>0</v>
      </c>
      <c r="F2835" s="5" t="s">
        <v>130</v>
      </c>
      <c r="G2835" s="5" t="s">
        <v>3382</v>
      </c>
      <c r="H2835" s="5" t="s">
        <v>246</v>
      </c>
      <c r="I2835" s="5" t="s">
        <v>132</v>
      </c>
      <c r="J2835" s="5" t="s">
        <v>258</v>
      </c>
      <c r="K2835" s="5" t="s">
        <v>3383</v>
      </c>
      <c r="L2835" s="5"/>
      <c r="M2835" s="5">
        <v>14</v>
      </c>
      <c r="N2835" s="5"/>
      <c r="O2835" s="5"/>
      <c r="P2835" s="5"/>
    </row>
    <row r="2836" spans="1:16" x14ac:dyDescent="0.2">
      <c r="A2836" s="5" t="s">
        <v>5721</v>
      </c>
      <c r="B2836" s="5" t="s">
        <v>5722</v>
      </c>
      <c r="C2836" s="5">
        <v>31</v>
      </c>
      <c r="D2836" s="5">
        <v>54</v>
      </c>
      <c r="E2836" s="5">
        <v>0</v>
      </c>
      <c r="F2836" s="5" t="s">
        <v>130</v>
      </c>
      <c r="G2836" s="5" t="s">
        <v>3382</v>
      </c>
      <c r="H2836" s="5" t="s">
        <v>246</v>
      </c>
      <c r="I2836" s="5" t="s">
        <v>132</v>
      </c>
      <c r="J2836" s="5" t="s">
        <v>258</v>
      </c>
      <c r="K2836" s="5" t="s">
        <v>3383</v>
      </c>
      <c r="L2836" s="5"/>
      <c r="M2836" s="5">
        <v>14</v>
      </c>
      <c r="N2836" s="5"/>
      <c r="O2836" s="5"/>
      <c r="P2836" s="5"/>
    </row>
    <row r="2837" spans="1:16" x14ac:dyDescent="0.2">
      <c r="A2837" s="5" t="s">
        <v>5723</v>
      </c>
      <c r="B2837" s="5" t="s">
        <v>5724</v>
      </c>
      <c r="C2837" s="5">
        <v>31</v>
      </c>
      <c r="D2837" s="5">
        <v>54</v>
      </c>
      <c r="E2837" s="5">
        <v>0</v>
      </c>
      <c r="F2837" s="5" t="s">
        <v>130</v>
      </c>
      <c r="G2837" s="5" t="s">
        <v>3382</v>
      </c>
      <c r="H2837" s="5" t="s">
        <v>246</v>
      </c>
      <c r="I2837" s="5" t="s">
        <v>132</v>
      </c>
      <c r="J2837" s="5" t="s">
        <v>258</v>
      </c>
      <c r="K2837" s="5" t="s">
        <v>3383</v>
      </c>
      <c r="L2837" s="5"/>
      <c r="M2837" s="5">
        <v>14</v>
      </c>
      <c r="N2837" s="5"/>
      <c r="O2837" s="5"/>
      <c r="P2837" s="5"/>
    </row>
    <row r="2838" spans="1:16" x14ac:dyDescent="0.2">
      <c r="A2838" s="5" t="s">
        <v>5725</v>
      </c>
      <c r="B2838" s="5" t="s">
        <v>5726</v>
      </c>
      <c r="C2838" s="5">
        <v>31</v>
      </c>
      <c r="D2838" s="5">
        <v>54</v>
      </c>
      <c r="E2838" s="5">
        <v>0</v>
      </c>
      <c r="F2838" s="5" t="s">
        <v>130</v>
      </c>
      <c r="G2838" s="5" t="s">
        <v>3382</v>
      </c>
      <c r="H2838" s="5" t="s">
        <v>246</v>
      </c>
      <c r="I2838" s="5" t="s">
        <v>132</v>
      </c>
      <c r="J2838" s="5" t="s">
        <v>258</v>
      </c>
      <c r="K2838" s="5" t="s">
        <v>3383</v>
      </c>
      <c r="L2838" s="5"/>
      <c r="M2838" s="5">
        <v>14</v>
      </c>
      <c r="N2838" s="5"/>
      <c r="O2838" s="5"/>
      <c r="P2838" s="5"/>
    </row>
    <row r="2839" spans="1:16" x14ac:dyDescent="0.2">
      <c r="A2839" s="5" t="s">
        <v>5727</v>
      </c>
      <c r="B2839" s="5" t="s">
        <v>5728</v>
      </c>
      <c r="C2839" s="5">
        <v>31</v>
      </c>
      <c r="D2839" s="5">
        <v>54</v>
      </c>
      <c r="E2839" s="5">
        <v>0</v>
      </c>
      <c r="F2839" s="5" t="s">
        <v>130</v>
      </c>
      <c r="G2839" s="5" t="s">
        <v>3382</v>
      </c>
      <c r="H2839" s="5" t="s">
        <v>246</v>
      </c>
      <c r="I2839" s="5" t="s">
        <v>132</v>
      </c>
      <c r="J2839" s="5" t="s">
        <v>258</v>
      </c>
      <c r="K2839" s="5" t="s">
        <v>3383</v>
      </c>
      <c r="L2839" s="5"/>
      <c r="M2839" s="5">
        <v>14</v>
      </c>
      <c r="N2839" s="5"/>
      <c r="O2839" s="5"/>
      <c r="P2839" s="5"/>
    </row>
    <row r="2840" spans="1:16" x14ac:dyDescent="0.2">
      <c r="A2840" s="5" t="s">
        <v>5729</v>
      </c>
      <c r="B2840" s="5" t="s">
        <v>5730</v>
      </c>
      <c r="C2840" s="5">
        <v>31</v>
      </c>
      <c r="D2840" s="5">
        <v>54</v>
      </c>
      <c r="E2840" s="5">
        <v>0</v>
      </c>
      <c r="F2840" s="5" t="s">
        <v>130</v>
      </c>
      <c r="G2840" s="5" t="s">
        <v>3382</v>
      </c>
      <c r="H2840" s="5" t="s">
        <v>246</v>
      </c>
      <c r="I2840" s="5" t="s">
        <v>132</v>
      </c>
      <c r="J2840" s="5" t="s">
        <v>258</v>
      </c>
      <c r="K2840" s="5" t="s">
        <v>3383</v>
      </c>
      <c r="L2840" s="5"/>
      <c r="M2840" s="5">
        <v>14</v>
      </c>
      <c r="N2840" s="5"/>
      <c r="O2840" s="5"/>
      <c r="P2840" s="5"/>
    </row>
    <row r="2841" spans="1:16" x14ac:dyDescent="0.2">
      <c r="A2841" s="5" t="s">
        <v>5731</v>
      </c>
      <c r="B2841" s="5" t="s">
        <v>5732</v>
      </c>
      <c r="C2841" s="5">
        <v>31</v>
      </c>
      <c r="D2841" s="5">
        <v>54</v>
      </c>
      <c r="E2841" s="5">
        <v>0</v>
      </c>
      <c r="F2841" s="5" t="s">
        <v>130</v>
      </c>
      <c r="G2841" s="5" t="s">
        <v>3382</v>
      </c>
      <c r="H2841" s="5" t="s">
        <v>246</v>
      </c>
      <c r="I2841" s="5" t="s">
        <v>132</v>
      </c>
      <c r="J2841" s="5" t="s">
        <v>258</v>
      </c>
      <c r="K2841" s="5" t="s">
        <v>3383</v>
      </c>
      <c r="L2841" s="5"/>
      <c r="M2841" s="5">
        <v>14</v>
      </c>
      <c r="N2841" s="5"/>
      <c r="O2841" s="5"/>
      <c r="P2841" s="5"/>
    </row>
    <row r="2842" spans="1:16" x14ac:dyDescent="0.2">
      <c r="A2842" s="5" t="s">
        <v>5733</v>
      </c>
      <c r="B2842" s="5" t="s">
        <v>5734</v>
      </c>
      <c r="C2842" s="5">
        <v>31</v>
      </c>
      <c r="D2842" s="5">
        <v>54</v>
      </c>
      <c r="E2842" s="5">
        <v>0</v>
      </c>
      <c r="F2842" s="5" t="s">
        <v>130</v>
      </c>
      <c r="G2842" s="5" t="s">
        <v>3382</v>
      </c>
      <c r="H2842" s="5" t="s">
        <v>246</v>
      </c>
      <c r="I2842" s="5" t="s">
        <v>132</v>
      </c>
      <c r="J2842" s="5" t="s">
        <v>258</v>
      </c>
      <c r="K2842" s="5" t="s">
        <v>3383</v>
      </c>
      <c r="L2842" s="5"/>
      <c r="M2842" s="5">
        <v>14</v>
      </c>
      <c r="N2842" s="5"/>
      <c r="O2842" s="5"/>
      <c r="P2842" s="5"/>
    </row>
    <row r="2843" spans="1:16" x14ac:dyDescent="0.2">
      <c r="A2843" s="5" t="s">
        <v>5735</v>
      </c>
      <c r="B2843" s="5" t="s">
        <v>5736</v>
      </c>
      <c r="C2843" s="5">
        <v>31</v>
      </c>
      <c r="D2843" s="5">
        <v>54</v>
      </c>
      <c r="E2843" s="5">
        <v>0</v>
      </c>
      <c r="F2843" s="5" t="s">
        <v>130</v>
      </c>
      <c r="G2843" s="5" t="s">
        <v>3382</v>
      </c>
      <c r="H2843" s="5" t="s">
        <v>246</v>
      </c>
      <c r="I2843" s="5" t="s">
        <v>132</v>
      </c>
      <c r="J2843" s="5" t="s">
        <v>258</v>
      </c>
      <c r="K2843" s="5" t="s">
        <v>3383</v>
      </c>
      <c r="L2843" s="5"/>
      <c r="M2843" s="5">
        <v>14</v>
      </c>
      <c r="N2843" s="5"/>
      <c r="O2843" s="5"/>
      <c r="P2843" s="5"/>
    </row>
    <row r="2844" spans="1:16" x14ac:dyDescent="0.2">
      <c r="A2844" s="5" t="s">
        <v>5737</v>
      </c>
      <c r="B2844" s="5" t="s">
        <v>5738</v>
      </c>
      <c r="C2844" s="5">
        <v>31</v>
      </c>
      <c r="D2844" s="5">
        <v>54</v>
      </c>
      <c r="E2844" s="5">
        <v>0</v>
      </c>
      <c r="F2844" s="5" t="s">
        <v>130</v>
      </c>
      <c r="G2844" s="5" t="s">
        <v>3382</v>
      </c>
      <c r="H2844" s="5" t="s">
        <v>246</v>
      </c>
      <c r="I2844" s="5" t="s">
        <v>132</v>
      </c>
      <c r="J2844" s="5" t="s">
        <v>258</v>
      </c>
      <c r="K2844" s="5" t="s">
        <v>3383</v>
      </c>
      <c r="L2844" s="5"/>
      <c r="M2844" s="5">
        <v>14</v>
      </c>
      <c r="N2844" s="5"/>
      <c r="O2844" s="5"/>
      <c r="P2844" s="5"/>
    </row>
    <row r="2845" spans="1:16" x14ac:dyDescent="0.2">
      <c r="A2845" s="5" t="s">
        <v>5739</v>
      </c>
      <c r="B2845" s="5" t="s">
        <v>5740</v>
      </c>
      <c r="C2845" s="5">
        <v>31</v>
      </c>
      <c r="D2845" s="5">
        <v>54</v>
      </c>
      <c r="E2845" s="5">
        <v>0</v>
      </c>
      <c r="F2845" s="5" t="s">
        <v>130</v>
      </c>
      <c r="G2845" s="5" t="s">
        <v>3382</v>
      </c>
      <c r="H2845" s="5" t="s">
        <v>246</v>
      </c>
      <c r="I2845" s="5" t="s">
        <v>132</v>
      </c>
      <c r="J2845" s="5" t="s">
        <v>258</v>
      </c>
      <c r="K2845" s="5" t="s">
        <v>3383</v>
      </c>
      <c r="L2845" s="5"/>
      <c r="M2845" s="5">
        <v>14</v>
      </c>
      <c r="N2845" s="5"/>
      <c r="O2845" s="5"/>
      <c r="P2845" s="5"/>
    </row>
    <row r="2846" spans="1:16" x14ac:dyDescent="0.2">
      <c r="A2846" s="5" t="s">
        <v>5741</v>
      </c>
      <c r="B2846" s="5" t="s">
        <v>5742</v>
      </c>
      <c r="C2846" s="5">
        <v>31</v>
      </c>
      <c r="D2846" s="5">
        <v>54</v>
      </c>
      <c r="E2846" s="5">
        <v>0</v>
      </c>
      <c r="F2846" s="5" t="s">
        <v>130</v>
      </c>
      <c r="G2846" s="5" t="s">
        <v>3382</v>
      </c>
      <c r="H2846" s="5" t="s">
        <v>246</v>
      </c>
      <c r="I2846" s="5" t="s">
        <v>132</v>
      </c>
      <c r="J2846" s="5" t="s">
        <v>258</v>
      </c>
      <c r="K2846" s="5" t="s">
        <v>3383</v>
      </c>
      <c r="L2846" s="5"/>
      <c r="M2846" s="5">
        <v>14</v>
      </c>
      <c r="N2846" s="5"/>
      <c r="O2846" s="5"/>
      <c r="P2846" s="5"/>
    </row>
    <row r="2847" spans="1:16" x14ac:dyDescent="0.2">
      <c r="A2847" s="5" t="s">
        <v>5743</v>
      </c>
      <c r="B2847" s="5" t="s">
        <v>5744</v>
      </c>
      <c r="C2847" s="5">
        <v>31</v>
      </c>
      <c r="D2847" s="5">
        <v>54</v>
      </c>
      <c r="E2847" s="5">
        <v>0</v>
      </c>
      <c r="F2847" s="5" t="s">
        <v>130</v>
      </c>
      <c r="G2847" s="5" t="s">
        <v>3382</v>
      </c>
      <c r="H2847" s="5" t="s">
        <v>246</v>
      </c>
      <c r="I2847" s="5" t="s">
        <v>132</v>
      </c>
      <c r="J2847" s="5" t="s">
        <v>258</v>
      </c>
      <c r="K2847" s="5" t="s">
        <v>3383</v>
      </c>
      <c r="L2847" s="5"/>
      <c r="M2847" s="5">
        <v>14</v>
      </c>
      <c r="N2847" s="5"/>
      <c r="O2847" s="5"/>
      <c r="P2847" s="5"/>
    </row>
    <row r="2848" spans="1:16" x14ac:dyDescent="0.2">
      <c r="A2848" s="5" t="s">
        <v>5745</v>
      </c>
      <c r="B2848" s="5" t="s">
        <v>5746</v>
      </c>
      <c r="C2848" s="5">
        <v>31</v>
      </c>
      <c r="D2848" s="5">
        <v>54</v>
      </c>
      <c r="E2848" s="5">
        <v>0</v>
      </c>
      <c r="F2848" s="5" t="s">
        <v>130</v>
      </c>
      <c r="G2848" s="5" t="s">
        <v>3382</v>
      </c>
      <c r="H2848" s="5" t="s">
        <v>246</v>
      </c>
      <c r="I2848" s="5" t="s">
        <v>132</v>
      </c>
      <c r="J2848" s="5" t="s">
        <v>258</v>
      </c>
      <c r="K2848" s="5" t="s">
        <v>3383</v>
      </c>
      <c r="L2848" s="5"/>
      <c r="M2848" s="5">
        <v>14</v>
      </c>
      <c r="N2848" s="5"/>
      <c r="O2848" s="5"/>
      <c r="P2848" s="5"/>
    </row>
    <row r="2849" spans="1:16" x14ac:dyDescent="0.2">
      <c r="A2849" s="5" t="s">
        <v>5747</v>
      </c>
      <c r="B2849" s="5" t="s">
        <v>5748</v>
      </c>
      <c r="C2849" s="5">
        <v>31</v>
      </c>
      <c r="D2849" s="5">
        <v>54</v>
      </c>
      <c r="E2849" s="5">
        <v>0</v>
      </c>
      <c r="F2849" s="5" t="s">
        <v>130</v>
      </c>
      <c r="G2849" s="5" t="s">
        <v>3382</v>
      </c>
      <c r="H2849" s="5" t="s">
        <v>246</v>
      </c>
      <c r="I2849" s="5" t="s">
        <v>132</v>
      </c>
      <c r="J2849" s="5" t="s">
        <v>258</v>
      </c>
      <c r="K2849" s="5" t="s">
        <v>3383</v>
      </c>
      <c r="L2849" s="5"/>
      <c r="M2849" s="5">
        <v>14</v>
      </c>
      <c r="N2849" s="5"/>
      <c r="O2849" s="5"/>
      <c r="P2849" s="5"/>
    </row>
    <row r="2850" spans="1:16" x14ac:dyDescent="0.2">
      <c r="A2850" s="5" t="s">
        <v>5749</v>
      </c>
      <c r="B2850" s="5" t="s">
        <v>5750</v>
      </c>
      <c r="C2850" s="5">
        <v>31</v>
      </c>
      <c r="D2850" s="5">
        <v>54</v>
      </c>
      <c r="E2850" s="5">
        <v>0</v>
      </c>
      <c r="F2850" s="5" t="s">
        <v>130</v>
      </c>
      <c r="G2850" s="5" t="s">
        <v>3382</v>
      </c>
      <c r="H2850" s="5" t="s">
        <v>246</v>
      </c>
      <c r="I2850" s="5" t="s">
        <v>132</v>
      </c>
      <c r="J2850" s="5" t="s">
        <v>258</v>
      </c>
      <c r="K2850" s="5" t="s">
        <v>3383</v>
      </c>
      <c r="L2850" s="5"/>
      <c r="M2850" s="5">
        <v>14</v>
      </c>
      <c r="N2850" s="5"/>
      <c r="O2850" s="5"/>
      <c r="P2850" s="5"/>
    </row>
    <row r="2851" spans="1:16" x14ac:dyDescent="0.2">
      <c r="A2851" s="5" t="s">
        <v>5751</v>
      </c>
      <c r="B2851" s="5" t="s">
        <v>5752</v>
      </c>
      <c r="C2851" s="5">
        <v>31</v>
      </c>
      <c r="D2851" s="5">
        <v>54</v>
      </c>
      <c r="E2851" s="5">
        <v>0</v>
      </c>
      <c r="F2851" s="5" t="s">
        <v>130</v>
      </c>
      <c r="G2851" s="5" t="s">
        <v>3382</v>
      </c>
      <c r="H2851" s="5" t="s">
        <v>246</v>
      </c>
      <c r="I2851" s="5" t="s">
        <v>132</v>
      </c>
      <c r="J2851" s="5" t="s">
        <v>258</v>
      </c>
      <c r="K2851" s="5" t="s">
        <v>3383</v>
      </c>
      <c r="L2851" s="5"/>
      <c r="M2851" s="5">
        <v>14</v>
      </c>
      <c r="N2851" s="5"/>
      <c r="O2851" s="5"/>
      <c r="P2851" s="5"/>
    </row>
    <row r="2852" spans="1:16" x14ac:dyDescent="0.2">
      <c r="A2852" s="5" t="s">
        <v>5753</v>
      </c>
      <c r="B2852" s="5" t="s">
        <v>5754</v>
      </c>
      <c r="C2852" s="5">
        <v>31</v>
      </c>
      <c r="D2852" s="5">
        <v>54</v>
      </c>
      <c r="E2852" s="5">
        <v>0</v>
      </c>
      <c r="F2852" s="5" t="s">
        <v>130</v>
      </c>
      <c r="G2852" s="5" t="s">
        <v>3382</v>
      </c>
      <c r="H2852" s="5" t="s">
        <v>246</v>
      </c>
      <c r="I2852" s="5" t="s">
        <v>132</v>
      </c>
      <c r="J2852" s="5" t="s">
        <v>258</v>
      </c>
      <c r="K2852" s="5" t="s">
        <v>3383</v>
      </c>
      <c r="L2852" s="5"/>
      <c r="M2852" s="5">
        <v>14</v>
      </c>
      <c r="N2852" s="5"/>
      <c r="O2852" s="5"/>
      <c r="P2852" s="5"/>
    </row>
    <row r="2853" spans="1:16" x14ac:dyDescent="0.2">
      <c r="A2853" s="5" t="s">
        <v>5755</v>
      </c>
      <c r="B2853" s="5" t="s">
        <v>5756</v>
      </c>
      <c r="C2853" s="5">
        <v>31</v>
      </c>
      <c r="D2853" s="5">
        <v>54</v>
      </c>
      <c r="E2853" s="5">
        <v>0</v>
      </c>
      <c r="F2853" s="5" t="s">
        <v>130</v>
      </c>
      <c r="G2853" s="5" t="s">
        <v>3382</v>
      </c>
      <c r="H2853" s="5" t="s">
        <v>246</v>
      </c>
      <c r="I2853" s="5" t="s">
        <v>132</v>
      </c>
      <c r="J2853" s="5" t="s">
        <v>258</v>
      </c>
      <c r="K2853" s="5" t="s">
        <v>3383</v>
      </c>
      <c r="L2853" s="5"/>
      <c r="M2853" s="5">
        <v>14</v>
      </c>
      <c r="N2853" s="5"/>
      <c r="O2853" s="5"/>
      <c r="P2853" s="5"/>
    </row>
    <row r="2854" spans="1:16" x14ac:dyDescent="0.2">
      <c r="A2854" s="5" t="s">
        <v>5757</v>
      </c>
      <c r="B2854" s="5" t="s">
        <v>5758</v>
      </c>
      <c r="C2854" s="5">
        <v>31</v>
      </c>
      <c r="D2854" s="5">
        <v>54</v>
      </c>
      <c r="E2854" s="5">
        <v>0</v>
      </c>
      <c r="F2854" s="5" t="s">
        <v>130</v>
      </c>
      <c r="G2854" s="5" t="s">
        <v>3382</v>
      </c>
      <c r="H2854" s="5" t="s">
        <v>246</v>
      </c>
      <c r="I2854" s="5" t="s">
        <v>132</v>
      </c>
      <c r="J2854" s="5" t="s">
        <v>258</v>
      </c>
      <c r="K2854" s="5" t="s">
        <v>3383</v>
      </c>
      <c r="L2854" s="5"/>
      <c r="M2854" s="5">
        <v>14</v>
      </c>
      <c r="N2854" s="5"/>
      <c r="O2854" s="5"/>
      <c r="P2854" s="5"/>
    </row>
    <row r="2855" spans="1:16" x14ac:dyDescent="0.2">
      <c r="A2855" s="5" t="s">
        <v>5759</v>
      </c>
      <c r="B2855" s="5" t="s">
        <v>5760</v>
      </c>
      <c r="C2855" s="5">
        <v>31</v>
      </c>
      <c r="D2855" s="5">
        <v>41.7</v>
      </c>
      <c r="E2855" s="5">
        <v>0</v>
      </c>
      <c r="F2855" s="5" t="s">
        <v>130</v>
      </c>
      <c r="G2855" s="5" t="s">
        <v>4208</v>
      </c>
      <c r="H2855" s="5" t="s">
        <v>246</v>
      </c>
      <c r="I2855" s="5" t="s">
        <v>132</v>
      </c>
      <c r="J2855" s="5" t="s">
        <v>258</v>
      </c>
      <c r="K2855" s="5" t="s">
        <v>4209</v>
      </c>
      <c r="L2855" s="5"/>
      <c r="M2855" s="5">
        <v>10</v>
      </c>
      <c r="N2855" s="5"/>
      <c r="O2855" s="5"/>
      <c r="P2855" s="5"/>
    </row>
    <row r="2856" spans="1:16" x14ac:dyDescent="0.2">
      <c r="A2856" s="5" t="s">
        <v>5761</v>
      </c>
      <c r="B2856" s="5" t="s">
        <v>5762</v>
      </c>
      <c r="C2856" s="5">
        <v>31</v>
      </c>
      <c r="D2856" s="5">
        <v>41.7</v>
      </c>
      <c r="E2856" s="5">
        <v>0</v>
      </c>
      <c r="F2856" s="5" t="s">
        <v>130</v>
      </c>
      <c r="G2856" s="5" t="s">
        <v>4208</v>
      </c>
      <c r="H2856" s="5" t="s">
        <v>246</v>
      </c>
      <c r="I2856" s="5" t="s">
        <v>132</v>
      </c>
      <c r="J2856" s="5" t="s">
        <v>258</v>
      </c>
      <c r="K2856" s="5" t="s">
        <v>4209</v>
      </c>
      <c r="L2856" s="5"/>
      <c r="M2856" s="5">
        <v>10</v>
      </c>
      <c r="N2856" s="5"/>
      <c r="O2856" s="5"/>
      <c r="P2856" s="5"/>
    </row>
    <row r="2857" spans="1:16" x14ac:dyDescent="0.2">
      <c r="A2857" s="5" t="s">
        <v>5763</v>
      </c>
      <c r="B2857" s="5" t="s">
        <v>5764</v>
      </c>
      <c r="C2857" s="5">
        <v>31</v>
      </c>
      <c r="D2857" s="5">
        <v>41.7</v>
      </c>
      <c r="E2857" s="5">
        <v>0</v>
      </c>
      <c r="F2857" s="5" t="s">
        <v>130</v>
      </c>
      <c r="G2857" s="5" t="s">
        <v>4208</v>
      </c>
      <c r="H2857" s="5" t="s">
        <v>246</v>
      </c>
      <c r="I2857" s="5" t="s">
        <v>132</v>
      </c>
      <c r="J2857" s="5" t="s">
        <v>258</v>
      </c>
      <c r="K2857" s="5" t="s">
        <v>4209</v>
      </c>
      <c r="L2857" s="5"/>
      <c r="M2857" s="5">
        <v>10</v>
      </c>
      <c r="N2857" s="5"/>
      <c r="O2857" s="5"/>
      <c r="P2857" s="5"/>
    </row>
    <row r="2858" spans="1:16" x14ac:dyDescent="0.2">
      <c r="A2858" s="5" t="s">
        <v>5765</v>
      </c>
      <c r="B2858" s="5" t="s">
        <v>5766</v>
      </c>
      <c r="C2858" s="5">
        <v>31</v>
      </c>
      <c r="D2858" s="5">
        <v>41.7</v>
      </c>
      <c r="E2858" s="5">
        <v>0</v>
      </c>
      <c r="F2858" s="5" t="s">
        <v>130</v>
      </c>
      <c r="G2858" s="5" t="s">
        <v>4208</v>
      </c>
      <c r="H2858" s="5" t="s">
        <v>246</v>
      </c>
      <c r="I2858" s="5" t="s">
        <v>132</v>
      </c>
      <c r="J2858" s="5" t="s">
        <v>258</v>
      </c>
      <c r="K2858" s="5" t="s">
        <v>4209</v>
      </c>
      <c r="L2858" s="5"/>
      <c r="M2858" s="5">
        <v>10</v>
      </c>
      <c r="N2858" s="5"/>
      <c r="O2858" s="5"/>
      <c r="P2858" s="5"/>
    </row>
    <row r="2859" spans="1:16" x14ac:dyDescent="0.2">
      <c r="A2859" s="5" t="s">
        <v>5767</v>
      </c>
      <c r="B2859" s="5" t="s">
        <v>5768</v>
      </c>
      <c r="C2859" s="5">
        <v>31</v>
      </c>
      <c r="D2859" s="5">
        <v>41.7</v>
      </c>
      <c r="E2859" s="5">
        <v>0</v>
      </c>
      <c r="F2859" s="5" t="s">
        <v>130</v>
      </c>
      <c r="G2859" s="5" t="s">
        <v>4208</v>
      </c>
      <c r="H2859" s="5" t="s">
        <v>246</v>
      </c>
      <c r="I2859" s="5" t="s">
        <v>132</v>
      </c>
      <c r="J2859" s="5" t="s">
        <v>258</v>
      </c>
      <c r="K2859" s="5" t="s">
        <v>4209</v>
      </c>
      <c r="L2859" s="5"/>
      <c r="M2859" s="5">
        <v>10</v>
      </c>
      <c r="N2859" s="5"/>
      <c r="O2859" s="5"/>
      <c r="P2859" s="5"/>
    </row>
    <row r="2860" spans="1:16" x14ac:dyDescent="0.2">
      <c r="A2860" s="5" t="s">
        <v>5769</v>
      </c>
      <c r="B2860" s="5" t="s">
        <v>5770</v>
      </c>
      <c r="C2860" s="5">
        <v>31</v>
      </c>
      <c r="D2860" s="5">
        <v>41.7</v>
      </c>
      <c r="E2860" s="5">
        <v>0</v>
      </c>
      <c r="F2860" s="5" t="s">
        <v>130</v>
      </c>
      <c r="G2860" s="5" t="s">
        <v>4208</v>
      </c>
      <c r="H2860" s="5" t="s">
        <v>246</v>
      </c>
      <c r="I2860" s="5" t="s">
        <v>132</v>
      </c>
      <c r="J2860" s="5" t="s">
        <v>258</v>
      </c>
      <c r="K2860" s="5" t="s">
        <v>4209</v>
      </c>
      <c r="L2860" s="5"/>
      <c r="M2860" s="5">
        <v>10</v>
      </c>
      <c r="N2860" s="5"/>
      <c r="O2860" s="5"/>
      <c r="P2860" s="5"/>
    </row>
    <row r="2861" spans="1:16" x14ac:dyDescent="0.2">
      <c r="A2861" s="5" t="s">
        <v>5771</v>
      </c>
      <c r="B2861" s="5" t="s">
        <v>5772</v>
      </c>
      <c r="C2861" s="5">
        <v>31</v>
      </c>
      <c r="D2861" s="5">
        <v>41.7</v>
      </c>
      <c r="E2861" s="5">
        <v>0</v>
      </c>
      <c r="F2861" s="5" t="s">
        <v>130</v>
      </c>
      <c r="G2861" s="5" t="s">
        <v>4208</v>
      </c>
      <c r="H2861" s="5" t="s">
        <v>246</v>
      </c>
      <c r="I2861" s="5" t="s">
        <v>132</v>
      </c>
      <c r="J2861" s="5" t="s">
        <v>258</v>
      </c>
      <c r="K2861" s="5" t="s">
        <v>4209</v>
      </c>
      <c r="L2861" s="5"/>
      <c r="M2861" s="5">
        <v>10</v>
      </c>
      <c r="N2861" s="5"/>
      <c r="O2861" s="5"/>
      <c r="P2861" s="5"/>
    </row>
    <row r="2862" spans="1:16" x14ac:dyDescent="0.2">
      <c r="A2862" s="5" t="s">
        <v>5773</v>
      </c>
      <c r="B2862" s="5" t="s">
        <v>5774</v>
      </c>
      <c r="C2862" s="5">
        <v>31</v>
      </c>
      <c r="D2862" s="5">
        <v>41.7</v>
      </c>
      <c r="E2862" s="5">
        <v>0</v>
      </c>
      <c r="F2862" s="5" t="s">
        <v>130</v>
      </c>
      <c r="G2862" s="5" t="s">
        <v>4208</v>
      </c>
      <c r="H2862" s="5" t="s">
        <v>246</v>
      </c>
      <c r="I2862" s="5" t="s">
        <v>132</v>
      </c>
      <c r="J2862" s="5" t="s">
        <v>258</v>
      </c>
      <c r="K2862" s="5" t="s">
        <v>4209</v>
      </c>
      <c r="L2862" s="5"/>
      <c r="M2862" s="5">
        <v>10</v>
      </c>
      <c r="N2862" s="5"/>
      <c r="O2862" s="5"/>
      <c r="P2862" s="5"/>
    </row>
    <row r="2863" spans="1:16" x14ac:dyDescent="0.2">
      <c r="A2863" s="5" t="s">
        <v>5775</v>
      </c>
      <c r="B2863" s="5" t="s">
        <v>5776</v>
      </c>
      <c r="C2863" s="5">
        <v>31</v>
      </c>
      <c r="D2863" s="5">
        <v>41.7</v>
      </c>
      <c r="E2863" s="5">
        <v>0</v>
      </c>
      <c r="F2863" s="5" t="s">
        <v>130</v>
      </c>
      <c r="G2863" s="5" t="s">
        <v>4208</v>
      </c>
      <c r="H2863" s="5" t="s">
        <v>246</v>
      </c>
      <c r="I2863" s="5" t="s">
        <v>132</v>
      </c>
      <c r="J2863" s="5" t="s">
        <v>258</v>
      </c>
      <c r="K2863" s="5" t="s">
        <v>4209</v>
      </c>
      <c r="L2863" s="5"/>
      <c r="M2863" s="5">
        <v>10</v>
      </c>
      <c r="N2863" s="5"/>
      <c r="O2863" s="5"/>
      <c r="P2863" s="5"/>
    </row>
    <row r="2864" spans="1:16" x14ac:dyDescent="0.2">
      <c r="A2864" s="5" t="s">
        <v>5777</v>
      </c>
      <c r="B2864" s="5" t="s">
        <v>5778</v>
      </c>
      <c r="C2864" s="5">
        <v>31</v>
      </c>
      <c r="D2864" s="5">
        <v>41.7</v>
      </c>
      <c r="E2864" s="5">
        <v>0</v>
      </c>
      <c r="F2864" s="5" t="s">
        <v>130</v>
      </c>
      <c r="G2864" s="5" t="s">
        <v>4208</v>
      </c>
      <c r="H2864" s="5" t="s">
        <v>246</v>
      </c>
      <c r="I2864" s="5" t="s">
        <v>132</v>
      </c>
      <c r="J2864" s="5" t="s">
        <v>258</v>
      </c>
      <c r="K2864" s="5" t="s">
        <v>4209</v>
      </c>
      <c r="L2864" s="5"/>
      <c r="M2864" s="5">
        <v>10</v>
      </c>
      <c r="N2864" s="5"/>
      <c r="O2864" s="5"/>
      <c r="P2864" s="5"/>
    </row>
    <row r="2865" spans="1:16" x14ac:dyDescent="0.2">
      <c r="A2865" s="5" t="s">
        <v>5779</v>
      </c>
      <c r="B2865" s="5" t="s">
        <v>5780</v>
      </c>
      <c r="C2865" s="5">
        <v>31</v>
      </c>
      <c r="D2865" s="5">
        <v>41.7</v>
      </c>
      <c r="E2865" s="5">
        <v>0</v>
      </c>
      <c r="F2865" s="5" t="s">
        <v>130</v>
      </c>
      <c r="G2865" s="5" t="s">
        <v>4208</v>
      </c>
      <c r="H2865" s="5" t="s">
        <v>246</v>
      </c>
      <c r="I2865" s="5" t="s">
        <v>132</v>
      </c>
      <c r="J2865" s="5" t="s">
        <v>258</v>
      </c>
      <c r="K2865" s="5" t="s">
        <v>4209</v>
      </c>
      <c r="L2865" s="5"/>
      <c r="M2865" s="5">
        <v>10</v>
      </c>
      <c r="N2865" s="5"/>
      <c r="O2865" s="5"/>
      <c r="P2865" s="5"/>
    </row>
    <row r="2866" spans="1:16" x14ac:dyDescent="0.2">
      <c r="A2866" s="5" t="s">
        <v>5781</v>
      </c>
      <c r="B2866" s="5" t="s">
        <v>5782</v>
      </c>
      <c r="C2866" s="5">
        <v>31</v>
      </c>
      <c r="D2866" s="5">
        <v>41.7</v>
      </c>
      <c r="E2866" s="5">
        <v>0</v>
      </c>
      <c r="F2866" s="5" t="s">
        <v>130</v>
      </c>
      <c r="G2866" s="5" t="s">
        <v>4208</v>
      </c>
      <c r="H2866" s="5" t="s">
        <v>246</v>
      </c>
      <c r="I2866" s="5" t="s">
        <v>132</v>
      </c>
      <c r="J2866" s="5" t="s">
        <v>258</v>
      </c>
      <c r="K2866" s="5" t="s">
        <v>4209</v>
      </c>
      <c r="L2866" s="5"/>
      <c r="M2866" s="5">
        <v>10</v>
      </c>
      <c r="N2866" s="5"/>
      <c r="O2866" s="5"/>
      <c r="P2866" s="5"/>
    </row>
    <row r="2867" spans="1:16" x14ac:dyDescent="0.2">
      <c r="A2867" s="5" t="s">
        <v>5783</v>
      </c>
      <c r="B2867" s="5" t="s">
        <v>5784</v>
      </c>
      <c r="C2867" s="5">
        <v>31</v>
      </c>
      <c r="D2867" s="5">
        <v>41.7</v>
      </c>
      <c r="E2867" s="5">
        <v>0</v>
      </c>
      <c r="F2867" s="5" t="s">
        <v>130</v>
      </c>
      <c r="G2867" s="5" t="s">
        <v>4208</v>
      </c>
      <c r="H2867" s="5" t="s">
        <v>246</v>
      </c>
      <c r="I2867" s="5" t="s">
        <v>132</v>
      </c>
      <c r="J2867" s="5" t="s">
        <v>258</v>
      </c>
      <c r="K2867" s="5" t="s">
        <v>4209</v>
      </c>
      <c r="L2867" s="5"/>
      <c r="M2867" s="5">
        <v>10</v>
      </c>
      <c r="N2867" s="5"/>
      <c r="O2867" s="5"/>
      <c r="P2867" s="5"/>
    </row>
    <row r="2868" spans="1:16" x14ac:dyDescent="0.2">
      <c r="A2868" s="5" t="s">
        <v>5785</v>
      </c>
      <c r="B2868" s="5" t="s">
        <v>5786</v>
      </c>
      <c r="C2868" s="5">
        <v>31</v>
      </c>
      <c r="D2868" s="5">
        <v>41.7</v>
      </c>
      <c r="E2868" s="5">
        <v>0</v>
      </c>
      <c r="F2868" s="5" t="s">
        <v>130</v>
      </c>
      <c r="G2868" s="5" t="s">
        <v>4208</v>
      </c>
      <c r="H2868" s="5" t="s">
        <v>246</v>
      </c>
      <c r="I2868" s="5" t="s">
        <v>132</v>
      </c>
      <c r="J2868" s="5" t="s">
        <v>258</v>
      </c>
      <c r="K2868" s="5" t="s">
        <v>4209</v>
      </c>
      <c r="L2868" s="5"/>
      <c r="M2868" s="5">
        <v>10</v>
      </c>
      <c r="N2868" s="5"/>
      <c r="O2868" s="5"/>
      <c r="P2868" s="5"/>
    </row>
    <row r="2869" spans="1:16" x14ac:dyDescent="0.2">
      <c r="A2869" s="5" t="s">
        <v>5787</v>
      </c>
      <c r="B2869" s="5" t="s">
        <v>5788</v>
      </c>
      <c r="C2869" s="5">
        <v>31</v>
      </c>
      <c r="D2869" s="5">
        <v>41.7</v>
      </c>
      <c r="E2869" s="5">
        <v>0</v>
      </c>
      <c r="F2869" s="5" t="s">
        <v>130</v>
      </c>
      <c r="G2869" s="5" t="s">
        <v>4208</v>
      </c>
      <c r="H2869" s="5" t="s">
        <v>246</v>
      </c>
      <c r="I2869" s="5" t="s">
        <v>132</v>
      </c>
      <c r="J2869" s="5" t="s">
        <v>258</v>
      </c>
      <c r="K2869" s="5" t="s">
        <v>4209</v>
      </c>
      <c r="L2869" s="5"/>
      <c r="M2869" s="5">
        <v>10</v>
      </c>
      <c r="N2869" s="5"/>
      <c r="O2869" s="5"/>
      <c r="P2869" s="5"/>
    </row>
    <row r="2870" spans="1:16" x14ac:dyDescent="0.2">
      <c r="A2870" s="5" t="s">
        <v>5789</v>
      </c>
      <c r="B2870" s="5" t="s">
        <v>5790</v>
      </c>
      <c r="C2870" s="5">
        <v>31</v>
      </c>
      <c r="D2870" s="5">
        <v>41.7</v>
      </c>
      <c r="E2870" s="5">
        <v>0</v>
      </c>
      <c r="F2870" s="5" t="s">
        <v>130</v>
      </c>
      <c r="G2870" s="5" t="s">
        <v>4208</v>
      </c>
      <c r="H2870" s="5" t="s">
        <v>246</v>
      </c>
      <c r="I2870" s="5" t="s">
        <v>132</v>
      </c>
      <c r="J2870" s="5" t="s">
        <v>258</v>
      </c>
      <c r="K2870" s="5" t="s">
        <v>4209</v>
      </c>
      <c r="L2870" s="5"/>
      <c r="M2870" s="5">
        <v>10</v>
      </c>
      <c r="N2870" s="5"/>
      <c r="O2870" s="5"/>
      <c r="P2870" s="5"/>
    </row>
    <row r="2871" spans="1:16" x14ac:dyDescent="0.2">
      <c r="A2871" s="5" t="s">
        <v>5791</v>
      </c>
      <c r="B2871" s="5" t="s">
        <v>5792</v>
      </c>
      <c r="C2871" s="5">
        <v>31</v>
      </c>
      <c r="D2871" s="5">
        <v>41.7</v>
      </c>
      <c r="E2871" s="5">
        <v>0</v>
      </c>
      <c r="F2871" s="5" t="s">
        <v>130</v>
      </c>
      <c r="G2871" s="5" t="s">
        <v>4208</v>
      </c>
      <c r="H2871" s="5" t="s">
        <v>246</v>
      </c>
      <c r="I2871" s="5" t="s">
        <v>132</v>
      </c>
      <c r="J2871" s="5" t="s">
        <v>258</v>
      </c>
      <c r="K2871" s="5" t="s">
        <v>4209</v>
      </c>
      <c r="L2871" s="5"/>
      <c r="M2871" s="5">
        <v>10</v>
      </c>
      <c r="N2871" s="5"/>
      <c r="O2871" s="5"/>
      <c r="P2871" s="5"/>
    </row>
    <row r="2872" spans="1:16" x14ac:dyDescent="0.2">
      <c r="A2872" s="5" t="s">
        <v>5793</v>
      </c>
      <c r="B2872" s="5" t="s">
        <v>5794</v>
      </c>
      <c r="D2872" s="5">
        <v>0</v>
      </c>
      <c r="E2872" s="5">
        <v>1</v>
      </c>
      <c r="F2872" s="5" t="s">
        <v>130</v>
      </c>
      <c r="H2872" s="5" t="s">
        <v>131</v>
      </c>
      <c r="I2872" s="5" t="s">
        <v>132</v>
      </c>
      <c r="J2872" s="5"/>
      <c r="K2872" s="5" t="s">
        <v>133</v>
      </c>
      <c r="L2872" s="5"/>
      <c r="M2872" s="5"/>
      <c r="N2872" s="5"/>
      <c r="O2872" s="5"/>
      <c r="P2872" s="5"/>
    </row>
    <row r="2873" spans="1:16" x14ac:dyDescent="0.2">
      <c r="A2873" s="5" t="s">
        <v>5795</v>
      </c>
      <c r="B2873" s="5" t="s">
        <v>5796</v>
      </c>
      <c r="D2873" s="5">
        <v>0</v>
      </c>
      <c r="E2873" s="5">
        <v>1</v>
      </c>
      <c r="F2873" s="5" t="s">
        <v>130</v>
      </c>
      <c r="H2873" s="5" t="s">
        <v>131</v>
      </c>
      <c r="I2873" s="5" t="s">
        <v>132</v>
      </c>
      <c r="J2873" s="5"/>
      <c r="K2873" s="5" t="s">
        <v>133</v>
      </c>
      <c r="L2873" s="5"/>
      <c r="M2873" s="5"/>
      <c r="N2873" s="5"/>
      <c r="O2873" s="5"/>
      <c r="P2873" s="5"/>
    </row>
    <row r="2874" spans="1:16" x14ac:dyDescent="0.2">
      <c r="A2874" s="5" t="s">
        <v>5797</v>
      </c>
      <c r="B2874" s="5" t="s">
        <v>5798</v>
      </c>
      <c r="D2874" s="5">
        <v>0</v>
      </c>
      <c r="E2874" s="5">
        <v>1</v>
      </c>
      <c r="F2874" s="5" t="s">
        <v>130</v>
      </c>
      <c r="H2874" s="5" t="s">
        <v>131</v>
      </c>
      <c r="I2874" s="5" t="s">
        <v>132</v>
      </c>
      <c r="J2874" s="5"/>
      <c r="K2874" s="5" t="s">
        <v>133</v>
      </c>
      <c r="L2874" s="5"/>
      <c r="M2874" s="5"/>
      <c r="N2874" s="5"/>
      <c r="O2874" s="5"/>
      <c r="P2874" s="5"/>
    </row>
    <row r="2875" spans="1:16" x14ac:dyDescent="0.2">
      <c r="A2875" s="5" t="s">
        <v>5799</v>
      </c>
      <c r="B2875" s="5" t="s">
        <v>5800</v>
      </c>
      <c r="D2875" s="5">
        <v>0</v>
      </c>
      <c r="E2875" s="5">
        <v>1</v>
      </c>
      <c r="F2875" s="5" t="s">
        <v>130</v>
      </c>
      <c r="H2875" s="5" t="s">
        <v>131</v>
      </c>
      <c r="I2875" s="5" t="s">
        <v>132</v>
      </c>
      <c r="J2875" s="5"/>
      <c r="K2875" s="5" t="s">
        <v>133</v>
      </c>
      <c r="L2875" s="5"/>
      <c r="M2875" s="5"/>
      <c r="N2875" s="5"/>
      <c r="O2875" s="5"/>
      <c r="P2875" s="5"/>
    </row>
    <row r="2876" spans="1:16" x14ac:dyDescent="0.2">
      <c r="A2876" s="5" t="s">
        <v>5801</v>
      </c>
      <c r="B2876" s="5" t="s">
        <v>5802</v>
      </c>
      <c r="D2876" s="5">
        <v>0</v>
      </c>
      <c r="E2876" s="5">
        <v>1</v>
      </c>
      <c r="F2876" s="5" t="s">
        <v>130</v>
      </c>
      <c r="H2876" s="5" t="s">
        <v>131</v>
      </c>
      <c r="I2876" s="5" t="s">
        <v>132</v>
      </c>
      <c r="J2876" s="5"/>
      <c r="K2876" s="5" t="s">
        <v>133</v>
      </c>
      <c r="L2876" s="5"/>
      <c r="M2876" s="5"/>
      <c r="N2876" s="5"/>
      <c r="O2876" s="5"/>
      <c r="P2876" s="5"/>
    </row>
    <row r="2877" spans="1:16" x14ac:dyDescent="0.2">
      <c r="A2877" s="5" t="s">
        <v>5803</v>
      </c>
      <c r="B2877" s="5" t="s">
        <v>5804</v>
      </c>
      <c r="D2877" s="5">
        <v>0</v>
      </c>
      <c r="E2877" s="5">
        <v>1</v>
      </c>
      <c r="F2877" s="5" t="s">
        <v>130</v>
      </c>
      <c r="H2877" s="5" t="s">
        <v>131</v>
      </c>
      <c r="I2877" s="5" t="s">
        <v>132</v>
      </c>
      <c r="J2877" s="5"/>
      <c r="K2877" s="5" t="s">
        <v>133</v>
      </c>
      <c r="L2877" s="5"/>
      <c r="M2877" s="5"/>
      <c r="N2877" s="5"/>
      <c r="O2877" s="5"/>
      <c r="P2877" s="5"/>
    </row>
    <row r="2878" spans="1:16" x14ac:dyDescent="0.2">
      <c r="A2878" s="5" t="s">
        <v>5805</v>
      </c>
      <c r="B2878" s="5" t="s">
        <v>5806</v>
      </c>
      <c r="D2878" s="5">
        <v>0</v>
      </c>
      <c r="E2878" s="5">
        <v>1</v>
      </c>
      <c r="F2878" s="5" t="s">
        <v>130</v>
      </c>
      <c r="H2878" s="5" t="s">
        <v>131</v>
      </c>
      <c r="I2878" s="5" t="s">
        <v>132</v>
      </c>
      <c r="J2878" s="5"/>
      <c r="K2878" s="5" t="s">
        <v>133</v>
      </c>
      <c r="L2878" s="5"/>
      <c r="M2878" s="5"/>
      <c r="N2878" s="5"/>
      <c r="O2878" s="5"/>
      <c r="P2878" s="5"/>
    </row>
    <row r="2879" spans="1:16" x14ac:dyDescent="0.2">
      <c r="A2879" s="5" t="s">
        <v>5807</v>
      </c>
      <c r="B2879" s="5" t="s">
        <v>5808</v>
      </c>
      <c r="D2879" s="5">
        <v>0</v>
      </c>
      <c r="E2879" s="5">
        <v>0.9</v>
      </c>
      <c r="F2879" s="5" t="s">
        <v>130</v>
      </c>
      <c r="H2879" s="5" t="s">
        <v>131</v>
      </c>
      <c r="I2879" s="5" t="s">
        <v>132</v>
      </c>
      <c r="J2879" s="5"/>
      <c r="K2879" s="5" t="s">
        <v>133</v>
      </c>
      <c r="L2879" s="5"/>
      <c r="M2879" s="5"/>
      <c r="N2879" s="5"/>
      <c r="O2879" s="5"/>
      <c r="P2879" s="5"/>
    </row>
    <row r="2880" spans="1:16" x14ac:dyDescent="0.2">
      <c r="A2880" s="5" t="s">
        <v>5809</v>
      </c>
      <c r="B2880" s="5" t="s">
        <v>5810</v>
      </c>
      <c r="D2880" s="5">
        <v>0</v>
      </c>
      <c r="E2880" s="5">
        <v>0.9</v>
      </c>
      <c r="F2880" s="5" t="s">
        <v>130</v>
      </c>
      <c r="H2880" s="5" t="s">
        <v>131</v>
      </c>
      <c r="I2880" s="5" t="s">
        <v>132</v>
      </c>
      <c r="J2880" s="5"/>
      <c r="K2880" s="5" t="s">
        <v>133</v>
      </c>
      <c r="L2880" s="5"/>
      <c r="M2880" s="5"/>
      <c r="N2880" s="5"/>
      <c r="O2880" s="5"/>
      <c r="P2880" s="5"/>
    </row>
    <row r="2881" spans="1:16" x14ac:dyDescent="0.2">
      <c r="A2881" s="5" t="s">
        <v>5811</v>
      </c>
      <c r="B2881" s="5" t="s">
        <v>5812</v>
      </c>
      <c r="D2881" s="5">
        <v>0</v>
      </c>
      <c r="E2881" s="5">
        <v>0.9</v>
      </c>
      <c r="F2881" s="5" t="s">
        <v>130</v>
      </c>
      <c r="H2881" s="5" t="s">
        <v>131</v>
      </c>
      <c r="I2881" s="5" t="s">
        <v>132</v>
      </c>
      <c r="J2881" s="5"/>
      <c r="K2881" s="5" t="s">
        <v>133</v>
      </c>
      <c r="L2881" s="5"/>
      <c r="M2881" s="5"/>
      <c r="N2881" s="5"/>
      <c r="O2881" s="5"/>
      <c r="P2881" s="5"/>
    </row>
    <row r="2882" spans="1:16" x14ac:dyDescent="0.2">
      <c r="A2882" s="5" t="s">
        <v>5813</v>
      </c>
      <c r="B2882" s="5" t="s">
        <v>5814</v>
      </c>
      <c r="D2882" s="5">
        <v>0</v>
      </c>
      <c r="E2882" s="5">
        <v>0.9</v>
      </c>
      <c r="F2882" s="5" t="s">
        <v>130</v>
      </c>
      <c r="H2882" s="5" t="s">
        <v>131</v>
      </c>
      <c r="I2882" s="5" t="s">
        <v>132</v>
      </c>
      <c r="J2882" s="5"/>
      <c r="K2882" s="5" t="s">
        <v>133</v>
      </c>
      <c r="L2882" s="5"/>
      <c r="M2882" s="5"/>
      <c r="N2882" s="5"/>
      <c r="O2882" s="5"/>
      <c r="P2882" s="5"/>
    </row>
    <row r="2883" spans="1:16" x14ac:dyDescent="0.2">
      <c r="A2883" s="5" t="s">
        <v>5815</v>
      </c>
      <c r="B2883" s="5" t="s">
        <v>5816</v>
      </c>
      <c r="D2883" s="5">
        <v>0</v>
      </c>
      <c r="E2883" s="5">
        <v>0.9</v>
      </c>
      <c r="F2883" s="5" t="s">
        <v>130</v>
      </c>
      <c r="H2883" s="5" t="s">
        <v>131</v>
      </c>
      <c r="I2883" s="5" t="s">
        <v>132</v>
      </c>
      <c r="J2883" s="5"/>
      <c r="K2883" s="5" t="s">
        <v>133</v>
      </c>
      <c r="L2883" s="5"/>
      <c r="M2883" s="5"/>
      <c r="N2883" s="5"/>
      <c r="O2883" s="5"/>
      <c r="P2883" s="5"/>
    </row>
    <row r="2884" spans="1:16" x14ac:dyDescent="0.2">
      <c r="A2884" s="5" t="s">
        <v>5817</v>
      </c>
      <c r="B2884" s="5" t="s">
        <v>5818</v>
      </c>
      <c r="D2884" s="5">
        <v>0</v>
      </c>
      <c r="E2884" s="5">
        <v>0.9</v>
      </c>
      <c r="F2884" s="5" t="s">
        <v>130</v>
      </c>
      <c r="H2884" s="5" t="s">
        <v>131</v>
      </c>
      <c r="I2884" s="5" t="s">
        <v>132</v>
      </c>
      <c r="J2884" s="5"/>
      <c r="K2884" s="5" t="s">
        <v>133</v>
      </c>
      <c r="L2884" s="5"/>
      <c r="M2884" s="5"/>
      <c r="N2884" s="5"/>
      <c r="O2884" s="5"/>
      <c r="P2884" s="5"/>
    </row>
    <row r="2885" spans="1:16" x14ac:dyDescent="0.2">
      <c r="A2885" s="5" t="s">
        <v>5819</v>
      </c>
      <c r="B2885" s="5" t="s">
        <v>5820</v>
      </c>
      <c r="D2885" s="5">
        <v>0</v>
      </c>
      <c r="E2885" s="5">
        <v>0.9</v>
      </c>
      <c r="F2885" s="5" t="s">
        <v>130</v>
      </c>
      <c r="H2885" s="5" t="s">
        <v>131</v>
      </c>
      <c r="I2885" s="5" t="s">
        <v>132</v>
      </c>
      <c r="J2885" s="5"/>
      <c r="K2885" s="5" t="s">
        <v>133</v>
      </c>
      <c r="L2885" s="5"/>
      <c r="M2885" s="5"/>
      <c r="N2885" s="5"/>
      <c r="O2885" s="5"/>
      <c r="P2885" s="5"/>
    </row>
    <row r="2886" spans="1:16" x14ac:dyDescent="0.2">
      <c r="A2886" s="5" t="s">
        <v>5821</v>
      </c>
      <c r="B2886" s="5" t="s">
        <v>5822</v>
      </c>
      <c r="D2886" s="5">
        <v>0</v>
      </c>
      <c r="E2886" s="5">
        <v>0.9</v>
      </c>
      <c r="F2886" s="5" t="s">
        <v>130</v>
      </c>
      <c r="H2886" s="5" t="s">
        <v>131</v>
      </c>
      <c r="I2886" s="5" t="s">
        <v>132</v>
      </c>
      <c r="J2886" s="5"/>
      <c r="K2886" s="5" t="s">
        <v>133</v>
      </c>
      <c r="L2886" s="5"/>
      <c r="M2886" s="5"/>
      <c r="N2886" s="5"/>
      <c r="O2886" s="5"/>
      <c r="P2886" s="5"/>
    </row>
    <row r="2887" spans="1:16" x14ac:dyDescent="0.2">
      <c r="A2887" s="5" t="s">
        <v>5823</v>
      </c>
      <c r="B2887" s="5" t="s">
        <v>5824</v>
      </c>
      <c r="D2887" s="5">
        <v>0</v>
      </c>
      <c r="E2887" s="5">
        <v>0.6</v>
      </c>
      <c r="F2887" s="5" t="s">
        <v>130</v>
      </c>
      <c r="H2887" s="5" t="s">
        <v>131</v>
      </c>
      <c r="I2887" s="5" t="s">
        <v>132</v>
      </c>
      <c r="J2887" s="5"/>
      <c r="K2887" s="5" t="s">
        <v>133</v>
      </c>
      <c r="L2887" s="5"/>
      <c r="M2887" s="5"/>
      <c r="N2887" s="5"/>
      <c r="O2887" s="5"/>
      <c r="P2887" s="5"/>
    </row>
    <row r="2888" spans="1:16" x14ac:dyDescent="0.2">
      <c r="A2888" s="5" t="s">
        <v>5825</v>
      </c>
      <c r="B2888" s="5" t="s">
        <v>5826</v>
      </c>
      <c r="D2888" s="5">
        <v>0</v>
      </c>
      <c r="E2888" s="5">
        <v>0.6</v>
      </c>
      <c r="F2888" s="5" t="s">
        <v>130</v>
      </c>
      <c r="H2888" s="5" t="s">
        <v>131</v>
      </c>
      <c r="I2888" s="5" t="s">
        <v>132</v>
      </c>
      <c r="J2888" s="5"/>
      <c r="K2888" s="5" t="s">
        <v>133</v>
      </c>
      <c r="L2888" s="5"/>
      <c r="M2888" s="5"/>
      <c r="N2888" s="5"/>
      <c r="O2888" s="5"/>
      <c r="P2888" s="5"/>
    </row>
    <row r="2889" spans="1:16" x14ac:dyDescent="0.2">
      <c r="A2889" s="5" t="s">
        <v>5827</v>
      </c>
      <c r="B2889" s="5" t="s">
        <v>5828</v>
      </c>
      <c r="D2889" s="5">
        <v>0</v>
      </c>
      <c r="E2889" s="5">
        <v>0.6</v>
      </c>
      <c r="F2889" s="5" t="s">
        <v>130</v>
      </c>
      <c r="H2889" s="5" t="s">
        <v>131</v>
      </c>
      <c r="I2889" s="5" t="s">
        <v>132</v>
      </c>
      <c r="J2889" s="5"/>
      <c r="K2889" s="5" t="s">
        <v>133</v>
      </c>
      <c r="L2889" s="5"/>
      <c r="M2889" s="5"/>
      <c r="N2889" s="5"/>
      <c r="O2889" s="5"/>
      <c r="P2889" s="5"/>
    </row>
    <row r="2890" spans="1:16" x14ac:dyDescent="0.2">
      <c r="A2890" s="5" t="s">
        <v>5829</v>
      </c>
      <c r="B2890" s="5" t="s">
        <v>5830</v>
      </c>
      <c r="D2890" s="5">
        <v>0</v>
      </c>
      <c r="E2890" s="5">
        <v>0.6</v>
      </c>
      <c r="F2890" s="5" t="s">
        <v>130</v>
      </c>
      <c r="H2890" s="5" t="s">
        <v>131</v>
      </c>
      <c r="I2890" s="5" t="s">
        <v>132</v>
      </c>
      <c r="J2890" s="5"/>
      <c r="K2890" s="5" t="s">
        <v>133</v>
      </c>
      <c r="L2890" s="5"/>
      <c r="M2890" s="5"/>
      <c r="N2890" s="5"/>
      <c r="O2890" s="5"/>
      <c r="P2890" s="5"/>
    </row>
    <row r="2891" spans="1:16" x14ac:dyDescent="0.2">
      <c r="A2891" s="5" t="s">
        <v>5831</v>
      </c>
      <c r="B2891" s="5" t="s">
        <v>1911</v>
      </c>
      <c r="D2891" s="5">
        <v>0</v>
      </c>
      <c r="E2891" s="5">
        <v>1</v>
      </c>
      <c r="F2891" s="5" t="s">
        <v>130</v>
      </c>
      <c r="H2891" s="5" t="s">
        <v>131</v>
      </c>
      <c r="I2891" s="5" t="s">
        <v>132</v>
      </c>
      <c r="J2891" s="5"/>
      <c r="K2891" s="5" t="s">
        <v>133</v>
      </c>
      <c r="L2891" s="5"/>
      <c r="M2891" s="5"/>
      <c r="N2891" s="5"/>
      <c r="O2891" s="5"/>
      <c r="P2891" s="5"/>
    </row>
    <row r="2892" spans="1:16" x14ac:dyDescent="0.2">
      <c r="A2892" s="5" t="s">
        <v>5832</v>
      </c>
      <c r="B2892" s="5" t="s">
        <v>5833</v>
      </c>
      <c r="D2892" s="5">
        <v>0</v>
      </c>
      <c r="E2892" s="5">
        <v>0.6</v>
      </c>
      <c r="F2892" s="5" t="s">
        <v>130</v>
      </c>
      <c r="H2892" s="5" t="s">
        <v>131</v>
      </c>
      <c r="I2892" s="5" t="s">
        <v>132</v>
      </c>
      <c r="J2892" s="5"/>
      <c r="K2892" s="5" t="s">
        <v>133</v>
      </c>
      <c r="L2892" s="5"/>
      <c r="M2892" s="5"/>
      <c r="N2892" s="5"/>
      <c r="O2892" s="5"/>
      <c r="P2892" s="5"/>
    </row>
    <row r="2893" spans="1:16" x14ac:dyDescent="0.2">
      <c r="A2893" s="5" t="s">
        <v>5834</v>
      </c>
      <c r="B2893" s="5" t="s">
        <v>5835</v>
      </c>
      <c r="C2893" s="5">
        <v>51</v>
      </c>
      <c r="D2893" s="5">
        <v>96.96</v>
      </c>
      <c r="E2893" s="5">
        <v>13.03</v>
      </c>
      <c r="F2893" s="5" t="s">
        <v>130</v>
      </c>
      <c r="G2893" s="5" t="s">
        <v>5836</v>
      </c>
      <c r="H2893" s="5" t="s">
        <v>246</v>
      </c>
      <c r="I2893" s="5" t="s">
        <v>5837</v>
      </c>
      <c r="J2893" s="5" t="s">
        <v>258</v>
      </c>
      <c r="K2893" s="5" t="s">
        <v>101</v>
      </c>
      <c r="L2893" s="5">
        <v>5</v>
      </c>
      <c r="M2893" s="5"/>
      <c r="N2893" s="5"/>
      <c r="O2893" s="5"/>
      <c r="P2893" s="5"/>
    </row>
    <row r="2894" spans="1:16" x14ac:dyDescent="0.2">
      <c r="A2894" s="5" t="s">
        <v>5838</v>
      </c>
      <c r="B2894" s="5" t="s">
        <v>5839</v>
      </c>
      <c r="C2894" s="5">
        <v>51</v>
      </c>
      <c r="D2894" s="5">
        <v>96.96</v>
      </c>
      <c r="E2894" s="5">
        <v>13.03</v>
      </c>
      <c r="F2894" s="5" t="s">
        <v>130</v>
      </c>
      <c r="G2894" s="5" t="s">
        <v>5836</v>
      </c>
      <c r="H2894" s="5" t="s">
        <v>246</v>
      </c>
      <c r="I2894" s="5" t="s">
        <v>5837</v>
      </c>
      <c r="J2894" s="5" t="s">
        <v>255</v>
      </c>
      <c r="K2894" s="5" t="s">
        <v>101</v>
      </c>
      <c r="L2894" s="5">
        <v>5</v>
      </c>
      <c r="M2894" s="5"/>
      <c r="N2894" s="5"/>
      <c r="O2894" s="5"/>
      <c r="P2894" s="5"/>
    </row>
    <row r="2895" spans="1:16" x14ac:dyDescent="0.2">
      <c r="A2895" s="5" t="s">
        <v>5840</v>
      </c>
      <c r="B2895" s="5" t="s">
        <v>5841</v>
      </c>
      <c r="C2895" s="5">
        <v>51</v>
      </c>
      <c r="D2895" s="5">
        <v>96.96</v>
      </c>
      <c r="E2895" s="5">
        <v>13.03</v>
      </c>
      <c r="F2895" s="5" t="s">
        <v>130</v>
      </c>
      <c r="G2895" s="5" t="s">
        <v>5836</v>
      </c>
      <c r="H2895" s="5" t="s">
        <v>246</v>
      </c>
      <c r="I2895" s="5" t="s">
        <v>5837</v>
      </c>
      <c r="J2895" s="5" t="s">
        <v>258</v>
      </c>
      <c r="K2895" s="5" t="s">
        <v>101</v>
      </c>
      <c r="L2895" s="5">
        <v>5</v>
      </c>
      <c r="M2895" s="5"/>
      <c r="N2895" s="5"/>
      <c r="O2895" s="5"/>
      <c r="P2895" s="5"/>
    </row>
    <row r="2896" spans="1:16" x14ac:dyDescent="0.2">
      <c r="A2896" s="5" t="s">
        <v>5842</v>
      </c>
      <c r="B2896" s="5" t="s">
        <v>5843</v>
      </c>
      <c r="C2896" s="5">
        <v>51</v>
      </c>
      <c r="D2896" s="5">
        <v>96.96</v>
      </c>
      <c r="E2896" s="5">
        <v>13.03</v>
      </c>
      <c r="F2896" s="5" t="s">
        <v>130</v>
      </c>
      <c r="G2896" s="5" t="s">
        <v>5836</v>
      </c>
      <c r="H2896" s="5" t="s">
        <v>246</v>
      </c>
      <c r="I2896" s="5" t="s">
        <v>5837</v>
      </c>
      <c r="J2896" s="5" t="s">
        <v>255</v>
      </c>
      <c r="K2896" s="5" t="s">
        <v>101</v>
      </c>
      <c r="L2896" s="5">
        <v>5</v>
      </c>
      <c r="M2896" s="5"/>
      <c r="N2896" s="5"/>
      <c r="O2896" s="5"/>
      <c r="P2896" s="5"/>
    </row>
    <row r="2897" spans="1:16" x14ac:dyDescent="0.2">
      <c r="A2897" s="5" t="s">
        <v>5844</v>
      </c>
      <c r="B2897" s="5" t="s">
        <v>5845</v>
      </c>
      <c r="C2897" s="5">
        <v>51</v>
      </c>
      <c r="D2897" s="5">
        <v>96.96</v>
      </c>
      <c r="E2897" s="5">
        <v>13.03</v>
      </c>
      <c r="F2897" s="5" t="s">
        <v>130</v>
      </c>
      <c r="G2897" s="5" t="s">
        <v>5836</v>
      </c>
      <c r="H2897" s="5" t="s">
        <v>246</v>
      </c>
      <c r="I2897" s="5" t="s">
        <v>5837</v>
      </c>
      <c r="J2897" s="5" t="s">
        <v>258</v>
      </c>
      <c r="K2897" s="5" t="s">
        <v>101</v>
      </c>
      <c r="L2897" s="5">
        <v>5</v>
      </c>
      <c r="M2897" s="5"/>
      <c r="N2897" s="5"/>
      <c r="O2897" s="5"/>
      <c r="P2897" s="5"/>
    </row>
    <row r="2898" spans="1:16" x14ac:dyDescent="0.2">
      <c r="A2898" s="5" t="s">
        <v>5846</v>
      </c>
      <c r="B2898" s="5" t="s">
        <v>5847</v>
      </c>
      <c r="C2898" s="5">
        <v>51</v>
      </c>
      <c r="D2898" s="5">
        <v>96.96</v>
      </c>
      <c r="E2898" s="5">
        <v>13.03</v>
      </c>
      <c r="F2898" s="5" t="s">
        <v>130</v>
      </c>
      <c r="G2898" s="5" t="s">
        <v>5836</v>
      </c>
      <c r="H2898" s="5" t="s">
        <v>246</v>
      </c>
      <c r="I2898" s="5" t="s">
        <v>5837</v>
      </c>
      <c r="J2898" s="5" t="s">
        <v>255</v>
      </c>
      <c r="K2898" s="5" t="s">
        <v>101</v>
      </c>
      <c r="L2898" s="5">
        <v>5</v>
      </c>
      <c r="M2898" s="5"/>
      <c r="N2898" s="5"/>
      <c r="O2898" s="5"/>
      <c r="P2898" s="5"/>
    </row>
    <row r="2899" spans="1:16" x14ac:dyDescent="0.2">
      <c r="A2899" s="5" t="s">
        <v>5848</v>
      </c>
      <c r="B2899" s="5" t="s">
        <v>5849</v>
      </c>
      <c r="C2899" s="5">
        <v>51</v>
      </c>
      <c r="D2899" s="5">
        <v>96.96</v>
      </c>
      <c r="E2899" s="5">
        <v>13.03</v>
      </c>
      <c r="F2899" s="5" t="s">
        <v>130</v>
      </c>
      <c r="G2899" s="5" t="s">
        <v>5836</v>
      </c>
      <c r="H2899" s="5" t="s">
        <v>246</v>
      </c>
      <c r="I2899" s="5" t="s">
        <v>5837</v>
      </c>
      <c r="J2899" s="5" t="s">
        <v>305</v>
      </c>
      <c r="K2899" s="5" t="s">
        <v>101</v>
      </c>
      <c r="L2899" s="5">
        <v>5</v>
      </c>
      <c r="M2899" s="5"/>
      <c r="N2899" s="5"/>
      <c r="O2899" s="5"/>
      <c r="P2899" s="5"/>
    </row>
    <row r="2900" spans="1:16" x14ac:dyDescent="0.2">
      <c r="A2900" s="5" t="s">
        <v>5850</v>
      </c>
      <c r="B2900" s="5" t="s">
        <v>5851</v>
      </c>
      <c r="C2900" s="5">
        <v>51</v>
      </c>
      <c r="D2900" s="5">
        <v>96.96</v>
      </c>
      <c r="E2900" s="5">
        <v>13.03</v>
      </c>
      <c r="F2900" s="5" t="s">
        <v>130</v>
      </c>
      <c r="G2900" s="5" t="s">
        <v>5836</v>
      </c>
      <c r="H2900" s="5" t="s">
        <v>246</v>
      </c>
      <c r="I2900" s="5" t="s">
        <v>5837</v>
      </c>
      <c r="J2900" s="5" t="s">
        <v>258</v>
      </c>
      <c r="K2900" s="5" t="s">
        <v>101</v>
      </c>
      <c r="L2900" s="5">
        <v>5</v>
      </c>
      <c r="M2900" s="5"/>
      <c r="N2900" s="5"/>
      <c r="O2900" s="5"/>
      <c r="P2900" s="5"/>
    </row>
    <row r="2901" spans="1:16" x14ac:dyDescent="0.2">
      <c r="A2901" s="5" t="s">
        <v>5852</v>
      </c>
      <c r="B2901" s="5" t="s">
        <v>5853</v>
      </c>
      <c r="C2901" s="5">
        <v>51</v>
      </c>
      <c r="D2901" s="5">
        <v>96.96</v>
      </c>
      <c r="E2901" s="5">
        <v>13.03</v>
      </c>
      <c r="F2901" s="5" t="s">
        <v>130</v>
      </c>
      <c r="G2901" s="5" t="s">
        <v>5836</v>
      </c>
      <c r="H2901" s="5" t="s">
        <v>246</v>
      </c>
      <c r="I2901" s="5" t="s">
        <v>5837</v>
      </c>
      <c r="J2901" s="5" t="s">
        <v>255</v>
      </c>
      <c r="K2901" s="5" t="s">
        <v>101</v>
      </c>
      <c r="L2901" s="5">
        <v>5</v>
      </c>
      <c r="M2901" s="5"/>
      <c r="N2901" s="5"/>
      <c r="O2901" s="5"/>
      <c r="P2901" s="5"/>
    </row>
    <row r="2902" spans="1:16" x14ac:dyDescent="0.2">
      <c r="A2902" s="5" t="s">
        <v>5854</v>
      </c>
      <c r="B2902" s="5" t="s">
        <v>5855</v>
      </c>
      <c r="C2902" s="5">
        <v>51</v>
      </c>
      <c r="D2902" s="5">
        <v>96.96</v>
      </c>
      <c r="E2902" s="5">
        <v>13.03</v>
      </c>
      <c r="F2902" s="5" t="s">
        <v>130</v>
      </c>
      <c r="G2902" s="5" t="s">
        <v>5836</v>
      </c>
      <c r="H2902" s="5" t="s">
        <v>246</v>
      </c>
      <c r="I2902" s="5" t="s">
        <v>5837</v>
      </c>
      <c r="J2902" s="5" t="s">
        <v>305</v>
      </c>
      <c r="K2902" s="5" t="s">
        <v>101</v>
      </c>
      <c r="L2902" s="5">
        <v>5</v>
      </c>
      <c r="M2902" s="5"/>
      <c r="N2902" s="5"/>
      <c r="O2902" s="5"/>
      <c r="P2902" s="5"/>
    </row>
    <row r="2903" spans="1:16" x14ac:dyDescent="0.2">
      <c r="A2903" s="5" t="s">
        <v>5856</v>
      </c>
      <c r="B2903" s="5" t="s">
        <v>5857</v>
      </c>
      <c r="C2903" s="5">
        <v>51</v>
      </c>
      <c r="D2903" s="5">
        <v>96.96</v>
      </c>
      <c r="E2903" s="5">
        <v>13.03</v>
      </c>
      <c r="F2903" s="5" t="s">
        <v>130</v>
      </c>
      <c r="G2903" s="5" t="s">
        <v>5836</v>
      </c>
      <c r="H2903" s="5" t="s">
        <v>246</v>
      </c>
      <c r="I2903" s="5" t="s">
        <v>5837</v>
      </c>
      <c r="J2903" s="5" t="s">
        <v>258</v>
      </c>
      <c r="K2903" s="5" t="s">
        <v>101</v>
      </c>
      <c r="L2903" s="5">
        <v>5</v>
      </c>
      <c r="M2903" s="5"/>
      <c r="N2903" s="5"/>
      <c r="O2903" s="5"/>
      <c r="P2903" s="5"/>
    </row>
    <row r="2904" spans="1:16" x14ac:dyDescent="0.2">
      <c r="A2904" s="5" t="s">
        <v>5858</v>
      </c>
      <c r="B2904" s="5" t="s">
        <v>5859</v>
      </c>
      <c r="C2904" s="5">
        <v>51</v>
      </c>
      <c r="D2904" s="5">
        <v>96.96</v>
      </c>
      <c r="E2904" s="5">
        <v>13.03</v>
      </c>
      <c r="F2904" s="5" t="s">
        <v>130</v>
      </c>
      <c r="G2904" s="5" t="s">
        <v>5836</v>
      </c>
      <c r="H2904" s="5" t="s">
        <v>246</v>
      </c>
      <c r="I2904" s="5" t="s">
        <v>5837</v>
      </c>
      <c r="J2904" s="5" t="s">
        <v>255</v>
      </c>
      <c r="K2904" s="5" t="s">
        <v>101</v>
      </c>
      <c r="L2904" s="5">
        <v>5</v>
      </c>
      <c r="M2904" s="5"/>
      <c r="N2904" s="5"/>
      <c r="O2904" s="5"/>
      <c r="P2904" s="5"/>
    </row>
    <row r="2905" spans="1:16" x14ac:dyDescent="0.2">
      <c r="A2905" s="5" t="s">
        <v>5860</v>
      </c>
      <c r="B2905" s="5" t="s">
        <v>5861</v>
      </c>
      <c r="C2905" s="5">
        <v>51</v>
      </c>
      <c r="D2905" s="5">
        <v>96.96</v>
      </c>
      <c r="E2905" s="5">
        <v>13.03</v>
      </c>
      <c r="F2905" s="5" t="s">
        <v>130</v>
      </c>
      <c r="G2905" s="5" t="s">
        <v>5836</v>
      </c>
      <c r="H2905" s="5" t="s">
        <v>246</v>
      </c>
      <c r="I2905" s="5" t="s">
        <v>5837</v>
      </c>
      <c r="J2905" s="5" t="s">
        <v>258</v>
      </c>
      <c r="K2905" s="5" t="s">
        <v>101</v>
      </c>
      <c r="L2905" s="5">
        <v>5</v>
      </c>
      <c r="M2905" s="5"/>
      <c r="N2905" s="5"/>
      <c r="O2905" s="5"/>
      <c r="P2905" s="5"/>
    </row>
    <row r="2906" spans="1:16" x14ac:dyDescent="0.2">
      <c r="A2906" s="5" t="s">
        <v>5862</v>
      </c>
      <c r="B2906" s="5" t="s">
        <v>5863</v>
      </c>
      <c r="C2906" s="5">
        <v>51</v>
      </c>
      <c r="D2906" s="5">
        <v>96.96</v>
      </c>
      <c r="E2906" s="5">
        <v>13.03</v>
      </c>
      <c r="F2906" s="5" t="s">
        <v>130</v>
      </c>
      <c r="G2906" s="5" t="s">
        <v>5836</v>
      </c>
      <c r="H2906" s="5" t="s">
        <v>246</v>
      </c>
      <c r="I2906" s="5" t="s">
        <v>5837</v>
      </c>
      <c r="J2906" s="5" t="s">
        <v>255</v>
      </c>
      <c r="K2906" s="5" t="s">
        <v>101</v>
      </c>
      <c r="L2906" s="5">
        <v>5</v>
      </c>
      <c r="M2906" s="5"/>
      <c r="N2906" s="5"/>
      <c r="O2906" s="5"/>
      <c r="P2906" s="5"/>
    </row>
    <row r="2907" spans="1:16" x14ac:dyDescent="0.2">
      <c r="A2907" s="5" t="s">
        <v>5864</v>
      </c>
      <c r="B2907" s="5" t="s">
        <v>5865</v>
      </c>
      <c r="C2907" s="5">
        <v>51</v>
      </c>
      <c r="D2907" s="5">
        <v>96.96</v>
      </c>
      <c r="E2907" s="5">
        <v>13.03</v>
      </c>
      <c r="F2907" s="5" t="s">
        <v>130</v>
      </c>
      <c r="G2907" s="5" t="s">
        <v>5836</v>
      </c>
      <c r="H2907" s="5" t="s">
        <v>246</v>
      </c>
      <c r="I2907" s="5" t="s">
        <v>5837</v>
      </c>
      <c r="J2907" s="5" t="s">
        <v>305</v>
      </c>
      <c r="K2907" s="5" t="s">
        <v>101</v>
      </c>
      <c r="L2907" s="5">
        <v>5</v>
      </c>
      <c r="M2907" s="5"/>
      <c r="N2907" s="5"/>
      <c r="O2907" s="5"/>
      <c r="P2907" s="5"/>
    </row>
    <row r="2908" spans="1:16" x14ac:dyDescent="0.2">
      <c r="A2908" s="5" t="s">
        <v>5866</v>
      </c>
      <c r="B2908" s="5" t="s">
        <v>5867</v>
      </c>
      <c r="C2908" s="5">
        <v>51</v>
      </c>
      <c r="D2908" s="5">
        <v>96.96</v>
      </c>
      <c r="E2908" s="5">
        <v>13.03</v>
      </c>
      <c r="F2908" s="5" t="s">
        <v>130</v>
      </c>
      <c r="G2908" s="5" t="s">
        <v>5836</v>
      </c>
      <c r="H2908" s="5" t="s">
        <v>246</v>
      </c>
      <c r="I2908" s="5" t="s">
        <v>5837</v>
      </c>
      <c r="J2908" s="5" t="s">
        <v>258</v>
      </c>
      <c r="K2908" s="5" t="s">
        <v>101</v>
      </c>
      <c r="L2908" s="5">
        <v>5</v>
      </c>
      <c r="M2908" s="5"/>
      <c r="N2908" s="5"/>
      <c r="O2908" s="5"/>
      <c r="P2908" s="5"/>
    </row>
    <row r="2909" spans="1:16" x14ac:dyDescent="0.2">
      <c r="A2909" s="5" t="s">
        <v>5868</v>
      </c>
      <c r="B2909" s="5" t="s">
        <v>5869</v>
      </c>
      <c r="C2909" s="5">
        <v>51</v>
      </c>
      <c r="D2909" s="5">
        <v>96.96</v>
      </c>
      <c r="E2909" s="5">
        <v>13.03</v>
      </c>
      <c r="F2909" s="5" t="s">
        <v>130</v>
      </c>
      <c r="G2909" s="5" t="s">
        <v>5836</v>
      </c>
      <c r="H2909" s="5" t="s">
        <v>246</v>
      </c>
      <c r="I2909" s="5" t="s">
        <v>5837</v>
      </c>
      <c r="J2909" s="5" t="s">
        <v>255</v>
      </c>
      <c r="K2909" s="5" t="s">
        <v>101</v>
      </c>
      <c r="L2909" s="5">
        <v>5</v>
      </c>
      <c r="M2909" s="5"/>
      <c r="N2909" s="5"/>
      <c r="O2909" s="5"/>
      <c r="P2909" s="5"/>
    </row>
    <row r="2910" spans="1:16" x14ac:dyDescent="0.2">
      <c r="A2910" s="5" t="s">
        <v>5870</v>
      </c>
      <c r="B2910" s="5" t="s">
        <v>5871</v>
      </c>
      <c r="C2910" s="5">
        <v>51</v>
      </c>
      <c r="D2910" s="5">
        <v>96.96</v>
      </c>
      <c r="E2910" s="5">
        <v>13.03</v>
      </c>
      <c r="F2910" s="5" t="s">
        <v>130</v>
      </c>
      <c r="G2910" s="5" t="s">
        <v>5836</v>
      </c>
      <c r="H2910" s="5" t="s">
        <v>246</v>
      </c>
      <c r="I2910" s="5" t="s">
        <v>5837</v>
      </c>
      <c r="J2910" s="5" t="s">
        <v>305</v>
      </c>
      <c r="K2910" s="5" t="s">
        <v>101</v>
      </c>
      <c r="L2910" s="5">
        <v>5</v>
      </c>
      <c r="M2910" s="5"/>
      <c r="N2910" s="5"/>
      <c r="O2910" s="5"/>
      <c r="P2910" s="5"/>
    </row>
    <row r="2911" spans="1:16" x14ac:dyDescent="0.2">
      <c r="A2911" s="5" t="s">
        <v>5872</v>
      </c>
      <c r="B2911" s="5" t="s">
        <v>5873</v>
      </c>
      <c r="C2911" s="5">
        <v>51</v>
      </c>
      <c r="D2911" s="5">
        <v>96.96</v>
      </c>
      <c r="E2911" s="5">
        <v>13.03</v>
      </c>
      <c r="F2911" s="5" t="s">
        <v>130</v>
      </c>
      <c r="G2911" s="5" t="s">
        <v>5836</v>
      </c>
      <c r="H2911" s="5" t="s">
        <v>246</v>
      </c>
      <c r="I2911" s="5" t="s">
        <v>5837</v>
      </c>
      <c r="J2911" s="5" t="s">
        <v>258</v>
      </c>
      <c r="K2911" s="5" t="s">
        <v>101</v>
      </c>
      <c r="L2911" s="5">
        <v>5</v>
      </c>
      <c r="M2911" s="5"/>
      <c r="N2911" s="5"/>
      <c r="O2911" s="5"/>
      <c r="P2911" s="5"/>
    </row>
    <row r="2912" spans="1:16" x14ac:dyDescent="0.2">
      <c r="A2912" s="5" t="s">
        <v>5874</v>
      </c>
      <c r="B2912" s="5" t="s">
        <v>5875</v>
      </c>
      <c r="C2912" s="5">
        <v>51</v>
      </c>
      <c r="D2912" s="5">
        <v>96.96</v>
      </c>
      <c r="E2912" s="5">
        <v>13.03</v>
      </c>
      <c r="F2912" s="5" t="s">
        <v>130</v>
      </c>
      <c r="G2912" s="5" t="s">
        <v>5836</v>
      </c>
      <c r="H2912" s="5" t="s">
        <v>246</v>
      </c>
      <c r="I2912" s="5" t="s">
        <v>5837</v>
      </c>
      <c r="J2912" s="5" t="s">
        <v>255</v>
      </c>
      <c r="K2912" s="5" t="s">
        <v>101</v>
      </c>
      <c r="L2912" s="5">
        <v>5</v>
      </c>
      <c r="M2912" s="5"/>
      <c r="N2912" s="5"/>
      <c r="O2912" s="5"/>
      <c r="P2912" s="5"/>
    </row>
    <row r="2913" spans="1:16" x14ac:dyDescent="0.2">
      <c r="A2913" s="5" t="s">
        <v>5876</v>
      </c>
      <c r="B2913" s="5" t="s">
        <v>5877</v>
      </c>
      <c r="C2913" s="5">
        <v>51</v>
      </c>
      <c r="D2913" s="5">
        <v>96.96</v>
      </c>
      <c r="E2913" s="5">
        <v>13.03</v>
      </c>
      <c r="F2913" s="5" t="s">
        <v>130</v>
      </c>
      <c r="G2913" s="5" t="s">
        <v>5836</v>
      </c>
      <c r="H2913" s="5" t="s">
        <v>246</v>
      </c>
      <c r="I2913" s="5" t="s">
        <v>5837</v>
      </c>
      <c r="J2913" s="5" t="s">
        <v>305</v>
      </c>
      <c r="K2913" s="5" t="s">
        <v>101</v>
      </c>
      <c r="L2913" s="5">
        <v>5</v>
      </c>
      <c r="M2913" s="5"/>
      <c r="N2913" s="5"/>
      <c r="O2913" s="5"/>
      <c r="P2913" s="5"/>
    </row>
    <row r="2914" spans="1:16" x14ac:dyDescent="0.2">
      <c r="A2914" s="5" t="s">
        <v>5878</v>
      </c>
      <c r="B2914" s="5" t="s">
        <v>5879</v>
      </c>
      <c r="C2914" s="5">
        <v>51</v>
      </c>
      <c r="D2914" s="5">
        <v>96.96</v>
      </c>
      <c r="E2914" s="5">
        <v>13.03</v>
      </c>
      <c r="F2914" s="5" t="s">
        <v>130</v>
      </c>
      <c r="G2914" s="5" t="s">
        <v>5836</v>
      </c>
      <c r="H2914" s="5" t="s">
        <v>246</v>
      </c>
      <c r="I2914" s="5" t="s">
        <v>5837</v>
      </c>
      <c r="J2914" s="5" t="s">
        <v>258</v>
      </c>
      <c r="K2914" s="5" t="s">
        <v>101</v>
      </c>
      <c r="L2914" s="5">
        <v>5</v>
      </c>
      <c r="M2914" s="5"/>
      <c r="N2914" s="5"/>
      <c r="O2914" s="5"/>
      <c r="P2914" s="5"/>
    </row>
    <row r="2915" spans="1:16" x14ac:dyDescent="0.2">
      <c r="A2915" s="5" t="s">
        <v>5880</v>
      </c>
      <c r="B2915" s="5" t="s">
        <v>5881</v>
      </c>
      <c r="C2915" s="5">
        <v>51</v>
      </c>
      <c r="D2915" s="5">
        <v>96.96</v>
      </c>
      <c r="E2915" s="5">
        <v>13.03</v>
      </c>
      <c r="F2915" s="5" t="s">
        <v>130</v>
      </c>
      <c r="G2915" s="5" t="s">
        <v>5836</v>
      </c>
      <c r="H2915" s="5" t="s">
        <v>246</v>
      </c>
      <c r="I2915" s="5" t="s">
        <v>5837</v>
      </c>
      <c r="J2915" s="5" t="s">
        <v>255</v>
      </c>
      <c r="K2915" s="5" t="s">
        <v>101</v>
      </c>
      <c r="L2915" s="5">
        <v>5</v>
      </c>
      <c r="M2915" s="5"/>
      <c r="N2915" s="5"/>
      <c r="O2915" s="5"/>
      <c r="P2915" s="5"/>
    </row>
    <row r="2916" spans="1:16" x14ac:dyDescent="0.2">
      <c r="A2916" s="5" t="s">
        <v>5882</v>
      </c>
      <c r="B2916" s="5" t="s">
        <v>5883</v>
      </c>
      <c r="C2916" s="5">
        <v>51</v>
      </c>
      <c r="D2916" s="5">
        <v>96.96</v>
      </c>
      <c r="E2916" s="5">
        <v>13.03</v>
      </c>
      <c r="F2916" s="5" t="s">
        <v>130</v>
      </c>
      <c r="G2916" s="5" t="s">
        <v>5836</v>
      </c>
      <c r="H2916" s="5" t="s">
        <v>246</v>
      </c>
      <c r="I2916" s="5" t="s">
        <v>5837</v>
      </c>
      <c r="J2916" s="5" t="s">
        <v>305</v>
      </c>
      <c r="K2916" s="5" t="s">
        <v>101</v>
      </c>
      <c r="L2916" s="5">
        <v>5</v>
      </c>
      <c r="M2916" s="5"/>
      <c r="N2916" s="5"/>
      <c r="O2916" s="5"/>
      <c r="P2916" s="5"/>
    </row>
    <row r="2917" spans="1:16" x14ac:dyDescent="0.2">
      <c r="A2917" s="5" t="s">
        <v>5884</v>
      </c>
      <c r="B2917" s="5" t="s">
        <v>5885</v>
      </c>
      <c r="C2917" s="5">
        <v>51</v>
      </c>
      <c r="D2917" s="5">
        <v>96.96</v>
      </c>
      <c r="E2917" s="5">
        <v>13.03</v>
      </c>
      <c r="F2917" s="5" t="s">
        <v>130</v>
      </c>
      <c r="G2917" s="5" t="s">
        <v>5836</v>
      </c>
      <c r="H2917" s="5" t="s">
        <v>246</v>
      </c>
      <c r="I2917" s="5" t="s">
        <v>5837</v>
      </c>
      <c r="J2917" s="5" t="s">
        <v>258</v>
      </c>
      <c r="K2917" s="5" t="s">
        <v>101</v>
      </c>
      <c r="L2917" s="5">
        <v>5</v>
      </c>
      <c r="M2917" s="5"/>
      <c r="N2917" s="5"/>
      <c r="O2917" s="5"/>
      <c r="P2917" s="5"/>
    </row>
    <row r="2918" spans="1:16" x14ac:dyDescent="0.2">
      <c r="A2918" s="5" t="s">
        <v>5886</v>
      </c>
      <c r="B2918" s="5" t="s">
        <v>5887</v>
      </c>
      <c r="C2918" s="5">
        <v>51</v>
      </c>
      <c r="D2918" s="5">
        <v>96.96</v>
      </c>
      <c r="E2918" s="5">
        <v>13.03</v>
      </c>
      <c r="F2918" s="5" t="s">
        <v>130</v>
      </c>
      <c r="G2918" s="5" t="s">
        <v>5836</v>
      </c>
      <c r="H2918" s="5" t="s">
        <v>246</v>
      </c>
      <c r="I2918" s="5" t="s">
        <v>5837</v>
      </c>
      <c r="J2918" s="5" t="s">
        <v>255</v>
      </c>
      <c r="K2918" s="5" t="s">
        <v>101</v>
      </c>
      <c r="L2918" s="5">
        <v>5</v>
      </c>
      <c r="M2918" s="5"/>
      <c r="N2918" s="5"/>
      <c r="O2918" s="5"/>
      <c r="P2918" s="5"/>
    </row>
    <row r="2919" spans="1:16" x14ac:dyDescent="0.2">
      <c r="A2919" s="5" t="s">
        <v>5888</v>
      </c>
      <c r="B2919" s="5" t="s">
        <v>5889</v>
      </c>
      <c r="C2919" s="5">
        <v>51</v>
      </c>
      <c r="D2919" s="5">
        <v>96.96</v>
      </c>
      <c r="E2919" s="5">
        <v>13.03</v>
      </c>
      <c r="F2919" s="5" t="s">
        <v>130</v>
      </c>
      <c r="G2919" s="5" t="s">
        <v>5836</v>
      </c>
      <c r="H2919" s="5" t="s">
        <v>246</v>
      </c>
      <c r="I2919" s="5" t="s">
        <v>5837</v>
      </c>
      <c r="J2919" s="5" t="s">
        <v>305</v>
      </c>
      <c r="K2919" s="5" t="s">
        <v>101</v>
      </c>
      <c r="L2919" s="5">
        <v>5</v>
      </c>
      <c r="M2919" s="5"/>
      <c r="N2919" s="5"/>
      <c r="O2919" s="5"/>
      <c r="P2919" s="5"/>
    </row>
    <row r="2920" spans="1:16" x14ac:dyDescent="0.2">
      <c r="A2920" s="5" t="s">
        <v>5890</v>
      </c>
      <c r="B2920" s="5" t="s">
        <v>5891</v>
      </c>
      <c r="C2920" s="5">
        <v>51</v>
      </c>
      <c r="D2920" s="5">
        <v>96.96</v>
      </c>
      <c r="E2920" s="5">
        <v>13.03</v>
      </c>
      <c r="F2920" s="5" t="s">
        <v>130</v>
      </c>
      <c r="G2920" s="5" t="s">
        <v>5836</v>
      </c>
      <c r="H2920" s="5" t="s">
        <v>246</v>
      </c>
      <c r="I2920" s="5" t="s">
        <v>5837</v>
      </c>
      <c r="J2920" s="5" t="s">
        <v>258</v>
      </c>
      <c r="K2920" s="5" t="s">
        <v>101</v>
      </c>
      <c r="L2920" s="5">
        <v>5</v>
      </c>
      <c r="M2920" s="5"/>
      <c r="N2920" s="5"/>
      <c r="O2920" s="5"/>
      <c r="P2920" s="5"/>
    </row>
    <row r="2921" spans="1:16" x14ac:dyDescent="0.2">
      <c r="A2921" s="5" t="s">
        <v>5892</v>
      </c>
      <c r="B2921" s="5" t="s">
        <v>5893</v>
      </c>
      <c r="C2921" s="5">
        <v>51</v>
      </c>
      <c r="D2921" s="5">
        <v>96.96</v>
      </c>
      <c r="E2921" s="5">
        <v>13.03</v>
      </c>
      <c r="F2921" s="5" t="s">
        <v>130</v>
      </c>
      <c r="G2921" s="5" t="s">
        <v>5836</v>
      </c>
      <c r="H2921" s="5" t="s">
        <v>246</v>
      </c>
      <c r="I2921" s="5" t="s">
        <v>5837</v>
      </c>
      <c r="J2921" s="5" t="s">
        <v>255</v>
      </c>
      <c r="K2921" s="5" t="s">
        <v>101</v>
      </c>
      <c r="L2921" s="5">
        <v>5</v>
      </c>
      <c r="M2921" s="5"/>
      <c r="N2921" s="5"/>
      <c r="O2921" s="5"/>
      <c r="P2921" s="5"/>
    </row>
    <row r="2922" spans="1:16" x14ac:dyDescent="0.2">
      <c r="A2922" s="5" t="s">
        <v>5894</v>
      </c>
      <c r="B2922" s="5" t="s">
        <v>5895</v>
      </c>
      <c r="C2922" s="5">
        <v>51</v>
      </c>
      <c r="D2922" s="5">
        <v>96.96</v>
      </c>
      <c r="E2922" s="5">
        <v>13.03</v>
      </c>
      <c r="F2922" s="5" t="s">
        <v>130</v>
      </c>
      <c r="G2922" s="5" t="s">
        <v>5836</v>
      </c>
      <c r="H2922" s="5" t="s">
        <v>246</v>
      </c>
      <c r="I2922" s="5" t="s">
        <v>5837</v>
      </c>
      <c r="J2922" s="5" t="s">
        <v>305</v>
      </c>
      <c r="K2922" s="5" t="s">
        <v>101</v>
      </c>
      <c r="L2922" s="5">
        <v>5</v>
      </c>
      <c r="M2922" s="5"/>
      <c r="N2922" s="5"/>
      <c r="O2922" s="5"/>
      <c r="P2922" s="5"/>
    </row>
    <row r="2923" spans="1:16" x14ac:dyDescent="0.2">
      <c r="A2923" s="5" t="s">
        <v>5896</v>
      </c>
      <c r="B2923" s="5" t="s">
        <v>5897</v>
      </c>
      <c r="C2923" s="5">
        <v>51</v>
      </c>
      <c r="D2923" s="5">
        <v>96.96</v>
      </c>
      <c r="E2923" s="5">
        <v>13.03</v>
      </c>
      <c r="F2923" s="5" t="s">
        <v>130</v>
      </c>
      <c r="G2923" s="5" t="s">
        <v>5836</v>
      </c>
      <c r="H2923" s="5" t="s">
        <v>246</v>
      </c>
      <c r="I2923" s="5" t="s">
        <v>5837</v>
      </c>
      <c r="J2923" s="5" t="s">
        <v>258</v>
      </c>
      <c r="K2923" s="5" t="s">
        <v>101</v>
      </c>
      <c r="L2923" s="5">
        <v>5</v>
      </c>
      <c r="M2923" s="5"/>
      <c r="N2923" s="5"/>
      <c r="O2923" s="5"/>
      <c r="P2923" s="5"/>
    </row>
    <row r="2924" spans="1:16" x14ac:dyDescent="0.2">
      <c r="A2924" s="5" t="s">
        <v>5898</v>
      </c>
      <c r="B2924" s="5" t="s">
        <v>5899</v>
      </c>
      <c r="C2924" s="5">
        <v>51</v>
      </c>
      <c r="D2924" s="5">
        <v>96.96</v>
      </c>
      <c r="E2924" s="5">
        <v>13.03</v>
      </c>
      <c r="F2924" s="5" t="s">
        <v>130</v>
      </c>
      <c r="G2924" s="5" t="s">
        <v>5836</v>
      </c>
      <c r="H2924" s="5" t="s">
        <v>246</v>
      </c>
      <c r="I2924" s="5" t="s">
        <v>5837</v>
      </c>
      <c r="J2924" s="5" t="s">
        <v>258</v>
      </c>
      <c r="K2924" s="5" t="s">
        <v>101</v>
      </c>
      <c r="L2924" s="5">
        <v>5</v>
      </c>
      <c r="M2924" s="5"/>
      <c r="N2924" s="5"/>
      <c r="O2924" s="5"/>
      <c r="P2924" s="5"/>
    </row>
    <row r="2925" spans="1:16" x14ac:dyDescent="0.2">
      <c r="A2925" s="5" t="s">
        <v>5900</v>
      </c>
      <c r="B2925" s="5" t="s">
        <v>5901</v>
      </c>
      <c r="C2925" s="5">
        <v>51</v>
      </c>
      <c r="D2925" s="5">
        <v>96.96</v>
      </c>
      <c r="E2925" s="5">
        <v>13.03</v>
      </c>
      <c r="F2925" s="5" t="s">
        <v>130</v>
      </c>
      <c r="G2925" s="5" t="s">
        <v>5836</v>
      </c>
      <c r="H2925" s="5" t="s">
        <v>246</v>
      </c>
      <c r="I2925" s="5" t="s">
        <v>5837</v>
      </c>
      <c r="J2925" s="5" t="s">
        <v>258</v>
      </c>
      <c r="K2925" s="5" t="s">
        <v>101</v>
      </c>
      <c r="L2925" s="5">
        <v>5</v>
      </c>
      <c r="M2925" s="5"/>
      <c r="N2925" s="5"/>
      <c r="O2925" s="5"/>
      <c r="P2925" s="5"/>
    </row>
    <row r="2926" spans="1:16" x14ac:dyDescent="0.2">
      <c r="A2926" s="5" t="s">
        <v>5902</v>
      </c>
      <c r="B2926" s="5" t="s">
        <v>5903</v>
      </c>
      <c r="C2926" s="5">
        <v>51</v>
      </c>
      <c r="D2926" s="5">
        <v>96.96</v>
      </c>
      <c r="E2926" s="5">
        <v>13.03</v>
      </c>
      <c r="F2926" s="5" t="s">
        <v>130</v>
      </c>
      <c r="G2926" s="5" t="s">
        <v>5836</v>
      </c>
      <c r="H2926" s="5" t="s">
        <v>246</v>
      </c>
      <c r="I2926" s="5" t="s">
        <v>5837</v>
      </c>
      <c r="J2926" s="5" t="s">
        <v>255</v>
      </c>
      <c r="K2926" s="5" t="s">
        <v>101</v>
      </c>
      <c r="L2926" s="5">
        <v>5</v>
      </c>
      <c r="M2926" s="5"/>
      <c r="N2926" s="5"/>
      <c r="O2926" s="5"/>
      <c r="P2926" s="5"/>
    </row>
    <row r="2927" spans="1:16" x14ac:dyDescent="0.2">
      <c r="A2927" s="5" t="s">
        <v>5904</v>
      </c>
      <c r="B2927" s="5" t="s">
        <v>5905</v>
      </c>
      <c r="C2927" s="5">
        <v>51</v>
      </c>
      <c r="D2927" s="5">
        <v>96.96</v>
      </c>
      <c r="E2927" s="5">
        <v>13.03</v>
      </c>
      <c r="F2927" s="5" t="s">
        <v>130</v>
      </c>
      <c r="G2927" s="5" t="s">
        <v>5836</v>
      </c>
      <c r="H2927" s="5" t="s">
        <v>246</v>
      </c>
      <c r="I2927" s="5" t="s">
        <v>5837</v>
      </c>
      <c r="J2927" s="5"/>
      <c r="K2927" s="5" t="s">
        <v>101</v>
      </c>
      <c r="L2927" s="5">
        <v>5</v>
      </c>
      <c r="M2927" s="5"/>
      <c r="N2927" s="5"/>
      <c r="O2927" s="5"/>
      <c r="P2927" s="5"/>
    </row>
    <row r="2928" spans="1:16" x14ac:dyDescent="0.2">
      <c r="A2928" s="5" t="s">
        <v>5906</v>
      </c>
      <c r="B2928" s="5" t="s">
        <v>5907</v>
      </c>
      <c r="C2928" s="5">
        <v>51</v>
      </c>
      <c r="D2928" s="5">
        <v>83.04</v>
      </c>
      <c r="E2928" s="5">
        <v>13.03</v>
      </c>
      <c r="F2928" s="5" t="s">
        <v>130</v>
      </c>
      <c r="G2928" s="5" t="s">
        <v>5836</v>
      </c>
      <c r="H2928" s="5" t="s">
        <v>246</v>
      </c>
      <c r="I2928" s="5" t="s">
        <v>5837</v>
      </c>
      <c r="J2928" s="5" t="s">
        <v>305</v>
      </c>
      <c r="K2928" s="5" t="s">
        <v>101</v>
      </c>
      <c r="L2928" s="5">
        <v>5</v>
      </c>
      <c r="M2928" s="5"/>
      <c r="N2928" s="5"/>
      <c r="O2928" s="5"/>
      <c r="P2928" s="5"/>
    </row>
    <row r="2929" spans="1:16" x14ac:dyDescent="0.2">
      <c r="A2929" s="5" t="s">
        <v>5908</v>
      </c>
      <c r="B2929" s="5" t="s">
        <v>5909</v>
      </c>
      <c r="C2929" s="5">
        <v>51</v>
      </c>
      <c r="D2929" s="5">
        <v>96.96</v>
      </c>
      <c r="E2929" s="5">
        <v>13.03</v>
      </c>
      <c r="F2929" s="5" t="s">
        <v>130</v>
      </c>
      <c r="G2929" s="5" t="s">
        <v>5836</v>
      </c>
      <c r="H2929" s="5" t="s">
        <v>246</v>
      </c>
      <c r="I2929" s="5" t="s">
        <v>5837</v>
      </c>
      <c r="J2929" s="5" t="s">
        <v>305</v>
      </c>
      <c r="K2929" s="5" t="s">
        <v>101</v>
      </c>
      <c r="L2929" s="5">
        <v>5</v>
      </c>
      <c r="M2929" s="5"/>
      <c r="N2929" s="5"/>
      <c r="O2929" s="5"/>
      <c r="P2929" s="5"/>
    </row>
    <row r="2930" spans="1:16" x14ac:dyDescent="0.2">
      <c r="A2930" s="5" t="s">
        <v>5910</v>
      </c>
      <c r="B2930" s="5" t="s">
        <v>5911</v>
      </c>
      <c r="C2930" s="5">
        <v>51</v>
      </c>
      <c r="D2930" s="5">
        <v>96.96</v>
      </c>
      <c r="E2930" s="5">
        <v>13.03</v>
      </c>
      <c r="F2930" s="5" t="s">
        <v>130</v>
      </c>
      <c r="G2930" s="5" t="s">
        <v>5836</v>
      </c>
      <c r="H2930" s="5" t="s">
        <v>246</v>
      </c>
      <c r="I2930" s="5" t="s">
        <v>5837</v>
      </c>
      <c r="J2930" s="5" t="s">
        <v>258</v>
      </c>
      <c r="K2930" s="5" t="s">
        <v>101</v>
      </c>
      <c r="L2930" s="5">
        <v>5</v>
      </c>
      <c r="M2930" s="5"/>
      <c r="N2930" s="5"/>
      <c r="O2930" s="5"/>
      <c r="P2930" s="5"/>
    </row>
    <row r="2931" spans="1:16" x14ac:dyDescent="0.2">
      <c r="A2931" s="5" t="s">
        <v>5912</v>
      </c>
      <c r="B2931" s="5" t="s">
        <v>5913</v>
      </c>
      <c r="C2931" s="5">
        <v>51</v>
      </c>
      <c r="D2931" s="5">
        <v>96.96</v>
      </c>
      <c r="E2931" s="5">
        <v>13.03</v>
      </c>
      <c r="F2931" s="5" t="s">
        <v>130</v>
      </c>
      <c r="G2931" s="5" t="s">
        <v>5836</v>
      </c>
      <c r="H2931" s="5" t="s">
        <v>246</v>
      </c>
      <c r="I2931" s="5" t="s">
        <v>5837</v>
      </c>
      <c r="J2931" s="5" t="s">
        <v>255</v>
      </c>
      <c r="K2931" s="5" t="s">
        <v>101</v>
      </c>
      <c r="L2931" s="5">
        <v>5</v>
      </c>
      <c r="M2931" s="5"/>
      <c r="N2931" s="5"/>
      <c r="O2931" s="5"/>
      <c r="P2931" s="5"/>
    </row>
    <row r="2932" spans="1:16" x14ac:dyDescent="0.2">
      <c r="A2932" s="5" t="s">
        <v>5914</v>
      </c>
      <c r="B2932" s="5" t="s">
        <v>5915</v>
      </c>
      <c r="C2932" s="5">
        <v>51</v>
      </c>
      <c r="D2932" s="5">
        <v>96.96</v>
      </c>
      <c r="E2932" s="5">
        <v>13.03</v>
      </c>
      <c r="F2932" s="5" t="s">
        <v>130</v>
      </c>
      <c r="G2932" s="5" t="s">
        <v>5836</v>
      </c>
      <c r="H2932" s="5" t="s">
        <v>246</v>
      </c>
      <c r="I2932" s="5" t="s">
        <v>5837</v>
      </c>
      <c r="J2932" s="5"/>
      <c r="K2932" s="5" t="s">
        <v>101</v>
      </c>
      <c r="L2932" s="5">
        <v>5</v>
      </c>
      <c r="M2932" s="5"/>
      <c r="N2932" s="5"/>
      <c r="O2932" s="5"/>
      <c r="P2932" s="5"/>
    </row>
    <row r="2933" spans="1:16" x14ac:dyDescent="0.2">
      <c r="A2933" s="5" t="s">
        <v>5916</v>
      </c>
      <c r="B2933" s="5" t="s">
        <v>5917</v>
      </c>
      <c r="C2933" s="5">
        <v>51</v>
      </c>
      <c r="D2933" s="5">
        <v>83.04</v>
      </c>
      <c r="E2933" s="5">
        <v>13.03</v>
      </c>
      <c r="F2933" s="5" t="s">
        <v>130</v>
      </c>
      <c r="G2933" s="5" t="s">
        <v>5836</v>
      </c>
      <c r="H2933" s="5" t="s">
        <v>246</v>
      </c>
      <c r="I2933" s="5" t="s">
        <v>5837</v>
      </c>
      <c r="J2933" s="5" t="s">
        <v>305</v>
      </c>
      <c r="K2933" s="5" t="s">
        <v>101</v>
      </c>
      <c r="L2933" s="5">
        <v>5</v>
      </c>
      <c r="M2933" s="5"/>
      <c r="N2933" s="5"/>
      <c r="O2933" s="5"/>
      <c r="P2933" s="5"/>
    </row>
    <row r="2934" spans="1:16" x14ac:dyDescent="0.2">
      <c r="A2934" s="5" t="s">
        <v>5918</v>
      </c>
      <c r="B2934" s="5" t="s">
        <v>5919</v>
      </c>
      <c r="C2934" s="5">
        <v>51</v>
      </c>
      <c r="D2934" s="5">
        <v>96.96</v>
      </c>
      <c r="E2934" s="5">
        <v>13.03</v>
      </c>
      <c r="F2934" s="5" t="s">
        <v>130</v>
      </c>
      <c r="G2934" s="5" t="s">
        <v>5836</v>
      </c>
      <c r="H2934" s="5" t="s">
        <v>246</v>
      </c>
      <c r="I2934" s="5" t="s">
        <v>5837</v>
      </c>
      <c r="J2934" s="5" t="s">
        <v>305</v>
      </c>
      <c r="K2934" s="5" t="s">
        <v>101</v>
      </c>
      <c r="L2934" s="5">
        <v>5</v>
      </c>
      <c r="M2934" s="5"/>
      <c r="N2934" s="5"/>
      <c r="O2934" s="5"/>
      <c r="P2934" s="5"/>
    </row>
    <row r="2935" spans="1:16" x14ac:dyDescent="0.2">
      <c r="A2935" s="5" t="s">
        <v>5920</v>
      </c>
      <c r="B2935" s="5" t="s">
        <v>5921</v>
      </c>
      <c r="C2935" s="5">
        <v>51</v>
      </c>
      <c r="D2935" s="5">
        <v>96.96</v>
      </c>
      <c r="E2935" s="5">
        <v>13.03</v>
      </c>
      <c r="F2935" s="5" t="s">
        <v>130</v>
      </c>
      <c r="G2935" s="5" t="s">
        <v>5836</v>
      </c>
      <c r="H2935" s="5" t="s">
        <v>246</v>
      </c>
      <c r="I2935" s="5" t="s">
        <v>5837</v>
      </c>
      <c r="J2935" s="5"/>
      <c r="K2935" s="5" t="s">
        <v>101</v>
      </c>
      <c r="L2935" s="5">
        <v>5</v>
      </c>
      <c r="M2935" s="5"/>
      <c r="N2935" s="5"/>
      <c r="O2935" s="5"/>
      <c r="P2935" s="5"/>
    </row>
    <row r="2936" spans="1:16" x14ac:dyDescent="0.2">
      <c r="A2936" s="5" t="s">
        <v>5922</v>
      </c>
      <c r="B2936" s="5" t="s">
        <v>5923</v>
      </c>
      <c r="C2936" s="5">
        <v>51</v>
      </c>
      <c r="D2936" s="5">
        <v>83.04</v>
      </c>
      <c r="E2936" s="5">
        <v>13.03</v>
      </c>
      <c r="F2936" s="5" t="s">
        <v>130</v>
      </c>
      <c r="G2936" s="5" t="s">
        <v>5836</v>
      </c>
      <c r="H2936" s="5" t="s">
        <v>246</v>
      </c>
      <c r="I2936" s="5" t="s">
        <v>5837</v>
      </c>
      <c r="J2936" s="5" t="s">
        <v>305</v>
      </c>
      <c r="K2936" s="5" t="s">
        <v>101</v>
      </c>
      <c r="L2936" s="5">
        <v>5</v>
      </c>
      <c r="M2936" s="5"/>
      <c r="N2936" s="5"/>
      <c r="O2936" s="5"/>
      <c r="P2936" s="5"/>
    </row>
    <row r="2937" spans="1:16" x14ac:dyDescent="0.2">
      <c r="A2937" s="5" t="s">
        <v>5924</v>
      </c>
      <c r="B2937" s="5" t="s">
        <v>5925</v>
      </c>
      <c r="C2937" s="5">
        <v>51</v>
      </c>
      <c r="D2937" s="5">
        <v>96.96</v>
      </c>
      <c r="E2937" s="5">
        <v>13.03</v>
      </c>
      <c r="F2937" s="5" t="s">
        <v>130</v>
      </c>
      <c r="G2937" s="5" t="s">
        <v>5836</v>
      </c>
      <c r="H2937" s="5" t="s">
        <v>246</v>
      </c>
      <c r="I2937" s="5" t="s">
        <v>5837</v>
      </c>
      <c r="J2937" s="5" t="s">
        <v>258</v>
      </c>
      <c r="K2937" s="5" t="s">
        <v>101</v>
      </c>
      <c r="L2937" s="5">
        <v>5</v>
      </c>
      <c r="M2937" s="5"/>
      <c r="N2937" s="5"/>
      <c r="O2937" s="5"/>
      <c r="P2937" s="5"/>
    </row>
    <row r="2938" spans="1:16" x14ac:dyDescent="0.2">
      <c r="A2938" s="5" t="s">
        <v>5926</v>
      </c>
      <c r="B2938" s="5" t="s">
        <v>5927</v>
      </c>
      <c r="C2938" s="5">
        <v>51</v>
      </c>
      <c r="D2938" s="5">
        <v>96.96</v>
      </c>
      <c r="E2938" s="5">
        <v>13.03</v>
      </c>
      <c r="F2938" s="5" t="s">
        <v>130</v>
      </c>
      <c r="G2938" s="5" t="s">
        <v>5836</v>
      </c>
      <c r="H2938" s="5" t="s">
        <v>246</v>
      </c>
      <c r="I2938" s="5" t="s">
        <v>5837</v>
      </c>
      <c r="J2938" s="5" t="s">
        <v>255</v>
      </c>
      <c r="K2938" s="5" t="s">
        <v>101</v>
      </c>
      <c r="L2938" s="5">
        <v>5</v>
      </c>
      <c r="M2938" s="5"/>
      <c r="N2938" s="5"/>
      <c r="O2938" s="5"/>
      <c r="P2938" s="5"/>
    </row>
    <row r="2939" spans="1:16" x14ac:dyDescent="0.2">
      <c r="A2939" s="5" t="s">
        <v>5928</v>
      </c>
      <c r="B2939" s="5" t="s">
        <v>5929</v>
      </c>
      <c r="C2939" s="5">
        <v>51</v>
      </c>
      <c r="D2939" s="5">
        <v>96.96</v>
      </c>
      <c r="E2939" s="5">
        <v>13.03</v>
      </c>
      <c r="F2939" s="5" t="s">
        <v>130</v>
      </c>
      <c r="G2939" s="5" t="s">
        <v>5836</v>
      </c>
      <c r="H2939" s="5" t="s">
        <v>246</v>
      </c>
      <c r="I2939" s="5" t="s">
        <v>5837</v>
      </c>
      <c r="J2939" s="5"/>
      <c r="K2939" s="5" t="s">
        <v>101</v>
      </c>
      <c r="L2939" s="5">
        <v>5</v>
      </c>
      <c r="M2939" s="5"/>
      <c r="N2939" s="5"/>
      <c r="O2939" s="5"/>
      <c r="P2939" s="5"/>
    </row>
    <row r="2940" spans="1:16" x14ac:dyDescent="0.2">
      <c r="A2940" s="5" t="s">
        <v>5930</v>
      </c>
      <c r="B2940" s="5" t="s">
        <v>5931</v>
      </c>
      <c r="C2940" s="5">
        <v>51</v>
      </c>
      <c r="D2940" s="5">
        <v>83.04</v>
      </c>
      <c r="E2940" s="5">
        <v>13.03</v>
      </c>
      <c r="F2940" s="5" t="s">
        <v>130</v>
      </c>
      <c r="G2940" s="5" t="s">
        <v>5836</v>
      </c>
      <c r="H2940" s="5" t="s">
        <v>246</v>
      </c>
      <c r="I2940" s="5" t="s">
        <v>5837</v>
      </c>
      <c r="J2940" s="5" t="s">
        <v>305</v>
      </c>
      <c r="K2940" s="5" t="s">
        <v>101</v>
      </c>
      <c r="L2940" s="5">
        <v>5</v>
      </c>
      <c r="M2940" s="5"/>
      <c r="N2940" s="5"/>
      <c r="O2940" s="5"/>
      <c r="P2940" s="5"/>
    </row>
    <row r="2941" spans="1:16" x14ac:dyDescent="0.2">
      <c r="A2941" s="5" t="s">
        <v>5932</v>
      </c>
      <c r="B2941" s="5" t="s">
        <v>5933</v>
      </c>
      <c r="C2941" s="5">
        <v>51</v>
      </c>
      <c r="D2941" s="5">
        <v>96.96</v>
      </c>
      <c r="E2941" s="5">
        <v>13.03</v>
      </c>
      <c r="F2941" s="5" t="s">
        <v>130</v>
      </c>
      <c r="G2941" s="5" t="s">
        <v>5836</v>
      </c>
      <c r="H2941" s="5" t="s">
        <v>246</v>
      </c>
      <c r="I2941" s="5" t="s">
        <v>5837</v>
      </c>
      <c r="J2941" s="5" t="s">
        <v>305</v>
      </c>
      <c r="K2941" s="5" t="s">
        <v>101</v>
      </c>
      <c r="L2941" s="5">
        <v>5</v>
      </c>
      <c r="M2941" s="5"/>
      <c r="N2941" s="5"/>
      <c r="O2941" s="5"/>
      <c r="P2941" s="5"/>
    </row>
    <row r="2942" spans="1:16" x14ac:dyDescent="0.2">
      <c r="A2942" s="5" t="s">
        <v>5934</v>
      </c>
      <c r="B2942" s="5" t="s">
        <v>5935</v>
      </c>
      <c r="C2942" s="5">
        <v>51</v>
      </c>
      <c r="D2942" s="5">
        <v>96.96</v>
      </c>
      <c r="E2942" s="5">
        <v>13.03</v>
      </c>
      <c r="F2942" s="5" t="s">
        <v>130</v>
      </c>
      <c r="G2942" s="5" t="s">
        <v>5836</v>
      </c>
      <c r="H2942" s="5" t="s">
        <v>246</v>
      </c>
      <c r="I2942" s="5" t="s">
        <v>5837</v>
      </c>
      <c r="J2942" s="5" t="s">
        <v>258</v>
      </c>
      <c r="K2942" s="5" t="s">
        <v>101</v>
      </c>
      <c r="L2942" s="5">
        <v>5</v>
      </c>
      <c r="M2942" s="5"/>
      <c r="N2942" s="5"/>
      <c r="O2942" s="5"/>
      <c r="P2942" s="5"/>
    </row>
    <row r="2943" spans="1:16" x14ac:dyDescent="0.2">
      <c r="A2943" s="5" t="s">
        <v>5936</v>
      </c>
      <c r="B2943" s="5" t="s">
        <v>5937</v>
      </c>
      <c r="C2943" s="5">
        <v>51</v>
      </c>
      <c r="D2943" s="5">
        <v>96.96</v>
      </c>
      <c r="E2943" s="5">
        <v>13.03</v>
      </c>
      <c r="F2943" s="5" t="s">
        <v>130</v>
      </c>
      <c r="G2943" s="5" t="s">
        <v>5836</v>
      </c>
      <c r="H2943" s="5" t="s">
        <v>246</v>
      </c>
      <c r="I2943" s="5" t="s">
        <v>5837</v>
      </c>
      <c r="J2943" s="5" t="s">
        <v>255</v>
      </c>
      <c r="K2943" s="5" t="s">
        <v>101</v>
      </c>
      <c r="L2943" s="5">
        <v>5</v>
      </c>
      <c r="M2943" s="5"/>
      <c r="N2943" s="5"/>
      <c r="O2943" s="5"/>
      <c r="P2943" s="5"/>
    </row>
    <row r="2944" spans="1:16" x14ac:dyDescent="0.2">
      <c r="A2944" s="5" t="s">
        <v>5938</v>
      </c>
      <c r="B2944" s="5" t="s">
        <v>5939</v>
      </c>
      <c r="C2944" s="5">
        <v>51</v>
      </c>
      <c r="D2944" s="5">
        <v>96.96</v>
      </c>
      <c r="E2944" s="5">
        <v>13.03</v>
      </c>
      <c r="F2944" s="5" t="s">
        <v>130</v>
      </c>
      <c r="G2944" s="5" t="s">
        <v>5836</v>
      </c>
      <c r="H2944" s="5" t="s">
        <v>246</v>
      </c>
      <c r="I2944" s="5" t="s">
        <v>5837</v>
      </c>
      <c r="J2944" s="5"/>
      <c r="K2944" s="5" t="s">
        <v>101</v>
      </c>
      <c r="L2944" s="5">
        <v>5</v>
      </c>
      <c r="M2944" s="5"/>
      <c r="N2944" s="5"/>
      <c r="O2944" s="5"/>
      <c r="P2944" s="5"/>
    </row>
    <row r="2945" spans="1:16" x14ac:dyDescent="0.2">
      <c r="A2945" s="5" t="s">
        <v>5940</v>
      </c>
      <c r="B2945" s="5" t="s">
        <v>5941</v>
      </c>
      <c r="C2945" s="5">
        <v>51</v>
      </c>
      <c r="D2945" s="5">
        <v>96.96</v>
      </c>
      <c r="E2945" s="5">
        <v>13.03</v>
      </c>
      <c r="F2945" s="5" t="s">
        <v>130</v>
      </c>
      <c r="G2945" s="5" t="s">
        <v>5836</v>
      </c>
      <c r="H2945" s="5" t="s">
        <v>246</v>
      </c>
      <c r="I2945" s="5" t="s">
        <v>5837</v>
      </c>
      <c r="J2945" s="5" t="s">
        <v>305</v>
      </c>
      <c r="K2945" s="5" t="s">
        <v>101</v>
      </c>
      <c r="L2945" s="5">
        <v>5</v>
      </c>
      <c r="M2945" s="5"/>
      <c r="N2945" s="5"/>
      <c r="O2945" s="5"/>
      <c r="P2945" s="5"/>
    </row>
    <row r="2946" spans="1:16" x14ac:dyDescent="0.2">
      <c r="A2946" s="5" t="s">
        <v>5942</v>
      </c>
      <c r="B2946" s="5" t="s">
        <v>5943</v>
      </c>
      <c r="C2946" s="5">
        <v>51</v>
      </c>
      <c r="D2946" s="5">
        <v>96.96</v>
      </c>
      <c r="E2946" s="5">
        <v>13.03</v>
      </c>
      <c r="F2946" s="5" t="s">
        <v>130</v>
      </c>
      <c r="G2946" s="5" t="s">
        <v>5836</v>
      </c>
      <c r="H2946" s="5" t="s">
        <v>246</v>
      </c>
      <c r="I2946" s="5" t="s">
        <v>5837</v>
      </c>
      <c r="J2946" s="5" t="s">
        <v>258</v>
      </c>
      <c r="K2946" s="5" t="s">
        <v>101</v>
      </c>
      <c r="L2946" s="5">
        <v>5</v>
      </c>
      <c r="M2946" s="5"/>
      <c r="N2946" s="5"/>
      <c r="O2946" s="5"/>
      <c r="P2946" s="5"/>
    </row>
    <row r="2947" spans="1:16" x14ac:dyDescent="0.2">
      <c r="A2947" s="5" t="s">
        <v>5944</v>
      </c>
      <c r="B2947" s="5" t="s">
        <v>5945</v>
      </c>
      <c r="C2947" s="5">
        <v>51</v>
      </c>
      <c r="D2947" s="5">
        <v>96.96</v>
      </c>
      <c r="E2947" s="5">
        <v>13.03</v>
      </c>
      <c r="F2947" s="5" t="s">
        <v>130</v>
      </c>
      <c r="G2947" s="5" t="s">
        <v>5836</v>
      </c>
      <c r="H2947" s="5" t="s">
        <v>246</v>
      </c>
      <c r="I2947" s="5" t="s">
        <v>5837</v>
      </c>
      <c r="J2947" s="5" t="s">
        <v>255</v>
      </c>
      <c r="K2947" s="5" t="s">
        <v>101</v>
      </c>
      <c r="L2947" s="5">
        <v>5</v>
      </c>
      <c r="M2947" s="5"/>
      <c r="N2947" s="5"/>
      <c r="O2947" s="5"/>
      <c r="P2947" s="5"/>
    </row>
    <row r="2948" spans="1:16" x14ac:dyDescent="0.2">
      <c r="A2948" s="5" t="s">
        <v>5946</v>
      </c>
      <c r="B2948" s="5" t="s">
        <v>5947</v>
      </c>
      <c r="C2948" s="5">
        <v>51</v>
      </c>
      <c r="D2948" s="5">
        <v>96.96</v>
      </c>
      <c r="E2948" s="5">
        <v>13.03</v>
      </c>
      <c r="F2948" s="5" t="s">
        <v>130</v>
      </c>
      <c r="G2948" s="5" t="s">
        <v>5836</v>
      </c>
      <c r="H2948" s="5" t="s">
        <v>246</v>
      </c>
      <c r="I2948" s="5" t="s">
        <v>5837</v>
      </c>
      <c r="J2948" s="5"/>
      <c r="K2948" s="5" t="s">
        <v>101</v>
      </c>
      <c r="L2948" s="5">
        <v>5</v>
      </c>
      <c r="M2948" s="5"/>
      <c r="N2948" s="5"/>
      <c r="O2948" s="5"/>
      <c r="P2948" s="5"/>
    </row>
    <row r="2949" spans="1:16" x14ac:dyDescent="0.2">
      <c r="A2949" s="5" t="s">
        <v>5948</v>
      </c>
      <c r="B2949" s="5" t="s">
        <v>5949</v>
      </c>
      <c r="C2949" s="5">
        <v>51</v>
      </c>
      <c r="D2949" s="5">
        <v>96.96</v>
      </c>
      <c r="E2949" s="5">
        <v>13.03</v>
      </c>
      <c r="F2949" s="5" t="s">
        <v>130</v>
      </c>
      <c r="G2949" s="5" t="s">
        <v>5836</v>
      </c>
      <c r="H2949" s="5" t="s">
        <v>246</v>
      </c>
      <c r="I2949" s="5" t="s">
        <v>5837</v>
      </c>
      <c r="J2949" s="5" t="s">
        <v>305</v>
      </c>
      <c r="K2949" s="5" t="s">
        <v>101</v>
      </c>
      <c r="L2949" s="5">
        <v>5</v>
      </c>
      <c r="M2949" s="5"/>
      <c r="N2949" s="5"/>
      <c r="O2949" s="5"/>
      <c r="P2949" s="5"/>
    </row>
    <row r="2950" spans="1:16" x14ac:dyDescent="0.2">
      <c r="A2950" s="5" t="s">
        <v>5950</v>
      </c>
      <c r="B2950" s="5" t="s">
        <v>5951</v>
      </c>
      <c r="C2950" s="5">
        <v>51</v>
      </c>
      <c r="D2950" s="5">
        <v>83.04</v>
      </c>
      <c r="E2950" s="5">
        <v>13.03</v>
      </c>
      <c r="F2950" s="5" t="s">
        <v>130</v>
      </c>
      <c r="G2950" s="5" t="s">
        <v>5836</v>
      </c>
      <c r="H2950" s="5" t="s">
        <v>246</v>
      </c>
      <c r="I2950" s="5" t="s">
        <v>5837</v>
      </c>
      <c r="J2950" s="5" t="s">
        <v>258</v>
      </c>
      <c r="K2950" s="5" t="s">
        <v>101</v>
      </c>
      <c r="L2950" s="5">
        <v>5</v>
      </c>
      <c r="M2950" s="5"/>
      <c r="N2950" s="5"/>
      <c r="O2950" s="5"/>
      <c r="P2950" s="5"/>
    </row>
    <row r="2951" spans="1:16" x14ac:dyDescent="0.2">
      <c r="A2951" s="5" t="s">
        <v>5952</v>
      </c>
      <c r="B2951" s="5" t="s">
        <v>5953</v>
      </c>
      <c r="C2951" s="5">
        <v>51</v>
      </c>
      <c r="D2951" s="5">
        <v>96.96</v>
      </c>
      <c r="E2951" s="5">
        <v>13.03</v>
      </c>
      <c r="F2951" s="5" t="s">
        <v>130</v>
      </c>
      <c r="G2951" s="5" t="s">
        <v>5836</v>
      </c>
      <c r="H2951" s="5" t="s">
        <v>246</v>
      </c>
      <c r="I2951" s="5" t="s">
        <v>5837</v>
      </c>
      <c r="J2951" s="5" t="s">
        <v>258</v>
      </c>
      <c r="K2951" s="5" t="s">
        <v>101</v>
      </c>
      <c r="L2951" s="5">
        <v>5</v>
      </c>
      <c r="M2951" s="5"/>
      <c r="N2951" s="5"/>
      <c r="O2951" s="5"/>
      <c r="P2951" s="5"/>
    </row>
    <row r="2952" spans="1:16" x14ac:dyDescent="0.2">
      <c r="A2952" s="5" t="s">
        <v>5954</v>
      </c>
      <c r="B2952" s="5" t="s">
        <v>5955</v>
      </c>
      <c r="C2952" s="5">
        <v>51</v>
      </c>
      <c r="D2952" s="5">
        <v>96.96</v>
      </c>
      <c r="E2952" s="5">
        <v>13.03</v>
      </c>
      <c r="F2952" s="5" t="s">
        <v>130</v>
      </c>
      <c r="G2952" s="5" t="s">
        <v>5836</v>
      </c>
      <c r="H2952" s="5" t="s">
        <v>246</v>
      </c>
      <c r="I2952" s="5" t="s">
        <v>5837</v>
      </c>
      <c r="J2952" s="5" t="s">
        <v>255</v>
      </c>
      <c r="K2952" s="5" t="s">
        <v>101</v>
      </c>
      <c r="L2952" s="5">
        <v>5</v>
      </c>
      <c r="M2952" s="5"/>
      <c r="N2952" s="5"/>
      <c r="O2952" s="5"/>
      <c r="P2952" s="5"/>
    </row>
    <row r="2953" spans="1:16" x14ac:dyDescent="0.2">
      <c r="A2953" s="5" t="s">
        <v>5956</v>
      </c>
      <c r="B2953" s="5" t="s">
        <v>5957</v>
      </c>
      <c r="C2953" s="5">
        <v>51</v>
      </c>
      <c r="D2953" s="5">
        <v>96.96</v>
      </c>
      <c r="E2953" s="5">
        <v>13.03</v>
      </c>
      <c r="F2953" s="5" t="s">
        <v>130</v>
      </c>
      <c r="G2953" s="5" t="s">
        <v>5836</v>
      </c>
      <c r="H2953" s="5" t="s">
        <v>246</v>
      </c>
      <c r="I2953" s="5" t="s">
        <v>5837</v>
      </c>
      <c r="J2953" s="5"/>
      <c r="K2953" s="5" t="s">
        <v>101</v>
      </c>
      <c r="L2953" s="5">
        <v>5</v>
      </c>
      <c r="M2953" s="5"/>
      <c r="N2953" s="5"/>
      <c r="O2953" s="5"/>
      <c r="P2953" s="5"/>
    </row>
    <row r="2954" spans="1:16" x14ac:dyDescent="0.2">
      <c r="A2954" s="5" t="s">
        <v>5958</v>
      </c>
      <c r="B2954" s="5" t="s">
        <v>5959</v>
      </c>
      <c r="C2954" s="5">
        <v>51</v>
      </c>
      <c r="D2954" s="5">
        <v>96.96</v>
      </c>
      <c r="E2954" s="5">
        <v>13.03</v>
      </c>
      <c r="F2954" s="5" t="s">
        <v>130</v>
      </c>
      <c r="G2954" s="5" t="s">
        <v>5836</v>
      </c>
      <c r="H2954" s="5" t="s">
        <v>246</v>
      </c>
      <c r="I2954" s="5" t="s">
        <v>5837</v>
      </c>
      <c r="J2954" s="5" t="s">
        <v>305</v>
      </c>
      <c r="K2954" s="5" t="s">
        <v>101</v>
      </c>
      <c r="L2954" s="5">
        <v>5</v>
      </c>
      <c r="M2954" s="5"/>
      <c r="N2954" s="5"/>
      <c r="O2954" s="5"/>
      <c r="P2954" s="5"/>
    </row>
    <row r="2955" spans="1:16" x14ac:dyDescent="0.2">
      <c r="A2955" s="5" t="s">
        <v>5960</v>
      </c>
      <c r="B2955" s="5" t="s">
        <v>5961</v>
      </c>
      <c r="C2955" s="5">
        <v>51</v>
      </c>
      <c r="D2955" s="5">
        <v>96.96</v>
      </c>
      <c r="E2955" s="5">
        <v>13.03</v>
      </c>
      <c r="F2955" s="5" t="s">
        <v>130</v>
      </c>
      <c r="G2955" s="5" t="s">
        <v>5836</v>
      </c>
      <c r="H2955" s="5" t="s">
        <v>246</v>
      </c>
      <c r="I2955" s="5" t="s">
        <v>5837</v>
      </c>
      <c r="J2955" s="5" t="s">
        <v>258</v>
      </c>
      <c r="K2955" s="5" t="s">
        <v>101</v>
      </c>
      <c r="L2955" s="5">
        <v>5</v>
      </c>
      <c r="M2955" s="5"/>
      <c r="N2955" s="5"/>
      <c r="O2955" s="5"/>
      <c r="P2955" s="5"/>
    </row>
    <row r="2956" spans="1:16" x14ac:dyDescent="0.2">
      <c r="A2956" s="5" t="s">
        <v>5962</v>
      </c>
      <c r="B2956" s="5" t="s">
        <v>5963</v>
      </c>
      <c r="C2956" s="5">
        <v>51</v>
      </c>
      <c r="D2956" s="5">
        <v>96.96</v>
      </c>
      <c r="E2956" s="5">
        <v>13.03</v>
      </c>
      <c r="F2956" s="5" t="s">
        <v>130</v>
      </c>
      <c r="G2956" s="5" t="s">
        <v>5836</v>
      </c>
      <c r="H2956" s="5" t="s">
        <v>246</v>
      </c>
      <c r="I2956" s="5" t="s">
        <v>5837</v>
      </c>
      <c r="J2956" s="5" t="s">
        <v>255</v>
      </c>
      <c r="K2956" s="5" t="s">
        <v>101</v>
      </c>
      <c r="L2956" s="5">
        <v>5</v>
      </c>
      <c r="M2956" s="5"/>
      <c r="N2956" s="5"/>
      <c r="O2956" s="5"/>
      <c r="P2956" s="5"/>
    </row>
    <row r="2957" spans="1:16" x14ac:dyDescent="0.2">
      <c r="A2957" s="5" t="s">
        <v>5964</v>
      </c>
      <c r="B2957" s="5" t="s">
        <v>5965</v>
      </c>
      <c r="C2957" s="5">
        <v>51</v>
      </c>
      <c r="D2957" s="5">
        <v>83.04</v>
      </c>
      <c r="E2957" s="5">
        <v>13.03</v>
      </c>
      <c r="F2957" s="5" t="s">
        <v>130</v>
      </c>
      <c r="G2957" s="5" t="s">
        <v>5836</v>
      </c>
      <c r="H2957" s="5" t="s">
        <v>246</v>
      </c>
      <c r="I2957" s="5" t="s">
        <v>5837</v>
      </c>
      <c r="J2957" s="5" t="s">
        <v>305</v>
      </c>
      <c r="K2957" s="5" t="s">
        <v>101</v>
      </c>
      <c r="L2957" s="5">
        <v>5</v>
      </c>
      <c r="M2957" s="5"/>
      <c r="N2957" s="5"/>
      <c r="O2957" s="5"/>
      <c r="P2957" s="5"/>
    </row>
    <row r="2958" spans="1:16" x14ac:dyDescent="0.2">
      <c r="A2958" s="5" t="s">
        <v>5966</v>
      </c>
      <c r="B2958" s="5" t="s">
        <v>5967</v>
      </c>
      <c r="C2958" s="5">
        <v>51</v>
      </c>
      <c r="D2958" s="5">
        <v>83.04</v>
      </c>
      <c r="E2958" s="5">
        <v>13.03</v>
      </c>
      <c r="F2958" s="5" t="s">
        <v>130</v>
      </c>
      <c r="G2958" s="5" t="s">
        <v>5836</v>
      </c>
      <c r="H2958" s="5" t="s">
        <v>246</v>
      </c>
      <c r="I2958" s="5" t="s">
        <v>5837</v>
      </c>
      <c r="J2958" s="5" t="s">
        <v>305</v>
      </c>
      <c r="K2958" s="5" t="s">
        <v>101</v>
      </c>
      <c r="L2958" s="5">
        <v>5</v>
      </c>
      <c r="M2958" s="5"/>
      <c r="N2958" s="5"/>
      <c r="O2958" s="5"/>
      <c r="P2958" s="5"/>
    </row>
    <row r="2959" spans="1:16" x14ac:dyDescent="0.2">
      <c r="A2959" s="5" t="s">
        <v>5968</v>
      </c>
      <c r="B2959" s="5" t="s">
        <v>5969</v>
      </c>
      <c r="C2959" s="5">
        <v>51</v>
      </c>
      <c r="D2959" s="5">
        <v>96.96</v>
      </c>
      <c r="E2959" s="5">
        <v>13.03</v>
      </c>
      <c r="F2959" s="5" t="s">
        <v>130</v>
      </c>
      <c r="G2959" s="5" t="s">
        <v>5836</v>
      </c>
      <c r="H2959" s="5" t="s">
        <v>246</v>
      </c>
      <c r="I2959" s="5" t="s">
        <v>5837</v>
      </c>
      <c r="J2959" s="5" t="s">
        <v>258</v>
      </c>
      <c r="K2959" s="5" t="s">
        <v>101</v>
      </c>
      <c r="L2959" s="5">
        <v>5</v>
      </c>
      <c r="M2959" s="5"/>
      <c r="N2959" s="5"/>
      <c r="O2959" s="5"/>
      <c r="P2959" s="5"/>
    </row>
    <row r="2960" spans="1:16" x14ac:dyDescent="0.2">
      <c r="A2960" s="5" t="s">
        <v>5970</v>
      </c>
      <c r="B2960" s="5" t="s">
        <v>5971</v>
      </c>
      <c r="C2960" s="5">
        <v>51</v>
      </c>
      <c r="D2960" s="5">
        <v>96.96</v>
      </c>
      <c r="E2960" s="5">
        <v>13.03</v>
      </c>
      <c r="F2960" s="5" t="s">
        <v>130</v>
      </c>
      <c r="G2960" s="5" t="s">
        <v>5836</v>
      </c>
      <c r="H2960" s="5" t="s">
        <v>246</v>
      </c>
      <c r="I2960" s="5" t="s">
        <v>5837</v>
      </c>
      <c r="J2960" s="5" t="s">
        <v>255</v>
      </c>
      <c r="K2960" s="5" t="s">
        <v>101</v>
      </c>
      <c r="L2960" s="5">
        <v>5</v>
      </c>
      <c r="M2960" s="5"/>
      <c r="N2960" s="5"/>
      <c r="O2960" s="5"/>
      <c r="P2960" s="5"/>
    </row>
    <row r="2961" spans="1:16" x14ac:dyDescent="0.2">
      <c r="A2961" s="5" t="s">
        <v>5972</v>
      </c>
      <c r="B2961" s="5" t="s">
        <v>5973</v>
      </c>
      <c r="C2961" s="5">
        <v>51</v>
      </c>
      <c r="D2961" s="5">
        <v>83.04</v>
      </c>
      <c r="E2961" s="5">
        <v>13.03</v>
      </c>
      <c r="F2961" s="5" t="s">
        <v>130</v>
      </c>
      <c r="G2961" s="5" t="s">
        <v>5836</v>
      </c>
      <c r="H2961" s="5" t="s">
        <v>246</v>
      </c>
      <c r="I2961" s="5" t="s">
        <v>5837</v>
      </c>
      <c r="J2961" s="5" t="s">
        <v>305</v>
      </c>
      <c r="K2961" s="5" t="s">
        <v>101</v>
      </c>
      <c r="L2961" s="5">
        <v>5</v>
      </c>
      <c r="M2961" s="5"/>
      <c r="N2961" s="5"/>
      <c r="O2961" s="5"/>
      <c r="P2961" s="5"/>
    </row>
    <row r="2962" spans="1:16" x14ac:dyDescent="0.2">
      <c r="A2962" s="5" t="s">
        <v>5974</v>
      </c>
      <c r="B2962" s="5" t="s">
        <v>5973</v>
      </c>
      <c r="C2962" s="5">
        <v>51</v>
      </c>
      <c r="D2962" s="5">
        <v>96.96</v>
      </c>
      <c r="E2962" s="5">
        <v>13.03</v>
      </c>
      <c r="F2962" s="5" t="s">
        <v>130</v>
      </c>
      <c r="G2962" s="5" t="s">
        <v>5836</v>
      </c>
      <c r="H2962" s="5" t="s">
        <v>246</v>
      </c>
      <c r="I2962" s="5" t="s">
        <v>5837</v>
      </c>
      <c r="J2962" s="5" t="s">
        <v>305</v>
      </c>
      <c r="K2962" s="5" t="s">
        <v>101</v>
      </c>
      <c r="L2962" s="5">
        <v>5</v>
      </c>
      <c r="M2962" s="5"/>
      <c r="N2962" s="5"/>
      <c r="O2962" s="5"/>
      <c r="P2962" s="5"/>
    </row>
    <row r="2963" spans="1:16" x14ac:dyDescent="0.2">
      <c r="A2963" s="5" t="s">
        <v>5975</v>
      </c>
      <c r="B2963" s="5" t="s">
        <v>5976</v>
      </c>
      <c r="C2963" s="5">
        <v>51</v>
      </c>
      <c r="D2963" s="5">
        <v>96.96</v>
      </c>
      <c r="E2963" s="5">
        <v>13.03</v>
      </c>
      <c r="F2963" s="5" t="s">
        <v>130</v>
      </c>
      <c r="G2963" s="5" t="s">
        <v>5836</v>
      </c>
      <c r="H2963" s="5" t="s">
        <v>246</v>
      </c>
      <c r="I2963" s="5" t="s">
        <v>5837</v>
      </c>
      <c r="J2963" s="5" t="s">
        <v>258</v>
      </c>
      <c r="K2963" s="5" t="s">
        <v>101</v>
      </c>
      <c r="L2963" s="5">
        <v>5</v>
      </c>
      <c r="M2963" s="5"/>
      <c r="N2963" s="5"/>
      <c r="O2963" s="5"/>
      <c r="P2963" s="5"/>
    </row>
    <row r="2964" spans="1:16" x14ac:dyDescent="0.2">
      <c r="A2964" s="5" t="s">
        <v>5977</v>
      </c>
      <c r="B2964" s="5" t="s">
        <v>5978</v>
      </c>
      <c r="C2964" s="5">
        <v>51</v>
      </c>
      <c r="D2964" s="5">
        <v>96.96</v>
      </c>
      <c r="E2964" s="5">
        <v>13.03</v>
      </c>
      <c r="F2964" s="5" t="s">
        <v>130</v>
      </c>
      <c r="G2964" s="5" t="s">
        <v>5836</v>
      </c>
      <c r="H2964" s="5" t="s">
        <v>246</v>
      </c>
      <c r="I2964" s="5" t="s">
        <v>5837</v>
      </c>
      <c r="J2964" s="5" t="s">
        <v>255</v>
      </c>
      <c r="K2964" s="5" t="s">
        <v>101</v>
      </c>
      <c r="L2964" s="5">
        <v>5</v>
      </c>
      <c r="M2964" s="5"/>
      <c r="N2964" s="5"/>
      <c r="O2964" s="5"/>
      <c r="P2964" s="5"/>
    </row>
    <row r="2965" spans="1:16" x14ac:dyDescent="0.2">
      <c r="A2965" s="5" t="s">
        <v>5979</v>
      </c>
      <c r="B2965" s="5" t="s">
        <v>5980</v>
      </c>
      <c r="C2965" s="5">
        <v>51</v>
      </c>
      <c r="D2965" s="5">
        <v>83.04</v>
      </c>
      <c r="E2965" s="5">
        <v>13.03</v>
      </c>
      <c r="F2965" s="5" t="s">
        <v>130</v>
      </c>
      <c r="G2965" s="5" t="s">
        <v>5836</v>
      </c>
      <c r="H2965" s="5" t="s">
        <v>246</v>
      </c>
      <c r="I2965" s="5" t="s">
        <v>5837</v>
      </c>
      <c r="J2965" s="5" t="s">
        <v>305</v>
      </c>
      <c r="K2965" s="5" t="s">
        <v>101</v>
      </c>
      <c r="L2965" s="5">
        <v>5</v>
      </c>
      <c r="M2965" s="5"/>
      <c r="N2965" s="5"/>
      <c r="O2965" s="5"/>
      <c r="P2965" s="5"/>
    </row>
    <row r="2966" spans="1:16" x14ac:dyDescent="0.2">
      <c r="A2966" s="5" t="s">
        <v>5981</v>
      </c>
      <c r="B2966" s="5" t="s">
        <v>5982</v>
      </c>
      <c r="C2966" s="5">
        <v>51</v>
      </c>
      <c r="D2966" s="5">
        <v>96.96</v>
      </c>
      <c r="E2966" s="5">
        <v>13.03</v>
      </c>
      <c r="F2966" s="5" t="s">
        <v>130</v>
      </c>
      <c r="G2966" s="5" t="s">
        <v>5836</v>
      </c>
      <c r="H2966" s="5" t="s">
        <v>246</v>
      </c>
      <c r="I2966" s="5" t="s">
        <v>5837</v>
      </c>
      <c r="J2966" s="5" t="s">
        <v>305</v>
      </c>
      <c r="K2966" s="5" t="s">
        <v>101</v>
      </c>
      <c r="L2966" s="5">
        <v>5</v>
      </c>
      <c r="M2966" s="5"/>
      <c r="N2966" s="5"/>
      <c r="O2966" s="5"/>
      <c r="P2966" s="5"/>
    </row>
    <row r="2967" spans="1:16" x14ac:dyDescent="0.2">
      <c r="A2967" s="5" t="s">
        <v>5983</v>
      </c>
      <c r="B2967" s="5" t="s">
        <v>5984</v>
      </c>
      <c r="C2967" s="5">
        <v>51</v>
      </c>
      <c r="D2967" s="5">
        <v>83.04</v>
      </c>
      <c r="E2967" s="5">
        <v>13.03</v>
      </c>
      <c r="F2967" s="5" t="s">
        <v>130</v>
      </c>
      <c r="G2967" s="5" t="s">
        <v>5836</v>
      </c>
      <c r="H2967" s="5" t="s">
        <v>246</v>
      </c>
      <c r="I2967" s="5" t="s">
        <v>5837</v>
      </c>
      <c r="J2967" s="5" t="s">
        <v>305</v>
      </c>
      <c r="K2967" s="5" t="s">
        <v>101</v>
      </c>
      <c r="L2967" s="5">
        <v>5</v>
      </c>
      <c r="M2967" s="5"/>
      <c r="N2967" s="5"/>
      <c r="O2967" s="5"/>
      <c r="P2967" s="5"/>
    </row>
    <row r="2968" spans="1:16" x14ac:dyDescent="0.2">
      <c r="A2968" s="5" t="s">
        <v>5985</v>
      </c>
      <c r="B2968" s="5" t="s">
        <v>5986</v>
      </c>
      <c r="C2968" s="5">
        <v>51</v>
      </c>
      <c r="D2968" s="5">
        <v>83.04</v>
      </c>
      <c r="E2968" s="5">
        <v>13.03</v>
      </c>
      <c r="F2968" s="5" t="s">
        <v>130</v>
      </c>
      <c r="G2968" s="5" t="s">
        <v>5836</v>
      </c>
      <c r="H2968" s="5" t="s">
        <v>246</v>
      </c>
      <c r="I2968" s="5" t="s">
        <v>5837</v>
      </c>
      <c r="J2968" s="5" t="s">
        <v>305</v>
      </c>
      <c r="K2968" s="5" t="s">
        <v>101</v>
      </c>
      <c r="L2968" s="5">
        <v>5</v>
      </c>
      <c r="M2968" s="5"/>
      <c r="N2968" s="5"/>
      <c r="O2968" s="5"/>
      <c r="P2968" s="5"/>
    </row>
    <row r="2969" spans="1:16" x14ac:dyDescent="0.2">
      <c r="A2969" s="5" t="s">
        <v>5987</v>
      </c>
      <c r="B2969" s="5" t="s">
        <v>5988</v>
      </c>
      <c r="C2969" s="5">
        <v>51</v>
      </c>
      <c r="D2969" s="5">
        <v>83.04</v>
      </c>
      <c r="E2969" s="5">
        <v>13.03</v>
      </c>
      <c r="F2969" s="5" t="s">
        <v>130</v>
      </c>
      <c r="G2969" s="5" t="s">
        <v>5836</v>
      </c>
      <c r="H2969" s="5" t="s">
        <v>246</v>
      </c>
      <c r="I2969" s="5" t="s">
        <v>5837</v>
      </c>
      <c r="J2969" s="5" t="s">
        <v>305</v>
      </c>
      <c r="K2969" s="5" t="s">
        <v>101</v>
      </c>
      <c r="L2969" s="5">
        <v>5</v>
      </c>
      <c r="M2969" s="5"/>
      <c r="N2969" s="5"/>
      <c r="O2969" s="5"/>
      <c r="P2969" s="5"/>
    </row>
    <row r="2970" spans="1:16" x14ac:dyDescent="0.2">
      <c r="A2970" s="5" t="s">
        <v>5989</v>
      </c>
      <c r="B2970" s="5" t="s">
        <v>5990</v>
      </c>
      <c r="C2970" s="5">
        <v>51</v>
      </c>
      <c r="D2970" s="5">
        <v>83.04</v>
      </c>
      <c r="E2970" s="5">
        <v>13.03</v>
      </c>
      <c r="F2970" s="5" t="s">
        <v>130</v>
      </c>
      <c r="G2970" s="5" t="s">
        <v>5836</v>
      </c>
      <c r="H2970" s="5" t="s">
        <v>246</v>
      </c>
      <c r="I2970" s="5" t="s">
        <v>5837</v>
      </c>
      <c r="J2970" s="5" t="s">
        <v>305</v>
      </c>
      <c r="K2970" s="5" t="s">
        <v>101</v>
      </c>
      <c r="L2970" s="5">
        <v>5</v>
      </c>
      <c r="M2970" s="5"/>
      <c r="N2970" s="5"/>
      <c r="O2970" s="5"/>
      <c r="P2970" s="5"/>
    </row>
    <row r="2971" spans="1:16" x14ac:dyDescent="0.2">
      <c r="A2971" s="5" t="s">
        <v>5991</v>
      </c>
      <c r="B2971" s="5" t="s">
        <v>5992</v>
      </c>
      <c r="C2971" s="5">
        <v>51</v>
      </c>
      <c r="D2971" s="5">
        <v>96.96</v>
      </c>
      <c r="E2971" s="5">
        <v>13.03</v>
      </c>
      <c r="F2971" s="5" t="s">
        <v>130</v>
      </c>
      <c r="G2971" s="5" t="s">
        <v>5836</v>
      </c>
      <c r="H2971" s="5" t="s">
        <v>246</v>
      </c>
      <c r="I2971" s="5" t="s">
        <v>5837</v>
      </c>
      <c r="J2971" s="5" t="s">
        <v>258</v>
      </c>
      <c r="K2971" s="5" t="s">
        <v>101</v>
      </c>
      <c r="L2971" s="5">
        <v>5</v>
      </c>
      <c r="M2971" s="5"/>
      <c r="N2971" s="5"/>
      <c r="O2971" s="5"/>
      <c r="P2971" s="5"/>
    </row>
    <row r="2972" spans="1:16" x14ac:dyDescent="0.2">
      <c r="A2972" s="5" t="s">
        <v>5993</v>
      </c>
      <c r="B2972" s="5" t="s">
        <v>5994</v>
      </c>
      <c r="C2972" s="5">
        <v>51</v>
      </c>
      <c r="D2972" s="5">
        <v>96.96</v>
      </c>
      <c r="E2972" s="5">
        <v>13.03</v>
      </c>
      <c r="F2972" s="5" t="s">
        <v>130</v>
      </c>
      <c r="G2972" s="5" t="s">
        <v>5836</v>
      </c>
      <c r="H2972" s="5" t="s">
        <v>246</v>
      </c>
      <c r="I2972" s="5" t="s">
        <v>5837</v>
      </c>
      <c r="J2972" s="5" t="s">
        <v>255</v>
      </c>
      <c r="K2972" s="5" t="s">
        <v>101</v>
      </c>
      <c r="L2972" s="5">
        <v>5</v>
      </c>
      <c r="M2972" s="5"/>
      <c r="N2972" s="5"/>
      <c r="O2972" s="5"/>
      <c r="P2972" s="5"/>
    </row>
    <row r="2973" spans="1:16" x14ac:dyDescent="0.2">
      <c r="A2973" s="5" t="s">
        <v>5995</v>
      </c>
      <c r="B2973" s="5" t="s">
        <v>5996</v>
      </c>
      <c r="C2973" s="5">
        <v>51</v>
      </c>
      <c r="D2973" s="5">
        <v>96.96</v>
      </c>
      <c r="E2973" s="5">
        <v>13.03</v>
      </c>
      <c r="F2973" s="5" t="s">
        <v>130</v>
      </c>
      <c r="G2973" s="5" t="s">
        <v>5836</v>
      </c>
      <c r="H2973" s="5" t="s">
        <v>246</v>
      </c>
      <c r="I2973" s="5" t="s">
        <v>5837</v>
      </c>
      <c r="J2973" s="5"/>
      <c r="K2973" s="5" t="s">
        <v>101</v>
      </c>
      <c r="L2973" s="5">
        <v>5</v>
      </c>
      <c r="M2973" s="5"/>
      <c r="N2973" s="5"/>
      <c r="O2973" s="5"/>
      <c r="P2973" s="5"/>
    </row>
    <row r="2974" spans="1:16" x14ac:dyDescent="0.2">
      <c r="A2974" s="5" t="s">
        <v>5997</v>
      </c>
      <c r="B2974" s="5" t="s">
        <v>5998</v>
      </c>
      <c r="C2974" s="5">
        <v>51</v>
      </c>
      <c r="D2974" s="5">
        <v>96.96</v>
      </c>
      <c r="E2974" s="5">
        <v>13.03</v>
      </c>
      <c r="F2974" s="5" t="s">
        <v>130</v>
      </c>
      <c r="G2974" s="5" t="s">
        <v>5836</v>
      </c>
      <c r="H2974" s="5" t="s">
        <v>246</v>
      </c>
      <c r="I2974" s="5" t="s">
        <v>5837</v>
      </c>
      <c r="J2974" s="5" t="s">
        <v>305</v>
      </c>
      <c r="K2974" s="5" t="s">
        <v>101</v>
      </c>
      <c r="L2974" s="5">
        <v>5</v>
      </c>
      <c r="M2974" s="5"/>
      <c r="N2974" s="5"/>
      <c r="O2974" s="5"/>
      <c r="P2974" s="5"/>
    </row>
    <row r="2975" spans="1:16" x14ac:dyDescent="0.2">
      <c r="A2975" s="5" t="s">
        <v>5999</v>
      </c>
      <c r="B2975" s="5" t="s">
        <v>6000</v>
      </c>
      <c r="C2975" s="5">
        <v>51</v>
      </c>
      <c r="D2975" s="5">
        <v>96.96</v>
      </c>
      <c r="E2975" s="5">
        <v>13.03</v>
      </c>
      <c r="F2975" s="5" t="s">
        <v>130</v>
      </c>
      <c r="G2975" s="5" t="s">
        <v>5836</v>
      </c>
      <c r="H2975" s="5" t="s">
        <v>246</v>
      </c>
      <c r="I2975" s="5" t="s">
        <v>5837</v>
      </c>
      <c r="J2975" s="5" t="s">
        <v>258</v>
      </c>
      <c r="K2975" s="5" t="s">
        <v>101</v>
      </c>
      <c r="L2975" s="5">
        <v>5</v>
      </c>
      <c r="M2975" s="5"/>
      <c r="N2975" s="5"/>
      <c r="O2975" s="5"/>
      <c r="P2975" s="5"/>
    </row>
    <row r="2976" spans="1:16" x14ac:dyDescent="0.2">
      <c r="A2976" s="5" t="s">
        <v>6001</v>
      </c>
      <c r="B2976" s="5" t="s">
        <v>6002</v>
      </c>
      <c r="C2976" s="5">
        <v>51</v>
      </c>
      <c r="D2976" s="5">
        <v>96.96</v>
      </c>
      <c r="E2976" s="5">
        <v>13.03</v>
      </c>
      <c r="F2976" s="5" t="s">
        <v>130</v>
      </c>
      <c r="G2976" s="5" t="s">
        <v>5836</v>
      </c>
      <c r="H2976" s="5" t="s">
        <v>246</v>
      </c>
      <c r="I2976" s="5" t="s">
        <v>5837</v>
      </c>
      <c r="J2976" s="5" t="s">
        <v>255</v>
      </c>
      <c r="K2976" s="5" t="s">
        <v>101</v>
      </c>
      <c r="L2976" s="5">
        <v>5</v>
      </c>
      <c r="M2976" s="5"/>
      <c r="N2976" s="5"/>
      <c r="O2976" s="5"/>
      <c r="P2976" s="5"/>
    </row>
    <row r="2977" spans="1:16" x14ac:dyDescent="0.2">
      <c r="A2977" s="5" t="s">
        <v>6003</v>
      </c>
      <c r="B2977" s="5" t="s">
        <v>6004</v>
      </c>
      <c r="C2977" s="5">
        <v>51</v>
      </c>
      <c r="D2977" s="5">
        <v>96.96</v>
      </c>
      <c r="E2977" s="5">
        <v>13.03</v>
      </c>
      <c r="F2977" s="5" t="s">
        <v>130</v>
      </c>
      <c r="G2977" s="5" t="s">
        <v>5836</v>
      </c>
      <c r="H2977" s="5" t="s">
        <v>246</v>
      </c>
      <c r="I2977" s="5" t="s">
        <v>5837</v>
      </c>
      <c r="J2977" s="5"/>
      <c r="K2977" s="5" t="s">
        <v>101</v>
      </c>
      <c r="L2977" s="5">
        <v>5</v>
      </c>
      <c r="M2977" s="5"/>
      <c r="N2977" s="5"/>
      <c r="O2977" s="5"/>
      <c r="P2977" s="5"/>
    </row>
    <row r="2978" spans="1:16" x14ac:dyDescent="0.2">
      <c r="A2978" s="5" t="s">
        <v>6005</v>
      </c>
      <c r="B2978" s="5" t="s">
        <v>6006</v>
      </c>
      <c r="C2978" s="5">
        <v>51</v>
      </c>
      <c r="D2978" s="5">
        <v>96.96</v>
      </c>
      <c r="E2978" s="5">
        <v>13.03</v>
      </c>
      <c r="F2978" s="5" t="s">
        <v>130</v>
      </c>
      <c r="G2978" s="5" t="s">
        <v>5836</v>
      </c>
      <c r="H2978" s="5" t="s">
        <v>246</v>
      </c>
      <c r="I2978" s="5" t="s">
        <v>5837</v>
      </c>
      <c r="J2978" s="5" t="s">
        <v>305</v>
      </c>
      <c r="K2978" s="5" t="s">
        <v>101</v>
      </c>
      <c r="L2978" s="5">
        <v>5</v>
      </c>
      <c r="M2978" s="5"/>
      <c r="N2978" s="5"/>
      <c r="O2978" s="5"/>
      <c r="P2978" s="5"/>
    </row>
    <row r="2979" spans="1:16" x14ac:dyDescent="0.2">
      <c r="A2979" s="5" t="s">
        <v>6007</v>
      </c>
      <c r="B2979" s="5" t="s">
        <v>6008</v>
      </c>
      <c r="C2979" s="5">
        <v>51</v>
      </c>
      <c r="D2979" s="5">
        <v>83.04</v>
      </c>
      <c r="E2979" s="5">
        <v>13.03</v>
      </c>
      <c r="F2979" s="5" t="s">
        <v>130</v>
      </c>
      <c r="G2979" s="5" t="s">
        <v>5836</v>
      </c>
      <c r="H2979" s="5" t="s">
        <v>246</v>
      </c>
      <c r="I2979" s="5" t="s">
        <v>5837</v>
      </c>
      <c r="J2979" s="5" t="s">
        <v>258</v>
      </c>
      <c r="K2979" s="5" t="s">
        <v>101</v>
      </c>
      <c r="L2979" s="5">
        <v>5</v>
      </c>
      <c r="M2979" s="5"/>
      <c r="N2979" s="5"/>
      <c r="O2979" s="5"/>
      <c r="P2979" s="5"/>
    </row>
    <row r="2980" spans="1:16" x14ac:dyDescent="0.2">
      <c r="A2980" s="5" t="s">
        <v>6009</v>
      </c>
      <c r="B2980" s="5" t="s">
        <v>6010</v>
      </c>
      <c r="C2980" s="5">
        <v>51</v>
      </c>
      <c r="D2980" s="5">
        <v>96.96</v>
      </c>
      <c r="E2980" s="5">
        <v>13.03</v>
      </c>
      <c r="F2980" s="5" t="s">
        <v>130</v>
      </c>
      <c r="G2980" s="5" t="s">
        <v>5836</v>
      </c>
      <c r="H2980" s="5" t="s">
        <v>246</v>
      </c>
      <c r="I2980" s="5" t="s">
        <v>5837</v>
      </c>
      <c r="J2980" s="5" t="s">
        <v>258</v>
      </c>
      <c r="K2980" s="5" t="s">
        <v>101</v>
      </c>
      <c r="L2980" s="5">
        <v>5</v>
      </c>
      <c r="M2980" s="5"/>
      <c r="N2980" s="5"/>
      <c r="O2980" s="5"/>
      <c r="P2980" s="5"/>
    </row>
    <row r="2981" spans="1:16" x14ac:dyDescent="0.2">
      <c r="A2981" s="5" t="s">
        <v>6011</v>
      </c>
      <c r="B2981" s="5" t="s">
        <v>6012</v>
      </c>
      <c r="C2981" s="5">
        <v>51</v>
      </c>
      <c r="D2981" s="5">
        <v>96.96</v>
      </c>
      <c r="E2981" s="5">
        <v>13.03</v>
      </c>
      <c r="F2981" s="5" t="s">
        <v>130</v>
      </c>
      <c r="G2981" s="5" t="s">
        <v>5836</v>
      </c>
      <c r="H2981" s="5" t="s">
        <v>246</v>
      </c>
      <c r="I2981" s="5" t="s">
        <v>5837</v>
      </c>
      <c r="J2981" s="5" t="s">
        <v>255</v>
      </c>
      <c r="K2981" s="5" t="s">
        <v>101</v>
      </c>
      <c r="L2981" s="5">
        <v>5</v>
      </c>
      <c r="M2981" s="5"/>
      <c r="N2981" s="5"/>
      <c r="O2981" s="5"/>
      <c r="P2981" s="5"/>
    </row>
    <row r="2982" spans="1:16" x14ac:dyDescent="0.2">
      <c r="A2982" s="5" t="s">
        <v>6013</v>
      </c>
      <c r="B2982" s="5" t="s">
        <v>6014</v>
      </c>
      <c r="C2982" s="5">
        <v>51</v>
      </c>
      <c r="D2982" s="5">
        <v>96.96</v>
      </c>
      <c r="E2982" s="5">
        <v>13.03</v>
      </c>
      <c r="F2982" s="5" t="s">
        <v>130</v>
      </c>
      <c r="G2982" s="5" t="s">
        <v>5836</v>
      </c>
      <c r="H2982" s="5" t="s">
        <v>246</v>
      </c>
      <c r="I2982" s="5" t="s">
        <v>5837</v>
      </c>
      <c r="J2982" s="5"/>
      <c r="K2982" s="5" t="s">
        <v>101</v>
      </c>
      <c r="L2982" s="5">
        <v>5</v>
      </c>
      <c r="M2982" s="5"/>
      <c r="N2982" s="5"/>
      <c r="O2982" s="5"/>
      <c r="P2982" s="5"/>
    </row>
    <row r="2983" spans="1:16" x14ac:dyDescent="0.2">
      <c r="A2983" s="5" t="s">
        <v>6015</v>
      </c>
      <c r="B2983" s="5" t="s">
        <v>6016</v>
      </c>
      <c r="C2983" s="5">
        <v>51</v>
      </c>
      <c r="D2983" s="5">
        <v>83.04</v>
      </c>
      <c r="E2983" s="5">
        <v>13.03</v>
      </c>
      <c r="F2983" s="5" t="s">
        <v>130</v>
      </c>
      <c r="G2983" s="5" t="s">
        <v>5836</v>
      </c>
      <c r="H2983" s="5" t="s">
        <v>246</v>
      </c>
      <c r="I2983" s="5" t="s">
        <v>5837</v>
      </c>
      <c r="J2983" s="5" t="s">
        <v>305</v>
      </c>
      <c r="K2983" s="5" t="s">
        <v>101</v>
      </c>
      <c r="L2983" s="5">
        <v>5</v>
      </c>
      <c r="M2983" s="5"/>
      <c r="N2983" s="5"/>
      <c r="O2983" s="5"/>
      <c r="P2983" s="5"/>
    </row>
    <row r="2984" spans="1:16" x14ac:dyDescent="0.2">
      <c r="A2984" s="5" t="s">
        <v>6017</v>
      </c>
      <c r="B2984" s="5" t="s">
        <v>6018</v>
      </c>
      <c r="C2984" s="5">
        <v>51</v>
      </c>
      <c r="D2984" s="5">
        <v>96.96</v>
      </c>
      <c r="E2984" s="5">
        <v>13.03</v>
      </c>
      <c r="F2984" s="5" t="s">
        <v>130</v>
      </c>
      <c r="G2984" s="5" t="s">
        <v>5836</v>
      </c>
      <c r="H2984" s="5" t="s">
        <v>246</v>
      </c>
      <c r="I2984" s="5" t="s">
        <v>5837</v>
      </c>
      <c r="J2984" s="5" t="s">
        <v>305</v>
      </c>
      <c r="K2984" s="5" t="s">
        <v>101</v>
      </c>
      <c r="L2984" s="5">
        <v>5</v>
      </c>
      <c r="M2984" s="5"/>
      <c r="N2984" s="5"/>
      <c r="O2984" s="5"/>
      <c r="P2984" s="5"/>
    </row>
    <row r="2985" spans="1:16" x14ac:dyDescent="0.2">
      <c r="A2985" s="5" t="s">
        <v>6019</v>
      </c>
      <c r="B2985" s="5" t="s">
        <v>6020</v>
      </c>
      <c r="C2985" s="5">
        <v>51</v>
      </c>
      <c r="D2985" s="5">
        <v>96.96</v>
      </c>
      <c r="E2985" s="5">
        <v>13.03</v>
      </c>
      <c r="F2985" s="5" t="s">
        <v>130</v>
      </c>
      <c r="G2985" s="5" t="s">
        <v>5836</v>
      </c>
      <c r="H2985" s="5" t="s">
        <v>246</v>
      </c>
      <c r="I2985" s="5" t="s">
        <v>5837</v>
      </c>
      <c r="J2985" s="5" t="s">
        <v>258</v>
      </c>
      <c r="K2985" s="5" t="s">
        <v>101</v>
      </c>
      <c r="L2985" s="5">
        <v>5</v>
      </c>
      <c r="M2985" s="5"/>
      <c r="N2985" s="5"/>
      <c r="O2985" s="5"/>
      <c r="P2985" s="5"/>
    </row>
    <row r="2986" spans="1:16" x14ac:dyDescent="0.2">
      <c r="A2986" s="5" t="s">
        <v>6021</v>
      </c>
      <c r="B2986" s="5" t="s">
        <v>6022</v>
      </c>
      <c r="C2986" s="5">
        <v>51</v>
      </c>
      <c r="D2986" s="5">
        <v>96.96</v>
      </c>
      <c r="E2986" s="5">
        <v>13.03</v>
      </c>
      <c r="F2986" s="5" t="s">
        <v>130</v>
      </c>
      <c r="G2986" s="5" t="s">
        <v>5836</v>
      </c>
      <c r="H2986" s="5" t="s">
        <v>246</v>
      </c>
      <c r="I2986" s="5" t="s">
        <v>5837</v>
      </c>
      <c r="J2986" s="5" t="s">
        <v>255</v>
      </c>
      <c r="K2986" s="5" t="s">
        <v>101</v>
      </c>
      <c r="L2986" s="5">
        <v>5</v>
      </c>
      <c r="M2986" s="5"/>
      <c r="N2986" s="5"/>
      <c r="O2986" s="5"/>
      <c r="P2986" s="5"/>
    </row>
    <row r="2987" spans="1:16" x14ac:dyDescent="0.2">
      <c r="A2987" s="5" t="s">
        <v>6023</v>
      </c>
      <c r="B2987" s="5" t="s">
        <v>6024</v>
      </c>
      <c r="C2987" s="5">
        <v>51</v>
      </c>
      <c r="D2987" s="5">
        <v>96.96</v>
      </c>
      <c r="E2987" s="5">
        <v>13.03</v>
      </c>
      <c r="F2987" s="5" t="s">
        <v>130</v>
      </c>
      <c r="G2987" s="5" t="s">
        <v>5836</v>
      </c>
      <c r="H2987" s="5" t="s">
        <v>246</v>
      </c>
      <c r="I2987" s="5" t="s">
        <v>5837</v>
      </c>
      <c r="J2987" s="5"/>
      <c r="K2987" s="5" t="s">
        <v>101</v>
      </c>
      <c r="L2987" s="5">
        <v>5</v>
      </c>
      <c r="M2987" s="5"/>
      <c r="N2987" s="5"/>
      <c r="O2987" s="5"/>
      <c r="P2987" s="5"/>
    </row>
    <row r="2988" spans="1:16" x14ac:dyDescent="0.2">
      <c r="A2988" s="5" t="s">
        <v>6025</v>
      </c>
      <c r="B2988" s="5" t="s">
        <v>6026</v>
      </c>
      <c r="C2988" s="5">
        <v>51</v>
      </c>
      <c r="D2988" s="5">
        <v>96.96</v>
      </c>
      <c r="E2988" s="5">
        <v>13.03</v>
      </c>
      <c r="F2988" s="5" t="s">
        <v>130</v>
      </c>
      <c r="G2988" s="5" t="s">
        <v>5836</v>
      </c>
      <c r="H2988" s="5" t="s">
        <v>246</v>
      </c>
      <c r="I2988" s="5" t="s">
        <v>5837</v>
      </c>
      <c r="J2988" s="5" t="s">
        <v>305</v>
      </c>
      <c r="K2988" s="5" t="s">
        <v>101</v>
      </c>
      <c r="L2988" s="5">
        <v>5</v>
      </c>
      <c r="M2988" s="5"/>
      <c r="N2988" s="5"/>
      <c r="O2988" s="5"/>
      <c r="P2988" s="5"/>
    </row>
    <row r="2989" spans="1:16" x14ac:dyDescent="0.2">
      <c r="A2989" s="5" t="s">
        <v>6027</v>
      </c>
      <c r="B2989" s="5" t="s">
        <v>6028</v>
      </c>
      <c r="C2989" s="5">
        <v>51</v>
      </c>
      <c r="D2989" s="5">
        <v>96.96</v>
      </c>
      <c r="E2989" s="5">
        <v>13.03</v>
      </c>
      <c r="F2989" s="5" t="s">
        <v>130</v>
      </c>
      <c r="G2989" s="5" t="s">
        <v>5836</v>
      </c>
      <c r="H2989" s="5" t="s">
        <v>246</v>
      </c>
      <c r="I2989" s="5" t="s">
        <v>5837</v>
      </c>
      <c r="J2989" s="5" t="s">
        <v>258</v>
      </c>
      <c r="K2989" s="5" t="s">
        <v>101</v>
      </c>
      <c r="L2989" s="5">
        <v>5</v>
      </c>
      <c r="M2989" s="5"/>
      <c r="N2989" s="5"/>
      <c r="O2989" s="5"/>
      <c r="P2989" s="5"/>
    </row>
    <row r="2990" spans="1:16" x14ac:dyDescent="0.2">
      <c r="A2990" s="5" t="s">
        <v>6029</v>
      </c>
      <c r="B2990" s="5" t="s">
        <v>6030</v>
      </c>
      <c r="C2990" s="5">
        <v>51</v>
      </c>
      <c r="D2990" s="5">
        <v>96.96</v>
      </c>
      <c r="E2990" s="5">
        <v>13.03</v>
      </c>
      <c r="F2990" s="5" t="s">
        <v>130</v>
      </c>
      <c r="G2990" s="5" t="s">
        <v>5836</v>
      </c>
      <c r="H2990" s="5" t="s">
        <v>246</v>
      </c>
      <c r="I2990" s="5" t="s">
        <v>5837</v>
      </c>
      <c r="J2990" s="5" t="s">
        <v>255</v>
      </c>
      <c r="K2990" s="5" t="s">
        <v>101</v>
      </c>
      <c r="L2990" s="5">
        <v>5</v>
      </c>
      <c r="M2990" s="5"/>
      <c r="N2990" s="5"/>
      <c r="O2990" s="5"/>
      <c r="P2990" s="5"/>
    </row>
    <row r="2991" spans="1:16" x14ac:dyDescent="0.2">
      <c r="A2991" s="5" t="s">
        <v>6031</v>
      </c>
      <c r="B2991" s="5" t="s">
        <v>6032</v>
      </c>
      <c r="C2991" s="5">
        <v>51</v>
      </c>
      <c r="D2991" s="5">
        <v>83.04</v>
      </c>
      <c r="E2991" s="5">
        <v>13.03</v>
      </c>
      <c r="F2991" s="5" t="s">
        <v>130</v>
      </c>
      <c r="G2991" s="5" t="s">
        <v>5836</v>
      </c>
      <c r="H2991" s="5" t="s">
        <v>246</v>
      </c>
      <c r="I2991" s="5" t="s">
        <v>5837</v>
      </c>
      <c r="J2991" s="5" t="s">
        <v>305</v>
      </c>
      <c r="K2991" s="5" t="s">
        <v>101</v>
      </c>
      <c r="L2991" s="5">
        <v>5</v>
      </c>
      <c r="M2991" s="5"/>
      <c r="N2991" s="5"/>
      <c r="O2991" s="5"/>
      <c r="P2991" s="5"/>
    </row>
    <row r="2992" spans="1:16" x14ac:dyDescent="0.2">
      <c r="A2992" s="5" t="s">
        <v>6033</v>
      </c>
      <c r="B2992" s="5" t="s">
        <v>6034</v>
      </c>
      <c r="C2992" s="5">
        <v>51</v>
      </c>
      <c r="D2992" s="5">
        <v>96.96</v>
      </c>
      <c r="E2992" s="5">
        <v>13.03</v>
      </c>
      <c r="F2992" s="5" t="s">
        <v>130</v>
      </c>
      <c r="G2992" s="5" t="s">
        <v>5836</v>
      </c>
      <c r="H2992" s="5" t="s">
        <v>246</v>
      </c>
      <c r="I2992" s="5" t="s">
        <v>5837</v>
      </c>
      <c r="J2992" s="5" t="s">
        <v>305</v>
      </c>
      <c r="K2992" s="5" t="s">
        <v>101</v>
      </c>
      <c r="L2992" s="5">
        <v>5</v>
      </c>
      <c r="M2992" s="5"/>
      <c r="N2992" s="5"/>
      <c r="O2992" s="5"/>
      <c r="P2992" s="5"/>
    </row>
    <row r="2993" spans="1:16" x14ac:dyDescent="0.2">
      <c r="A2993" s="5" t="s">
        <v>6035</v>
      </c>
      <c r="B2993" s="5" t="s">
        <v>6036</v>
      </c>
      <c r="C2993" s="5">
        <v>51</v>
      </c>
      <c r="D2993" s="5">
        <v>96.96</v>
      </c>
      <c r="E2993" s="5">
        <v>13.03</v>
      </c>
      <c r="F2993" s="5" t="s">
        <v>130</v>
      </c>
      <c r="G2993" s="5" t="s">
        <v>5836</v>
      </c>
      <c r="H2993" s="5" t="s">
        <v>246</v>
      </c>
      <c r="I2993" s="5" t="s">
        <v>5837</v>
      </c>
      <c r="J2993" s="5" t="s">
        <v>258</v>
      </c>
      <c r="K2993" s="5" t="s">
        <v>101</v>
      </c>
      <c r="L2993" s="5">
        <v>5</v>
      </c>
      <c r="M2993" s="5"/>
      <c r="N2993" s="5"/>
      <c r="O2993" s="5"/>
      <c r="P2993" s="5"/>
    </row>
    <row r="2994" spans="1:16" x14ac:dyDescent="0.2">
      <c r="A2994" s="5" t="s">
        <v>6037</v>
      </c>
      <c r="B2994" s="5" t="s">
        <v>6038</v>
      </c>
      <c r="C2994" s="5">
        <v>51</v>
      </c>
      <c r="D2994" s="5">
        <v>96.96</v>
      </c>
      <c r="E2994" s="5">
        <v>13.03</v>
      </c>
      <c r="F2994" s="5" t="s">
        <v>130</v>
      </c>
      <c r="G2994" s="5" t="s">
        <v>5836</v>
      </c>
      <c r="H2994" s="5" t="s">
        <v>246</v>
      </c>
      <c r="I2994" s="5" t="s">
        <v>5837</v>
      </c>
      <c r="J2994" s="5" t="s">
        <v>255</v>
      </c>
      <c r="K2994" s="5" t="s">
        <v>101</v>
      </c>
      <c r="L2994" s="5">
        <v>5</v>
      </c>
      <c r="M2994" s="5"/>
      <c r="N2994" s="5"/>
      <c r="O2994" s="5"/>
      <c r="P2994" s="5"/>
    </row>
    <row r="2995" spans="1:16" x14ac:dyDescent="0.2">
      <c r="A2995" s="5" t="s">
        <v>6039</v>
      </c>
      <c r="B2995" s="5" t="s">
        <v>6040</v>
      </c>
      <c r="C2995" s="5">
        <v>51</v>
      </c>
      <c r="D2995" s="5">
        <v>96.96</v>
      </c>
      <c r="E2995" s="5">
        <v>13.03</v>
      </c>
      <c r="F2995" s="5" t="s">
        <v>130</v>
      </c>
      <c r="G2995" s="5" t="s">
        <v>5836</v>
      </c>
      <c r="H2995" s="5" t="s">
        <v>246</v>
      </c>
      <c r="I2995" s="5" t="s">
        <v>5837</v>
      </c>
      <c r="J2995" s="5"/>
      <c r="K2995" s="5" t="s">
        <v>101</v>
      </c>
      <c r="L2995" s="5">
        <v>5</v>
      </c>
      <c r="M2995" s="5"/>
      <c r="N2995" s="5"/>
      <c r="O2995" s="5"/>
      <c r="P2995" s="5"/>
    </row>
    <row r="2996" spans="1:16" x14ac:dyDescent="0.2">
      <c r="A2996" s="5" t="s">
        <v>6041</v>
      </c>
      <c r="B2996" s="5" t="s">
        <v>6042</v>
      </c>
      <c r="C2996" s="5">
        <v>51</v>
      </c>
      <c r="D2996" s="5">
        <v>96.96</v>
      </c>
      <c r="E2996" s="5">
        <v>13.03</v>
      </c>
      <c r="F2996" s="5" t="s">
        <v>130</v>
      </c>
      <c r="G2996" s="5" t="s">
        <v>5836</v>
      </c>
      <c r="H2996" s="5" t="s">
        <v>246</v>
      </c>
      <c r="I2996" s="5" t="s">
        <v>5837</v>
      </c>
      <c r="J2996" s="5" t="s">
        <v>305</v>
      </c>
      <c r="K2996" s="5" t="s">
        <v>101</v>
      </c>
      <c r="L2996" s="5">
        <v>5</v>
      </c>
      <c r="M2996" s="5"/>
      <c r="N2996" s="5"/>
      <c r="O2996" s="5"/>
      <c r="P2996" s="5"/>
    </row>
    <row r="2997" spans="1:16" x14ac:dyDescent="0.2">
      <c r="A2997" s="5" t="s">
        <v>6043</v>
      </c>
      <c r="B2997" s="5" t="s">
        <v>6044</v>
      </c>
      <c r="C2997" s="5">
        <v>51</v>
      </c>
      <c r="D2997" s="5">
        <v>96.96</v>
      </c>
      <c r="E2997" s="5">
        <v>13.03</v>
      </c>
      <c r="F2997" s="5" t="s">
        <v>130</v>
      </c>
      <c r="G2997" s="5" t="s">
        <v>5836</v>
      </c>
      <c r="H2997" s="5" t="s">
        <v>246</v>
      </c>
      <c r="I2997" s="5" t="s">
        <v>5837</v>
      </c>
      <c r="J2997" s="5" t="s">
        <v>258</v>
      </c>
      <c r="K2997" s="5" t="s">
        <v>101</v>
      </c>
      <c r="L2997" s="5">
        <v>5</v>
      </c>
      <c r="M2997" s="5"/>
      <c r="N2997" s="5"/>
      <c r="O2997" s="5"/>
      <c r="P2997" s="5"/>
    </row>
    <row r="2998" spans="1:16" x14ac:dyDescent="0.2">
      <c r="A2998" s="5" t="s">
        <v>6045</v>
      </c>
      <c r="B2998" s="5" t="s">
        <v>6046</v>
      </c>
      <c r="C2998" s="5">
        <v>51</v>
      </c>
      <c r="D2998" s="5">
        <v>96.96</v>
      </c>
      <c r="E2998" s="5">
        <v>13.03</v>
      </c>
      <c r="F2998" s="5" t="s">
        <v>130</v>
      </c>
      <c r="G2998" s="5" t="s">
        <v>5836</v>
      </c>
      <c r="H2998" s="5" t="s">
        <v>246</v>
      </c>
      <c r="I2998" s="5" t="s">
        <v>5837</v>
      </c>
      <c r="J2998" s="5" t="s">
        <v>255</v>
      </c>
      <c r="K2998" s="5" t="s">
        <v>101</v>
      </c>
      <c r="L2998" s="5">
        <v>5</v>
      </c>
      <c r="M2998" s="5"/>
      <c r="N2998" s="5"/>
      <c r="O2998" s="5"/>
      <c r="P2998" s="5"/>
    </row>
    <row r="2999" spans="1:16" x14ac:dyDescent="0.2">
      <c r="A2999" s="5" t="s">
        <v>6047</v>
      </c>
      <c r="B2999" s="5" t="s">
        <v>6048</v>
      </c>
      <c r="C2999" s="5">
        <v>51</v>
      </c>
      <c r="D2999" s="5">
        <v>83.04</v>
      </c>
      <c r="E2999" s="5">
        <v>13.03</v>
      </c>
      <c r="F2999" s="5" t="s">
        <v>130</v>
      </c>
      <c r="G2999" s="5" t="s">
        <v>5836</v>
      </c>
      <c r="H2999" s="5" t="s">
        <v>246</v>
      </c>
      <c r="I2999" s="5" t="s">
        <v>5837</v>
      </c>
      <c r="J2999" s="5" t="s">
        <v>305</v>
      </c>
      <c r="K2999" s="5" t="s">
        <v>101</v>
      </c>
      <c r="L2999" s="5">
        <v>5</v>
      </c>
      <c r="M2999" s="5"/>
      <c r="N2999" s="5"/>
      <c r="O2999" s="5"/>
      <c r="P2999" s="5"/>
    </row>
    <row r="3000" spans="1:16" x14ac:dyDescent="0.2">
      <c r="A3000" s="5" t="s">
        <v>6049</v>
      </c>
      <c r="B3000" s="5" t="s">
        <v>6050</v>
      </c>
      <c r="C3000" s="5">
        <v>51</v>
      </c>
      <c r="D3000" s="5">
        <v>96.96</v>
      </c>
      <c r="E3000" s="5">
        <v>13.03</v>
      </c>
      <c r="F3000" s="5" t="s">
        <v>130</v>
      </c>
      <c r="G3000" s="5" t="s">
        <v>5836</v>
      </c>
      <c r="H3000" s="5" t="s">
        <v>246</v>
      </c>
      <c r="I3000" s="5" t="s">
        <v>5837</v>
      </c>
      <c r="J3000" s="5" t="s">
        <v>305</v>
      </c>
      <c r="K3000" s="5" t="s">
        <v>101</v>
      </c>
      <c r="L3000" s="5">
        <v>5</v>
      </c>
      <c r="M3000" s="5"/>
      <c r="N3000" s="5"/>
      <c r="O3000" s="5"/>
      <c r="P3000" s="5"/>
    </row>
    <row r="3001" spans="1:16" x14ac:dyDescent="0.2">
      <c r="A3001" s="5" t="s">
        <v>6051</v>
      </c>
      <c r="B3001" s="5" t="s">
        <v>6052</v>
      </c>
      <c r="C3001" s="5">
        <v>51</v>
      </c>
      <c r="D3001" s="5">
        <v>83.04</v>
      </c>
      <c r="E3001" s="5">
        <v>13.03</v>
      </c>
      <c r="F3001" s="5" t="s">
        <v>130</v>
      </c>
      <c r="G3001" s="5" t="s">
        <v>5836</v>
      </c>
      <c r="H3001" s="5" t="s">
        <v>246</v>
      </c>
      <c r="I3001" s="5" t="s">
        <v>5837</v>
      </c>
      <c r="J3001" s="5" t="s">
        <v>305</v>
      </c>
      <c r="K3001" s="5" t="s">
        <v>101</v>
      </c>
      <c r="L3001" s="5">
        <v>5</v>
      </c>
      <c r="M3001" s="5"/>
      <c r="N3001" s="5"/>
      <c r="O3001" s="5"/>
      <c r="P3001" s="5"/>
    </row>
    <row r="3002" spans="1:16" x14ac:dyDescent="0.2">
      <c r="A3002" s="5" t="s">
        <v>6053</v>
      </c>
      <c r="B3002" s="5" t="s">
        <v>6054</v>
      </c>
      <c r="C3002" s="5">
        <v>51</v>
      </c>
      <c r="D3002" s="5">
        <v>83.04</v>
      </c>
      <c r="E3002" s="5">
        <v>13.03</v>
      </c>
      <c r="F3002" s="5" t="s">
        <v>130</v>
      </c>
      <c r="G3002" s="5" t="s">
        <v>5836</v>
      </c>
      <c r="H3002" s="5" t="s">
        <v>246</v>
      </c>
      <c r="I3002" s="5" t="s">
        <v>5837</v>
      </c>
      <c r="J3002" s="5" t="s">
        <v>305</v>
      </c>
      <c r="K3002" s="5" t="s">
        <v>101</v>
      </c>
      <c r="L3002" s="5">
        <v>5</v>
      </c>
      <c r="M3002" s="5"/>
      <c r="N3002" s="5"/>
      <c r="O3002" s="5"/>
      <c r="P3002" s="5"/>
    </row>
    <row r="3003" spans="1:16" x14ac:dyDescent="0.2">
      <c r="A3003" s="5" t="s">
        <v>6055</v>
      </c>
      <c r="B3003" s="5" t="s">
        <v>6056</v>
      </c>
      <c r="C3003" s="5">
        <v>51</v>
      </c>
      <c r="D3003" s="5">
        <v>96.96</v>
      </c>
      <c r="E3003" s="5">
        <v>13.03</v>
      </c>
      <c r="F3003" s="5" t="s">
        <v>130</v>
      </c>
      <c r="G3003" s="5" t="s">
        <v>5836</v>
      </c>
      <c r="H3003" s="5" t="s">
        <v>246</v>
      </c>
      <c r="I3003" s="5" t="s">
        <v>5837</v>
      </c>
      <c r="J3003" s="5" t="s">
        <v>258</v>
      </c>
      <c r="K3003" s="5" t="s">
        <v>101</v>
      </c>
      <c r="L3003" s="5">
        <v>5</v>
      </c>
      <c r="M3003" s="5"/>
      <c r="N3003" s="5"/>
      <c r="O3003" s="5"/>
      <c r="P3003" s="5"/>
    </row>
    <row r="3004" spans="1:16" x14ac:dyDescent="0.2">
      <c r="A3004" s="5" t="s">
        <v>6057</v>
      </c>
      <c r="B3004" s="5" t="s">
        <v>6058</v>
      </c>
      <c r="C3004" s="5">
        <v>51</v>
      </c>
      <c r="D3004" s="5">
        <v>96.96</v>
      </c>
      <c r="E3004" s="5">
        <v>13.03</v>
      </c>
      <c r="F3004" s="5" t="s">
        <v>130</v>
      </c>
      <c r="G3004" s="5" t="s">
        <v>5836</v>
      </c>
      <c r="H3004" s="5" t="s">
        <v>246</v>
      </c>
      <c r="I3004" s="5" t="s">
        <v>5837</v>
      </c>
      <c r="J3004" s="5" t="s">
        <v>255</v>
      </c>
      <c r="K3004" s="5" t="s">
        <v>101</v>
      </c>
      <c r="L3004" s="5">
        <v>5</v>
      </c>
      <c r="M3004" s="5"/>
      <c r="N3004" s="5"/>
      <c r="O3004" s="5"/>
      <c r="P3004" s="5"/>
    </row>
    <row r="3005" spans="1:16" x14ac:dyDescent="0.2">
      <c r="A3005" s="5" t="s">
        <v>6059</v>
      </c>
      <c r="B3005" s="5" t="s">
        <v>6060</v>
      </c>
      <c r="C3005" s="5">
        <v>51</v>
      </c>
      <c r="D3005" s="5">
        <v>96.96</v>
      </c>
      <c r="E3005" s="5">
        <v>13.03</v>
      </c>
      <c r="F3005" s="5" t="s">
        <v>130</v>
      </c>
      <c r="G3005" s="5" t="s">
        <v>5836</v>
      </c>
      <c r="H3005" s="5" t="s">
        <v>246</v>
      </c>
      <c r="I3005" s="5" t="s">
        <v>5837</v>
      </c>
      <c r="J3005" s="5"/>
      <c r="K3005" s="5" t="s">
        <v>101</v>
      </c>
      <c r="L3005" s="5">
        <v>5</v>
      </c>
      <c r="M3005" s="5"/>
      <c r="N3005" s="5"/>
      <c r="O3005" s="5"/>
      <c r="P3005" s="5"/>
    </row>
    <row r="3006" spans="1:16" x14ac:dyDescent="0.2">
      <c r="A3006" s="5" t="s">
        <v>6061</v>
      </c>
      <c r="B3006" s="5" t="s">
        <v>6062</v>
      </c>
      <c r="C3006" s="5">
        <v>51</v>
      </c>
      <c r="D3006" s="5">
        <v>96.96</v>
      </c>
      <c r="E3006" s="5">
        <v>13.03</v>
      </c>
      <c r="F3006" s="5" t="s">
        <v>130</v>
      </c>
      <c r="G3006" s="5" t="s">
        <v>5836</v>
      </c>
      <c r="H3006" s="5" t="s">
        <v>246</v>
      </c>
      <c r="I3006" s="5" t="s">
        <v>5837</v>
      </c>
      <c r="J3006" s="5" t="s">
        <v>258</v>
      </c>
      <c r="K3006" s="5" t="s">
        <v>101</v>
      </c>
      <c r="L3006" s="5">
        <v>5</v>
      </c>
      <c r="M3006" s="5"/>
      <c r="N3006" s="5"/>
      <c r="O3006" s="5"/>
      <c r="P3006" s="5"/>
    </row>
    <row r="3007" spans="1:16" x14ac:dyDescent="0.2">
      <c r="A3007" s="5" t="s">
        <v>6063</v>
      </c>
      <c r="B3007" s="5" t="s">
        <v>6064</v>
      </c>
      <c r="C3007" s="5">
        <v>51</v>
      </c>
      <c r="D3007" s="5">
        <v>96.96</v>
      </c>
      <c r="E3007" s="5">
        <v>13.03</v>
      </c>
      <c r="F3007" s="5" t="s">
        <v>130</v>
      </c>
      <c r="G3007" s="5" t="s">
        <v>5836</v>
      </c>
      <c r="H3007" s="5" t="s">
        <v>246</v>
      </c>
      <c r="I3007" s="5" t="s">
        <v>5837</v>
      </c>
      <c r="J3007" s="5" t="s">
        <v>255</v>
      </c>
      <c r="K3007" s="5" t="s">
        <v>101</v>
      </c>
      <c r="L3007" s="5">
        <v>5</v>
      </c>
      <c r="M3007" s="5"/>
      <c r="N3007" s="5"/>
      <c r="O3007" s="5"/>
      <c r="P3007" s="5"/>
    </row>
    <row r="3008" spans="1:16" x14ac:dyDescent="0.2">
      <c r="A3008" s="5" t="s">
        <v>6065</v>
      </c>
      <c r="B3008" s="5" t="s">
        <v>6066</v>
      </c>
      <c r="C3008" s="5">
        <v>51</v>
      </c>
      <c r="D3008" s="5">
        <v>96.96</v>
      </c>
      <c r="E3008" s="5">
        <v>13.03</v>
      </c>
      <c r="F3008" s="5" t="s">
        <v>130</v>
      </c>
      <c r="G3008" s="5" t="s">
        <v>5836</v>
      </c>
      <c r="H3008" s="5" t="s">
        <v>246</v>
      </c>
      <c r="I3008" s="5" t="s">
        <v>5837</v>
      </c>
      <c r="J3008" s="5" t="s">
        <v>258</v>
      </c>
      <c r="K3008" s="5" t="s">
        <v>101</v>
      </c>
      <c r="L3008" s="5">
        <v>5</v>
      </c>
      <c r="M3008" s="5"/>
      <c r="N3008" s="5"/>
      <c r="O3008" s="5"/>
      <c r="P3008" s="5"/>
    </row>
    <row r="3009" spans="1:16" x14ac:dyDescent="0.2">
      <c r="A3009" s="5" t="s">
        <v>6067</v>
      </c>
      <c r="B3009" s="5" t="s">
        <v>6068</v>
      </c>
      <c r="C3009" s="5">
        <v>51</v>
      </c>
      <c r="D3009" s="5">
        <v>96.96</v>
      </c>
      <c r="E3009" s="5">
        <v>13.03</v>
      </c>
      <c r="F3009" s="5" t="s">
        <v>130</v>
      </c>
      <c r="G3009" s="5" t="s">
        <v>5836</v>
      </c>
      <c r="H3009" s="5" t="s">
        <v>246</v>
      </c>
      <c r="I3009" s="5" t="s">
        <v>5837</v>
      </c>
      <c r="J3009" s="5" t="s">
        <v>255</v>
      </c>
      <c r="K3009" s="5" t="s">
        <v>101</v>
      </c>
      <c r="L3009" s="5">
        <v>5</v>
      </c>
      <c r="M3009" s="5"/>
      <c r="N3009" s="5"/>
      <c r="O3009" s="5"/>
      <c r="P3009" s="5"/>
    </row>
    <row r="3010" spans="1:16" x14ac:dyDescent="0.2">
      <c r="A3010" s="5" t="s">
        <v>6069</v>
      </c>
      <c r="B3010" s="5" t="s">
        <v>6070</v>
      </c>
      <c r="C3010" s="5">
        <v>51</v>
      </c>
      <c r="D3010" s="5">
        <v>96.96</v>
      </c>
      <c r="E3010" s="5">
        <v>13.03</v>
      </c>
      <c r="F3010" s="5" t="s">
        <v>130</v>
      </c>
      <c r="G3010" s="5" t="s">
        <v>5836</v>
      </c>
      <c r="H3010" s="4" t="s">
        <v>246</v>
      </c>
      <c r="I3010" s="5" t="s">
        <v>5837</v>
      </c>
      <c r="J3010" s="5"/>
      <c r="K3010" s="5" t="s">
        <v>101</v>
      </c>
      <c r="L3010" s="5">
        <v>5</v>
      </c>
      <c r="M3010" s="5"/>
      <c r="N3010" s="5"/>
      <c r="O3010" s="5"/>
      <c r="P3010" s="5"/>
    </row>
    <row r="3011" spans="1:16" x14ac:dyDescent="0.2">
      <c r="A3011" s="5" t="s">
        <v>6071</v>
      </c>
      <c r="B3011" s="5" t="s">
        <v>6072</v>
      </c>
      <c r="C3011" s="5">
        <v>51</v>
      </c>
      <c r="D3011" s="5">
        <v>96.96</v>
      </c>
      <c r="E3011" s="5">
        <v>13.03</v>
      </c>
      <c r="F3011" s="5" t="s">
        <v>130</v>
      </c>
      <c r="G3011" s="5" t="s">
        <v>5836</v>
      </c>
      <c r="H3011" s="4" t="s">
        <v>246</v>
      </c>
      <c r="I3011" s="5" t="s">
        <v>5837</v>
      </c>
      <c r="J3011" s="5" t="s">
        <v>258</v>
      </c>
      <c r="K3011" s="5" t="s">
        <v>101</v>
      </c>
      <c r="L3011" s="5">
        <v>5</v>
      </c>
      <c r="M3011" s="5"/>
      <c r="N3011" s="5"/>
      <c r="O3011" s="5"/>
      <c r="P3011" s="5"/>
    </row>
    <row r="3012" spans="1:16" x14ac:dyDescent="0.2">
      <c r="A3012" s="5" t="s">
        <v>6073</v>
      </c>
      <c r="B3012" s="5" t="s">
        <v>6074</v>
      </c>
      <c r="C3012" s="5">
        <v>51</v>
      </c>
      <c r="D3012" s="5">
        <v>96.96</v>
      </c>
      <c r="E3012" s="5">
        <v>13.03</v>
      </c>
      <c r="F3012" s="5" t="s">
        <v>130</v>
      </c>
      <c r="G3012" s="5" t="s">
        <v>5836</v>
      </c>
      <c r="H3012" s="4" t="s">
        <v>246</v>
      </c>
      <c r="I3012" s="5" t="s">
        <v>5837</v>
      </c>
      <c r="J3012" s="5" t="s">
        <v>255</v>
      </c>
      <c r="K3012" s="5" t="s">
        <v>101</v>
      </c>
      <c r="L3012" s="5">
        <v>5</v>
      </c>
      <c r="M3012" s="5"/>
      <c r="N3012" s="5"/>
      <c r="O3012" s="5"/>
      <c r="P3012" s="5"/>
    </row>
    <row r="3013" spans="1:16" x14ac:dyDescent="0.2">
      <c r="A3013" s="5" t="s">
        <v>6075</v>
      </c>
      <c r="B3013" s="5" t="s">
        <v>6076</v>
      </c>
      <c r="C3013" s="5">
        <v>51</v>
      </c>
      <c r="D3013" s="5">
        <v>83.04</v>
      </c>
      <c r="E3013" s="5">
        <v>13.03</v>
      </c>
      <c r="F3013" s="5" t="s">
        <v>130</v>
      </c>
      <c r="G3013" s="5" t="s">
        <v>5836</v>
      </c>
      <c r="H3013" s="4" t="s">
        <v>246</v>
      </c>
      <c r="I3013" s="5" t="s">
        <v>5837</v>
      </c>
      <c r="J3013" s="5" t="s">
        <v>305</v>
      </c>
      <c r="K3013" s="5" t="s">
        <v>101</v>
      </c>
      <c r="L3013" s="5">
        <v>5</v>
      </c>
      <c r="M3013" s="5"/>
      <c r="N3013" s="5"/>
      <c r="O3013" s="5"/>
      <c r="P3013" s="5"/>
    </row>
    <row r="3014" spans="1:16" x14ac:dyDescent="0.2">
      <c r="A3014" s="5" t="s">
        <v>6077</v>
      </c>
      <c r="B3014" s="5" t="s">
        <v>6078</v>
      </c>
      <c r="C3014" s="5">
        <v>51</v>
      </c>
      <c r="D3014" s="5">
        <v>96.96</v>
      </c>
      <c r="E3014" s="5">
        <v>13.03</v>
      </c>
      <c r="F3014" s="5" t="s">
        <v>130</v>
      </c>
      <c r="G3014" s="5" t="s">
        <v>5836</v>
      </c>
      <c r="H3014" s="4" t="s">
        <v>246</v>
      </c>
      <c r="I3014" s="5" t="s">
        <v>5837</v>
      </c>
      <c r="J3014" s="5" t="s">
        <v>305</v>
      </c>
      <c r="K3014" s="5" t="s">
        <v>101</v>
      </c>
      <c r="L3014" s="5">
        <v>5</v>
      </c>
      <c r="M3014" s="5"/>
      <c r="N3014" s="5"/>
      <c r="O3014" s="5"/>
      <c r="P3014" s="5"/>
    </row>
    <row r="3015" spans="1:16" x14ac:dyDescent="0.2">
      <c r="A3015" s="5" t="s">
        <v>6079</v>
      </c>
      <c r="B3015" s="5" t="s">
        <v>6080</v>
      </c>
      <c r="C3015" s="5">
        <v>51</v>
      </c>
      <c r="D3015" s="5">
        <v>83.04</v>
      </c>
      <c r="E3015" s="5">
        <v>13.03</v>
      </c>
      <c r="F3015" s="5" t="s">
        <v>130</v>
      </c>
      <c r="G3015" s="5" t="s">
        <v>5836</v>
      </c>
      <c r="H3015" s="4" t="s">
        <v>246</v>
      </c>
      <c r="I3015" s="5" t="s">
        <v>5837</v>
      </c>
      <c r="J3015" s="5" t="s">
        <v>305</v>
      </c>
      <c r="K3015" s="5" t="s">
        <v>101</v>
      </c>
      <c r="L3015" s="5">
        <v>5</v>
      </c>
      <c r="M3015" s="5"/>
      <c r="N3015" s="5"/>
      <c r="O3015" s="5"/>
      <c r="P3015" s="5"/>
    </row>
    <row r="3016" spans="1:16" x14ac:dyDescent="0.2">
      <c r="A3016" s="5" t="s">
        <v>6081</v>
      </c>
      <c r="B3016" s="5" t="s">
        <v>6082</v>
      </c>
      <c r="C3016" s="5">
        <v>51</v>
      </c>
      <c r="D3016" s="5">
        <v>96.96</v>
      </c>
      <c r="E3016" s="5">
        <v>13.03</v>
      </c>
      <c r="F3016" s="5" t="s">
        <v>130</v>
      </c>
      <c r="G3016" s="5" t="s">
        <v>5836</v>
      </c>
      <c r="H3016" s="4" t="s">
        <v>246</v>
      </c>
      <c r="I3016" s="5" t="s">
        <v>5837</v>
      </c>
      <c r="J3016" s="5"/>
      <c r="K3016" s="5" t="s">
        <v>101</v>
      </c>
      <c r="L3016" s="5">
        <v>5</v>
      </c>
      <c r="M3016" s="5"/>
      <c r="N3016" s="5"/>
      <c r="O3016" s="5"/>
      <c r="P3016" s="5"/>
    </row>
    <row r="3017" spans="1:16" x14ac:dyDescent="0.2">
      <c r="A3017" s="5" t="s">
        <v>6083</v>
      </c>
      <c r="B3017" s="5" t="s">
        <v>6084</v>
      </c>
      <c r="C3017" s="5">
        <v>51</v>
      </c>
      <c r="D3017" s="5">
        <v>83.04</v>
      </c>
      <c r="E3017" s="5">
        <v>13.03</v>
      </c>
      <c r="F3017" s="5" t="s">
        <v>130</v>
      </c>
      <c r="G3017" s="5" t="s">
        <v>5836</v>
      </c>
      <c r="H3017" s="4" t="s">
        <v>246</v>
      </c>
      <c r="I3017" s="5" t="s">
        <v>5837</v>
      </c>
      <c r="J3017" s="5" t="s">
        <v>305</v>
      </c>
      <c r="K3017" s="5" t="s">
        <v>101</v>
      </c>
      <c r="L3017" s="5">
        <v>5</v>
      </c>
      <c r="M3017" s="5"/>
      <c r="N3017" s="5"/>
      <c r="O3017" s="5"/>
      <c r="P3017" s="5"/>
    </row>
    <row r="3018" spans="1:16" x14ac:dyDescent="0.2">
      <c r="A3018" s="5" t="s">
        <v>6085</v>
      </c>
      <c r="B3018" s="5" t="s">
        <v>6086</v>
      </c>
      <c r="C3018" s="5">
        <v>51</v>
      </c>
      <c r="D3018" s="5">
        <v>83.04</v>
      </c>
      <c r="E3018" s="5">
        <v>13.03</v>
      </c>
      <c r="F3018" s="5" t="s">
        <v>130</v>
      </c>
      <c r="G3018" s="5" t="s">
        <v>5836</v>
      </c>
      <c r="H3018" s="4" t="s">
        <v>246</v>
      </c>
      <c r="I3018" s="5" t="s">
        <v>5837</v>
      </c>
      <c r="J3018" s="5" t="s">
        <v>305</v>
      </c>
      <c r="K3018" s="5" t="s">
        <v>101</v>
      </c>
      <c r="L3018" s="5">
        <v>5</v>
      </c>
      <c r="M3018" s="5"/>
      <c r="N3018" s="5"/>
      <c r="O3018" s="5"/>
      <c r="P3018" s="5"/>
    </row>
    <row r="3019" spans="1:16" x14ac:dyDescent="0.2">
      <c r="A3019" s="5" t="s">
        <v>6087</v>
      </c>
      <c r="B3019" s="5" t="s">
        <v>6088</v>
      </c>
      <c r="C3019" s="5">
        <v>51</v>
      </c>
      <c r="D3019" s="5">
        <v>96.96</v>
      </c>
      <c r="E3019" s="5">
        <v>13.03</v>
      </c>
      <c r="F3019" s="5" t="s">
        <v>130</v>
      </c>
      <c r="G3019" s="5" t="s">
        <v>5836</v>
      </c>
      <c r="H3019" s="4" t="s">
        <v>246</v>
      </c>
      <c r="I3019" s="5" t="s">
        <v>5837</v>
      </c>
      <c r="J3019" s="5" t="s">
        <v>258</v>
      </c>
      <c r="K3019" s="5" t="s">
        <v>101</v>
      </c>
      <c r="L3019" s="5">
        <v>5</v>
      </c>
      <c r="M3019" s="5"/>
      <c r="N3019" s="5"/>
      <c r="O3019" s="5"/>
      <c r="P3019" s="5"/>
    </row>
    <row r="3020" spans="1:16" x14ac:dyDescent="0.2">
      <c r="A3020" s="5" t="s">
        <v>6089</v>
      </c>
      <c r="B3020" s="5" t="s">
        <v>6090</v>
      </c>
      <c r="C3020" s="5">
        <v>51</v>
      </c>
      <c r="D3020" s="5">
        <v>96.96</v>
      </c>
      <c r="E3020" s="5">
        <v>13.03</v>
      </c>
      <c r="F3020" s="5" t="s">
        <v>130</v>
      </c>
      <c r="G3020" s="5" t="s">
        <v>5836</v>
      </c>
      <c r="H3020" s="4" t="s">
        <v>246</v>
      </c>
      <c r="I3020" s="5" t="s">
        <v>5837</v>
      </c>
      <c r="J3020" s="5" t="s">
        <v>255</v>
      </c>
      <c r="K3020" s="5" t="s">
        <v>101</v>
      </c>
      <c r="L3020" s="5">
        <v>5</v>
      </c>
      <c r="M3020" s="5"/>
      <c r="N3020" s="5"/>
      <c r="O3020" s="5"/>
      <c r="P3020" s="5"/>
    </row>
    <row r="3021" spans="1:16" x14ac:dyDescent="0.2">
      <c r="A3021" s="5" t="s">
        <v>6091</v>
      </c>
      <c r="B3021" s="5" t="s">
        <v>6092</v>
      </c>
      <c r="C3021" s="5">
        <v>51</v>
      </c>
      <c r="D3021" s="5">
        <v>96.96</v>
      </c>
      <c r="E3021" s="5">
        <v>13.03</v>
      </c>
      <c r="F3021" s="5" t="s">
        <v>130</v>
      </c>
      <c r="G3021" s="5" t="s">
        <v>5836</v>
      </c>
      <c r="H3021" s="4" t="s">
        <v>246</v>
      </c>
      <c r="I3021" s="5" t="s">
        <v>5837</v>
      </c>
      <c r="J3021" s="5"/>
      <c r="K3021" s="5" t="s">
        <v>101</v>
      </c>
      <c r="L3021" s="5">
        <v>5</v>
      </c>
      <c r="M3021" s="5"/>
      <c r="N3021" s="5"/>
      <c r="O3021" s="5"/>
      <c r="P3021" s="5"/>
    </row>
    <row r="3022" spans="1:16" x14ac:dyDescent="0.2">
      <c r="A3022" s="5" t="s">
        <v>6093</v>
      </c>
      <c r="B3022" s="5" t="s">
        <v>6094</v>
      </c>
      <c r="C3022" s="5">
        <v>51</v>
      </c>
      <c r="D3022" s="5">
        <v>83.04</v>
      </c>
      <c r="E3022" s="5">
        <v>13.03</v>
      </c>
      <c r="F3022" s="5" t="s">
        <v>130</v>
      </c>
      <c r="G3022" s="5" t="s">
        <v>5836</v>
      </c>
      <c r="H3022" s="4" t="s">
        <v>246</v>
      </c>
      <c r="I3022" s="5" t="s">
        <v>5837</v>
      </c>
      <c r="J3022" s="5" t="s">
        <v>305</v>
      </c>
      <c r="K3022" s="5" t="s">
        <v>101</v>
      </c>
      <c r="L3022" s="5">
        <v>5</v>
      </c>
      <c r="M3022" s="5"/>
      <c r="N3022" s="5"/>
      <c r="O3022" s="5"/>
      <c r="P3022" s="5"/>
    </row>
    <row r="3023" spans="1:16" x14ac:dyDescent="0.2">
      <c r="A3023" s="5" t="s">
        <v>6095</v>
      </c>
      <c r="B3023" s="5" t="s">
        <v>6096</v>
      </c>
      <c r="C3023" s="5">
        <v>51</v>
      </c>
      <c r="D3023" s="5">
        <v>96.96</v>
      </c>
      <c r="E3023" s="5">
        <v>13.03</v>
      </c>
      <c r="F3023" s="5" t="s">
        <v>130</v>
      </c>
      <c r="G3023" s="5" t="s">
        <v>5836</v>
      </c>
      <c r="H3023" s="4" t="s">
        <v>246</v>
      </c>
      <c r="I3023" s="5" t="s">
        <v>5837</v>
      </c>
      <c r="J3023" s="5" t="s">
        <v>258</v>
      </c>
      <c r="K3023" s="5" t="s">
        <v>101</v>
      </c>
      <c r="L3023" s="5">
        <v>5</v>
      </c>
      <c r="M3023" s="5"/>
      <c r="N3023" s="5"/>
      <c r="O3023" s="5"/>
      <c r="P3023" s="5"/>
    </row>
    <row r="3024" spans="1:16" x14ac:dyDescent="0.2">
      <c r="A3024" s="5" t="s">
        <v>6097</v>
      </c>
      <c r="B3024" s="5" t="s">
        <v>6098</v>
      </c>
      <c r="C3024" s="5">
        <v>51</v>
      </c>
      <c r="D3024" s="5">
        <v>96.96</v>
      </c>
      <c r="E3024" s="5">
        <v>13.03</v>
      </c>
      <c r="F3024" s="5" t="s">
        <v>130</v>
      </c>
      <c r="G3024" s="5" t="s">
        <v>5836</v>
      </c>
      <c r="H3024" s="4" t="s">
        <v>246</v>
      </c>
      <c r="I3024" s="5" t="s">
        <v>5837</v>
      </c>
      <c r="J3024" s="5" t="s">
        <v>255</v>
      </c>
      <c r="K3024" s="5" t="s">
        <v>101</v>
      </c>
      <c r="L3024" s="5">
        <v>5</v>
      </c>
      <c r="M3024" s="5"/>
      <c r="N3024" s="5"/>
      <c r="O3024" s="5"/>
      <c r="P3024" s="5"/>
    </row>
    <row r="3025" spans="1:16" x14ac:dyDescent="0.2">
      <c r="A3025" s="5" t="s">
        <v>6099</v>
      </c>
      <c r="B3025" s="5" t="s">
        <v>6100</v>
      </c>
      <c r="C3025" s="5">
        <v>51</v>
      </c>
      <c r="D3025" s="5">
        <v>96.96</v>
      </c>
      <c r="E3025" s="5">
        <v>13.03</v>
      </c>
      <c r="F3025" s="5" t="s">
        <v>130</v>
      </c>
      <c r="G3025" s="5" t="s">
        <v>5836</v>
      </c>
      <c r="H3025" s="4" t="s">
        <v>246</v>
      </c>
      <c r="I3025" s="5" t="s">
        <v>5837</v>
      </c>
      <c r="J3025" s="5"/>
      <c r="K3025" s="5" t="s">
        <v>101</v>
      </c>
      <c r="L3025" s="5">
        <v>5</v>
      </c>
      <c r="M3025" s="5"/>
      <c r="N3025" s="5"/>
      <c r="O3025" s="5"/>
      <c r="P3025" s="5"/>
    </row>
    <row r="3026" spans="1:16" x14ac:dyDescent="0.2">
      <c r="A3026" s="5" t="s">
        <v>6101</v>
      </c>
      <c r="B3026" s="5" t="s">
        <v>6102</v>
      </c>
      <c r="C3026" s="5">
        <v>51</v>
      </c>
      <c r="D3026" s="5">
        <v>83.04</v>
      </c>
      <c r="E3026" s="5">
        <v>13.03</v>
      </c>
      <c r="F3026" s="5" t="s">
        <v>130</v>
      </c>
      <c r="G3026" s="5" t="s">
        <v>5836</v>
      </c>
      <c r="H3026" s="4" t="s">
        <v>246</v>
      </c>
      <c r="I3026" s="5" t="s">
        <v>5837</v>
      </c>
      <c r="J3026" s="5" t="s">
        <v>305</v>
      </c>
      <c r="K3026" s="5" t="s">
        <v>101</v>
      </c>
      <c r="L3026" s="5">
        <v>5</v>
      </c>
      <c r="M3026" s="5"/>
      <c r="N3026" s="5"/>
      <c r="O3026" s="5"/>
      <c r="P3026" s="5"/>
    </row>
    <row r="3027" spans="1:16" x14ac:dyDescent="0.2">
      <c r="A3027" s="5" t="s">
        <v>6103</v>
      </c>
      <c r="B3027" s="5" t="s">
        <v>6104</v>
      </c>
      <c r="C3027" s="5">
        <v>51</v>
      </c>
      <c r="D3027" s="5">
        <v>96.96</v>
      </c>
      <c r="E3027" s="5">
        <v>13.03</v>
      </c>
      <c r="F3027" s="5" t="s">
        <v>130</v>
      </c>
      <c r="G3027" s="5" t="s">
        <v>5836</v>
      </c>
      <c r="H3027" s="4" t="s">
        <v>246</v>
      </c>
      <c r="I3027" s="5" t="s">
        <v>5837</v>
      </c>
      <c r="J3027" s="5" t="s">
        <v>258</v>
      </c>
      <c r="K3027" s="5" t="s">
        <v>101</v>
      </c>
      <c r="L3027" s="5">
        <v>5</v>
      </c>
      <c r="M3027" s="5"/>
      <c r="N3027" s="5"/>
      <c r="O3027" s="5"/>
      <c r="P3027" s="5"/>
    </row>
    <row r="3028" spans="1:16" x14ac:dyDescent="0.2">
      <c r="A3028" s="5" t="s">
        <v>6105</v>
      </c>
      <c r="B3028" s="5" t="s">
        <v>6106</v>
      </c>
      <c r="C3028" s="5">
        <v>51</v>
      </c>
      <c r="D3028" s="5">
        <v>96.96</v>
      </c>
      <c r="E3028" s="5">
        <v>13.03</v>
      </c>
      <c r="F3028" s="5" t="s">
        <v>130</v>
      </c>
      <c r="G3028" s="5" t="s">
        <v>5836</v>
      </c>
      <c r="H3028" s="4" t="s">
        <v>246</v>
      </c>
      <c r="I3028" s="5" t="s">
        <v>5837</v>
      </c>
      <c r="J3028" s="5" t="s">
        <v>255</v>
      </c>
      <c r="K3028" s="5" t="s">
        <v>101</v>
      </c>
      <c r="L3028" s="5">
        <v>5</v>
      </c>
      <c r="M3028" s="5"/>
      <c r="N3028" s="5"/>
      <c r="O3028" s="5"/>
      <c r="P3028" s="5"/>
    </row>
    <row r="3029" spans="1:16" x14ac:dyDescent="0.2">
      <c r="A3029" s="5" t="s">
        <v>6107</v>
      </c>
      <c r="B3029" s="5" t="s">
        <v>6108</v>
      </c>
      <c r="C3029" s="5">
        <v>51</v>
      </c>
      <c r="D3029" s="5">
        <v>96.96</v>
      </c>
      <c r="E3029" s="5">
        <v>13.03</v>
      </c>
      <c r="F3029" s="5" t="s">
        <v>130</v>
      </c>
      <c r="G3029" s="5" t="s">
        <v>5836</v>
      </c>
      <c r="H3029" s="4" t="s">
        <v>246</v>
      </c>
      <c r="I3029" s="5" t="s">
        <v>5837</v>
      </c>
      <c r="J3029" s="5"/>
      <c r="K3029" s="5" t="s">
        <v>101</v>
      </c>
      <c r="L3029" s="5">
        <v>5</v>
      </c>
      <c r="M3029" s="5"/>
      <c r="N3029" s="5"/>
      <c r="O3029" s="5"/>
      <c r="P3029" s="5"/>
    </row>
    <row r="3030" spans="1:16" x14ac:dyDescent="0.2">
      <c r="A3030" s="5" t="s">
        <v>6109</v>
      </c>
      <c r="B3030" s="5" t="s">
        <v>6110</v>
      </c>
      <c r="C3030" s="5">
        <v>51</v>
      </c>
      <c r="D3030" s="5">
        <v>83.04</v>
      </c>
      <c r="E3030" s="5">
        <v>13.03</v>
      </c>
      <c r="F3030" s="5" t="s">
        <v>130</v>
      </c>
      <c r="G3030" s="5" t="s">
        <v>5836</v>
      </c>
      <c r="H3030" s="4" t="s">
        <v>246</v>
      </c>
      <c r="I3030" s="5" t="s">
        <v>5837</v>
      </c>
      <c r="J3030" s="5" t="s">
        <v>305</v>
      </c>
      <c r="K3030" s="5" t="s">
        <v>101</v>
      </c>
      <c r="L3030" s="5">
        <v>5</v>
      </c>
      <c r="M3030" s="5"/>
      <c r="N3030" s="5"/>
      <c r="O3030" s="5"/>
      <c r="P3030" s="5"/>
    </row>
    <row r="3031" spans="1:16" x14ac:dyDescent="0.2">
      <c r="A3031" s="5" t="s">
        <v>6111</v>
      </c>
      <c r="B3031" s="5" t="s">
        <v>6112</v>
      </c>
      <c r="C3031" s="5">
        <v>51</v>
      </c>
      <c r="D3031" s="5">
        <v>96.96</v>
      </c>
      <c r="E3031" s="5">
        <v>13.03</v>
      </c>
      <c r="F3031" s="5" t="s">
        <v>130</v>
      </c>
      <c r="G3031" s="5" t="s">
        <v>5836</v>
      </c>
      <c r="H3031" s="4" t="s">
        <v>246</v>
      </c>
      <c r="I3031" s="5" t="s">
        <v>5837</v>
      </c>
      <c r="J3031" s="5" t="s">
        <v>258</v>
      </c>
      <c r="K3031" s="5" t="s">
        <v>101</v>
      </c>
      <c r="L3031" s="5">
        <v>5</v>
      </c>
      <c r="M3031" s="5"/>
      <c r="N3031" s="5"/>
      <c r="O3031" s="5"/>
      <c r="P3031" s="5"/>
    </row>
    <row r="3032" spans="1:16" x14ac:dyDescent="0.2">
      <c r="A3032" s="5" t="s">
        <v>6113</v>
      </c>
      <c r="B3032" s="5" t="s">
        <v>6114</v>
      </c>
      <c r="C3032" s="5">
        <v>51</v>
      </c>
      <c r="D3032" s="5">
        <v>96.96</v>
      </c>
      <c r="E3032" s="5">
        <v>13.03</v>
      </c>
      <c r="F3032" s="5" t="s">
        <v>130</v>
      </c>
      <c r="G3032" s="5" t="s">
        <v>5836</v>
      </c>
      <c r="H3032" s="4" t="s">
        <v>246</v>
      </c>
      <c r="I3032" s="5" t="s">
        <v>5837</v>
      </c>
      <c r="J3032" s="5" t="s">
        <v>255</v>
      </c>
      <c r="K3032" s="5" t="s">
        <v>101</v>
      </c>
      <c r="L3032" s="5">
        <v>5</v>
      </c>
      <c r="M3032" s="5"/>
      <c r="N3032" s="5"/>
      <c r="O3032" s="5"/>
      <c r="P3032" s="5"/>
    </row>
    <row r="3033" spans="1:16" x14ac:dyDescent="0.2">
      <c r="A3033" s="5" t="s">
        <v>6115</v>
      </c>
      <c r="B3033" s="5" t="s">
        <v>6116</v>
      </c>
      <c r="C3033" s="5">
        <v>51</v>
      </c>
      <c r="D3033" s="5">
        <v>96.96</v>
      </c>
      <c r="E3033" s="5">
        <v>13.03</v>
      </c>
      <c r="F3033" s="5" t="s">
        <v>130</v>
      </c>
      <c r="G3033" s="5" t="s">
        <v>5836</v>
      </c>
      <c r="H3033" s="4" t="s">
        <v>246</v>
      </c>
      <c r="I3033" s="5" t="s">
        <v>5837</v>
      </c>
      <c r="J3033" s="5"/>
      <c r="K3033" s="5" t="s">
        <v>101</v>
      </c>
      <c r="L3033" s="5">
        <v>5</v>
      </c>
      <c r="M3033" s="5"/>
      <c r="N3033" s="5"/>
      <c r="O3033" s="5"/>
      <c r="P3033" s="5"/>
    </row>
    <row r="3034" spans="1:16" x14ac:dyDescent="0.2">
      <c r="A3034" s="5" t="s">
        <v>6117</v>
      </c>
      <c r="B3034" s="5" t="s">
        <v>6118</v>
      </c>
      <c r="C3034" s="5">
        <v>51</v>
      </c>
      <c r="D3034" s="5">
        <v>96.96</v>
      </c>
      <c r="E3034" s="5">
        <v>13.03</v>
      </c>
      <c r="F3034" s="5" t="s">
        <v>130</v>
      </c>
      <c r="G3034" s="5" t="s">
        <v>5836</v>
      </c>
      <c r="H3034" s="4" t="s">
        <v>246</v>
      </c>
      <c r="I3034" s="5" t="s">
        <v>5837</v>
      </c>
      <c r="J3034" s="5" t="s">
        <v>305</v>
      </c>
      <c r="K3034" s="5" t="s">
        <v>101</v>
      </c>
      <c r="L3034" s="5">
        <v>5</v>
      </c>
      <c r="M3034" s="5"/>
      <c r="N3034" s="5"/>
      <c r="O3034" s="5"/>
      <c r="P3034" s="5"/>
    </row>
    <row r="3035" spans="1:16" x14ac:dyDescent="0.2">
      <c r="A3035" s="5" t="s">
        <v>6119</v>
      </c>
      <c r="B3035" s="5" t="s">
        <v>6120</v>
      </c>
      <c r="C3035" s="5">
        <v>51</v>
      </c>
      <c r="D3035" s="5">
        <v>96.96</v>
      </c>
      <c r="E3035" s="5">
        <v>13.03</v>
      </c>
      <c r="F3035" s="5" t="s">
        <v>130</v>
      </c>
      <c r="G3035" s="5" t="s">
        <v>5836</v>
      </c>
      <c r="H3035" s="4" t="s">
        <v>246</v>
      </c>
      <c r="I3035" s="5" t="s">
        <v>5837</v>
      </c>
      <c r="J3035" s="5" t="s">
        <v>258</v>
      </c>
      <c r="K3035" s="5" t="s">
        <v>101</v>
      </c>
      <c r="L3035" s="5">
        <v>5</v>
      </c>
      <c r="M3035" s="5"/>
      <c r="N3035" s="5"/>
      <c r="O3035" s="5"/>
      <c r="P3035" s="5"/>
    </row>
    <row r="3036" spans="1:16" x14ac:dyDescent="0.2">
      <c r="A3036" s="5" t="s">
        <v>6121</v>
      </c>
      <c r="B3036" s="5" t="s">
        <v>6122</v>
      </c>
      <c r="C3036" s="5">
        <v>51</v>
      </c>
      <c r="D3036" s="5">
        <v>96.96</v>
      </c>
      <c r="E3036" s="5">
        <v>13.03</v>
      </c>
      <c r="F3036" s="5" t="s">
        <v>130</v>
      </c>
      <c r="G3036" s="5" t="s">
        <v>5836</v>
      </c>
      <c r="H3036" s="4" t="s">
        <v>246</v>
      </c>
      <c r="I3036" s="5" t="s">
        <v>5837</v>
      </c>
      <c r="J3036" s="5" t="s">
        <v>255</v>
      </c>
      <c r="K3036" s="5" t="s">
        <v>101</v>
      </c>
      <c r="L3036" s="5">
        <v>5</v>
      </c>
      <c r="M3036" s="5"/>
      <c r="N3036" s="5"/>
      <c r="O3036" s="5"/>
      <c r="P3036" s="5"/>
    </row>
    <row r="3037" spans="1:16" x14ac:dyDescent="0.2">
      <c r="A3037" s="5" t="s">
        <v>6123</v>
      </c>
      <c r="B3037" s="5" t="s">
        <v>6124</v>
      </c>
      <c r="C3037" s="5">
        <v>51</v>
      </c>
      <c r="D3037" s="5">
        <v>96.96</v>
      </c>
      <c r="E3037" s="5">
        <v>13.03</v>
      </c>
      <c r="F3037" s="5" t="s">
        <v>130</v>
      </c>
      <c r="G3037" s="5" t="s">
        <v>5836</v>
      </c>
      <c r="H3037" s="4" t="s">
        <v>246</v>
      </c>
      <c r="I3037" s="5" t="s">
        <v>5837</v>
      </c>
      <c r="J3037" s="5"/>
      <c r="K3037" s="5" t="s">
        <v>101</v>
      </c>
      <c r="L3037" s="5">
        <v>5</v>
      </c>
      <c r="M3037" s="5"/>
      <c r="N3037" s="5"/>
      <c r="O3037" s="5"/>
      <c r="P3037" s="5"/>
    </row>
    <row r="3038" spans="1:16" x14ac:dyDescent="0.2">
      <c r="A3038" s="5" t="s">
        <v>6125</v>
      </c>
      <c r="B3038" s="5" t="s">
        <v>6126</v>
      </c>
      <c r="C3038" s="5">
        <v>51</v>
      </c>
      <c r="D3038" s="5">
        <v>96.96</v>
      </c>
      <c r="E3038" s="5">
        <v>13.03</v>
      </c>
      <c r="F3038" s="5" t="s">
        <v>130</v>
      </c>
      <c r="G3038" s="5" t="s">
        <v>5836</v>
      </c>
      <c r="H3038" s="4" t="s">
        <v>246</v>
      </c>
      <c r="I3038" s="5" t="s">
        <v>5837</v>
      </c>
      <c r="J3038" s="5" t="s">
        <v>305</v>
      </c>
      <c r="K3038" s="5" t="s">
        <v>101</v>
      </c>
      <c r="L3038" s="5">
        <v>5</v>
      </c>
      <c r="M3038" s="5"/>
      <c r="N3038" s="5"/>
      <c r="O3038" s="5"/>
      <c r="P3038" s="5"/>
    </row>
    <row r="3039" spans="1:16" x14ac:dyDescent="0.2">
      <c r="A3039" s="5" t="s">
        <v>6127</v>
      </c>
      <c r="B3039" s="5" t="s">
        <v>6128</v>
      </c>
      <c r="C3039" s="5">
        <v>51</v>
      </c>
      <c r="D3039" s="5">
        <v>96.96</v>
      </c>
      <c r="E3039" s="5">
        <v>13.03</v>
      </c>
      <c r="F3039" s="5" t="s">
        <v>130</v>
      </c>
      <c r="G3039" s="5" t="s">
        <v>5836</v>
      </c>
      <c r="H3039" s="4" t="s">
        <v>246</v>
      </c>
      <c r="I3039" s="5" t="s">
        <v>5837</v>
      </c>
      <c r="J3039" s="5" t="s">
        <v>258</v>
      </c>
      <c r="K3039" s="5" t="s">
        <v>101</v>
      </c>
      <c r="L3039" s="5">
        <v>5</v>
      </c>
      <c r="M3039" s="5"/>
      <c r="N3039" s="5"/>
      <c r="O3039" s="5"/>
      <c r="P3039" s="5"/>
    </row>
    <row r="3040" spans="1:16" x14ac:dyDescent="0.2">
      <c r="A3040" s="5" t="s">
        <v>6129</v>
      </c>
      <c r="B3040" s="5" t="s">
        <v>6130</v>
      </c>
      <c r="C3040" s="5">
        <v>51</v>
      </c>
      <c r="D3040" s="5">
        <v>96.96</v>
      </c>
      <c r="E3040" s="5">
        <v>13.03</v>
      </c>
      <c r="F3040" s="5" t="s">
        <v>130</v>
      </c>
      <c r="G3040" s="5" t="s">
        <v>5836</v>
      </c>
      <c r="H3040" s="4" t="s">
        <v>246</v>
      </c>
      <c r="I3040" s="5" t="s">
        <v>5837</v>
      </c>
      <c r="J3040" s="5" t="s">
        <v>255</v>
      </c>
      <c r="K3040" s="5" t="s">
        <v>101</v>
      </c>
      <c r="L3040" s="5">
        <v>5</v>
      </c>
      <c r="M3040" s="5"/>
      <c r="N3040" s="5"/>
      <c r="O3040" s="5"/>
      <c r="P3040" s="5"/>
    </row>
    <row r="3041" spans="1:16" x14ac:dyDescent="0.2">
      <c r="A3041" s="5" t="s">
        <v>6131</v>
      </c>
      <c r="B3041" s="5" t="s">
        <v>6132</v>
      </c>
      <c r="C3041" s="5">
        <v>51</v>
      </c>
      <c r="D3041" s="5">
        <v>96.96</v>
      </c>
      <c r="E3041" s="5">
        <v>13.03</v>
      </c>
      <c r="F3041" s="5" t="s">
        <v>130</v>
      </c>
      <c r="G3041" s="5" t="s">
        <v>5836</v>
      </c>
      <c r="H3041" s="4" t="s">
        <v>246</v>
      </c>
      <c r="I3041" s="5" t="s">
        <v>5837</v>
      </c>
      <c r="J3041" s="5" t="s">
        <v>305</v>
      </c>
      <c r="K3041" s="5" t="s">
        <v>101</v>
      </c>
      <c r="L3041" s="5">
        <v>5</v>
      </c>
      <c r="M3041" s="5"/>
      <c r="N3041" s="5"/>
      <c r="O3041" s="5"/>
      <c r="P3041" s="5"/>
    </row>
    <row r="3042" spans="1:16" x14ac:dyDescent="0.2">
      <c r="A3042" s="5" t="s">
        <v>6133</v>
      </c>
      <c r="B3042" s="5" t="s">
        <v>6134</v>
      </c>
      <c r="C3042" s="5">
        <v>51</v>
      </c>
      <c r="D3042" s="5">
        <v>96.96</v>
      </c>
      <c r="E3042" s="5">
        <v>13.03</v>
      </c>
      <c r="F3042" s="5" t="s">
        <v>130</v>
      </c>
      <c r="G3042" s="5" t="s">
        <v>5836</v>
      </c>
      <c r="H3042" s="4" t="s">
        <v>246</v>
      </c>
      <c r="I3042" s="5" t="s">
        <v>5837</v>
      </c>
      <c r="J3042" s="5" t="s">
        <v>258</v>
      </c>
      <c r="K3042" s="5" t="s">
        <v>101</v>
      </c>
      <c r="L3042" s="5">
        <v>5</v>
      </c>
      <c r="M3042" s="5"/>
      <c r="N3042" s="5"/>
      <c r="O3042" s="5"/>
      <c r="P3042" s="5"/>
    </row>
    <row r="3043" spans="1:16" x14ac:dyDescent="0.2">
      <c r="A3043" s="5" t="s">
        <v>6135</v>
      </c>
      <c r="B3043" s="5" t="s">
        <v>6136</v>
      </c>
      <c r="C3043" s="5">
        <v>51</v>
      </c>
      <c r="D3043" s="5">
        <v>96.96</v>
      </c>
      <c r="E3043" s="5">
        <v>13.03</v>
      </c>
      <c r="F3043" s="5" t="s">
        <v>130</v>
      </c>
      <c r="G3043" s="5" t="s">
        <v>5836</v>
      </c>
      <c r="H3043" s="4" t="s">
        <v>246</v>
      </c>
      <c r="I3043" s="5" t="s">
        <v>5837</v>
      </c>
      <c r="J3043" s="5" t="s">
        <v>255</v>
      </c>
      <c r="K3043" s="5" t="s">
        <v>101</v>
      </c>
      <c r="L3043" s="5">
        <v>5</v>
      </c>
      <c r="M3043" s="5"/>
      <c r="N3043" s="5"/>
      <c r="O3043" s="5"/>
      <c r="P3043" s="5"/>
    </row>
    <row r="3044" spans="1:16" x14ac:dyDescent="0.2">
      <c r="A3044" s="5" t="s">
        <v>6137</v>
      </c>
      <c r="B3044" s="5" t="s">
        <v>6138</v>
      </c>
      <c r="C3044" s="5">
        <v>51</v>
      </c>
      <c r="D3044" s="5">
        <v>96.96</v>
      </c>
      <c r="E3044" s="5">
        <v>13.03</v>
      </c>
      <c r="F3044" s="5" t="s">
        <v>130</v>
      </c>
      <c r="G3044" s="5" t="s">
        <v>5836</v>
      </c>
      <c r="H3044" s="4" t="s">
        <v>246</v>
      </c>
      <c r="I3044" s="5" t="s">
        <v>5837</v>
      </c>
      <c r="J3044" s="5"/>
      <c r="K3044" s="5" t="s">
        <v>101</v>
      </c>
      <c r="L3044" s="5">
        <v>5</v>
      </c>
      <c r="M3044" s="5"/>
      <c r="N3044" s="5"/>
      <c r="O3044" s="5"/>
      <c r="P3044" s="5"/>
    </row>
    <row r="3045" spans="1:16" x14ac:dyDescent="0.2">
      <c r="A3045" s="5" t="s">
        <v>6139</v>
      </c>
      <c r="B3045" s="5" t="s">
        <v>6140</v>
      </c>
      <c r="C3045" s="5">
        <v>51</v>
      </c>
      <c r="D3045" s="5">
        <v>96.96</v>
      </c>
      <c r="E3045" s="5">
        <v>13.03</v>
      </c>
      <c r="F3045" s="5" t="s">
        <v>130</v>
      </c>
      <c r="G3045" s="5" t="s">
        <v>5836</v>
      </c>
      <c r="H3045" s="4" t="s">
        <v>246</v>
      </c>
      <c r="I3045" s="5" t="s">
        <v>5837</v>
      </c>
      <c r="J3045" s="5" t="s">
        <v>305</v>
      </c>
      <c r="K3045" s="5" t="s">
        <v>101</v>
      </c>
      <c r="L3045" s="5">
        <v>5</v>
      </c>
      <c r="M3045" s="5"/>
      <c r="N3045" s="5"/>
      <c r="O3045" s="5"/>
      <c r="P3045" s="5"/>
    </row>
    <row r="3046" spans="1:16" x14ac:dyDescent="0.2">
      <c r="A3046" s="5" t="s">
        <v>6141</v>
      </c>
      <c r="B3046" s="5" t="s">
        <v>6142</v>
      </c>
      <c r="C3046" s="5">
        <v>51</v>
      </c>
      <c r="D3046" s="5">
        <v>96.96</v>
      </c>
      <c r="E3046" s="5">
        <v>13.03</v>
      </c>
      <c r="F3046" s="5" t="s">
        <v>130</v>
      </c>
      <c r="G3046" s="5" t="s">
        <v>5836</v>
      </c>
      <c r="H3046" s="4" t="s">
        <v>246</v>
      </c>
      <c r="I3046" s="5" t="s">
        <v>5837</v>
      </c>
      <c r="J3046" s="5" t="s">
        <v>258</v>
      </c>
      <c r="K3046" s="5" t="s">
        <v>101</v>
      </c>
      <c r="L3046" s="5">
        <v>5</v>
      </c>
      <c r="M3046" s="5"/>
      <c r="N3046" s="5"/>
      <c r="O3046" s="5"/>
      <c r="P3046" s="5"/>
    </row>
    <row r="3047" spans="1:16" x14ac:dyDescent="0.2">
      <c r="A3047" s="5" t="s">
        <v>6143</v>
      </c>
      <c r="B3047" s="5" t="s">
        <v>6144</v>
      </c>
      <c r="C3047" s="5">
        <v>51</v>
      </c>
      <c r="D3047" s="5">
        <v>96.96</v>
      </c>
      <c r="E3047" s="5">
        <v>13.03</v>
      </c>
      <c r="F3047" s="5" t="s">
        <v>130</v>
      </c>
      <c r="G3047" s="5" t="s">
        <v>5836</v>
      </c>
      <c r="H3047" s="4" t="s">
        <v>246</v>
      </c>
      <c r="I3047" s="5" t="s">
        <v>5837</v>
      </c>
      <c r="J3047" s="5" t="s">
        <v>255</v>
      </c>
      <c r="K3047" s="5" t="s">
        <v>101</v>
      </c>
      <c r="L3047" s="5">
        <v>5</v>
      </c>
      <c r="M3047" s="5"/>
      <c r="N3047" s="5"/>
      <c r="O3047" s="5"/>
      <c r="P3047" s="5"/>
    </row>
    <row r="3048" spans="1:16" x14ac:dyDescent="0.2">
      <c r="A3048" s="5" t="s">
        <v>6145</v>
      </c>
      <c r="B3048" s="5" t="s">
        <v>6146</v>
      </c>
      <c r="C3048" s="5">
        <v>51</v>
      </c>
      <c r="D3048" s="5">
        <v>96.96</v>
      </c>
      <c r="E3048" s="5">
        <v>13.03</v>
      </c>
      <c r="F3048" s="5" t="s">
        <v>130</v>
      </c>
      <c r="G3048" s="5" t="s">
        <v>5836</v>
      </c>
      <c r="H3048" s="4" t="s">
        <v>246</v>
      </c>
      <c r="I3048" s="5" t="s">
        <v>5837</v>
      </c>
      <c r="J3048" s="5"/>
      <c r="K3048" s="5" t="s">
        <v>101</v>
      </c>
      <c r="L3048" s="5">
        <v>5</v>
      </c>
      <c r="M3048" s="5"/>
      <c r="N3048" s="5"/>
      <c r="O3048" s="5"/>
      <c r="P3048" s="5"/>
    </row>
    <row r="3049" spans="1:16" x14ac:dyDescent="0.2">
      <c r="A3049" s="5" t="s">
        <v>6147</v>
      </c>
      <c r="B3049" s="5" t="s">
        <v>6148</v>
      </c>
      <c r="C3049" s="5">
        <v>51</v>
      </c>
      <c r="D3049" s="5">
        <v>96.96</v>
      </c>
      <c r="E3049" s="5">
        <v>13.03</v>
      </c>
      <c r="F3049" s="5" t="s">
        <v>130</v>
      </c>
      <c r="G3049" s="5" t="s">
        <v>5836</v>
      </c>
      <c r="H3049" s="4" t="s">
        <v>246</v>
      </c>
      <c r="I3049" s="5" t="s">
        <v>5837</v>
      </c>
      <c r="J3049" s="5" t="s">
        <v>258</v>
      </c>
      <c r="K3049" s="5" t="s">
        <v>101</v>
      </c>
      <c r="L3049" s="5">
        <v>5</v>
      </c>
      <c r="M3049" s="5"/>
      <c r="N3049" s="5"/>
      <c r="O3049" s="5"/>
      <c r="P3049" s="5"/>
    </row>
    <row r="3050" spans="1:16" x14ac:dyDescent="0.2">
      <c r="A3050" s="5" t="s">
        <v>6149</v>
      </c>
      <c r="B3050" s="5" t="s">
        <v>6150</v>
      </c>
      <c r="C3050" s="5">
        <v>51</v>
      </c>
      <c r="D3050" s="5">
        <v>96.96</v>
      </c>
      <c r="E3050" s="5">
        <v>13.03</v>
      </c>
      <c r="F3050" s="5" t="s">
        <v>130</v>
      </c>
      <c r="G3050" s="5" t="s">
        <v>5836</v>
      </c>
      <c r="H3050" s="4" t="s">
        <v>246</v>
      </c>
      <c r="I3050" s="5" t="s">
        <v>5837</v>
      </c>
      <c r="J3050" s="5" t="s">
        <v>255</v>
      </c>
      <c r="K3050" s="5" t="s">
        <v>101</v>
      </c>
      <c r="L3050" s="5">
        <v>5</v>
      </c>
      <c r="M3050" s="5"/>
      <c r="N3050" s="5"/>
      <c r="O3050" s="5"/>
      <c r="P3050" s="5"/>
    </row>
    <row r="3051" spans="1:16" x14ac:dyDescent="0.2">
      <c r="A3051" s="5" t="s">
        <v>6151</v>
      </c>
      <c r="B3051" s="5" t="s">
        <v>6152</v>
      </c>
      <c r="C3051" s="5">
        <v>51</v>
      </c>
      <c r="D3051" s="5">
        <v>96.96</v>
      </c>
      <c r="E3051" s="5">
        <v>13.03</v>
      </c>
      <c r="F3051" s="5" t="s">
        <v>130</v>
      </c>
      <c r="G3051" s="5" t="s">
        <v>5836</v>
      </c>
      <c r="H3051" s="4" t="s">
        <v>246</v>
      </c>
      <c r="I3051" s="5" t="s">
        <v>5837</v>
      </c>
      <c r="J3051" s="5" t="s">
        <v>258</v>
      </c>
      <c r="K3051" s="5" t="s">
        <v>101</v>
      </c>
      <c r="L3051" s="5">
        <v>5</v>
      </c>
      <c r="M3051" s="5"/>
      <c r="N3051" s="5"/>
      <c r="O3051" s="5"/>
      <c r="P3051" s="5"/>
    </row>
    <row r="3052" spans="1:16" x14ac:dyDescent="0.2">
      <c r="A3052" s="5" t="s">
        <v>6153</v>
      </c>
      <c r="B3052" s="5" t="s">
        <v>6154</v>
      </c>
      <c r="C3052" s="5">
        <v>51</v>
      </c>
      <c r="D3052" s="5">
        <v>96.96</v>
      </c>
      <c r="E3052" s="5">
        <v>13.03</v>
      </c>
      <c r="F3052" s="5" t="s">
        <v>130</v>
      </c>
      <c r="G3052" s="5" t="s">
        <v>5836</v>
      </c>
      <c r="H3052" s="4" t="s">
        <v>246</v>
      </c>
      <c r="I3052" s="5" t="s">
        <v>5837</v>
      </c>
      <c r="J3052" s="5" t="s">
        <v>258</v>
      </c>
      <c r="K3052" s="5" t="s">
        <v>101</v>
      </c>
      <c r="L3052" s="5">
        <v>5</v>
      </c>
      <c r="M3052" s="5"/>
      <c r="N3052" s="5"/>
      <c r="O3052" s="5"/>
      <c r="P3052" s="5"/>
    </row>
    <row r="3053" spans="1:16" x14ac:dyDescent="0.2">
      <c r="A3053" s="5" t="s">
        <v>6155</v>
      </c>
      <c r="B3053" s="5" t="s">
        <v>6156</v>
      </c>
      <c r="C3053" s="5">
        <v>51</v>
      </c>
      <c r="D3053" s="5">
        <v>96.96</v>
      </c>
      <c r="E3053" s="5">
        <v>13.03</v>
      </c>
      <c r="F3053" s="5" t="s">
        <v>130</v>
      </c>
      <c r="G3053" s="5" t="s">
        <v>5836</v>
      </c>
      <c r="H3053" s="4" t="s">
        <v>246</v>
      </c>
      <c r="I3053" s="5" t="s">
        <v>5837</v>
      </c>
      <c r="J3053" s="5" t="s">
        <v>255</v>
      </c>
      <c r="K3053" s="5" t="s">
        <v>101</v>
      </c>
      <c r="L3053" s="5">
        <v>5</v>
      </c>
      <c r="M3053" s="5"/>
      <c r="N3053" s="5"/>
      <c r="O3053" s="5"/>
      <c r="P3053" s="5"/>
    </row>
    <row r="3054" spans="1:16" x14ac:dyDescent="0.2">
      <c r="A3054" s="5" t="s">
        <v>6157</v>
      </c>
      <c r="B3054" s="5" t="s">
        <v>6158</v>
      </c>
      <c r="C3054" s="5">
        <v>51</v>
      </c>
      <c r="D3054" s="5">
        <v>96.96</v>
      </c>
      <c r="E3054" s="5">
        <v>13.03</v>
      </c>
      <c r="F3054" s="5" t="s">
        <v>130</v>
      </c>
      <c r="G3054" s="5" t="s">
        <v>5836</v>
      </c>
      <c r="H3054" s="4" t="s">
        <v>246</v>
      </c>
      <c r="I3054" s="5" t="s">
        <v>5837</v>
      </c>
      <c r="J3054" s="5"/>
      <c r="K3054" s="5" t="s">
        <v>101</v>
      </c>
      <c r="L3054" s="5">
        <v>5</v>
      </c>
      <c r="M3054" s="5"/>
      <c r="N3054" s="5"/>
      <c r="O3054" s="5"/>
      <c r="P3054" s="5"/>
    </row>
    <row r="3055" spans="1:16" x14ac:dyDescent="0.2">
      <c r="A3055" s="5" t="s">
        <v>6159</v>
      </c>
      <c r="B3055" s="5" t="s">
        <v>6160</v>
      </c>
      <c r="C3055" s="5">
        <v>51</v>
      </c>
      <c r="D3055" s="5">
        <v>96.96</v>
      </c>
      <c r="E3055" s="5">
        <v>13.03</v>
      </c>
      <c r="F3055" s="5" t="s">
        <v>130</v>
      </c>
      <c r="G3055" s="5" t="s">
        <v>5836</v>
      </c>
      <c r="H3055" s="4" t="s">
        <v>246</v>
      </c>
      <c r="I3055" s="5" t="s">
        <v>5837</v>
      </c>
      <c r="J3055" s="5" t="s">
        <v>305</v>
      </c>
      <c r="K3055" s="5" t="s">
        <v>101</v>
      </c>
      <c r="L3055" s="5">
        <v>5</v>
      </c>
      <c r="M3055" s="5"/>
      <c r="N3055" s="5"/>
      <c r="O3055" s="5"/>
      <c r="P3055" s="5"/>
    </row>
    <row r="3056" spans="1:16" x14ac:dyDescent="0.2">
      <c r="A3056" s="5" t="s">
        <v>6161</v>
      </c>
      <c r="B3056" s="5" t="s">
        <v>6162</v>
      </c>
      <c r="C3056" s="5">
        <v>51</v>
      </c>
      <c r="D3056" s="5">
        <v>96.96</v>
      </c>
      <c r="E3056" s="5">
        <v>13.03</v>
      </c>
      <c r="F3056" s="5" t="s">
        <v>130</v>
      </c>
      <c r="G3056" s="5" t="s">
        <v>5836</v>
      </c>
      <c r="H3056" s="4" t="s">
        <v>246</v>
      </c>
      <c r="I3056" s="5" t="s">
        <v>5837</v>
      </c>
      <c r="J3056" s="5" t="s">
        <v>258</v>
      </c>
      <c r="K3056" s="5" t="s">
        <v>101</v>
      </c>
      <c r="L3056" s="5">
        <v>5</v>
      </c>
      <c r="M3056" s="5"/>
      <c r="N3056" s="5"/>
      <c r="O3056" s="5"/>
      <c r="P3056" s="5"/>
    </row>
    <row r="3057" spans="1:16" x14ac:dyDescent="0.2">
      <c r="A3057" s="5" t="s">
        <v>6163</v>
      </c>
      <c r="B3057" s="5" t="s">
        <v>6164</v>
      </c>
      <c r="C3057" s="5">
        <v>51</v>
      </c>
      <c r="D3057" s="5">
        <v>96.96</v>
      </c>
      <c r="E3057" s="5">
        <v>13.03</v>
      </c>
      <c r="F3057" s="5" t="s">
        <v>130</v>
      </c>
      <c r="G3057" s="5" t="s">
        <v>5836</v>
      </c>
      <c r="H3057" s="4" t="s">
        <v>246</v>
      </c>
      <c r="I3057" s="5" t="s">
        <v>5837</v>
      </c>
      <c r="J3057" s="5" t="s">
        <v>255</v>
      </c>
      <c r="K3057" s="5" t="s">
        <v>101</v>
      </c>
      <c r="L3057" s="5">
        <v>5</v>
      </c>
      <c r="M3057" s="5"/>
      <c r="N3057" s="5"/>
      <c r="O3057" s="5"/>
      <c r="P3057" s="5"/>
    </row>
    <row r="3058" spans="1:16" x14ac:dyDescent="0.2">
      <c r="A3058" s="5" t="s">
        <v>6165</v>
      </c>
      <c r="B3058" s="5" t="s">
        <v>6166</v>
      </c>
      <c r="C3058" s="5">
        <v>51</v>
      </c>
      <c r="D3058" s="5">
        <v>96.96</v>
      </c>
      <c r="E3058" s="5">
        <v>13.03</v>
      </c>
      <c r="F3058" s="5" t="s">
        <v>130</v>
      </c>
      <c r="G3058" s="5" t="s">
        <v>5836</v>
      </c>
      <c r="H3058" s="4" t="s">
        <v>246</v>
      </c>
      <c r="I3058" s="5" t="s">
        <v>5837</v>
      </c>
      <c r="J3058" s="5" t="s">
        <v>305</v>
      </c>
      <c r="K3058" s="5" t="s">
        <v>101</v>
      </c>
      <c r="L3058" s="5">
        <v>5</v>
      </c>
      <c r="M3058" s="5"/>
      <c r="N3058" s="5"/>
      <c r="O3058" s="5"/>
      <c r="P3058" s="5"/>
    </row>
    <row r="3059" spans="1:16" x14ac:dyDescent="0.2">
      <c r="A3059" s="5" t="s">
        <v>6167</v>
      </c>
      <c r="B3059" s="5" t="s">
        <v>6168</v>
      </c>
      <c r="C3059" s="5">
        <v>51</v>
      </c>
      <c r="D3059" s="5">
        <v>96.96</v>
      </c>
      <c r="E3059" s="5">
        <v>13.03</v>
      </c>
      <c r="F3059" s="5" t="s">
        <v>130</v>
      </c>
      <c r="G3059" s="5" t="s">
        <v>5836</v>
      </c>
      <c r="H3059" s="4" t="s">
        <v>246</v>
      </c>
      <c r="I3059" s="5" t="s">
        <v>5837</v>
      </c>
      <c r="J3059" s="5"/>
      <c r="K3059" s="5" t="s">
        <v>101</v>
      </c>
      <c r="L3059" s="5">
        <v>5</v>
      </c>
      <c r="M3059" s="5"/>
      <c r="N3059" s="5"/>
      <c r="O3059" s="5"/>
      <c r="P3059" s="5"/>
    </row>
    <row r="3060" spans="1:16" x14ac:dyDescent="0.2">
      <c r="A3060" s="5" t="s">
        <v>6169</v>
      </c>
      <c r="B3060" s="5" t="s">
        <v>6170</v>
      </c>
      <c r="C3060" s="5">
        <v>51</v>
      </c>
      <c r="D3060" s="5">
        <v>96.96</v>
      </c>
      <c r="E3060" s="5">
        <v>13.03</v>
      </c>
      <c r="F3060" s="5" t="s">
        <v>130</v>
      </c>
      <c r="G3060" s="5" t="s">
        <v>5836</v>
      </c>
      <c r="H3060" s="4" t="s">
        <v>246</v>
      </c>
      <c r="I3060" s="5" t="s">
        <v>5837</v>
      </c>
      <c r="J3060" s="5" t="s">
        <v>258</v>
      </c>
      <c r="K3060" s="5" t="s">
        <v>101</v>
      </c>
      <c r="L3060" s="5">
        <v>5</v>
      </c>
      <c r="M3060" s="5"/>
      <c r="N3060" s="5"/>
      <c r="O3060" s="5"/>
      <c r="P3060" s="5"/>
    </row>
    <row r="3061" spans="1:16" x14ac:dyDescent="0.2">
      <c r="A3061" s="5" t="s">
        <v>6171</v>
      </c>
      <c r="B3061" s="5" t="s">
        <v>6172</v>
      </c>
      <c r="C3061" s="5">
        <v>51</v>
      </c>
      <c r="D3061" s="5">
        <v>96.96</v>
      </c>
      <c r="E3061" s="5">
        <v>13.03</v>
      </c>
      <c r="F3061" s="5" t="s">
        <v>130</v>
      </c>
      <c r="G3061" s="5" t="s">
        <v>5836</v>
      </c>
      <c r="H3061" s="4" t="s">
        <v>246</v>
      </c>
      <c r="I3061" s="5" t="s">
        <v>5837</v>
      </c>
      <c r="J3061" s="5" t="s">
        <v>255</v>
      </c>
      <c r="K3061" s="5" t="s">
        <v>101</v>
      </c>
      <c r="L3061" s="5">
        <v>5</v>
      </c>
      <c r="M3061" s="5"/>
      <c r="N3061" s="5"/>
      <c r="O3061" s="5"/>
      <c r="P3061" s="5"/>
    </row>
    <row r="3062" spans="1:16" x14ac:dyDescent="0.2">
      <c r="A3062" s="5" t="s">
        <v>6173</v>
      </c>
      <c r="B3062" s="5" t="s">
        <v>6174</v>
      </c>
      <c r="C3062" s="5">
        <v>51</v>
      </c>
      <c r="D3062" s="5">
        <v>96.96</v>
      </c>
      <c r="E3062" s="5">
        <v>13.03</v>
      </c>
      <c r="F3062" s="5" t="s">
        <v>130</v>
      </c>
      <c r="G3062" s="5" t="s">
        <v>5836</v>
      </c>
      <c r="H3062" s="4" t="s">
        <v>246</v>
      </c>
      <c r="I3062" s="5" t="s">
        <v>5837</v>
      </c>
      <c r="J3062" s="5" t="s">
        <v>258</v>
      </c>
      <c r="K3062" s="5" t="s">
        <v>101</v>
      </c>
      <c r="L3062" s="5">
        <v>5</v>
      </c>
      <c r="M3062" s="5"/>
      <c r="N3062" s="5"/>
      <c r="O3062" s="5"/>
      <c r="P3062" s="5"/>
    </row>
    <row r="3063" spans="1:16" x14ac:dyDescent="0.2">
      <c r="A3063" s="5" t="s">
        <v>6175</v>
      </c>
      <c r="B3063" s="5" t="s">
        <v>6176</v>
      </c>
      <c r="C3063" s="5">
        <v>51</v>
      </c>
      <c r="D3063" s="5">
        <v>96.96</v>
      </c>
      <c r="E3063" s="5">
        <v>13.03</v>
      </c>
      <c r="F3063" s="5" t="s">
        <v>130</v>
      </c>
      <c r="G3063" s="5" t="s">
        <v>5836</v>
      </c>
      <c r="H3063" s="4" t="s">
        <v>246</v>
      </c>
      <c r="I3063" s="5" t="s">
        <v>5837</v>
      </c>
      <c r="J3063" s="5" t="s">
        <v>255</v>
      </c>
      <c r="K3063" s="5" t="s">
        <v>101</v>
      </c>
      <c r="L3063" s="5">
        <v>5</v>
      </c>
      <c r="M3063" s="5"/>
      <c r="N3063" s="5"/>
      <c r="O3063" s="5"/>
      <c r="P3063" s="5"/>
    </row>
    <row r="3064" spans="1:16" x14ac:dyDescent="0.2">
      <c r="A3064" s="5" t="s">
        <v>6177</v>
      </c>
      <c r="B3064" s="5" t="s">
        <v>6178</v>
      </c>
      <c r="C3064" s="5">
        <v>51</v>
      </c>
      <c r="D3064" s="5">
        <v>96.96</v>
      </c>
      <c r="E3064" s="5">
        <v>13.03</v>
      </c>
      <c r="F3064" s="5" t="s">
        <v>130</v>
      </c>
      <c r="G3064" s="5" t="s">
        <v>5836</v>
      </c>
      <c r="H3064" s="4" t="s">
        <v>246</v>
      </c>
      <c r="I3064" s="5" t="s">
        <v>5837</v>
      </c>
      <c r="J3064" s="5" t="s">
        <v>305</v>
      </c>
      <c r="K3064" s="5" t="s">
        <v>101</v>
      </c>
      <c r="L3064" s="5">
        <v>5</v>
      </c>
      <c r="M3064" s="5"/>
      <c r="N3064" s="5"/>
      <c r="O3064" s="5"/>
      <c r="P3064" s="5"/>
    </row>
    <row r="3065" spans="1:16" x14ac:dyDescent="0.2">
      <c r="A3065" s="5" t="s">
        <v>6179</v>
      </c>
      <c r="B3065" s="5" t="s">
        <v>6180</v>
      </c>
      <c r="C3065" s="5">
        <v>51</v>
      </c>
      <c r="D3065" s="5">
        <v>96.96</v>
      </c>
      <c r="E3065" s="5">
        <v>13.03</v>
      </c>
      <c r="F3065" s="5" t="s">
        <v>130</v>
      </c>
      <c r="G3065" s="5" t="s">
        <v>5836</v>
      </c>
      <c r="H3065" s="4" t="s">
        <v>246</v>
      </c>
      <c r="I3065" s="5" t="s">
        <v>5837</v>
      </c>
      <c r="J3065" s="5" t="s">
        <v>258</v>
      </c>
      <c r="K3065" s="5" t="s">
        <v>101</v>
      </c>
      <c r="L3065" s="5">
        <v>5</v>
      </c>
      <c r="M3065" s="5"/>
      <c r="N3065" s="5"/>
      <c r="O3065" s="5"/>
      <c r="P3065" s="5"/>
    </row>
    <row r="3066" spans="1:16" x14ac:dyDescent="0.2">
      <c r="A3066" s="5" t="s">
        <v>6181</v>
      </c>
      <c r="B3066" s="5" t="s">
        <v>6182</v>
      </c>
      <c r="C3066" s="5">
        <v>51</v>
      </c>
      <c r="D3066" s="5">
        <v>96.96</v>
      </c>
      <c r="E3066" s="5">
        <v>13.03</v>
      </c>
      <c r="F3066" s="5" t="s">
        <v>130</v>
      </c>
      <c r="G3066" s="5" t="s">
        <v>5836</v>
      </c>
      <c r="H3066" s="4" t="s">
        <v>246</v>
      </c>
      <c r="I3066" s="5" t="s">
        <v>5837</v>
      </c>
      <c r="J3066" s="5" t="s">
        <v>255</v>
      </c>
      <c r="K3066" s="5" t="s">
        <v>101</v>
      </c>
      <c r="L3066" s="5">
        <v>5</v>
      </c>
      <c r="M3066" s="5"/>
      <c r="N3066" s="5"/>
      <c r="O3066" s="5"/>
      <c r="P3066" s="5"/>
    </row>
    <row r="3067" spans="1:16" x14ac:dyDescent="0.2">
      <c r="A3067" s="5" t="s">
        <v>6183</v>
      </c>
      <c r="B3067" s="5" t="s">
        <v>6184</v>
      </c>
      <c r="C3067" s="5">
        <v>51</v>
      </c>
      <c r="D3067" s="5">
        <v>96.96</v>
      </c>
      <c r="E3067" s="5">
        <v>13.03</v>
      </c>
      <c r="F3067" s="5" t="s">
        <v>130</v>
      </c>
      <c r="G3067" s="5" t="s">
        <v>5836</v>
      </c>
      <c r="H3067" s="4" t="s">
        <v>246</v>
      </c>
      <c r="I3067" s="5" t="s">
        <v>5837</v>
      </c>
      <c r="J3067" s="5" t="s">
        <v>305</v>
      </c>
      <c r="K3067" s="5" t="s">
        <v>101</v>
      </c>
      <c r="L3067" s="5">
        <v>5</v>
      </c>
      <c r="M3067" s="5"/>
      <c r="N3067" s="5"/>
      <c r="O3067" s="5"/>
      <c r="P3067" s="5"/>
    </row>
    <row r="3068" spans="1:16" x14ac:dyDescent="0.2">
      <c r="A3068" s="5" t="s">
        <v>6185</v>
      </c>
      <c r="B3068" s="5" t="s">
        <v>6186</v>
      </c>
      <c r="C3068" s="5">
        <v>51</v>
      </c>
      <c r="D3068" s="5">
        <v>96.96</v>
      </c>
      <c r="E3068" s="5">
        <v>13.03</v>
      </c>
      <c r="F3068" s="5" t="s">
        <v>130</v>
      </c>
      <c r="G3068" s="5" t="s">
        <v>5836</v>
      </c>
      <c r="H3068" s="4" t="s">
        <v>246</v>
      </c>
      <c r="I3068" s="5" t="s">
        <v>5837</v>
      </c>
      <c r="J3068" s="5" t="s">
        <v>258</v>
      </c>
      <c r="K3068" s="5" t="s">
        <v>101</v>
      </c>
      <c r="L3068" s="5">
        <v>5</v>
      </c>
      <c r="M3068" s="5"/>
      <c r="N3068" s="5"/>
      <c r="O3068" s="5"/>
      <c r="P3068" s="5"/>
    </row>
    <row r="3069" spans="1:16" x14ac:dyDescent="0.2">
      <c r="A3069" s="5" t="s">
        <v>6187</v>
      </c>
      <c r="B3069" s="5" t="s">
        <v>6188</v>
      </c>
      <c r="C3069" s="5">
        <v>51</v>
      </c>
      <c r="D3069" s="5">
        <v>96.96</v>
      </c>
      <c r="E3069" s="5">
        <v>13.03</v>
      </c>
      <c r="F3069" s="5" t="s">
        <v>130</v>
      </c>
      <c r="G3069" s="5" t="s">
        <v>5836</v>
      </c>
      <c r="H3069" s="4" t="s">
        <v>246</v>
      </c>
      <c r="I3069" s="5" t="s">
        <v>5837</v>
      </c>
      <c r="J3069" s="5" t="s">
        <v>255</v>
      </c>
      <c r="K3069" s="5" t="s">
        <v>101</v>
      </c>
      <c r="L3069" s="5">
        <v>5</v>
      </c>
      <c r="M3069" s="5"/>
      <c r="N3069" s="5"/>
      <c r="O3069" s="5"/>
      <c r="P3069" s="5"/>
    </row>
    <row r="3070" spans="1:16" x14ac:dyDescent="0.2">
      <c r="A3070" s="5" t="s">
        <v>6189</v>
      </c>
      <c r="B3070" s="5" t="s">
        <v>6190</v>
      </c>
      <c r="C3070" s="5">
        <v>51</v>
      </c>
      <c r="D3070" s="5">
        <v>96.96</v>
      </c>
      <c r="E3070" s="5">
        <v>13.03</v>
      </c>
      <c r="F3070" s="5" t="s">
        <v>130</v>
      </c>
      <c r="G3070" s="5" t="s">
        <v>5836</v>
      </c>
      <c r="H3070" s="4" t="s">
        <v>246</v>
      </c>
      <c r="I3070" s="5" t="s">
        <v>5837</v>
      </c>
      <c r="J3070" s="5" t="s">
        <v>305</v>
      </c>
      <c r="K3070" s="5" t="s">
        <v>101</v>
      </c>
      <c r="L3070" s="5">
        <v>5</v>
      </c>
      <c r="M3070" s="5"/>
      <c r="N3070" s="5"/>
      <c r="O3070" s="5"/>
      <c r="P3070" s="5"/>
    </row>
    <row r="3071" spans="1:16" x14ac:dyDescent="0.2">
      <c r="A3071" s="5" t="s">
        <v>6191</v>
      </c>
      <c r="B3071" s="5" t="s">
        <v>6192</v>
      </c>
      <c r="C3071" s="5">
        <v>51</v>
      </c>
      <c r="D3071" s="5">
        <v>96.96</v>
      </c>
      <c r="E3071" s="5">
        <v>13.03</v>
      </c>
      <c r="F3071" s="5" t="s">
        <v>130</v>
      </c>
      <c r="G3071" s="5" t="s">
        <v>5836</v>
      </c>
      <c r="H3071" s="4" t="s">
        <v>246</v>
      </c>
      <c r="I3071" s="5" t="s">
        <v>5837</v>
      </c>
      <c r="J3071" s="5" t="s">
        <v>258</v>
      </c>
      <c r="K3071" s="5" t="s">
        <v>101</v>
      </c>
      <c r="L3071" s="5">
        <v>5</v>
      </c>
      <c r="M3071" s="5"/>
      <c r="N3071" s="5"/>
      <c r="O3071" s="5"/>
      <c r="P3071" s="5"/>
    </row>
    <row r="3072" spans="1:16" x14ac:dyDescent="0.2">
      <c r="A3072" s="5" t="s">
        <v>6193</v>
      </c>
      <c r="B3072" s="5" t="s">
        <v>6194</v>
      </c>
      <c r="C3072" s="5">
        <v>51</v>
      </c>
      <c r="D3072" s="5">
        <v>96.96</v>
      </c>
      <c r="E3072" s="5">
        <v>13.03</v>
      </c>
      <c r="F3072" s="5" t="s">
        <v>130</v>
      </c>
      <c r="G3072" s="5" t="s">
        <v>5836</v>
      </c>
      <c r="H3072" s="4" t="s">
        <v>246</v>
      </c>
      <c r="I3072" s="5" t="s">
        <v>5837</v>
      </c>
      <c r="J3072" s="5" t="s">
        <v>255</v>
      </c>
      <c r="K3072" s="5" t="s">
        <v>101</v>
      </c>
      <c r="L3072" s="5">
        <v>5</v>
      </c>
      <c r="M3072" s="5"/>
      <c r="N3072" s="5"/>
      <c r="O3072" s="5"/>
      <c r="P3072" s="5"/>
    </row>
    <row r="3073" spans="1:16" x14ac:dyDescent="0.2">
      <c r="A3073" s="5" t="s">
        <v>6195</v>
      </c>
      <c r="B3073" s="5" t="s">
        <v>6196</v>
      </c>
      <c r="C3073" s="5">
        <v>51</v>
      </c>
      <c r="D3073" s="5">
        <v>96.96</v>
      </c>
      <c r="E3073" s="5">
        <v>13.03</v>
      </c>
      <c r="F3073" s="5" t="s">
        <v>130</v>
      </c>
      <c r="G3073" s="5" t="s">
        <v>5836</v>
      </c>
      <c r="H3073" s="4" t="s">
        <v>246</v>
      </c>
      <c r="I3073" s="5" t="s">
        <v>5837</v>
      </c>
      <c r="J3073" s="5" t="s">
        <v>305</v>
      </c>
      <c r="K3073" s="5" t="s">
        <v>101</v>
      </c>
      <c r="L3073" s="5">
        <v>5</v>
      </c>
      <c r="M3073" s="5"/>
      <c r="N3073" s="5"/>
      <c r="O3073" s="5"/>
      <c r="P3073" s="5"/>
    </row>
    <row r="3074" spans="1:16" x14ac:dyDescent="0.2">
      <c r="A3074" s="5" t="s">
        <v>6197</v>
      </c>
      <c r="B3074" s="5" t="s">
        <v>6198</v>
      </c>
      <c r="C3074" s="5">
        <v>51</v>
      </c>
      <c r="D3074" s="5">
        <v>96.96</v>
      </c>
      <c r="E3074" s="5">
        <v>13.03</v>
      </c>
      <c r="F3074" s="5" t="s">
        <v>130</v>
      </c>
      <c r="G3074" s="5" t="s">
        <v>5836</v>
      </c>
      <c r="H3074" s="4" t="s">
        <v>246</v>
      </c>
      <c r="I3074" s="5" t="s">
        <v>5837</v>
      </c>
      <c r="J3074" s="5" t="s">
        <v>258</v>
      </c>
      <c r="K3074" s="5" t="s">
        <v>101</v>
      </c>
      <c r="L3074" s="5">
        <v>5</v>
      </c>
      <c r="M3074" s="5"/>
      <c r="N3074" s="5"/>
      <c r="O3074" s="5"/>
      <c r="P3074" s="5"/>
    </row>
    <row r="3075" spans="1:16" x14ac:dyDescent="0.2">
      <c r="A3075" s="5" t="s">
        <v>6199</v>
      </c>
      <c r="B3075" s="5" t="s">
        <v>6200</v>
      </c>
      <c r="C3075" s="5">
        <v>51</v>
      </c>
      <c r="D3075" s="5">
        <v>96.96</v>
      </c>
      <c r="E3075" s="5">
        <v>13.03</v>
      </c>
      <c r="F3075" s="5" t="s">
        <v>130</v>
      </c>
      <c r="G3075" s="5" t="s">
        <v>5836</v>
      </c>
      <c r="H3075" s="4" t="s">
        <v>246</v>
      </c>
      <c r="I3075" s="5" t="s">
        <v>5837</v>
      </c>
      <c r="J3075" s="5" t="s">
        <v>255</v>
      </c>
      <c r="K3075" s="5" t="s">
        <v>101</v>
      </c>
      <c r="L3075" s="5">
        <v>5</v>
      </c>
      <c r="M3075" s="5"/>
      <c r="N3075" s="5"/>
      <c r="O3075" s="5"/>
      <c r="P3075" s="5"/>
    </row>
    <row r="3076" spans="1:16" x14ac:dyDescent="0.2">
      <c r="A3076" s="5" t="s">
        <v>6201</v>
      </c>
      <c r="B3076" s="5" t="s">
        <v>6202</v>
      </c>
      <c r="C3076" s="5">
        <v>51</v>
      </c>
      <c r="D3076" s="5">
        <v>96.96</v>
      </c>
      <c r="E3076" s="5">
        <v>13.03</v>
      </c>
      <c r="F3076" s="5" t="s">
        <v>130</v>
      </c>
      <c r="G3076" s="5" t="s">
        <v>5836</v>
      </c>
      <c r="H3076" s="4" t="s">
        <v>246</v>
      </c>
      <c r="I3076" s="5" t="s">
        <v>5837</v>
      </c>
      <c r="J3076" s="5"/>
      <c r="K3076" s="5" t="s">
        <v>101</v>
      </c>
      <c r="L3076" s="5">
        <v>5</v>
      </c>
      <c r="M3076" s="5"/>
      <c r="N3076" s="5"/>
      <c r="O3076" s="5"/>
      <c r="P3076" s="5"/>
    </row>
    <row r="3077" spans="1:16" x14ac:dyDescent="0.2">
      <c r="A3077" s="5" t="s">
        <v>6203</v>
      </c>
      <c r="B3077" s="5" t="s">
        <v>6204</v>
      </c>
      <c r="C3077" s="5">
        <v>51</v>
      </c>
      <c r="D3077" s="5">
        <v>96.96</v>
      </c>
      <c r="E3077" s="5">
        <v>13.03</v>
      </c>
      <c r="F3077" s="5" t="s">
        <v>130</v>
      </c>
      <c r="G3077" s="5" t="s">
        <v>5836</v>
      </c>
      <c r="H3077" s="4" t="s">
        <v>246</v>
      </c>
      <c r="I3077" s="5" t="s">
        <v>5837</v>
      </c>
      <c r="J3077" s="5" t="s">
        <v>258</v>
      </c>
      <c r="K3077" s="5" t="s">
        <v>101</v>
      </c>
      <c r="L3077" s="5">
        <v>5</v>
      </c>
      <c r="M3077" s="5"/>
      <c r="N3077" s="5"/>
      <c r="O3077" s="5"/>
      <c r="P3077" s="5"/>
    </row>
    <row r="3078" spans="1:16" x14ac:dyDescent="0.2">
      <c r="A3078" s="5" t="s">
        <v>6205</v>
      </c>
      <c r="B3078" s="5" t="s">
        <v>6206</v>
      </c>
      <c r="C3078" s="5">
        <v>51</v>
      </c>
      <c r="D3078" s="5">
        <v>96.96</v>
      </c>
      <c r="E3078" s="5">
        <v>13.03</v>
      </c>
      <c r="F3078" s="5" t="s">
        <v>130</v>
      </c>
      <c r="G3078" s="5" t="s">
        <v>5836</v>
      </c>
      <c r="H3078" s="4" t="s">
        <v>246</v>
      </c>
      <c r="I3078" s="5" t="s">
        <v>5837</v>
      </c>
      <c r="J3078" s="5" t="s">
        <v>255</v>
      </c>
      <c r="K3078" s="5" t="s">
        <v>101</v>
      </c>
      <c r="L3078" s="5">
        <v>5</v>
      </c>
      <c r="M3078" s="5"/>
      <c r="N3078" s="5"/>
      <c r="O3078" s="5"/>
      <c r="P3078" s="5"/>
    </row>
    <row r="3079" spans="1:16" x14ac:dyDescent="0.2">
      <c r="A3079" s="5" t="s">
        <v>6207</v>
      </c>
      <c r="B3079" s="5" t="s">
        <v>6208</v>
      </c>
      <c r="C3079" s="5">
        <v>51</v>
      </c>
      <c r="D3079" s="5">
        <v>96.96</v>
      </c>
      <c r="E3079" s="5">
        <v>13.03</v>
      </c>
      <c r="F3079" s="5" t="s">
        <v>130</v>
      </c>
      <c r="G3079" s="5" t="s">
        <v>5836</v>
      </c>
      <c r="H3079" s="4" t="s">
        <v>246</v>
      </c>
      <c r="I3079" s="5" t="s">
        <v>5837</v>
      </c>
      <c r="J3079" s="5"/>
      <c r="K3079" s="5" t="s">
        <v>101</v>
      </c>
      <c r="L3079" s="5">
        <v>5</v>
      </c>
      <c r="M3079" s="5"/>
      <c r="N3079" s="5"/>
      <c r="O3079" s="5"/>
      <c r="P3079" s="5"/>
    </row>
    <row r="3080" spans="1:16" x14ac:dyDescent="0.2">
      <c r="A3080" s="5" t="s">
        <v>6209</v>
      </c>
      <c r="B3080" s="5" t="s">
        <v>6210</v>
      </c>
      <c r="C3080" s="5">
        <v>51</v>
      </c>
      <c r="D3080" s="5">
        <v>96.96</v>
      </c>
      <c r="E3080" s="5">
        <v>13.03</v>
      </c>
      <c r="F3080" s="5" t="s">
        <v>130</v>
      </c>
      <c r="G3080" s="5" t="s">
        <v>5836</v>
      </c>
      <c r="H3080" s="4" t="s">
        <v>246</v>
      </c>
      <c r="I3080" s="5" t="s">
        <v>5837</v>
      </c>
      <c r="J3080" s="5" t="s">
        <v>305</v>
      </c>
      <c r="K3080" s="5" t="s">
        <v>101</v>
      </c>
      <c r="L3080" s="5">
        <v>5</v>
      </c>
      <c r="M3080" s="5"/>
      <c r="N3080" s="5"/>
      <c r="O3080" s="5"/>
      <c r="P3080" s="5"/>
    </row>
    <row r="3081" spans="1:16" x14ac:dyDescent="0.2">
      <c r="A3081" s="5" t="s">
        <v>6211</v>
      </c>
      <c r="B3081" s="5" t="s">
        <v>6212</v>
      </c>
      <c r="C3081" s="5">
        <v>51</v>
      </c>
      <c r="D3081" s="5">
        <v>96.96</v>
      </c>
      <c r="E3081" s="5">
        <v>13.03</v>
      </c>
      <c r="F3081" s="5" t="s">
        <v>130</v>
      </c>
      <c r="G3081" s="5" t="s">
        <v>5836</v>
      </c>
      <c r="H3081" s="4" t="s">
        <v>246</v>
      </c>
      <c r="I3081" s="5" t="s">
        <v>5837</v>
      </c>
      <c r="J3081" s="5" t="s">
        <v>258</v>
      </c>
      <c r="K3081" s="5" t="s">
        <v>101</v>
      </c>
      <c r="L3081" s="5">
        <v>5</v>
      </c>
      <c r="M3081" s="5"/>
      <c r="N3081" s="5"/>
      <c r="O3081" s="5"/>
      <c r="P3081" s="5"/>
    </row>
    <row r="3082" spans="1:16" x14ac:dyDescent="0.2">
      <c r="A3082" s="5" t="s">
        <v>6213</v>
      </c>
      <c r="B3082" s="5" t="s">
        <v>6214</v>
      </c>
      <c r="C3082" s="5">
        <v>51</v>
      </c>
      <c r="D3082" s="5">
        <v>96.96</v>
      </c>
      <c r="E3082" s="5">
        <v>13.03</v>
      </c>
      <c r="F3082" s="5" t="s">
        <v>130</v>
      </c>
      <c r="G3082" s="5" t="s">
        <v>5836</v>
      </c>
      <c r="H3082" s="4" t="s">
        <v>246</v>
      </c>
      <c r="I3082" s="5" t="s">
        <v>5837</v>
      </c>
      <c r="J3082" s="5" t="s">
        <v>255</v>
      </c>
      <c r="K3082" s="5" t="s">
        <v>101</v>
      </c>
      <c r="L3082" s="5">
        <v>5</v>
      </c>
      <c r="M3082" s="5"/>
      <c r="N3082" s="5"/>
      <c r="O3082" s="5"/>
      <c r="P3082" s="5"/>
    </row>
    <row r="3083" spans="1:16" x14ac:dyDescent="0.2">
      <c r="A3083" s="5" t="s">
        <v>6215</v>
      </c>
      <c r="B3083" s="5" t="s">
        <v>6216</v>
      </c>
      <c r="C3083" s="5">
        <v>51</v>
      </c>
      <c r="D3083" s="5">
        <v>96.96</v>
      </c>
      <c r="E3083" s="5">
        <v>13.03</v>
      </c>
      <c r="F3083" s="5" t="s">
        <v>130</v>
      </c>
      <c r="G3083" s="5" t="s">
        <v>5836</v>
      </c>
      <c r="H3083" s="4" t="s">
        <v>246</v>
      </c>
      <c r="I3083" s="5" t="s">
        <v>5837</v>
      </c>
      <c r="J3083" s="5"/>
      <c r="K3083" s="5" t="s">
        <v>101</v>
      </c>
      <c r="L3083" s="5">
        <v>5</v>
      </c>
      <c r="M3083" s="5"/>
      <c r="N3083" s="5"/>
      <c r="O3083" s="5"/>
      <c r="P3083" s="5"/>
    </row>
    <row r="3084" spans="1:16" x14ac:dyDescent="0.2">
      <c r="A3084" s="5" t="s">
        <v>6217</v>
      </c>
      <c r="B3084" s="5" t="s">
        <v>6218</v>
      </c>
      <c r="C3084" s="5">
        <v>51</v>
      </c>
      <c r="D3084" s="5">
        <v>96.96</v>
      </c>
      <c r="E3084" s="5">
        <v>13.03</v>
      </c>
      <c r="F3084" s="5" t="s">
        <v>130</v>
      </c>
      <c r="G3084" s="5" t="s">
        <v>5836</v>
      </c>
      <c r="H3084" s="4" t="s">
        <v>246</v>
      </c>
      <c r="I3084" s="5" t="s">
        <v>5837</v>
      </c>
      <c r="J3084" s="5" t="s">
        <v>305</v>
      </c>
      <c r="K3084" s="5" t="s">
        <v>101</v>
      </c>
      <c r="L3084" s="5">
        <v>5</v>
      </c>
      <c r="M3084" s="5"/>
      <c r="N3084" s="5"/>
      <c r="O3084" s="5"/>
      <c r="P3084" s="5"/>
    </row>
    <row r="3085" spans="1:16" x14ac:dyDescent="0.2">
      <c r="A3085" s="5" t="s">
        <v>6219</v>
      </c>
      <c r="B3085" s="5" t="s">
        <v>6220</v>
      </c>
      <c r="C3085" s="5">
        <v>51</v>
      </c>
      <c r="D3085" s="5">
        <v>96.96</v>
      </c>
      <c r="E3085" s="5">
        <v>13.03</v>
      </c>
      <c r="F3085" s="5" t="s">
        <v>130</v>
      </c>
      <c r="G3085" s="5" t="s">
        <v>5836</v>
      </c>
      <c r="H3085" s="4" t="s">
        <v>246</v>
      </c>
      <c r="I3085" s="5" t="s">
        <v>5837</v>
      </c>
      <c r="J3085" s="5" t="s">
        <v>258</v>
      </c>
      <c r="K3085" s="5" t="s">
        <v>101</v>
      </c>
      <c r="L3085" s="5">
        <v>5</v>
      </c>
      <c r="M3085" s="5"/>
      <c r="N3085" s="5"/>
      <c r="O3085" s="5"/>
      <c r="P3085" s="5"/>
    </row>
    <row r="3086" spans="1:16" x14ac:dyDescent="0.2">
      <c r="A3086" s="5" t="s">
        <v>6221</v>
      </c>
      <c r="B3086" s="5" t="s">
        <v>6222</v>
      </c>
      <c r="C3086" s="5">
        <v>51</v>
      </c>
      <c r="D3086" s="5">
        <v>96.96</v>
      </c>
      <c r="E3086" s="5">
        <v>13.03</v>
      </c>
      <c r="F3086" s="5" t="s">
        <v>130</v>
      </c>
      <c r="G3086" s="5" t="s">
        <v>5836</v>
      </c>
      <c r="H3086" s="4" t="s">
        <v>246</v>
      </c>
      <c r="I3086" s="5" t="s">
        <v>5837</v>
      </c>
      <c r="J3086" s="5" t="s">
        <v>255</v>
      </c>
      <c r="K3086" s="5" t="s">
        <v>101</v>
      </c>
      <c r="L3086" s="5">
        <v>5</v>
      </c>
      <c r="M3086" s="5"/>
      <c r="N3086" s="5"/>
      <c r="O3086" s="5"/>
      <c r="P3086" s="5"/>
    </row>
    <row r="3087" spans="1:16" x14ac:dyDescent="0.2">
      <c r="A3087" s="5" t="s">
        <v>6223</v>
      </c>
      <c r="B3087" s="5" t="s">
        <v>6224</v>
      </c>
      <c r="C3087" s="5">
        <v>51</v>
      </c>
      <c r="D3087" s="5">
        <v>96.96</v>
      </c>
      <c r="E3087" s="5">
        <v>13.03</v>
      </c>
      <c r="F3087" s="5" t="s">
        <v>130</v>
      </c>
      <c r="G3087" s="5" t="s">
        <v>5836</v>
      </c>
      <c r="H3087" s="4" t="s">
        <v>246</v>
      </c>
      <c r="I3087" s="5" t="s">
        <v>5837</v>
      </c>
      <c r="J3087" s="5" t="s">
        <v>305</v>
      </c>
      <c r="K3087" s="5" t="s">
        <v>101</v>
      </c>
      <c r="L3087" s="5">
        <v>5</v>
      </c>
      <c r="M3087" s="5"/>
      <c r="N3087" s="5"/>
      <c r="O3087" s="5"/>
      <c r="P3087" s="5"/>
    </row>
    <row r="3088" spans="1:16" x14ac:dyDescent="0.2">
      <c r="A3088" s="5" t="s">
        <v>6225</v>
      </c>
      <c r="B3088" s="5" t="s">
        <v>6226</v>
      </c>
      <c r="C3088" s="5">
        <v>51</v>
      </c>
      <c r="D3088" s="5">
        <v>96.96</v>
      </c>
      <c r="E3088" s="5">
        <v>13.03</v>
      </c>
      <c r="F3088" s="5" t="s">
        <v>130</v>
      </c>
      <c r="G3088" s="5" t="s">
        <v>5836</v>
      </c>
      <c r="H3088" s="4" t="s">
        <v>246</v>
      </c>
      <c r="I3088" s="5" t="s">
        <v>5837</v>
      </c>
      <c r="J3088" s="5" t="s">
        <v>258</v>
      </c>
      <c r="K3088" s="5" t="s">
        <v>101</v>
      </c>
      <c r="L3088" s="5">
        <v>5</v>
      </c>
      <c r="M3088" s="5"/>
      <c r="N3088" s="5"/>
      <c r="O3088" s="5"/>
      <c r="P3088" s="5"/>
    </row>
    <row r="3089" spans="1:16" x14ac:dyDescent="0.2">
      <c r="A3089" s="5" t="s">
        <v>6227</v>
      </c>
      <c r="B3089" s="5" t="s">
        <v>6228</v>
      </c>
      <c r="C3089" s="5">
        <v>51</v>
      </c>
      <c r="D3089" s="5">
        <v>96.96</v>
      </c>
      <c r="E3089" s="5">
        <v>13.03</v>
      </c>
      <c r="F3089" s="5" t="s">
        <v>130</v>
      </c>
      <c r="G3089" s="5" t="s">
        <v>5836</v>
      </c>
      <c r="H3089" s="4" t="s">
        <v>246</v>
      </c>
      <c r="I3089" s="5" t="s">
        <v>5837</v>
      </c>
      <c r="J3089" s="5" t="s">
        <v>255</v>
      </c>
      <c r="K3089" s="5" t="s">
        <v>101</v>
      </c>
      <c r="L3089" s="5">
        <v>5</v>
      </c>
      <c r="M3089" s="5"/>
      <c r="N3089" s="5"/>
      <c r="O3089" s="5"/>
      <c r="P3089" s="5"/>
    </row>
    <row r="3090" spans="1:16" x14ac:dyDescent="0.2">
      <c r="A3090" s="5" t="s">
        <v>6229</v>
      </c>
      <c r="B3090" s="5" t="s">
        <v>6230</v>
      </c>
      <c r="C3090" s="5">
        <v>51</v>
      </c>
      <c r="D3090" s="5">
        <v>96.96</v>
      </c>
      <c r="E3090" s="5">
        <v>13.03</v>
      </c>
      <c r="F3090" s="5" t="s">
        <v>130</v>
      </c>
      <c r="G3090" s="5" t="s">
        <v>5836</v>
      </c>
      <c r="H3090" s="4" t="s">
        <v>246</v>
      </c>
      <c r="I3090" s="5" t="s">
        <v>5837</v>
      </c>
      <c r="J3090" s="5"/>
      <c r="K3090" s="5" t="s">
        <v>101</v>
      </c>
      <c r="L3090" s="5">
        <v>5</v>
      </c>
      <c r="M3090" s="5"/>
      <c r="N3090" s="5"/>
      <c r="O3090" s="5"/>
      <c r="P3090" s="5"/>
    </row>
    <row r="3091" spans="1:16" x14ac:dyDescent="0.2">
      <c r="A3091" s="5" t="s">
        <v>6231</v>
      </c>
      <c r="B3091" s="5" t="s">
        <v>6232</v>
      </c>
      <c r="C3091" s="5">
        <v>51</v>
      </c>
      <c r="D3091" s="5">
        <v>96.96</v>
      </c>
      <c r="E3091" s="5">
        <v>13.03</v>
      </c>
      <c r="F3091" s="5" t="s">
        <v>130</v>
      </c>
      <c r="G3091" s="5" t="s">
        <v>5836</v>
      </c>
      <c r="H3091" s="4" t="s">
        <v>246</v>
      </c>
      <c r="I3091" s="5" t="s">
        <v>5837</v>
      </c>
      <c r="J3091" s="5" t="s">
        <v>258</v>
      </c>
      <c r="K3091" s="5" t="s">
        <v>101</v>
      </c>
      <c r="L3091" s="5">
        <v>5</v>
      </c>
      <c r="M3091" s="5"/>
      <c r="N3091" s="5"/>
      <c r="O3091" s="5"/>
      <c r="P3091" s="5"/>
    </row>
    <row r="3092" spans="1:16" x14ac:dyDescent="0.2">
      <c r="A3092" s="5" t="s">
        <v>6233</v>
      </c>
      <c r="B3092" s="5" t="s">
        <v>6234</v>
      </c>
      <c r="C3092" s="5">
        <v>51</v>
      </c>
      <c r="D3092" s="5">
        <v>96.96</v>
      </c>
      <c r="E3092" s="5">
        <v>13.03</v>
      </c>
      <c r="F3092" s="5" t="s">
        <v>130</v>
      </c>
      <c r="G3092" s="5" t="s">
        <v>5836</v>
      </c>
      <c r="H3092" s="4" t="s">
        <v>246</v>
      </c>
      <c r="I3092" s="5" t="s">
        <v>5837</v>
      </c>
      <c r="J3092" s="5" t="s">
        <v>255</v>
      </c>
      <c r="K3092" s="5" t="s">
        <v>101</v>
      </c>
      <c r="L3092" s="5">
        <v>5</v>
      </c>
      <c r="M3092" s="5"/>
      <c r="N3092" s="5"/>
      <c r="O3092" s="5"/>
      <c r="P3092" s="5"/>
    </row>
    <row r="3093" spans="1:16" x14ac:dyDescent="0.2">
      <c r="A3093" s="5" t="s">
        <v>6235</v>
      </c>
      <c r="B3093" s="5" t="s">
        <v>6236</v>
      </c>
      <c r="C3093" s="5">
        <v>51</v>
      </c>
      <c r="D3093" s="5">
        <v>96.96</v>
      </c>
      <c r="E3093" s="5">
        <v>13.03</v>
      </c>
      <c r="F3093" s="5" t="s">
        <v>130</v>
      </c>
      <c r="G3093" s="5" t="s">
        <v>5836</v>
      </c>
      <c r="H3093" s="4" t="s">
        <v>246</v>
      </c>
      <c r="I3093" s="5" t="s">
        <v>5837</v>
      </c>
      <c r="J3093" s="5"/>
      <c r="K3093" s="5" t="s">
        <v>101</v>
      </c>
      <c r="L3093" s="5">
        <v>5</v>
      </c>
      <c r="M3093" s="5"/>
      <c r="N3093" s="5"/>
      <c r="O3093" s="5"/>
      <c r="P3093" s="5"/>
    </row>
    <row r="3094" spans="1:16" x14ac:dyDescent="0.2">
      <c r="A3094" s="5" t="s">
        <v>6237</v>
      </c>
      <c r="B3094" s="5" t="s">
        <v>6238</v>
      </c>
      <c r="C3094" s="5">
        <v>51</v>
      </c>
      <c r="D3094" s="5">
        <v>96.96</v>
      </c>
      <c r="E3094" s="5">
        <v>13.03</v>
      </c>
      <c r="F3094" s="5" t="s">
        <v>130</v>
      </c>
      <c r="G3094" s="5" t="s">
        <v>5836</v>
      </c>
      <c r="H3094" s="4" t="s">
        <v>246</v>
      </c>
      <c r="I3094" s="5" t="s">
        <v>5837</v>
      </c>
      <c r="J3094" s="5" t="s">
        <v>258</v>
      </c>
      <c r="K3094" s="5" t="s">
        <v>101</v>
      </c>
      <c r="L3094" s="5">
        <v>5</v>
      </c>
      <c r="M3094" s="5"/>
      <c r="N3094" s="5"/>
      <c r="O3094" s="5"/>
      <c r="P3094" s="5"/>
    </row>
    <row r="3095" spans="1:16" x14ac:dyDescent="0.2">
      <c r="A3095" s="5" t="s">
        <v>6239</v>
      </c>
      <c r="B3095" s="5" t="s">
        <v>6240</v>
      </c>
      <c r="C3095" s="5">
        <v>51</v>
      </c>
      <c r="D3095" s="5">
        <v>96.96</v>
      </c>
      <c r="E3095" s="5">
        <v>13.03</v>
      </c>
      <c r="F3095" s="5" t="s">
        <v>130</v>
      </c>
      <c r="G3095" s="5" t="s">
        <v>5836</v>
      </c>
      <c r="H3095" s="4" t="s">
        <v>246</v>
      </c>
      <c r="I3095" s="5" t="s">
        <v>5837</v>
      </c>
      <c r="J3095" s="5" t="s">
        <v>255</v>
      </c>
      <c r="K3095" s="5" t="s">
        <v>101</v>
      </c>
      <c r="L3095" s="5">
        <v>5</v>
      </c>
      <c r="M3095" s="5"/>
      <c r="N3095" s="5"/>
      <c r="O3095" s="5"/>
      <c r="P3095" s="5"/>
    </row>
    <row r="3096" spans="1:16" x14ac:dyDescent="0.2">
      <c r="A3096" s="5" t="s">
        <v>6241</v>
      </c>
      <c r="B3096" s="5" t="s">
        <v>6242</v>
      </c>
      <c r="C3096" s="5">
        <v>51</v>
      </c>
      <c r="D3096" s="5">
        <v>96.96</v>
      </c>
      <c r="E3096" s="5">
        <v>13.03</v>
      </c>
      <c r="F3096" s="5" t="s">
        <v>130</v>
      </c>
      <c r="G3096" s="5" t="s">
        <v>5836</v>
      </c>
      <c r="H3096" s="4" t="s">
        <v>246</v>
      </c>
      <c r="I3096" s="5" t="s">
        <v>5837</v>
      </c>
      <c r="J3096" s="5"/>
      <c r="K3096" s="5" t="s">
        <v>101</v>
      </c>
      <c r="L3096" s="5">
        <v>5</v>
      </c>
      <c r="M3096" s="5"/>
      <c r="N3096" s="5"/>
      <c r="O3096" s="5"/>
      <c r="P3096" s="5"/>
    </row>
    <row r="3097" spans="1:16" x14ac:dyDescent="0.2">
      <c r="A3097" s="5" t="s">
        <v>6243</v>
      </c>
      <c r="B3097" s="5" t="s">
        <v>6244</v>
      </c>
      <c r="C3097" s="5">
        <v>51</v>
      </c>
      <c r="D3097" s="5">
        <v>96.96</v>
      </c>
      <c r="E3097" s="5">
        <v>13.03</v>
      </c>
      <c r="F3097" s="5" t="s">
        <v>130</v>
      </c>
      <c r="G3097" s="5" t="s">
        <v>5836</v>
      </c>
      <c r="H3097" s="4" t="s">
        <v>246</v>
      </c>
      <c r="I3097" s="5" t="s">
        <v>5837</v>
      </c>
      <c r="J3097" s="5" t="s">
        <v>258</v>
      </c>
      <c r="K3097" s="5" t="s">
        <v>101</v>
      </c>
      <c r="L3097" s="5">
        <v>5</v>
      </c>
      <c r="M3097" s="5"/>
      <c r="N3097" s="5"/>
      <c r="O3097" s="5"/>
      <c r="P3097" s="5"/>
    </row>
    <row r="3098" spans="1:16" x14ac:dyDescent="0.2">
      <c r="A3098" s="5" t="s">
        <v>6245</v>
      </c>
      <c r="B3098" s="5" t="s">
        <v>6246</v>
      </c>
      <c r="C3098" s="5">
        <v>51</v>
      </c>
      <c r="D3098" s="5">
        <v>96.96</v>
      </c>
      <c r="E3098" s="5">
        <v>13.03</v>
      </c>
      <c r="F3098" s="5" t="s">
        <v>130</v>
      </c>
      <c r="G3098" s="5" t="s">
        <v>5836</v>
      </c>
      <c r="H3098" s="4" t="s">
        <v>246</v>
      </c>
      <c r="I3098" s="5" t="s">
        <v>5837</v>
      </c>
      <c r="J3098" s="5" t="s">
        <v>255</v>
      </c>
      <c r="K3098" s="5" t="s">
        <v>101</v>
      </c>
      <c r="L3098" s="5">
        <v>5</v>
      </c>
      <c r="M3098" s="5"/>
      <c r="N3098" s="5"/>
      <c r="O3098" s="5"/>
      <c r="P3098" s="5"/>
    </row>
    <row r="3099" spans="1:16" x14ac:dyDescent="0.2">
      <c r="A3099" s="5" t="s">
        <v>6247</v>
      </c>
      <c r="B3099" s="5" t="s">
        <v>6248</v>
      </c>
      <c r="C3099" s="5">
        <v>51</v>
      </c>
      <c r="D3099" s="5">
        <v>96.96</v>
      </c>
      <c r="E3099" s="5">
        <v>13.03</v>
      </c>
      <c r="F3099" s="5" t="s">
        <v>130</v>
      </c>
      <c r="G3099" s="5" t="s">
        <v>5836</v>
      </c>
      <c r="H3099" s="4" t="s">
        <v>246</v>
      </c>
      <c r="I3099" s="5" t="s">
        <v>5837</v>
      </c>
      <c r="J3099" s="5" t="s">
        <v>258</v>
      </c>
      <c r="K3099" s="5" t="s">
        <v>101</v>
      </c>
      <c r="L3099" s="5">
        <v>5</v>
      </c>
      <c r="M3099" s="5"/>
      <c r="N3099" s="5"/>
      <c r="O3099" s="5"/>
      <c r="P3099" s="5"/>
    </row>
    <row r="3100" spans="1:16" x14ac:dyDescent="0.2">
      <c r="A3100" s="5" t="s">
        <v>6249</v>
      </c>
      <c r="B3100" s="5" t="s">
        <v>6250</v>
      </c>
      <c r="C3100" s="5">
        <v>51</v>
      </c>
      <c r="D3100" s="5">
        <v>96.96</v>
      </c>
      <c r="E3100" s="5">
        <v>13.03</v>
      </c>
      <c r="F3100" s="5" t="s">
        <v>130</v>
      </c>
      <c r="G3100" s="5" t="s">
        <v>5836</v>
      </c>
      <c r="H3100" s="4" t="s">
        <v>246</v>
      </c>
      <c r="I3100" s="5" t="s">
        <v>5837</v>
      </c>
      <c r="J3100" s="5" t="s">
        <v>255</v>
      </c>
      <c r="K3100" s="5" t="s">
        <v>101</v>
      </c>
      <c r="L3100" s="5">
        <v>5</v>
      </c>
      <c r="M3100" s="5"/>
      <c r="N3100" s="5"/>
      <c r="O3100" s="5"/>
      <c r="P3100" s="5"/>
    </row>
    <row r="3101" spans="1:16" x14ac:dyDescent="0.2">
      <c r="A3101" s="5" t="s">
        <v>6251</v>
      </c>
      <c r="B3101" s="5" t="s">
        <v>6252</v>
      </c>
      <c r="C3101" s="5">
        <v>51</v>
      </c>
      <c r="D3101" s="5">
        <v>96.96</v>
      </c>
      <c r="E3101" s="5">
        <v>13.03</v>
      </c>
      <c r="F3101" s="5" t="s">
        <v>130</v>
      </c>
      <c r="G3101" s="5" t="s">
        <v>5836</v>
      </c>
      <c r="H3101" s="4" t="s">
        <v>246</v>
      </c>
      <c r="I3101" s="5" t="s">
        <v>5837</v>
      </c>
      <c r="J3101" s="5"/>
      <c r="K3101" s="5" t="s">
        <v>101</v>
      </c>
      <c r="L3101" s="5">
        <v>5</v>
      </c>
      <c r="M3101" s="5"/>
      <c r="N3101" s="5"/>
      <c r="O3101" s="5"/>
      <c r="P3101" s="5"/>
    </row>
    <row r="3102" spans="1:16" x14ac:dyDescent="0.2">
      <c r="A3102" s="5" t="s">
        <v>6253</v>
      </c>
      <c r="B3102" s="5" t="s">
        <v>6254</v>
      </c>
      <c r="C3102" s="5">
        <v>51</v>
      </c>
      <c r="D3102" s="5">
        <v>96.96</v>
      </c>
      <c r="E3102" s="5">
        <v>13.03</v>
      </c>
      <c r="F3102" s="5" t="s">
        <v>130</v>
      </c>
      <c r="G3102" s="5" t="s">
        <v>5836</v>
      </c>
      <c r="H3102" s="4" t="s">
        <v>246</v>
      </c>
      <c r="I3102" s="5" t="s">
        <v>5837</v>
      </c>
      <c r="J3102" s="5" t="s">
        <v>258</v>
      </c>
      <c r="K3102" s="5" t="s">
        <v>101</v>
      </c>
      <c r="L3102" s="5">
        <v>5</v>
      </c>
      <c r="M3102" s="5"/>
      <c r="N3102" s="5"/>
      <c r="O3102" s="5"/>
      <c r="P3102" s="5"/>
    </row>
    <row r="3103" spans="1:16" x14ac:dyDescent="0.2">
      <c r="A3103" s="5" t="s">
        <v>6255</v>
      </c>
      <c r="B3103" s="5" t="s">
        <v>6256</v>
      </c>
      <c r="C3103" s="5">
        <v>51</v>
      </c>
      <c r="D3103" s="5">
        <v>96.96</v>
      </c>
      <c r="E3103" s="5">
        <v>13.03</v>
      </c>
      <c r="F3103" s="5" t="s">
        <v>130</v>
      </c>
      <c r="G3103" s="5" t="s">
        <v>5836</v>
      </c>
      <c r="H3103" s="4" t="s">
        <v>246</v>
      </c>
      <c r="I3103" s="5" t="s">
        <v>5837</v>
      </c>
      <c r="J3103" s="5" t="s">
        <v>255</v>
      </c>
      <c r="K3103" s="5" t="s">
        <v>101</v>
      </c>
      <c r="L3103" s="5">
        <v>5</v>
      </c>
      <c r="M3103" s="5"/>
      <c r="N3103" s="5"/>
      <c r="O3103" s="5"/>
      <c r="P3103" s="5"/>
    </row>
    <row r="3104" spans="1:16" x14ac:dyDescent="0.2">
      <c r="A3104" s="5" t="s">
        <v>6257</v>
      </c>
      <c r="B3104" s="5" t="s">
        <v>6258</v>
      </c>
      <c r="C3104" s="5">
        <v>51</v>
      </c>
      <c r="D3104" s="5">
        <v>96.96</v>
      </c>
      <c r="E3104" s="5">
        <v>13.03</v>
      </c>
      <c r="F3104" s="5" t="s">
        <v>130</v>
      </c>
      <c r="G3104" s="5" t="s">
        <v>5836</v>
      </c>
      <c r="H3104" s="4" t="s">
        <v>246</v>
      </c>
      <c r="I3104" s="5" t="s">
        <v>5837</v>
      </c>
      <c r="J3104" s="5" t="s">
        <v>305</v>
      </c>
      <c r="K3104" s="5" t="s">
        <v>101</v>
      </c>
      <c r="L3104" s="5">
        <v>5</v>
      </c>
      <c r="M3104" s="5"/>
      <c r="N3104" s="5"/>
      <c r="O3104" s="5"/>
      <c r="P3104" s="5"/>
    </row>
    <row r="3105" spans="1:16" x14ac:dyDescent="0.2">
      <c r="A3105" s="5" t="s">
        <v>6259</v>
      </c>
      <c r="B3105" s="5" t="s">
        <v>6260</v>
      </c>
      <c r="C3105" s="5">
        <v>51</v>
      </c>
      <c r="D3105" s="5">
        <v>96.96</v>
      </c>
      <c r="E3105" s="5">
        <v>13.03</v>
      </c>
      <c r="F3105" s="5" t="s">
        <v>130</v>
      </c>
      <c r="G3105" s="5" t="s">
        <v>5836</v>
      </c>
      <c r="H3105" s="4" t="s">
        <v>246</v>
      </c>
      <c r="I3105" s="5" t="s">
        <v>5837</v>
      </c>
      <c r="J3105" s="5" t="s">
        <v>258</v>
      </c>
      <c r="K3105" s="5" t="s">
        <v>101</v>
      </c>
      <c r="L3105" s="5">
        <v>5</v>
      </c>
      <c r="M3105" s="5"/>
      <c r="N3105" s="5"/>
      <c r="O3105" s="5"/>
      <c r="P3105" s="5"/>
    </row>
    <row r="3106" spans="1:16" x14ac:dyDescent="0.2">
      <c r="A3106" s="5" t="s">
        <v>6261</v>
      </c>
      <c r="B3106" s="5" t="s">
        <v>6262</v>
      </c>
      <c r="C3106" s="5">
        <v>51</v>
      </c>
      <c r="D3106" s="5">
        <v>96.96</v>
      </c>
      <c r="E3106" s="5">
        <v>13.03</v>
      </c>
      <c r="F3106" s="5" t="s">
        <v>130</v>
      </c>
      <c r="G3106" s="5" t="s">
        <v>5836</v>
      </c>
      <c r="H3106" s="4" t="s">
        <v>246</v>
      </c>
      <c r="I3106" s="5" t="s">
        <v>5837</v>
      </c>
      <c r="J3106" s="5" t="s">
        <v>255</v>
      </c>
      <c r="K3106" s="5" t="s">
        <v>101</v>
      </c>
      <c r="L3106" s="5">
        <v>5</v>
      </c>
      <c r="M3106" s="5"/>
      <c r="N3106" s="5"/>
      <c r="O3106" s="5"/>
      <c r="P3106" s="5"/>
    </row>
    <row r="3107" spans="1:16" x14ac:dyDescent="0.2">
      <c r="A3107" s="5" t="s">
        <v>6263</v>
      </c>
      <c r="B3107" s="5" t="s">
        <v>6264</v>
      </c>
      <c r="C3107" s="5">
        <v>51</v>
      </c>
      <c r="D3107" s="5">
        <v>96.96</v>
      </c>
      <c r="E3107" s="5">
        <v>13.03</v>
      </c>
      <c r="F3107" s="5" t="s">
        <v>130</v>
      </c>
      <c r="G3107" s="5" t="s">
        <v>5836</v>
      </c>
      <c r="H3107" s="4" t="s">
        <v>246</v>
      </c>
      <c r="I3107" s="5" t="s">
        <v>5837</v>
      </c>
      <c r="J3107" s="5" t="s">
        <v>305</v>
      </c>
      <c r="K3107" s="5" t="s">
        <v>101</v>
      </c>
      <c r="L3107" s="5">
        <v>5</v>
      </c>
      <c r="M3107" s="5"/>
      <c r="N3107" s="5"/>
      <c r="O3107" s="5"/>
      <c r="P3107" s="5"/>
    </row>
    <row r="3108" spans="1:16" x14ac:dyDescent="0.2">
      <c r="A3108" s="5" t="s">
        <v>6265</v>
      </c>
      <c r="B3108" s="5" t="s">
        <v>6266</v>
      </c>
      <c r="C3108" s="5">
        <v>51</v>
      </c>
      <c r="D3108" s="5">
        <v>96.96</v>
      </c>
      <c r="E3108" s="5">
        <v>13.03</v>
      </c>
      <c r="F3108" s="5" t="s">
        <v>130</v>
      </c>
      <c r="G3108" s="5" t="s">
        <v>5836</v>
      </c>
      <c r="H3108" s="4" t="s">
        <v>246</v>
      </c>
      <c r="I3108" s="5" t="s">
        <v>5837</v>
      </c>
      <c r="J3108" s="5" t="s">
        <v>258</v>
      </c>
      <c r="K3108" s="5" t="s">
        <v>101</v>
      </c>
      <c r="L3108" s="5">
        <v>5</v>
      </c>
      <c r="M3108" s="5"/>
      <c r="N3108" s="5"/>
      <c r="O3108" s="5"/>
      <c r="P3108" s="5"/>
    </row>
    <row r="3109" spans="1:16" x14ac:dyDescent="0.2">
      <c r="A3109" s="5" t="s">
        <v>6267</v>
      </c>
      <c r="B3109" s="5" t="s">
        <v>6268</v>
      </c>
      <c r="C3109" s="5">
        <v>51</v>
      </c>
      <c r="D3109" s="5">
        <v>96.96</v>
      </c>
      <c r="E3109" s="5">
        <v>13.03</v>
      </c>
      <c r="F3109" s="5" t="s">
        <v>130</v>
      </c>
      <c r="G3109" s="5" t="s">
        <v>5836</v>
      </c>
      <c r="H3109" s="4" t="s">
        <v>246</v>
      </c>
      <c r="I3109" s="5" t="s">
        <v>5837</v>
      </c>
      <c r="J3109" s="5" t="s">
        <v>255</v>
      </c>
      <c r="K3109" s="5" t="s">
        <v>101</v>
      </c>
      <c r="L3109" s="5">
        <v>5</v>
      </c>
      <c r="M3109" s="5"/>
      <c r="N3109" s="5"/>
      <c r="O3109" s="5"/>
      <c r="P3109" s="5"/>
    </row>
    <row r="3110" spans="1:16" x14ac:dyDescent="0.2">
      <c r="A3110" s="5" t="s">
        <v>6269</v>
      </c>
      <c r="B3110" s="5" t="s">
        <v>6270</v>
      </c>
      <c r="C3110" s="5">
        <v>51</v>
      </c>
      <c r="D3110" s="5">
        <v>96.96</v>
      </c>
      <c r="E3110" s="5">
        <v>13.03</v>
      </c>
      <c r="F3110" s="5" t="s">
        <v>130</v>
      </c>
      <c r="G3110" s="5" t="s">
        <v>5836</v>
      </c>
      <c r="H3110" s="4" t="s">
        <v>246</v>
      </c>
      <c r="I3110" s="5" t="s">
        <v>5837</v>
      </c>
      <c r="J3110" s="5" t="s">
        <v>305</v>
      </c>
      <c r="K3110" s="5" t="s">
        <v>101</v>
      </c>
      <c r="L3110" s="5">
        <v>5</v>
      </c>
      <c r="M3110" s="5"/>
      <c r="N3110" s="5"/>
      <c r="O3110" s="5"/>
      <c r="P3110" s="5"/>
    </row>
    <row r="3111" spans="1:16" x14ac:dyDescent="0.2">
      <c r="A3111" s="5" t="s">
        <v>6271</v>
      </c>
      <c r="B3111" s="5" t="s">
        <v>6272</v>
      </c>
      <c r="C3111" s="5">
        <v>51</v>
      </c>
      <c r="D3111" s="5">
        <v>96.96</v>
      </c>
      <c r="E3111" s="5">
        <v>13.03</v>
      </c>
      <c r="F3111" s="5" t="s">
        <v>130</v>
      </c>
      <c r="G3111" s="5" t="s">
        <v>5836</v>
      </c>
      <c r="H3111" s="4" t="s">
        <v>246</v>
      </c>
      <c r="I3111" s="5" t="s">
        <v>5837</v>
      </c>
      <c r="J3111" s="5" t="s">
        <v>258</v>
      </c>
      <c r="K3111" s="5" t="s">
        <v>101</v>
      </c>
      <c r="L3111" s="5">
        <v>5</v>
      </c>
      <c r="M3111" s="5"/>
      <c r="N3111" s="5"/>
      <c r="O3111" s="5"/>
      <c r="P3111" s="5"/>
    </row>
    <row r="3112" spans="1:16" x14ac:dyDescent="0.2">
      <c r="A3112" s="5" t="s">
        <v>6273</v>
      </c>
      <c r="B3112" s="5" t="s">
        <v>6274</v>
      </c>
      <c r="C3112" s="5">
        <v>51</v>
      </c>
      <c r="D3112" s="5">
        <v>96.96</v>
      </c>
      <c r="E3112" s="5">
        <v>13.03</v>
      </c>
      <c r="F3112" s="5" t="s">
        <v>130</v>
      </c>
      <c r="G3112" s="5" t="s">
        <v>5836</v>
      </c>
      <c r="H3112" s="4" t="s">
        <v>246</v>
      </c>
      <c r="I3112" s="5" t="s">
        <v>5837</v>
      </c>
      <c r="J3112" s="5" t="s">
        <v>255</v>
      </c>
      <c r="K3112" s="5" t="s">
        <v>101</v>
      </c>
      <c r="L3112" s="5">
        <v>5</v>
      </c>
      <c r="M3112" s="5"/>
      <c r="N3112" s="5"/>
      <c r="O3112" s="5"/>
      <c r="P3112" s="5"/>
    </row>
    <row r="3113" spans="1:16" x14ac:dyDescent="0.2">
      <c r="A3113" s="5" t="s">
        <v>6275</v>
      </c>
      <c r="B3113" s="5" t="s">
        <v>6276</v>
      </c>
      <c r="C3113" s="5">
        <v>51</v>
      </c>
      <c r="D3113" s="5">
        <v>96.96</v>
      </c>
      <c r="E3113" s="5">
        <v>13.03</v>
      </c>
      <c r="F3113" s="5" t="s">
        <v>130</v>
      </c>
      <c r="G3113" s="5" t="s">
        <v>5836</v>
      </c>
      <c r="H3113" s="4" t="s">
        <v>246</v>
      </c>
      <c r="I3113" s="5" t="s">
        <v>5837</v>
      </c>
      <c r="J3113" s="5"/>
      <c r="K3113" s="5" t="s">
        <v>101</v>
      </c>
      <c r="L3113" s="5">
        <v>5</v>
      </c>
      <c r="M3113" s="5"/>
      <c r="N3113" s="5"/>
      <c r="O3113" s="5"/>
      <c r="P3113" s="5"/>
    </row>
    <row r="3114" spans="1:16" x14ac:dyDescent="0.2">
      <c r="A3114" s="5" t="s">
        <v>6277</v>
      </c>
      <c r="B3114" s="5" t="s">
        <v>6278</v>
      </c>
      <c r="C3114" s="5">
        <v>51</v>
      </c>
      <c r="D3114" s="5">
        <v>96.96</v>
      </c>
      <c r="E3114" s="5">
        <v>13.03</v>
      </c>
      <c r="F3114" s="5" t="s">
        <v>130</v>
      </c>
      <c r="G3114" s="5" t="s">
        <v>5836</v>
      </c>
      <c r="H3114" s="4" t="s">
        <v>246</v>
      </c>
      <c r="I3114" s="5" t="s">
        <v>5837</v>
      </c>
      <c r="J3114" s="5" t="s">
        <v>305</v>
      </c>
      <c r="K3114" s="5" t="s">
        <v>101</v>
      </c>
      <c r="L3114" s="5">
        <v>5</v>
      </c>
      <c r="M3114" s="5"/>
      <c r="N3114" s="5"/>
      <c r="O3114" s="5"/>
      <c r="P3114" s="5"/>
    </row>
    <row r="3115" spans="1:16" x14ac:dyDescent="0.2">
      <c r="A3115" s="5" t="s">
        <v>6279</v>
      </c>
      <c r="B3115" s="5" t="s">
        <v>6280</v>
      </c>
      <c r="C3115" s="5">
        <v>51</v>
      </c>
      <c r="D3115" s="5">
        <v>96.96</v>
      </c>
      <c r="E3115" s="5">
        <v>13.03</v>
      </c>
      <c r="F3115" s="5" t="s">
        <v>130</v>
      </c>
      <c r="G3115" s="5" t="s">
        <v>5836</v>
      </c>
      <c r="H3115" s="4" t="s">
        <v>246</v>
      </c>
      <c r="I3115" s="5" t="s">
        <v>5837</v>
      </c>
      <c r="J3115" s="5" t="s">
        <v>258</v>
      </c>
      <c r="K3115" s="5" t="s">
        <v>101</v>
      </c>
      <c r="L3115" s="5">
        <v>5</v>
      </c>
      <c r="M3115" s="5"/>
      <c r="N3115" s="5"/>
      <c r="O3115" s="5"/>
      <c r="P3115" s="5"/>
    </row>
    <row r="3116" spans="1:16" x14ac:dyDescent="0.2">
      <c r="A3116" s="5" t="s">
        <v>6281</v>
      </c>
      <c r="B3116" s="5" t="s">
        <v>6282</v>
      </c>
      <c r="C3116" s="5">
        <v>51</v>
      </c>
      <c r="D3116" s="5">
        <v>96.96</v>
      </c>
      <c r="E3116" s="5">
        <v>13.03</v>
      </c>
      <c r="F3116" s="5" t="s">
        <v>130</v>
      </c>
      <c r="G3116" s="5" t="s">
        <v>5836</v>
      </c>
      <c r="H3116" s="4" t="s">
        <v>246</v>
      </c>
      <c r="I3116" s="5" t="s">
        <v>5837</v>
      </c>
      <c r="J3116" s="5" t="s">
        <v>255</v>
      </c>
      <c r="K3116" s="5" t="s">
        <v>101</v>
      </c>
      <c r="L3116" s="5">
        <v>5</v>
      </c>
      <c r="M3116" s="5"/>
      <c r="N3116" s="5"/>
      <c r="O3116" s="5"/>
      <c r="P3116" s="5"/>
    </row>
    <row r="3117" spans="1:16" x14ac:dyDescent="0.2">
      <c r="A3117" s="5" t="s">
        <v>6283</v>
      </c>
      <c r="B3117" s="5" t="s">
        <v>6284</v>
      </c>
      <c r="C3117" s="5">
        <v>51</v>
      </c>
      <c r="D3117" s="5">
        <v>96.96</v>
      </c>
      <c r="E3117" s="5">
        <v>13.03</v>
      </c>
      <c r="F3117" s="5" t="s">
        <v>130</v>
      </c>
      <c r="G3117" s="5" t="s">
        <v>5836</v>
      </c>
      <c r="H3117" s="4" t="s">
        <v>246</v>
      </c>
      <c r="I3117" s="5" t="s">
        <v>5837</v>
      </c>
      <c r="J3117" s="5"/>
      <c r="K3117" s="5" t="s">
        <v>101</v>
      </c>
      <c r="L3117" s="5">
        <v>5</v>
      </c>
      <c r="M3117" s="5"/>
      <c r="N3117" s="5"/>
      <c r="O3117" s="5"/>
      <c r="P3117" s="5"/>
    </row>
    <row r="3118" spans="1:16" x14ac:dyDescent="0.2">
      <c r="A3118" s="5" t="s">
        <v>6285</v>
      </c>
      <c r="B3118" s="5" t="s">
        <v>6286</v>
      </c>
      <c r="C3118" s="5">
        <v>51</v>
      </c>
      <c r="D3118" s="5">
        <v>96.96</v>
      </c>
      <c r="E3118" s="5">
        <v>13.03</v>
      </c>
      <c r="F3118" s="5" t="s">
        <v>130</v>
      </c>
      <c r="G3118" s="5" t="s">
        <v>5836</v>
      </c>
      <c r="H3118" s="4" t="s">
        <v>246</v>
      </c>
      <c r="I3118" s="5" t="s">
        <v>5837</v>
      </c>
      <c r="J3118" s="5" t="s">
        <v>258</v>
      </c>
      <c r="K3118" s="5" t="s">
        <v>101</v>
      </c>
      <c r="L3118" s="5">
        <v>5</v>
      </c>
      <c r="M3118" s="5"/>
      <c r="N3118" s="5"/>
      <c r="O3118" s="5"/>
      <c r="P3118" s="5"/>
    </row>
    <row r="3119" spans="1:16" x14ac:dyDescent="0.2">
      <c r="A3119" s="5" t="s">
        <v>6287</v>
      </c>
      <c r="B3119" s="5" t="s">
        <v>6288</v>
      </c>
      <c r="C3119" s="5">
        <v>51</v>
      </c>
      <c r="D3119" s="5">
        <v>96.96</v>
      </c>
      <c r="E3119" s="5">
        <v>13.03</v>
      </c>
      <c r="F3119" s="5" t="s">
        <v>130</v>
      </c>
      <c r="G3119" s="5" t="s">
        <v>5836</v>
      </c>
      <c r="H3119" s="4" t="s">
        <v>246</v>
      </c>
      <c r="I3119" s="5" t="s">
        <v>5837</v>
      </c>
      <c r="J3119" s="5" t="s">
        <v>255</v>
      </c>
      <c r="K3119" s="5" t="s">
        <v>101</v>
      </c>
      <c r="L3119" s="5">
        <v>5</v>
      </c>
      <c r="M3119" s="5"/>
      <c r="N3119" s="5"/>
      <c r="O3119" s="5"/>
      <c r="P3119" s="5"/>
    </row>
    <row r="3120" spans="1:16" x14ac:dyDescent="0.2">
      <c r="A3120" s="5" t="s">
        <v>6289</v>
      </c>
      <c r="B3120" s="5" t="s">
        <v>6290</v>
      </c>
      <c r="C3120" s="5">
        <v>51</v>
      </c>
      <c r="D3120" s="5">
        <v>96.96</v>
      </c>
      <c r="E3120" s="5">
        <v>13.03</v>
      </c>
      <c r="F3120" s="5" t="s">
        <v>130</v>
      </c>
      <c r="G3120" s="5" t="s">
        <v>5836</v>
      </c>
      <c r="H3120" s="4" t="s">
        <v>246</v>
      </c>
      <c r="I3120" s="5" t="s">
        <v>5837</v>
      </c>
      <c r="J3120" s="5"/>
      <c r="K3120" s="5" t="s">
        <v>101</v>
      </c>
      <c r="L3120" s="5">
        <v>5</v>
      </c>
      <c r="M3120" s="5"/>
      <c r="N3120" s="5"/>
      <c r="O3120" s="5"/>
      <c r="P3120" s="5"/>
    </row>
    <row r="3121" spans="1:16" x14ac:dyDescent="0.2">
      <c r="A3121" s="5" t="s">
        <v>6291</v>
      </c>
      <c r="B3121" s="5" t="s">
        <v>6292</v>
      </c>
      <c r="C3121" s="5">
        <v>51</v>
      </c>
      <c r="D3121" s="5">
        <v>96.96</v>
      </c>
      <c r="E3121" s="5">
        <v>13.03</v>
      </c>
      <c r="F3121" s="5" t="s">
        <v>130</v>
      </c>
      <c r="G3121" s="5" t="s">
        <v>5836</v>
      </c>
      <c r="H3121" s="4" t="s">
        <v>246</v>
      </c>
      <c r="I3121" s="5" t="s">
        <v>5837</v>
      </c>
      <c r="J3121" s="5" t="s">
        <v>258</v>
      </c>
      <c r="K3121" s="5" t="s">
        <v>101</v>
      </c>
      <c r="L3121" s="5">
        <v>5</v>
      </c>
      <c r="M3121" s="5"/>
      <c r="N3121" s="5"/>
      <c r="O3121" s="5"/>
      <c r="P3121" s="5"/>
    </row>
    <row r="3122" spans="1:16" x14ac:dyDescent="0.2">
      <c r="A3122" s="5" t="s">
        <v>6293</v>
      </c>
      <c r="B3122" s="5" t="s">
        <v>6294</v>
      </c>
      <c r="C3122" s="5">
        <v>51</v>
      </c>
      <c r="D3122" s="5">
        <v>96.96</v>
      </c>
      <c r="E3122" s="5">
        <v>13.03</v>
      </c>
      <c r="F3122" s="5" t="s">
        <v>130</v>
      </c>
      <c r="G3122" s="5" t="s">
        <v>5836</v>
      </c>
      <c r="H3122" s="4" t="s">
        <v>246</v>
      </c>
      <c r="I3122" s="5" t="s">
        <v>5837</v>
      </c>
      <c r="J3122" s="5" t="s">
        <v>255</v>
      </c>
      <c r="K3122" s="5" t="s">
        <v>101</v>
      </c>
      <c r="L3122" s="5">
        <v>5</v>
      </c>
      <c r="M3122" s="5"/>
      <c r="N3122" s="5"/>
      <c r="O3122" s="5"/>
      <c r="P3122" s="5"/>
    </row>
    <row r="3123" spans="1:16" x14ac:dyDescent="0.2">
      <c r="A3123" s="5" t="s">
        <v>6295</v>
      </c>
      <c r="B3123" s="5" t="s">
        <v>6296</v>
      </c>
      <c r="C3123" s="5">
        <v>51</v>
      </c>
      <c r="D3123" s="5">
        <v>96.96</v>
      </c>
      <c r="E3123" s="5">
        <v>13.03</v>
      </c>
      <c r="F3123" s="5" t="s">
        <v>130</v>
      </c>
      <c r="G3123" s="5" t="s">
        <v>5836</v>
      </c>
      <c r="H3123" s="4" t="s">
        <v>246</v>
      </c>
      <c r="I3123" s="5" t="s">
        <v>5837</v>
      </c>
      <c r="J3123" s="5"/>
      <c r="K3123" s="5" t="s">
        <v>101</v>
      </c>
      <c r="L3123" s="5">
        <v>5</v>
      </c>
      <c r="M3123" s="5"/>
      <c r="N3123" s="5"/>
      <c r="O3123" s="5"/>
      <c r="P3123" s="5"/>
    </row>
    <row r="3124" spans="1:16" x14ac:dyDescent="0.2">
      <c r="A3124" s="5" t="s">
        <v>6297</v>
      </c>
      <c r="B3124" s="5" t="s">
        <v>6298</v>
      </c>
      <c r="C3124" s="5">
        <v>51</v>
      </c>
      <c r="D3124" s="5">
        <v>96.96</v>
      </c>
      <c r="E3124" s="5">
        <v>13.03</v>
      </c>
      <c r="F3124" s="5" t="s">
        <v>130</v>
      </c>
      <c r="G3124" s="5" t="s">
        <v>5836</v>
      </c>
      <c r="H3124" s="4" t="s">
        <v>246</v>
      </c>
      <c r="I3124" s="5" t="s">
        <v>5837</v>
      </c>
      <c r="J3124" s="5" t="s">
        <v>305</v>
      </c>
      <c r="K3124" s="5" t="s">
        <v>101</v>
      </c>
      <c r="L3124" s="5">
        <v>5</v>
      </c>
      <c r="M3124" s="5"/>
      <c r="N3124" s="5"/>
      <c r="O3124" s="5"/>
      <c r="P3124" s="5"/>
    </row>
    <row r="3125" spans="1:16" x14ac:dyDescent="0.2">
      <c r="A3125" s="5" t="s">
        <v>6299</v>
      </c>
      <c r="B3125" s="5" t="s">
        <v>6300</v>
      </c>
      <c r="C3125" s="5">
        <v>51</v>
      </c>
      <c r="D3125" s="5">
        <v>96.96</v>
      </c>
      <c r="E3125" s="5">
        <v>13.03</v>
      </c>
      <c r="F3125" s="5" t="s">
        <v>130</v>
      </c>
      <c r="G3125" s="5" t="s">
        <v>5836</v>
      </c>
      <c r="H3125" s="4" t="s">
        <v>246</v>
      </c>
      <c r="I3125" s="5" t="s">
        <v>5837</v>
      </c>
      <c r="J3125" s="5" t="s">
        <v>258</v>
      </c>
      <c r="K3125" s="5" t="s">
        <v>101</v>
      </c>
      <c r="L3125" s="5">
        <v>5</v>
      </c>
      <c r="M3125" s="5"/>
      <c r="N3125" s="5"/>
      <c r="O3125" s="5"/>
      <c r="P3125" s="5"/>
    </row>
    <row r="3126" spans="1:16" x14ac:dyDescent="0.2">
      <c r="A3126" s="5" t="s">
        <v>6301</v>
      </c>
      <c r="B3126" s="5" t="s">
        <v>6302</v>
      </c>
      <c r="C3126" s="5">
        <v>51</v>
      </c>
      <c r="D3126" s="5">
        <v>96.96</v>
      </c>
      <c r="E3126" s="5">
        <v>13.03</v>
      </c>
      <c r="F3126" s="5" t="s">
        <v>130</v>
      </c>
      <c r="G3126" s="5" t="s">
        <v>5836</v>
      </c>
      <c r="H3126" s="4" t="s">
        <v>246</v>
      </c>
      <c r="I3126" s="5" t="s">
        <v>5837</v>
      </c>
      <c r="J3126" s="5" t="s">
        <v>255</v>
      </c>
      <c r="K3126" s="5" t="s">
        <v>101</v>
      </c>
      <c r="L3126" s="5">
        <v>5</v>
      </c>
      <c r="M3126" s="5"/>
      <c r="N3126" s="5"/>
      <c r="O3126" s="5"/>
      <c r="P3126" s="5"/>
    </row>
    <row r="3127" spans="1:16" x14ac:dyDescent="0.2">
      <c r="A3127" s="5" t="s">
        <v>6303</v>
      </c>
      <c r="B3127" s="5" t="s">
        <v>6304</v>
      </c>
      <c r="C3127" s="5">
        <v>51</v>
      </c>
      <c r="D3127" s="5">
        <v>96.96</v>
      </c>
      <c r="E3127" s="5">
        <v>13.03</v>
      </c>
      <c r="F3127" s="5" t="s">
        <v>130</v>
      </c>
      <c r="G3127" s="5" t="s">
        <v>5836</v>
      </c>
      <c r="H3127" s="4" t="s">
        <v>246</v>
      </c>
      <c r="I3127" s="5" t="s">
        <v>5837</v>
      </c>
      <c r="J3127" s="5"/>
      <c r="K3127" s="5" t="s">
        <v>101</v>
      </c>
      <c r="L3127" s="5">
        <v>5</v>
      </c>
      <c r="M3127" s="5"/>
      <c r="N3127" s="5"/>
      <c r="O3127" s="5"/>
      <c r="P3127" s="5"/>
    </row>
    <row r="3128" spans="1:16" x14ac:dyDescent="0.2">
      <c r="A3128" s="5" t="s">
        <v>6305</v>
      </c>
      <c r="B3128" s="5" t="s">
        <v>6306</v>
      </c>
      <c r="C3128" s="5">
        <v>51</v>
      </c>
      <c r="D3128" s="5">
        <v>96.96</v>
      </c>
      <c r="E3128" s="5">
        <v>13.03</v>
      </c>
      <c r="F3128" s="5" t="s">
        <v>130</v>
      </c>
      <c r="G3128" s="5" t="s">
        <v>5836</v>
      </c>
      <c r="H3128" s="4" t="s">
        <v>246</v>
      </c>
      <c r="I3128" s="5" t="s">
        <v>5837</v>
      </c>
      <c r="J3128" s="5" t="s">
        <v>258</v>
      </c>
      <c r="K3128" s="5" t="s">
        <v>101</v>
      </c>
      <c r="L3128" s="5">
        <v>5</v>
      </c>
      <c r="M3128" s="5"/>
      <c r="N3128" s="5"/>
      <c r="O3128" s="5"/>
      <c r="P3128" s="5"/>
    </row>
    <row r="3129" spans="1:16" x14ac:dyDescent="0.2">
      <c r="A3129" s="5" t="s">
        <v>6307</v>
      </c>
      <c r="B3129" s="5" t="s">
        <v>6308</v>
      </c>
      <c r="C3129" s="5">
        <v>51</v>
      </c>
      <c r="D3129" s="5">
        <v>96.96</v>
      </c>
      <c r="E3129" s="5">
        <v>13.03</v>
      </c>
      <c r="F3129" s="5" t="s">
        <v>130</v>
      </c>
      <c r="G3129" s="5" t="s">
        <v>5836</v>
      </c>
      <c r="H3129" s="4" t="s">
        <v>246</v>
      </c>
      <c r="I3129" s="5" t="s">
        <v>5837</v>
      </c>
      <c r="J3129" s="5" t="s">
        <v>255</v>
      </c>
      <c r="K3129" s="5" t="s">
        <v>101</v>
      </c>
      <c r="L3129" s="5">
        <v>5</v>
      </c>
      <c r="M3129" s="5"/>
      <c r="N3129" s="5"/>
      <c r="O3129" s="5"/>
      <c r="P3129" s="5"/>
    </row>
    <row r="3130" spans="1:16" x14ac:dyDescent="0.2">
      <c r="A3130" s="5" t="s">
        <v>6309</v>
      </c>
      <c r="B3130" s="5" t="s">
        <v>6310</v>
      </c>
      <c r="C3130" s="5">
        <v>51</v>
      </c>
      <c r="D3130" s="5">
        <v>96.96</v>
      </c>
      <c r="E3130" s="5">
        <v>13.03</v>
      </c>
      <c r="F3130" s="5" t="s">
        <v>130</v>
      </c>
      <c r="G3130" s="5" t="s">
        <v>5836</v>
      </c>
      <c r="H3130" s="4" t="s">
        <v>246</v>
      </c>
      <c r="I3130" s="5" t="s">
        <v>5837</v>
      </c>
      <c r="J3130" s="5" t="s">
        <v>258</v>
      </c>
      <c r="K3130" s="5" t="s">
        <v>101</v>
      </c>
      <c r="L3130" s="5">
        <v>5</v>
      </c>
      <c r="M3130" s="5"/>
      <c r="N3130" s="5"/>
      <c r="O3130" s="5"/>
      <c r="P3130" s="5"/>
    </row>
    <row r="3131" spans="1:16" x14ac:dyDescent="0.2">
      <c r="A3131" s="5" t="s">
        <v>6311</v>
      </c>
      <c r="B3131" s="5" t="s">
        <v>6312</v>
      </c>
      <c r="C3131" s="5">
        <v>51</v>
      </c>
      <c r="D3131" s="5">
        <v>96.96</v>
      </c>
      <c r="E3131" s="5">
        <v>13.03</v>
      </c>
      <c r="F3131" s="5" t="s">
        <v>130</v>
      </c>
      <c r="G3131" s="5" t="s">
        <v>5836</v>
      </c>
      <c r="H3131" s="4" t="s">
        <v>246</v>
      </c>
      <c r="I3131" s="5" t="s">
        <v>5837</v>
      </c>
      <c r="J3131" s="5" t="s">
        <v>255</v>
      </c>
      <c r="K3131" s="5" t="s">
        <v>101</v>
      </c>
      <c r="L3131" s="5">
        <v>5</v>
      </c>
      <c r="M3131" s="5"/>
      <c r="N3131" s="5"/>
      <c r="O3131" s="5"/>
      <c r="P3131" s="5"/>
    </row>
    <row r="3132" spans="1:16" x14ac:dyDescent="0.2">
      <c r="A3132" s="5" t="s">
        <v>6313</v>
      </c>
      <c r="B3132" s="5" t="s">
        <v>6314</v>
      </c>
      <c r="C3132" s="5">
        <v>51</v>
      </c>
      <c r="D3132" s="5">
        <v>96.96</v>
      </c>
      <c r="E3132" s="5">
        <v>13.03</v>
      </c>
      <c r="F3132" s="5" t="s">
        <v>130</v>
      </c>
      <c r="G3132" s="5" t="s">
        <v>5836</v>
      </c>
      <c r="H3132" s="4" t="s">
        <v>246</v>
      </c>
      <c r="I3132" s="5" t="s">
        <v>5837</v>
      </c>
      <c r="J3132" s="5" t="s">
        <v>258</v>
      </c>
      <c r="K3132" s="5" t="s">
        <v>101</v>
      </c>
      <c r="L3132" s="5">
        <v>5</v>
      </c>
      <c r="M3132" s="5"/>
      <c r="N3132" s="5"/>
      <c r="O3132" s="5"/>
      <c r="P3132" s="5"/>
    </row>
    <row r="3133" spans="1:16" x14ac:dyDescent="0.2">
      <c r="A3133" s="5" t="s">
        <v>6315</v>
      </c>
      <c r="B3133" s="5" t="s">
        <v>6316</v>
      </c>
      <c r="C3133" s="5">
        <v>51</v>
      </c>
      <c r="D3133" s="5">
        <v>96.96</v>
      </c>
      <c r="E3133" s="5">
        <v>13.03</v>
      </c>
      <c r="F3133" s="5" t="s">
        <v>130</v>
      </c>
      <c r="G3133" s="5" t="s">
        <v>5836</v>
      </c>
      <c r="H3133" s="4" t="s">
        <v>246</v>
      </c>
      <c r="I3133" s="5" t="s">
        <v>5837</v>
      </c>
      <c r="J3133" s="5" t="s">
        <v>255</v>
      </c>
      <c r="K3133" s="5" t="s">
        <v>101</v>
      </c>
      <c r="L3133" s="5">
        <v>5</v>
      </c>
      <c r="M3133" s="5"/>
      <c r="N3133" s="5"/>
      <c r="O3133" s="5"/>
      <c r="P3133" s="5"/>
    </row>
    <row r="3134" spans="1:16" x14ac:dyDescent="0.2">
      <c r="A3134" s="5" t="s">
        <v>6317</v>
      </c>
      <c r="B3134" s="5" t="s">
        <v>6318</v>
      </c>
      <c r="C3134" s="5">
        <v>51</v>
      </c>
      <c r="D3134" s="5">
        <v>96.96</v>
      </c>
      <c r="E3134" s="5">
        <v>13.03</v>
      </c>
      <c r="F3134" s="5" t="s">
        <v>130</v>
      </c>
      <c r="G3134" s="5" t="s">
        <v>5836</v>
      </c>
      <c r="H3134" s="4" t="s">
        <v>246</v>
      </c>
      <c r="I3134" s="5" t="s">
        <v>5837</v>
      </c>
      <c r="J3134" s="5" t="s">
        <v>258</v>
      </c>
      <c r="K3134" s="5" t="s">
        <v>101</v>
      </c>
      <c r="L3134" s="5">
        <v>5</v>
      </c>
      <c r="M3134" s="5"/>
      <c r="N3134" s="5"/>
      <c r="O3134" s="5"/>
      <c r="P3134" s="5"/>
    </row>
    <row r="3135" spans="1:16" x14ac:dyDescent="0.2">
      <c r="A3135" s="5" t="s">
        <v>6319</v>
      </c>
      <c r="B3135" s="5" t="s">
        <v>6320</v>
      </c>
      <c r="C3135" s="5">
        <v>51</v>
      </c>
      <c r="D3135" s="5">
        <v>96.96</v>
      </c>
      <c r="E3135" s="5">
        <v>13.03</v>
      </c>
      <c r="F3135" s="5" t="s">
        <v>130</v>
      </c>
      <c r="G3135" s="5" t="s">
        <v>5836</v>
      </c>
      <c r="H3135" s="4" t="s">
        <v>246</v>
      </c>
      <c r="I3135" s="5" t="s">
        <v>5837</v>
      </c>
      <c r="J3135" s="5" t="s">
        <v>255</v>
      </c>
      <c r="K3135" s="5" t="s">
        <v>101</v>
      </c>
      <c r="L3135" s="5">
        <v>5</v>
      </c>
      <c r="M3135" s="5"/>
      <c r="N3135" s="5"/>
      <c r="O3135" s="5"/>
      <c r="P3135" s="5"/>
    </row>
    <row r="3136" spans="1:16" x14ac:dyDescent="0.2">
      <c r="A3136" s="5" t="s">
        <v>6321</v>
      </c>
      <c r="B3136" s="5" t="s">
        <v>6322</v>
      </c>
      <c r="C3136" s="5">
        <v>51</v>
      </c>
      <c r="D3136" s="5">
        <v>96.96</v>
      </c>
      <c r="E3136" s="5">
        <v>13.03</v>
      </c>
      <c r="F3136" s="5" t="s">
        <v>130</v>
      </c>
      <c r="G3136" s="5" t="s">
        <v>5836</v>
      </c>
      <c r="H3136" s="4" t="s">
        <v>246</v>
      </c>
      <c r="I3136" s="5" t="s">
        <v>5837</v>
      </c>
      <c r="J3136" s="5" t="s">
        <v>258</v>
      </c>
      <c r="K3136" s="5" t="s">
        <v>101</v>
      </c>
      <c r="L3136" s="5">
        <v>5</v>
      </c>
      <c r="M3136" s="5"/>
      <c r="N3136" s="5"/>
      <c r="O3136" s="5"/>
      <c r="P3136" s="5"/>
    </row>
    <row r="3137" spans="1:16" x14ac:dyDescent="0.2">
      <c r="A3137" s="5" t="s">
        <v>6323</v>
      </c>
      <c r="B3137" s="5" t="s">
        <v>6324</v>
      </c>
      <c r="C3137" s="5">
        <v>51</v>
      </c>
      <c r="D3137" s="5">
        <v>96.96</v>
      </c>
      <c r="E3137" s="5">
        <v>13.03</v>
      </c>
      <c r="F3137" s="5" t="s">
        <v>130</v>
      </c>
      <c r="G3137" s="5" t="s">
        <v>5836</v>
      </c>
      <c r="H3137" s="4" t="s">
        <v>246</v>
      </c>
      <c r="I3137" s="5" t="s">
        <v>5837</v>
      </c>
      <c r="J3137" s="5" t="s">
        <v>255</v>
      </c>
      <c r="K3137" s="5" t="s">
        <v>101</v>
      </c>
      <c r="L3137" s="5">
        <v>5</v>
      </c>
      <c r="M3137" s="5"/>
      <c r="N3137" s="5"/>
      <c r="O3137" s="5"/>
      <c r="P3137" s="5"/>
    </row>
    <row r="3138" spans="1:16" x14ac:dyDescent="0.2">
      <c r="A3138" s="5" t="s">
        <v>6325</v>
      </c>
      <c r="B3138" s="5" t="s">
        <v>6326</v>
      </c>
      <c r="C3138" s="5">
        <v>51</v>
      </c>
      <c r="D3138" s="5">
        <v>96.96</v>
      </c>
      <c r="E3138" s="5">
        <v>13.03</v>
      </c>
      <c r="F3138" s="5" t="s">
        <v>130</v>
      </c>
      <c r="G3138" s="5" t="s">
        <v>5836</v>
      </c>
      <c r="H3138" s="4" t="s">
        <v>246</v>
      </c>
      <c r="I3138" s="5" t="s">
        <v>5837</v>
      </c>
      <c r="J3138" s="5" t="s">
        <v>258</v>
      </c>
      <c r="K3138" s="5" t="s">
        <v>101</v>
      </c>
      <c r="L3138" s="5">
        <v>5</v>
      </c>
      <c r="M3138" s="5"/>
      <c r="N3138" s="5"/>
      <c r="O3138" s="5"/>
      <c r="P3138" s="5"/>
    </row>
    <row r="3139" spans="1:16" x14ac:dyDescent="0.2">
      <c r="A3139" s="5" t="s">
        <v>6327</v>
      </c>
      <c r="B3139" s="5" t="s">
        <v>6328</v>
      </c>
      <c r="C3139" s="5">
        <v>51</v>
      </c>
      <c r="D3139" s="5">
        <v>96.96</v>
      </c>
      <c r="E3139" s="5">
        <v>13.03</v>
      </c>
      <c r="F3139" s="5" t="s">
        <v>130</v>
      </c>
      <c r="G3139" s="5" t="s">
        <v>5836</v>
      </c>
      <c r="H3139" s="4" t="s">
        <v>246</v>
      </c>
      <c r="I3139" s="5" t="s">
        <v>5837</v>
      </c>
      <c r="J3139" s="5" t="s">
        <v>255</v>
      </c>
      <c r="K3139" s="5" t="s">
        <v>101</v>
      </c>
      <c r="L3139" s="5">
        <v>5</v>
      </c>
      <c r="M3139" s="5"/>
      <c r="N3139" s="5"/>
      <c r="O3139" s="5"/>
      <c r="P3139" s="5"/>
    </row>
    <row r="3140" spans="1:16" x14ac:dyDescent="0.2">
      <c r="A3140" s="5" t="s">
        <v>6329</v>
      </c>
      <c r="B3140" s="5" t="s">
        <v>6330</v>
      </c>
      <c r="C3140" s="5">
        <v>51</v>
      </c>
      <c r="D3140" s="5">
        <v>96.96</v>
      </c>
      <c r="E3140" s="5">
        <v>13.03</v>
      </c>
      <c r="F3140" s="5" t="s">
        <v>130</v>
      </c>
      <c r="G3140" s="5" t="s">
        <v>5836</v>
      </c>
      <c r="H3140" s="4" t="s">
        <v>246</v>
      </c>
      <c r="I3140" s="5" t="s">
        <v>5837</v>
      </c>
      <c r="J3140" s="5" t="s">
        <v>258</v>
      </c>
      <c r="K3140" s="5" t="s">
        <v>101</v>
      </c>
      <c r="L3140" s="5">
        <v>5</v>
      </c>
      <c r="M3140" s="5"/>
      <c r="N3140" s="5"/>
      <c r="O3140" s="5"/>
      <c r="P3140" s="5"/>
    </row>
    <row r="3141" spans="1:16" x14ac:dyDescent="0.2">
      <c r="A3141" s="5" t="s">
        <v>6331</v>
      </c>
      <c r="B3141" s="5" t="s">
        <v>6332</v>
      </c>
      <c r="C3141" s="5">
        <v>51</v>
      </c>
      <c r="D3141" s="5">
        <v>96.96</v>
      </c>
      <c r="E3141" s="5">
        <v>13.03</v>
      </c>
      <c r="F3141" s="5" t="s">
        <v>130</v>
      </c>
      <c r="G3141" s="5" t="s">
        <v>5836</v>
      </c>
      <c r="H3141" s="4" t="s">
        <v>246</v>
      </c>
      <c r="I3141" s="5" t="s">
        <v>5837</v>
      </c>
      <c r="J3141" s="5" t="s">
        <v>255</v>
      </c>
      <c r="K3141" s="5" t="s">
        <v>101</v>
      </c>
      <c r="L3141" s="5">
        <v>5</v>
      </c>
      <c r="M3141" s="5"/>
      <c r="N3141" s="5"/>
      <c r="O3141" s="5"/>
      <c r="P3141" s="5"/>
    </row>
    <row r="3142" spans="1:16" x14ac:dyDescent="0.2">
      <c r="A3142" s="5" t="s">
        <v>6333</v>
      </c>
      <c r="B3142" s="5" t="s">
        <v>6334</v>
      </c>
      <c r="C3142" s="5">
        <v>51</v>
      </c>
      <c r="D3142" s="5">
        <v>96.96</v>
      </c>
      <c r="E3142" s="5">
        <v>13.03</v>
      </c>
      <c r="F3142" s="5" t="s">
        <v>130</v>
      </c>
      <c r="G3142" s="5" t="s">
        <v>5836</v>
      </c>
      <c r="H3142" s="4" t="s">
        <v>246</v>
      </c>
      <c r="I3142" s="5" t="s">
        <v>5837</v>
      </c>
      <c r="J3142" s="5" t="s">
        <v>258</v>
      </c>
      <c r="K3142" s="5" t="s">
        <v>101</v>
      </c>
      <c r="L3142" s="5">
        <v>5</v>
      </c>
      <c r="M3142" s="5"/>
      <c r="N3142" s="5"/>
      <c r="O3142" s="5"/>
      <c r="P3142" s="5"/>
    </row>
    <row r="3143" spans="1:16" x14ac:dyDescent="0.2">
      <c r="A3143" s="5" t="s">
        <v>6335</v>
      </c>
      <c r="B3143" s="5" t="s">
        <v>6336</v>
      </c>
      <c r="C3143" s="5">
        <v>51</v>
      </c>
      <c r="D3143" s="5">
        <v>96.96</v>
      </c>
      <c r="E3143" s="5">
        <v>13.03</v>
      </c>
      <c r="F3143" s="5" t="s">
        <v>130</v>
      </c>
      <c r="G3143" s="5" t="s">
        <v>5836</v>
      </c>
      <c r="H3143" s="4" t="s">
        <v>246</v>
      </c>
      <c r="I3143" s="5" t="s">
        <v>5837</v>
      </c>
      <c r="J3143" s="5" t="s">
        <v>255</v>
      </c>
      <c r="K3143" s="5" t="s">
        <v>101</v>
      </c>
      <c r="L3143" s="5">
        <v>5</v>
      </c>
      <c r="M3143" s="5"/>
      <c r="N3143" s="5"/>
      <c r="O3143" s="5"/>
      <c r="P3143" s="5"/>
    </row>
    <row r="3144" spans="1:16" x14ac:dyDescent="0.2">
      <c r="A3144" s="5" t="s">
        <v>6337</v>
      </c>
      <c r="B3144" s="5" t="s">
        <v>6338</v>
      </c>
      <c r="C3144" s="5">
        <v>51</v>
      </c>
      <c r="D3144" s="5">
        <v>96.96</v>
      </c>
      <c r="E3144" s="5">
        <v>13.03</v>
      </c>
      <c r="F3144" s="5" t="s">
        <v>130</v>
      </c>
      <c r="G3144" s="5" t="s">
        <v>5836</v>
      </c>
      <c r="H3144" s="4" t="s">
        <v>246</v>
      </c>
      <c r="I3144" s="5" t="s">
        <v>5837</v>
      </c>
      <c r="J3144" s="5" t="s">
        <v>258</v>
      </c>
      <c r="K3144" s="5" t="s">
        <v>101</v>
      </c>
      <c r="L3144" s="5">
        <v>5</v>
      </c>
      <c r="M3144" s="5"/>
      <c r="N3144" s="5"/>
      <c r="O3144" s="5"/>
      <c r="P3144" s="5"/>
    </row>
    <row r="3145" spans="1:16" x14ac:dyDescent="0.2">
      <c r="A3145" s="5" t="s">
        <v>6339</v>
      </c>
      <c r="B3145" s="5" t="s">
        <v>6340</v>
      </c>
      <c r="C3145" s="5">
        <v>51</v>
      </c>
      <c r="D3145" s="5">
        <v>96.96</v>
      </c>
      <c r="E3145" s="5">
        <v>13.03</v>
      </c>
      <c r="F3145" s="5" t="s">
        <v>130</v>
      </c>
      <c r="G3145" s="5" t="s">
        <v>5836</v>
      </c>
      <c r="H3145" s="4" t="s">
        <v>246</v>
      </c>
      <c r="I3145" s="5" t="s">
        <v>5837</v>
      </c>
      <c r="J3145" s="5" t="s">
        <v>255</v>
      </c>
      <c r="K3145" s="5" t="s">
        <v>101</v>
      </c>
      <c r="L3145" s="5">
        <v>5</v>
      </c>
      <c r="M3145" s="5"/>
      <c r="N3145" s="5"/>
      <c r="O3145" s="5"/>
      <c r="P3145" s="5"/>
    </row>
    <row r="3146" spans="1:16" x14ac:dyDescent="0.2">
      <c r="A3146" s="5" t="s">
        <v>6341</v>
      </c>
      <c r="B3146" s="5" t="s">
        <v>6342</v>
      </c>
      <c r="C3146" s="5">
        <v>51</v>
      </c>
      <c r="D3146" s="5">
        <v>96.96</v>
      </c>
      <c r="E3146" s="5">
        <v>13.03</v>
      </c>
      <c r="F3146" s="5" t="s">
        <v>130</v>
      </c>
      <c r="G3146" s="5" t="s">
        <v>5836</v>
      </c>
      <c r="H3146" s="4" t="s">
        <v>246</v>
      </c>
      <c r="I3146" s="5" t="s">
        <v>5837</v>
      </c>
      <c r="J3146" s="5" t="s">
        <v>258</v>
      </c>
      <c r="K3146" s="5" t="s">
        <v>101</v>
      </c>
      <c r="L3146" s="5">
        <v>5</v>
      </c>
      <c r="M3146" s="5"/>
      <c r="N3146" s="5"/>
      <c r="O3146" s="5"/>
      <c r="P3146" s="5"/>
    </row>
    <row r="3147" spans="1:16" x14ac:dyDescent="0.2">
      <c r="A3147" s="5" t="s">
        <v>6343</v>
      </c>
      <c r="B3147" s="5" t="s">
        <v>6344</v>
      </c>
      <c r="C3147" s="5">
        <v>51</v>
      </c>
      <c r="D3147" s="5">
        <v>96.96</v>
      </c>
      <c r="E3147" s="5">
        <v>13.03</v>
      </c>
      <c r="F3147" s="5" t="s">
        <v>130</v>
      </c>
      <c r="G3147" s="5" t="s">
        <v>5836</v>
      </c>
      <c r="H3147" s="4" t="s">
        <v>246</v>
      </c>
      <c r="I3147" s="5" t="s">
        <v>5837</v>
      </c>
      <c r="J3147" s="5" t="s">
        <v>255</v>
      </c>
      <c r="K3147" s="5" t="s">
        <v>101</v>
      </c>
      <c r="L3147" s="5">
        <v>5</v>
      </c>
      <c r="M3147" s="5"/>
      <c r="N3147" s="5"/>
      <c r="O3147" s="5"/>
      <c r="P3147" s="5"/>
    </row>
    <row r="3148" spans="1:16" x14ac:dyDescent="0.2">
      <c r="A3148" s="5" t="s">
        <v>6345</v>
      </c>
      <c r="B3148" s="5" t="s">
        <v>6346</v>
      </c>
      <c r="C3148" s="5">
        <v>51</v>
      </c>
      <c r="D3148" s="5">
        <v>96.96</v>
      </c>
      <c r="E3148" s="5">
        <v>13.03</v>
      </c>
      <c r="F3148" s="5" t="s">
        <v>130</v>
      </c>
      <c r="G3148" s="5" t="s">
        <v>5836</v>
      </c>
      <c r="H3148" s="4" t="s">
        <v>246</v>
      </c>
      <c r="I3148" s="5" t="s">
        <v>5837</v>
      </c>
      <c r="J3148" s="5" t="s">
        <v>258</v>
      </c>
      <c r="K3148" s="5" t="s">
        <v>101</v>
      </c>
      <c r="L3148" s="5">
        <v>5</v>
      </c>
      <c r="M3148" s="5"/>
      <c r="N3148" s="5"/>
      <c r="O3148" s="5"/>
      <c r="P3148" s="5"/>
    </row>
    <row r="3149" spans="1:16" x14ac:dyDescent="0.2">
      <c r="A3149" s="5" t="s">
        <v>6347</v>
      </c>
      <c r="B3149" s="5" t="s">
        <v>6348</v>
      </c>
      <c r="C3149" s="5">
        <v>51</v>
      </c>
      <c r="D3149" s="5">
        <v>96.96</v>
      </c>
      <c r="E3149" s="5">
        <v>13.03</v>
      </c>
      <c r="F3149" s="5" t="s">
        <v>130</v>
      </c>
      <c r="G3149" s="5" t="s">
        <v>5836</v>
      </c>
      <c r="H3149" s="4" t="s">
        <v>246</v>
      </c>
      <c r="I3149" s="5" t="s">
        <v>5837</v>
      </c>
      <c r="J3149" s="5" t="s">
        <v>255</v>
      </c>
      <c r="K3149" s="5" t="s">
        <v>101</v>
      </c>
      <c r="L3149" s="5">
        <v>5</v>
      </c>
      <c r="M3149" s="5"/>
      <c r="N3149" s="5"/>
      <c r="O3149" s="5"/>
      <c r="P3149" s="5"/>
    </row>
    <row r="3150" spans="1:16" x14ac:dyDescent="0.2">
      <c r="A3150" s="5" t="s">
        <v>6349</v>
      </c>
      <c r="B3150" s="5" t="s">
        <v>6350</v>
      </c>
      <c r="C3150" s="5">
        <v>51</v>
      </c>
      <c r="D3150" s="5">
        <v>96.96</v>
      </c>
      <c r="E3150" s="5">
        <v>13.03</v>
      </c>
      <c r="F3150" s="5" t="s">
        <v>130</v>
      </c>
      <c r="G3150" s="5" t="s">
        <v>5836</v>
      </c>
      <c r="H3150" s="4" t="s">
        <v>246</v>
      </c>
      <c r="I3150" s="5" t="s">
        <v>5837</v>
      </c>
      <c r="J3150" s="5" t="s">
        <v>258</v>
      </c>
      <c r="K3150" s="5" t="s">
        <v>101</v>
      </c>
      <c r="L3150" s="5">
        <v>5</v>
      </c>
      <c r="M3150" s="5"/>
      <c r="N3150" s="5"/>
      <c r="O3150" s="5"/>
      <c r="P3150" s="5"/>
    </row>
    <row r="3151" spans="1:16" x14ac:dyDescent="0.2">
      <c r="A3151" s="5" t="s">
        <v>6351</v>
      </c>
      <c r="B3151" s="5" t="s">
        <v>6352</v>
      </c>
      <c r="C3151" s="5">
        <v>51</v>
      </c>
      <c r="D3151" s="5">
        <v>96.96</v>
      </c>
      <c r="E3151" s="5">
        <v>13.03</v>
      </c>
      <c r="F3151" s="5" t="s">
        <v>130</v>
      </c>
      <c r="G3151" s="5" t="s">
        <v>5836</v>
      </c>
      <c r="H3151" s="4" t="s">
        <v>246</v>
      </c>
      <c r="I3151" s="5" t="s">
        <v>5837</v>
      </c>
      <c r="J3151" s="5" t="s">
        <v>255</v>
      </c>
      <c r="K3151" s="5" t="s">
        <v>101</v>
      </c>
      <c r="L3151" s="5">
        <v>5</v>
      </c>
      <c r="M3151" s="5"/>
      <c r="N3151" s="5"/>
      <c r="O3151" s="5"/>
      <c r="P3151" s="5"/>
    </row>
    <row r="3152" spans="1:16" x14ac:dyDescent="0.2">
      <c r="A3152" s="5" t="s">
        <v>6353</v>
      </c>
      <c r="B3152" s="5" t="s">
        <v>6354</v>
      </c>
      <c r="C3152" s="5">
        <v>51</v>
      </c>
      <c r="D3152" s="5">
        <v>96.96</v>
      </c>
      <c r="E3152" s="5">
        <v>13.03</v>
      </c>
      <c r="F3152" s="5" t="s">
        <v>130</v>
      </c>
      <c r="G3152" s="5" t="s">
        <v>5836</v>
      </c>
      <c r="H3152" s="4" t="s">
        <v>246</v>
      </c>
      <c r="I3152" s="5" t="s">
        <v>5837</v>
      </c>
      <c r="J3152" s="5" t="s">
        <v>258</v>
      </c>
      <c r="K3152" s="5" t="s">
        <v>101</v>
      </c>
      <c r="L3152" s="5">
        <v>5</v>
      </c>
      <c r="M3152" s="5"/>
      <c r="N3152" s="5"/>
      <c r="O3152" s="5"/>
      <c r="P3152" s="5"/>
    </row>
    <row r="3153" spans="1:16" x14ac:dyDescent="0.2">
      <c r="A3153" s="5" t="s">
        <v>6355</v>
      </c>
      <c r="B3153" s="5" t="s">
        <v>6356</v>
      </c>
      <c r="C3153" s="5">
        <v>51</v>
      </c>
      <c r="D3153" s="5">
        <v>96.96</v>
      </c>
      <c r="E3153" s="5">
        <v>13.03</v>
      </c>
      <c r="F3153" s="5" t="s">
        <v>130</v>
      </c>
      <c r="G3153" s="5" t="s">
        <v>5836</v>
      </c>
      <c r="H3153" s="4" t="s">
        <v>246</v>
      </c>
      <c r="I3153" s="5" t="s">
        <v>5837</v>
      </c>
      <c r="J3153" s="5" t="s">
        <v>255</v>
      </c>
      <c r="K3153" s="5" t="s">
        <v>101</v>
      </c>
      <c r="L3153" s="5">
        <v>5</v>
      </c>
      <c r="M3153" s="5"/>
      <c r="N3153" s="5"/>
      <c r="O3153" s="5"/>
      <c r="P3153" s="5"/>
    </row>
    <row r="3154" spans="1:16" x14ac:dyDescent="0.2">
      <c r="A3154" s="5" t="s">
        <v>6357</v>
      </c>
      <c r="B3154" s="5" t="s">
        <v>6358</v>
      </c>
      <c r="C3154" s="5">
        <v>51</v>
      </c>
      <c r="D3154" s="5">
        <v>96.96</v>
      </c>
      <c r="E3154" s="5">
        <v>13.03</v>
      </c>
      <c r="F3154" s="5" t="s">
        <v>130</v>
      </c>
      <c r="G3154" s="5" t="s">
        <v>5836</v>
      </c>
      <c r="H3154" s="4" t="s">
        <v>246</v>
      </c>
      <c r="I3154" s="5" t="s">
        <v>5837</v>
      </c>
      <c r="J3154" s="5" t="s">
        <v>258</v>
      </c>
      <c r="K3154" s="5" t="s">
        <v>101</v>
      </c>
      <c r="L3154" s="5">
        <v>5</v>
      </c>
      <c r="M3154" s="5"/>
      <c r="N3154" s="5"/>
      <c r="O3154" s="5"/>
      <c r="P3154" s="5"/>
    </row>
    <row r="3155" spans="1:16" x14ac:dyDescent="0.2">
      <c r="A3155" s="5" t="s">
        <v>6359</v>
      </c>
      <c r="B3155" s="5" t="s">
        <v>6360</v>
      </c>
      <c r="C3155" s="5">
        <v>51</v>
      </c>
      <c r="D3155" s="5">
        <v>96.96</v>
      </c>
      <c r="E3155" s="5">
        <v>13.03</v>
      </c>
      <c r="F3155" s="5" t="s">
        <v>130</v>
      </c>
      <c r="G3155" s="5" t="s">
        <v>5836</v>
      </c>
      <c r="H3155" s="4" t="s">
        <v>246</v>
      </c>
      <c r="I3155" s="5" t="s">
        <v>5837</v>
      </c>
      <c r="J3155" s="5" t="s">
        <v>255</v>
      </c>
      <c r="K3155" s="5" t="s">
        <v>101</v>
      </c>
      <c r="L3155" s="5">
        <v>5</v>
      </c>
      <c r="M3155" s="5"/>
      <c r="N3155" s="5"/>
      <c r="O3155" s="5"/>
      <c r="P3155" s="5"/>
    </row>
    <row r="3156" spans="1:16" x14ac:dyDescent="0.2">
      <c r="A3156" s="5" t="s">
        <v>6361</v>
      </c>
      <c r="B3156" s="5" t="s">
        <v>6362</v>
      </c>
      <c r="C3156" s="5">
        <v>51</v>
      </c>
      <c r="D3156" s="5">
        <v>96.96</v>
      </c>
      <c r="E3156" s="5">
        <v>13.03</v>
      </c>
      <c r="F3156" s="5" t="s">
        <v>130</v>
      </c>
      <c r="G3156" s="5" t="s">
        <v>5836</v>
      </c>
      <c r="H3156" s="4" t="s">
        <v>246</v>
      </c>
      <c r="I3156" s="5" t="s">
        <v>5837</v>
      </c>
      <c r="J3156" s="5" t="s">
        <v>258</v>
      </c>
      <c r="K3156" s="5" t="s">
        <v>101</v>
      </c>
      <c r="L3156" s="5">
        <v>5</v>
      </c>
      <c r="M3156" s="5"/>
      <c r="N3156" s="5"/>
      <c r="O3156" s="5"/>
      <c r="P3156" s="5"/>
    </row>
    <row r="3157" spans="1:16" x14ac:dyDescent="0.2">
      <c r="A3157" s="5" t="s">
        <v>6363</v>
      </c>
      <c r="B3157" s="5" t="s">
        <v>6364</v>
      </c>
      <c r="C3157" s="5">
        <v>51</v>
      </c>
      <c r="D3157" s="5">
        <v>96.96</v>
      </c>
      <c r="E3157" s="5">
        <v>13.03</v>
      </c>
      <c r="F3157" s="5" t="s">
        <v>130</v>
      </c>
      <c r="G3157" s="5" t="s">
        <v>5836</v>
      </c>
      <c r="H3157" s="4" t="s">
        <v>246</v>
      </c>
      <c r="I3157" s="5" t="s">
        <v>5837</v>
      </c>
      <c r="J3157" s="5" t="s">
        <v>255</v>
      </c>
      <c r="K3157" s="5" t="s">
        <v>101</v>
      </c>
      <c r="L3157" s="5">
        <v>5</v>
      </c>
      <c r="M3157" s="5"/>
      <c r="N3157" s="5"/>
      <c r="O3157" s="5"/>
      <c r="P3157" s="5"/>
    </row>
    <row r="3158" spans="1:16" x14ac:dyDescent="0.2">
      <c r="A3158" s="5" t="s">
        <v>6365</v>
      </c>
      <c r="B3158" s="5" t="s">
        <v>6366</v>
      </c>
      <c r="C3158" s="5">
        <v>51</v>
      </c>
      <c r="D3158" s="5">
        <v>96.96</v>
      </c>
      <c r="E3158" s="5">
        <v>13.03</v>
      </c>
      <c r="F3158" s="5" t="s">
        <v>130</v>
      </c>
      <c r="G3158" s="5" t="s">
        <v>5836</v>
      </c>
      <c r="H3158" s="4" t="s">
        <v>246</v>
      </c>
      <c r="I3158" s="5" t="s">
        <v>5837</v>
      </c>
      <c r="J3158" s="5" t="s">
        <v>258</v>
      </c>
      <c r="K3158" s="5" t="s">
        <v>101</v>
      </c>
      <c r="L3158" s="5">
        <v>5</v>
      </c>
      <c r="M3158" s="5"/>
      <c r="N3158" s="5"/>
      <c r="O3158" s="5"/>
      <c r="P3158" s="5"/>
    </row>
    <row r="3159" spans="1:16" x14ac:dyDescent="0.2">
      <c r="A3159" s="5" t="s">
        <v>6367</v>
      </c>
      <c r="B3159" s="5" t="s">
        <v>6368</v>
      </c>
      <c r="C3159" s="5">
        <v>51</v>
      </c>
      <c r="D3159" s="5">
        <v>96.96</v>
      </c>
      <c r="E3159" s="5">
        <v>13.03</v>
      </c>
      <c r="F3159" s="5" t="s">
        <v>130</v>
      </c>
      <c r="G3159" s="5" t="s">
        <v>5836</v>
      </c>
      <c r="H3159" s="4" t="s">
        <v>246</v>
      </c>
      <c r="I3159" s="5" t="s">
        <v>5837</v>
      </c>
      <c r="J3159" s="5" t="s">
        <v>255</v>
      </c>
      <c r="K3159" s="5" t="s">
        <v>101</v>
      </c>
      <c r="L3159" s="5">
        <v>5</v>
      </c>
      <c r="M3159" s="5"/>
      <c r="N3159" s="5"/>
      <c r="O3159" s="5"/>
      <c r="P3159" s="5"/>
    </row>
    <row r="3160" spans="1:16" x14ac:dyDescent="0.2">
      <c r="A3160" s="5" t="s">
        <v>6369</v>
      </c>
      <c r="B3160" s="5" t="s">
        <v>6370</v>
      </c>
      <c r="C3160" s="5">
        <v>51</v>
      </c>
      <c r="D3160" s="5">
        <v>96.96</v>
      </c>
      <c r="E3160" s="5">
        <v>13.03</v>
      </c>
      <c r="F3160" s="5" t="s">
        <v>130</v>
      </c>
      <c r="G3160" s="5" t="s">
        <v>5836</v>
      </c>
      <c r="H3160" s="4" t="s">
        <v>246</v>
      </c>
      <c r="I3160" s="5" t="s">
        <v>5837</v>
      </c>
      <c r="J3160" s="5" t="s">
        <v>258</v>
      </c>
      <c r="K3160" s="5" t="s">
        <v>101</v>
      </c>
      <c r="L3160" s="5">
        <v>5</v>
      </c>
      <c r="M3160" s="5"/>
      <c r="N3160" s="5"/>
      <c r="O3160" s="5"/>
      <c r="P3160" s="5"/>
    </row>
    <row r="3161" spans="1:16" x14ac:dyDescent="0.2">
      <c r="A3161" s="5" t="s">
        <v>6371</v>
      </c>
      <c r="B3161" s="5" t="s">
        <v>6372</v>
      </c>
      <c r="C3161" s="5">
        <v>51</v>
      </c>
      <c r="D3161" s="5">
        <v>96.96</v>
      </c>
      <c r="E3161" s="5">
        <v>13.03</v>
      </c>
      <c r="F3161" s="5" t="s">
        <v>130</v>
      </c>
      <c r="G3161" s="5" t="s">
        <v>5836</v>
      </c>
      <c r="H3161" s="4" t="s">
        <v>246</v>
      </c>
      <c r="I3161" s="5" t="s">
        <v>5837</v>
      </c>
      <c r="J3161" s="5" t="s">
        <v>255</v>
      </c>
      <c r="K3161" s="5" t="s">
        <v>101</v>
      </c>
      <c r="L3161" s="5">
        <v>5</v>
      </c>
      <c r="M3161" s="5"/>
      <c r="N3161" s="5"/>
      <c r="O3161" s="5"/>
      <c r="P3161" s="5"/>
    </row>
    <row r="3162" spans="1:16" x14ac:dyDescent="0.2">
      <c r="A3162" s="5" t="s">
        <v>6373</v>
      </c>
      <c r="B3162" s="5" t="s">
        <v>6374</v>
      </c>
      <c r="C3162" s="5">
        <v>51</v>
      </c>
      <c r="D3162" s="5">
        <v>96.96</v>
      </c>
      <c r="E3162" s="5">
        <v>13.03</v>
      </c>
      <c r="F3162" s="5" t="s">
        <v>130</v>
      </c>
      <c r="G3162" s="5" t="s">
        <v>6375</v>
      </c>
      <c r="H3162" s="4" t="s">
        <v>246</v>
      </c>
      <c r="I3162" s="5" t="s">
        <v>5837</v>
      </c>
      <c r="J3162" s="5" t="s">
        <v>258</v>
      </c>
      <c r="K3162" s="5" t="s">
        <v>101</v>
      </c>
      <c r="L3162" s="5">
        <v>5</v>
      </c>
      <c r="M3162" s="5"/>
      <c r="N3162" s="5"/>
      <c r="O3162" s="5"/>
      <c r="P3162" s="5"/>
    </row>
    <row r="3163" spans="1:16" x14ac:dyDescent="0.2">
      <c r="A3163" s="5" t="s">
        <v>6376</v>
      </c>
      <c r="B3163" s="5" t="s">
        <v>6377</v>
      </c>
      <c r="C3163" s="5">
        <v>51</v>
      </c>
      <c r="D3163" s="5">
        <v>96.96</v>
      </c>
      <c r="E3163" s="5">
        <v>13.03</v>
      </c>
      <c r="F3163" s="5" t="s">
        <v>130</v>
      </c>
      <c r="G3163" s="5" t="s">
        <v>5836</v>
      </c>
      <c r="H3163" s="4" t="s">
        <v>246</v>
      </c>
      <c r="I3163" s="5" t="s">
        <v>5837</v>
      </c>
      <c r="J3163" s="5" t="s">
        <v>255</v>
      </c>
      <c r="K3163" s="5" t="s">
        <v>101</v>
      </c>
      <c r="L3163" s="5">
        <v>5</v>
      </c>
      <c r="M3163" s="5"/>
      <c r="N3163" s="5"/>
      <c r="O3163" s="5"/>
      <c r="P3163" s="5"/>
    </row>
    <row r="3164" spans="1:16" x14ac:dyDescent="0.2">
      <c r="A3164" s="5" t="s">
        <v>6378</v>
      </c>
      <c r="B3164" s="5" t="s">
        <v>6379</v>
      </c>
      <c r="C3164" s="5">
        <v>51</v>
      </c>
      <c r="D3164" s="5">
        <v>96.96</v>
      </c>
      <c r="E3164" s="5">
        <v>13.03</v>
      </c>
      <c r="F3164" s="5" t="s">
        <v>130</v>
      </c>
      <c r="G3164" s="5" t="s">
        <v>5836</v>
      </c>
      <c r="H3164" s="4" t="s">
        <v>246</v>
      </c>
      <c r="I3164" s="5" t="s">
        <v>5837</v>
      </c>
      <c r="J3164" s="5" t="s">
        <v>258</v>
      </c>
      <c r="K3164" s="5" t="s">
        <v>101</v>
      </c>
      <c r="L3164" s="5">
        <v>5</v>
      </c>
      <c r="M3164" s="5"/>
      <c r="N3164" s="5"/>
      <c r="O3164" s="5"/>
      <c r="P3164" s="5"/>
    </row>
    <row r="3165" spans="1:16" x14ac:dyDescent="0.2">
      <c r="A3165" s="5" t="s">
        <v>6380</v>
      </c>
      <c r="B3165" s="5" t="s">
        <v>6381</v>
      </c>
      <c r="C3165" s="5">
        <v>51</v>
      </c>
      <c r="D3165" s="5">
        <v>96.96</v>
      </c>
      <c r="E3165" s="5">
        <v>13.03</v>
      </c>
      <c r="F3165" s="5" t="s">
        <v>130</v>
      </c>
      <c r="G3165" s="5" t="s">
        <v>5836</v>
      </c>
      <c r="H3165" s="4" t="s">
        <v>246</v>
      </c>
      <c r="I3165" s="5" t="s">
        <v>5837</v>
      </c>
      <c r="J3165" s="5" t="s">
        <v>255</v>
      </c>
      <c r="K3165" s="5" t="s">
        <v>101</v>
      </c>
      <c r="L3165" s="5">
        <v>5</v>
      </c>
      <c r="M3165" s="5"/>
      <c r="N3165" s="5"/>
      <c r="O3165" s="5"/>
      <c r="P3165" s="5"/>
    </row>
    <row r="3166" spans="1:16" x14ac:dyDescent="0.2">
      <c r="A3166" s="5" t="s">
        <v>6382</v>
      </c>
      <c r="B3166" s="5" t="s">
        <v>6383</v>
      </c>
      <c r="C3166" s="5">
        <v>51</v>
      </c>
      <c r="D3166" s="5">
        <v>96.96</v>
      </c>
      <c r="E3166" s="5">
        <v>13.03</v>
      </c>
      <c r="F3166" s="5" t="s">
        <v>130</v>
      </c>
      <c r="G3166" s="5" t="s">
        <v>5836</v>
      </c>
      <c r="H3166" s="4" t="s">
        <v>246</v>
      </c>
      <c r="I3166" s="5" t="s">
        <v>5837</v>
      </c>
      <c r="J3166" s="5" t="s">
        <v>258</v>
      </c>
      <c r="K3166" s="5" t="s">
        <v>101</v>
      </c>
      <c r="L3166" s="5">
        <v>5</v>
      </c>
      <c r="M3166" s="5"/>
      <c r="N3166" s="5"/>
      <c r="O3166" s="5"/>
      <c r="P3166" s="5"/>
    </row>
    <row r="3167" spans="1:16" x14ac:dyDescent="0.2">
      <c r="A3167" s="5" t="s">
        <v>6384</v>
      </c>
      <c r="B3167" s="5" t="s">
        <v>6385</v>
      </c>
      <c r="C3167" s="5">
        <v>51</v>
      </c>
      <c r="D3167" s="5">
        <v>96.96</v>
      </c>
      <c r="E3167" s="5">
        <v>13.03</v>
      </c>
      <c r="F3167" s="5" t="s">
        <v>130</v>
      </c>
      <c r="G3167" s="5" t="s">
        <v>5836</v>
      </c>
      <c r="H3167" s="4" t="s">
        <v>246</v>
      </c>
      <c r="I3167" s="5" t="s">
        <v>5837</v>
      </c>
      <c r="J3167" s="5" t="s">
        <v>255</v>
      </c>
      <c r="K3167" s="5" t="s">
        <v>101</v>
      </c>
      <c r="L3167" s="5">
        <v>5</v>
      </c>
      <c r="M3167" s="5"/>
      <c r="N3167" s="5"/>
      <c r="O3167" s="5"/>
      <c r="P3167" s="5"/>
    </row>
    <row r="3168" spans="1:16" x14ac:dyDescent="0.2">
      <c r="A3168" s="5" t="s">
        <v>6386</v>
      </c>
      <c r="B3168" s="5" t="s">
        <v>6387</v>
      </c>
      <c r="C3168" s="5">
        <v>51</v>
      </c>
      <c r="D3168" s="5">
        <v>96.96</v>
      </c>
      <c r="E3168" s="5">
        <v>13.03</v>
      </c>
      <c r="F3168" s="5" t="s">
        <v>130</v>
      </c>
      <c r="G3168" s="5" t="s">
        <v>5836</v>
      </c>
      <c r="H3168" s="4" t="s">
        <v>246</v>
      </c>
      <c r="I3168" s="5" t="s">
        <v>5837</v>
      </c>
      <c r="J3168" s="5" t="s">
        <v>258</v>
      </c>
      <c r="K3168" s="5" t="s">
        <v>101</v>
      </c>
      <c r="L3168" s="5">
        <v>5</v>
      </c>
      <c r="M3168" s="5"/>
      <c r="N3168" s="5"/>
      <c r="O3168" s="5"/>
      <c r="P3168" s="5"/>
    </row>
    <row r="3169" spans="1:16" x14ac:dyDescent="0.2">
      <c r="A3169" s="5" t="s">
        <v>6388</v>
      </c>
      <c r="B3169" s="5" t="s">
        <v>6389</v>
      </c>
      <c r="C3169" s="5">
        <v>51</v>
      </c>
      <c r="D3169" s="5">
        <v>96.96</v>
      </c>
      <c r="E3169" s="5">
        <v>13.03</v>
      </c>
      <c r="F3169" s="5" t="s">
        <v>130</v>
      </c>
      <c r="G3169" s="5" t="s">
        <v>5836</v>
      </c>
      <c r="H3169" s="4" t="s">
        <v>246</v>
      </c>
      <c r="I3169" s="5" t="s">
        <v>5837</v>
      </c>
      <c r="J3169" s="5" t="s">
        <v>255</v>
      </c>
      <c r="K3169" s="5" t="s">
        <v>101</v>
      </c>
      <c r="L3169" s="5">
        <v>5</v>
      </c>
      <c r="M3169" s="5"/>
      <c r="N3169" s="5"/>
      <c r="O3169" s="5"/>
      <c r="P3169" s="5"/>
    </row>
    <row r="3170" spans="1:16" x14ac:dyDescent="0.2">
      <c r="A3170" s="5" t="s">
        <v>6390</v>
      </c>
      <c r="B3170" s="5" t="s">
        <v>6391</v>
      </c>
      <c r="C3170" s="5">
        <v>51</v>
      </c>
      <c r="D3170" s="5">
        <v>96.96</v>
      </c>
      <c r="E3170" s="5">
        <v>13.03</v>
      </c>
      <c r="F3170" s="5" t="s">
        <v>130</v>
      </c>
      <c r="G3170" s="5" t="s">
        <v>5836</v>
      </c>
      <c r="H3170" s="4" t="s">
        <v>246</v>
      </c>
      <c r="I3170" s="5" t="s">
        <v>5837</v>
      </c>
      <c r="J3170" s="5" t="s">
        <v>258</v>
      </c>
      <c r="K3170" s="5" t="s">
        <v>101</v>
      </c>
      <c r="L3170" s="5">
        <v>5</v>
      </c>
      <c r="M3170" s="5"/>
      <c r="N3170" s="5"/>
      <c r="O3170" s="5"/>
      <c r="P3170" s="5"/>
    </row>
    <row r="3171" spans="1:16" x14ac:dyDescent="0.2">
      <c r="A3171" s="5" t="s">
        <v>6392</v>
      </c>
      <c r="B3171" s="5" t="s">
        <v>6393</v>
      </c>
      <c r="C3171" s="5">
        <v>51</v>
      </c>
      <c r="D3171" s="5">
        <v>96.96</v>
      </c>
      <c r="E3171" s="5">
        <v>13.03</v>
      </c>
      <c r="F3171" s="5" t="s">
        <v>130</v>
      </c>
      <c r="G3171" s="5" t="s">
        <v>5836</v>
      </c>
      <c r="H3171" s="4" t="s">
        <v>246</v>
      </c>
      <c r="I3171" s="5" t="s">
        <v>5837</v>
      </c>
      <c r="J3171" s="5" t="s">
        <v>255</v>
      </c>
      <c r="K3171" s="5" t="s">
        <v>101</v>
      </c>
      <c r="L3171" s="5">
        <v>5</v>
      </c>
      <c r="M3171" s="5"/>
      <c r="N3171" s="5"/>
      <c r="O3171" s="5"/>
      <c r="P3171" s="5"/>
    </row>
    <row r="3172" spans="1:16" x14ac:dyDescent="0.2">
      <c r="A3172" s="5" t="s">
        <v>6394</v>
      </c>
      <c r="B3172" s="5" t="s">
        <v>6395</v>
      </c>
      <c r="C3172" s="5">
        <v>51</v>
      </c>
      <c r="D3172" s="5">
        <v>96.96</v>
      </c>
      <c r="E3172" s="5">
        <v>13.03</v>
      </c>
      <c r="F3172" s="5" t="s">
        <v>130</v>
      </c>
      <c r="G3172" s="5" t="s">
        <v>5836</v>
      </c>
      <c r="H3172" s="4" t="s">
        <v>246</v>
      </c>
      <c r="I3172" s="5" t="s">
        <v>5837</v>
      </c>
      <c r="J3172" s="5" t="s">
        <v>258</v>
      </c>
      <c r="K3172" s="5" t="s">
        <v>101</v>
      </c>
      <c r="L3172" s="5">
        <v>5</v>
      </c>
      <c r="M3172" s="5"/>
      <c r="N3172" s="5"/>
      <c r="O3172" s="5"/>
      <c r="P3172" s="5"/>
    </row>
    <row r="3173" spans="1:16" x14ac:dyDescent="0.2">
      <c r="A3173" s="5" t="s">
        <v>6396</v>
      </c>
      <c r="B3173" s="5" t="s">
        <v>6397</v>
      </c>
      <c r="C3173" s="5">
        <v>51</v>
      </c>
      <c r="D3173" s="5">
        <v>96.96</v>
      </c>
      <c r="E3173" s="5">
        <v>13.03</v>
      </c>
      <c r="F3173" s="5" t="s">
        <v>130</v>
      </c>
      <c r="G3173" s="5" t="s">
        <v>5836</v>
      </c>
      <c r="H3173" s="4" t="s">
        <v>246</v>
      </c>
      <c r="I3173" s="5" t="s">
        <v>5837</v>
      </c>
      <c r="J3173" s="5" t="s">
        <v>255</v>
      </c>
      <c r="K3173" s="5" t="s">
        <v>101</v>
      </c>
      <c r="L3173" s="5">
        <v>5</v>
      </c>
      <c r="M3173" s="5"/>
      <c r="N3173" s="5"/>
      <c r="O3173" s="5"/>
      <c r="P3173" s="5"/>
    </row>
    <row r="3174" spans="1:16" x14ac:dyDescent="0.2">
      <c r="A3174" s="5" t="s">
        <v>6398</v>
      </c>
      <c r="B3174" s="5" t="s">
        <v>6399</v>
      </c>
      <c r="C3174" s="5">
        <v>51</v>
      </c>
      <c r="D3174" s="5">
        <v>96.96</v>
      </c>
      <c r="E3174" s="5">
        <v>13.03</v>
      </c>
      <c r="F3174" s="5" t="s">
        <v>130</v>
      </c>
      <c r="G3174" s="5" t="s">
        <v>5836</v>
      </c>
      <c r="H3174" s="4" t="s">
        <v>246</v>
      </c>
      <c r="I3174" s="5" t="s">
        <v>5837</v>
      </c>
      <c r="J3174" s="5" t="s">
        <v>258</v>
      </c>
      <c r="K3174" s="5" t="s">
        <v>101</v>
      </c>
      <c r="L3174" s="5">
        <v>5</v>
      </c>
      <c r="M3174" s="5"/>
      <c r="N3174" s="5"/>
      <c r="O3174" s="5"/>
      <c r="P3174" s="5"/>
    </row>
    <row r="3175" spans="1:16" x14ac:dyDescent="0.2">
      <c r="A3175" s="5" t="s">
        <v>6400</v>
      </c>
      <c r="B3175" s="5" t="s">
        <v>6401</v>
      </c>
      <c r="C3175" s="5">
        <v>51</v>
      </c>
      <c r="D3175" s="5">
        <v>96.96</v>
      </c>
      <c r="E3175" s="5">
        <v>13.03</v>
      </c>
      <c r="F3175" s="5" t="s">
        <v>130</v>
      </c>
      <c r="G3175" s="5" t="s">
        <v>5836</v>
      </c>
      <c r="H3175" s="4" t="s">
        <v>246</v>
      </c>
      <c r="I3175" s="5" t="s">
        <v>5837</v>
      </c>
      <c r="J3175" s="5" t="s">
        <v>255</v>
      </c>
      <c r="K3175" s="5" t="s">
        <v>101</v>
      </c>
      <c r="L3175" s="5">
        <v>5</v>
      </c>
      <c r="M3175" s="5"/>
      <c r="N3175" s="5"/>
      <c r="O3175" s="5"/>
      <c r="P3175" s="5"/>
    </row>
    <row r="3176" spans="1:16" x14ac:dyDescent="0.2">
      <c r="A3176" s="5" t="s">
        <v>6402</v>
      </c>
      <c r="B3176" s="5" t="s">
        <v>6403</v>
      </c>
      <c r="C3176" s="5">
        <v>51</v>
      </c>
      <c r="D3176" s="5">
        <v>96.96</v>
      </c>
      <c r="E3176" s="5">
        <v>13.03</v>
      </c>
      <c r="F3176" s="5" t="s">
        <v>130</v>
      </c>
      <c r="G3176" s="5" t="s">
        <v>5836</v>
      </c>
      <c r="H3176" s="4" t="s">
        <v>246</v>
      </c>
      <c r="I3176" s="5" t="s">
        <v>5837</v>
      </c>
      <c r="J3176" s="5" t="s">
        <v>305</v>
      </c>
      <c r="K3176" s="5" t="s">
        <v>101</v>
      </c>
      <c r="L3176" s="5">
        <v>5</v>
      </c>
      <c r="M3176" s="5"/>
      <c r="N3176" s="5"/>
      <c r="O3176" s="5"/>
      <c r="P3176" s="5"/>
    </row>
    <row r="3177" spans="1:16" x14ac:dyDescent="0.2">
      <c r="A3177" s="5" t="s">
        <v>6404</v>
      </c>
      <c r="B3177" s="5" t="s">
        <v>6405</v>
      </c>
      <c r="C3177" s="5">
        <v>51</v>
      </c>
      <c r="D3177" s="5">
        <v>96.96</v>
      </c>
      <c r="E3177" s="5">
        <v>13.03</v>
      </c>
      <c r="F3177" s="5" t="s">
        <v>130</v>
      </c>
      <c r="G3177" s="5" t="s">
        <v>5836</v>
      </c>
      <c r="H3177" s="4" t="s">
        <v>246</v>
      </c>
      <c r="I3177" s="5" t="s">
        <v>5837</v>
      </c>
      <c r="J3177" s="5" t="s">
        <v>258</v>
      </c>
      <c r="K3177" s="5" t="s">
        <v>101</v>
      </c>
      <c r="L3177" s="5">
        <v>5</v>
      </c>
      <c r="M3177" s="5"/>
      <c r="N3177" s="5"/>
      <c r="O3177" s="5"/>
      <c r="P3177" s="5"/>
    </row>
    <row r="3178" spans="1:16" x14ac:dyDescent="0.2">
      <c r="A3178" s="5" t="s">
        <v>6406</v>
      </c>
      <c r="B3178" s="5" t="s">
        <v>6407</v>
      </c>
      <c r="C3178" s="5">
        <v>51</v>
      </c>
      <c r="D3178" s="5">
        <v>96.96</v>
      </c>
      <c r="E3178" s="5">
        <v>13.03</v>
      </c>
      <c r="F3178" s="5" t="s">
        <v>130</v>
      </c>
      <c r="G3178" s="5" t="s">
        <v>5836</v>
      </c>
      <c r="H3178" s="4" t="s">
        <v>246</v>
      </c>
      <c r="I3178" s="5" t="s">
        <v>5837</v>
      </c>
      <c r="J3178" s="5" t="s">
        <v>255</v>
      </c>
      <c r="K3178" s="5" t="s">
        <v>101</v>
      </c>
      <c r="L3178" s="5">
        <v>5</v>
      </c>
      <c r="M3178" s="5"/>
      <c r="N3178" s="5"/>
      <c r="O3178" s="5"/>
      <c r="P3178" s="5"/>
    </row>
    <row r="3179" spans="1:16" x14ac:dyDescent="0.2">
      <c r="A3179" s="5" t="s">
        <v>6408</v>
      </c>
      <c r="B3179" s="5" t="s">
        <v>6409</v>
      </c>
      <c r="C3179" s="5">
        <v>51</v>
      </c>
      <c r="D3179" s="5">
        <v>96.96</v>
      </c>
      <c r="E3179" s="5">
        <v>13.03</v>
      </c>
      <c r="F3179" s="5" t="s">
        <v>130</v>
      </c>
      <c r="G3179" s="5" t="s">
        <v>5836</v>
      </c>
      <c r="H3179" s="4" t="s">
        <v>246</v>
      </c>
      <c r="I3179" s="5" t="s">
        <v>5837</v>
      </c>
      <c r="J3179" s="5" t="s">
        <v>305</v>
      </c>
      <c r="K3179" s="5" t="s">
        <v>101</v>
      </c>
      <c r="L3179" s="5">
        <v>5</v>
      </c>
      <c r="M3179" s="5"/>
      <c r="N3179" s="5"/>
      <c r="O3179" s="5"/>
      <c r="P3179" s="5"/>
    </row>
    <row r="3180" spans="1:16" x14ac:dyDescent="0.2">
      <c r="A3180" s="5" t="s">
        <v>6410</v>
      </c>
      <c r="B3180" s="5" t="s">
        <v>6411</v>
      </c>
      <c r="C3180" s="5">
        <v>51</v>
      </c>
      <c r="D3180" s="5">
        <v>96.96</v>
      </c>
      <c r="E3180" s="5">
        <v>13.03</v>
      </c>
      <c r="F3180" s="5" t="s">
        <v>130</v>
      </c>
      <c r="G3180" s="5" t="s">
        <v>5836</v>
      </c>
      <c r="H3180" s="4" t="s">
        <v>246</v>
      </c>
      <c r="I3180" s="5" t="s">
        <v>5837</v>
      </c>
      <c r="J3180" s="5" t="s">
        <v>258</v>
      </c>
      <c r="K3180" s="5" t="s">
        <v>101</v>
      </c>
      <c r="L3180" s="5">
        <v>5</v>
      </c>
      <c r="M3180" s="5"/>
      <c r="N3180" s="5"/>
      <c r="O3180" s="5"/>
      <c r="P3180" s="5"/>
    </row>
    <row r="3181" spans="1:16" x14ac:dyDescent="0.2">
      <c r="A3181" s="5" t="s">
        <v>6412</v>
      </c>
      <c r="B3181" s="5" t="s">
        <v>6413</v>
      </c>
      <c r="C3181" s="5">
        <v>51</v>
      </c>
      <c r="D3181" s="5">
        <v>96.96</v>
      </c>
      <c r="E3181" s="5">
        <v>13.03</v>
      </c>
      <c r="F3181" s="5" t="s">
        <v>130</v>
      </c>
      <c r="G3181" s="5" t="s">
        <v>5836</v>
      </c>
      <c r="H3181" s="4" t="s">
        <v>246</v>
      </c>
      <c r="I3181" s="5" t="s">
        <v>5837</v>
      </c>
      <c r="J3181" s="5" t="s">
        <v>255</v>
      </c>
      <c r="K3181" s="5" t="s">
        <v>101</v>
      </c>
      <c r="L3181" s="5">
        <v>5</v>
      </c>
      <c r="M3181" s="5"/>
      <c r="N3181" s="5"/>
      <c r="O3181" s="5"/>
      <c r="P3181" s="5"/>
    </row>
    <row r="3182" spans="1:16" x14ac:dyDescent="0.2">
      <c r="A3182" s="5" t="s">
        <v>6414</v>
      </c>
      <c r="B3182" s="5" t="s">
        <v>6415</v>
      </c>
      <c r="C3182" s="5">
        <v>51</v>
      </c>
      <c r="D3182" s="5">
        <v>96.96</v>
      </c>
      <c r="E3182" s="5">
        <v>13.03</v>
      </c>
      <c r="F3182" s="5" t="s">
        <v>130</v>
      </c>
      <c r="G3182" s="5" t="s">
        <v>5836</v>
      </c>
      <c r="H3182" s="4" t="s">
        <v>246</v>
      </c>
      <c r="I3182" s="5" t="s">
        <v>5837</v>
      </c>
      <c r="J3182" s="5" t="s">
        <v>305</v>
      </c>
      <c r="K3182" s="5" t="s">
        <v>101</v>
      </c>
      <c r="L3182" s="5">
        <v>5</v>
      </c>
      <c r="M3182" s="5"/>
      <c r="N3182" s="5"/>
      <c r="O3182" s="5"/>
      <c r="P3182" s="5"/>
    </row>
    <row r="3183" spans="1:16" x14ac:dyDescent="0.2">
      <c r="A3183" s="5" t="s">
        <v>6416</v>
      </c>
      <c r="B3183" s="5" t="s">
        <v>6417</v>
      </c>
      <c r="C3183" s="5">
        <v>51</v>
      </c>
      <c r="D3183" s="5">
        <v>96.96</v>
      </c>
      <c r="E3183" s="5">
        <v>13.03</v>
      </c>
      <c r="F3183" s="5" t="s">
        <v>130</v>
      </c>
      <c r="G3183" s="5" t="s">
        <v>5836</v>
      </c>
      <c r="H3183" s="4" t="s">
        <v>246</v>
      </c>
      <c r="I3183" s="5" t="s">
        <v>5837</v>
      </c>
      <c r="J3183" s="5" t="s">
        <v>258</v>
      </c>
      <c r="K3183" s="5" t="s">
        <v>101</v>
      </c>
      <c r="L3183" s="5">
        <v>5</v>
      </c>
      <c r="M3183" s="5"/>
      <c r="N3183" s="5"/>
      <c r="O3183" s="5"/>
      <c r="P3183" s="5"/>
    </row>
    <row r="3184" spans="1:16" x14ac:dyDescent="0.2">
      <c r="A3184" s="5" t="s">
        <v>6418</v>
      </c>
      <c r="B3184" s="5" t="s">
        <v>6419</v>
      </c>
      <c r="C3184" s="5">
        <v>51</v>
      </c>
      <c r="D3184" s="5">
        <v>96.96</v>
      </c>
      <c r="E3184" s="5">
        <v>13.03</v>
      </c>
      <c r="F3184" s="5" t="s">
        <v>130</v>
      </c>
      <c r="G3184" s="5" t="s">
        <v>5836</v>
      </c>
      <c r="H3184" s="4" t="s">
        <v>246</v>
      </c>
      <c r="I3184" s="5" t="s">
        <v>5837</v>
      </c>
      <c r="J3184" s="5" t="s">
        <v>255</v>
      </c>
      <c r="K3184" s="5" t="s">
        <v>101</v>
      </c>
      <c r="L3184" s="5">
        <v>5</v>
      </c>
      <c r="M3184" s="5"/>
      <c r="N3184" s="5"/>
      <c r="O3184" s="5"/>
      <c r="P3184" s="5"/>
    </row>
    <row r="3185" spans="1:16" x14ac:dyDescent="0.2">
      <c r="A3185" s="5" t="s">
        <v>6420</v>
      </c>
      <c r="B3185" s="5" t="s">
        <v>6421</v>
      </c>
      <c r="C3185" s="5">
        <v>51</v>
      </c>
      <c r="D3185" s="5">
        <v>96.96</v>
      </c>
      <c r="E3185" s="5">
        <v>13.03</v>
      </c>
      <c r="F3185" s="5" t="s">
        <v>130</v>
      </c>
      <c r="G3185" s="5" t="s">
        <v>5836</v>
      </c>
      <c r="H3185" s="4" t="s">
        <v>246</v>
      </c>
      <c r="I3185" s="5" t="s">
        <v>5837</v>
      </c>
      <c r="J3185" s="5" t="s">
        <v>305</v>
      </c>
      <c r="K3185" s="5" t="s">
        <v>101</v>
      </c>
      <c r="L3185" s="5">
        <v>5</v>
      </c>
      <c r="M3185" s="5"/>
      <c r="N3185" s="5"/>
      <c r="O3185" s="5"/>
      <c r="P3185" s="5"/>
    </row>
    <row r="3186" spans="1:16" x14ac:dyDescent="0.2">
      <c r="A3186" s="5" t="s">
        <v>6422</v>
      </c>
      <c r="B3186" s="5" t="s">
        <v>6423</v>
      </c>
      <c r="C3186" s="5">
        <v>51</v>
      </c>
      <c r="D3186" s="5">
        <v>96.96</v>
      </c>
      <c r="E3186" s="5">
        <v>13.03</v>
      </c>
      <c r="F3186" s="5" t="s">
        <v>130</v>
      </c>
      <c r="G3186" s="5" t="s">
        <v>6375</v>
      </c>
      <c r="H3186" s="4" t="s">
        <v>246</v>
      </c>
      <c r="I3186" s="5" t="s">
        <v>5837</v>
      </c>
      <c r="J3186" s="5" t="s">
        <v>258</v>
      </c>
      <c r="K3186" s="5" t="s">
        <v>101</v>
      </c>
      <c r="L3186" s="5">
        <v>5</v>
      </c>
      <c r="M3186" s="5"/>
      <c r="N3186" s="5"/>
      <c r="O3186" s="5"/>
      <c r="P3186" s="5"/>
    </row>
    <row r="3187" spans="1:16" x14ac:dyDescent="0.2">
      <c r="A3187" s="5" t="s">
        <v>6424</v>
      </c>
      <c r="B3187" s="5" t="s">
        <v>6425</v>
      </c>
      <c r="C3187" s="5">
        <v>51</v>
      </c>
      <c r="D3187" s="5">
        <v>96.96</v>
      </c>
      <c r="E3187" s="5">
        <v>13.03</v>
      </c>
      <c r="F3187" s="5" t="s">
        <v>130</v>
      </c>
      <c r="G3187" s="5" t="s">
        <v>6375</v>
      </c>
      <c r="H3187" s="4" t="s">
        <v>246</v>
      </c>
      <c r="I3187" s="5" t="s">
        <v>5837</v>
      </c>
      <c r="J3187" s="5" t="s">
        <v>255</v>
      </c>
      <c r="K3187" s="5" t="s">
        <v>101</v>
      </c>
      <c r="L3187" s="5">
        <v>5</v>
      </c>
      <c r="M3187" s="5"/>
      <c r="N3187" s="5"/>
      <c r="O3187" s="5"/>
      <c r="P3187" s="5"/>
    </row>
    <row r="3188" spans="1:16" x14ac:dyDescent="0.2">
      <c r="A3188" s="5" t="s">
        <v>6426</v>
      </c>
      <c r="B3188" s="5" t="s">
        <v>6427</v>
      </c>
      <c r="C3188" s="5">
        <v>51</v>
      </c>
      <c r="D3188" s="5">
        <v>96.96</v>
      </c>
      <c r="E3188" s="5">
        <v>13.03</v>
      </c>
      <c r="F3188" s="5" t="s">
        <v>130</v>
      </c>
      <c r="G3188" s="5" t="s">
        <v>6375</v>
      </c>
      <c r="H3188" s="4" t="s">
        <v>246</v>
      </c>
      <c r="I3188" s="5" t="s">
        <v>5837</v>
      </c>
      <c r="J3188" s="5" t="s">
        <v>258</v>
      </c>
      <c r="K3188" s="5" t="s">
        <v>101</v>
      </c>
      <c r="L3188" s="5">
        <v>5</v>
      </c>
      <c r="M3188" s="5"/>
      <c r="N3188" s="5"/>
      <c r="O3188" s="5"/>
      <c r="P3188" s="5"/>
    </row>
    <row r="3189" spans="1:16" x14ac:dyDescent="0.2">
      <c r="A3189" s="5" t="s">
        <v>6428</v>
      </c>
      <c r="B3189" s="5" t="s">
        <v>6429</v>
      </c>
      <c r="C3189" s="5">
        <v>51</v>
      </c>
      <c r="D3189" s="5">
        <v>96.96</v>
      </c>
      <c r="E3189" s="5">
        <v>13.03</v>
      </c>
      <c r="F3189" s="5" t="s">
        <v>130</v>
      </c>
      <c r="G3189" s="5" t="s">
        <v>6375</v>
      </c>
      <c r="H3189" s="4" t="s">
        <v>246</v>
      </c>
      <c r="I3189" s="5" t="s">
        <v>5837</v>
      </c>
      <c r="J3189" s="5" t="s">
        <v>255</v>
      </c>
      <c r="K3189" s="5" t="s">
        <v>101</v>
      </c>
      <c r="L3189" s="5">
        <v>5</v>
      </c>
      <c r="M3189" s="5"/>
      <c r="N3189" s="5"/>
      <c r="O3189" s="5"/>
      <c r="P3189" s="5"/>
    </row>
    <row r="3190" spans="1:16" x14ac:dyDescent="0.2">
      <c r="A3190" s="5" t="s">
        <v>6430</v>
      </c>
      <c r="B3190" s="5" t="s">
        <v>6431</v>
      </c>
      <c r="C3190" s="5">
        <v>51</v>
      </c>
      <c r="D3190" s="5">
        <v>96.96</v>
      </c>
      <c r="E3190" s="5">
        <v>13.03</v>
      </c>
      <c r="F3190" s="5" t="s">
        <v>130</v>
      </c>
      <c r="G3190" s="5" t="s">
        <v>6375</v>
      </c>
      <c r="H3190" s="4" t="s">
        <v>246</v>
      </c>
      <c r="I3190" s="5" t="s">
        <v>5837</v>
      </c>
      <c r="J3190" s="5" t="s">
        <v>258</v>
      </c>
      <c r="K3190" s="5" t="s">
        <v>101</v>
      </c>
      <c r="L3190" s="5">
        <v>5</v>
      </c>
      <c r="M3190" s="5"/>
      <c r="N3190" s="5"/>
      <c r="O3190" s="5"/>
      <c r="P3190" s="5"/>
    </row>
    <row r="3191" spans="1:16" x14ac:dyDescent="0.2">
      <c r="A3191" s="5" t="s">
        <v>6432</v>
      </c>
      <c r="B3191" s="5" t="s">
        <v>6433</v>
      </c>
      <c r="C3191" s="5">
        <v>51</v>
      </c>
      <c r="D3191" s="5">
        <v>96.96</v>
      </c>
      <c r="E3191" s="5">
        <v>13.03</v>
      </c>
      <c r="F3191" s="5" t="s">
        <v>130</v>
      </c>
      <c r="G3191" s="5" t="s">
        <v>6375</v>
      </c>
      <c r="H3191" s="4" t="s">
        <v>246</v>
      </c>
      <c r="I3191" s="5" t="s">
        <v>5837</v>
      </c>
      <c r="J3191" s="5" t="s">
        <v>255</v>
      </c>
      <c r="K3191" s="5" t="s">
        <v>101</v>
      </c>
      <c r="L3191" s="5">
        <v>5</v>
      </c>
      <c r="M3191" s="5"/>
      <c r="N3191" s="5"/>
      <c r="O3191" s="5"/>
      <c r="P3191" s="5"/>
    </row>
    <row r="3192" spans="1:16" x14ac:dyDescent="0.2">
      <c r="A3192" s="5" t="s">
        <v>6434</v>
      </c>
      <c r="B3192" s="5" t="s">
        <v>6435</v>
      </c>
      <c r="C3192" s="5">
        <v>51</v>
      </c>
      <c r="D3192" s="5">
        <v>96.96</v>
      </c>
      <c r="E3192" s="5">
        <v>13.03</v>
      </c>
      <c r="F3192" s="5" t="s">
        <v>130</v>
      </c>
      <c r="G3192" s="5" t="s">
        <v>5836</v>
      </c>
      <c r="H3192" s="4" t="s">
        <v>246</v>
      </c>
      <c r="I3192" s="5" t="s">
        <v>5837</v>
      </c>
      <c r="J3192" s="5" t="s">
        <v>258</v>
      </c>
      <c r="K3192" s="5" t="s">
        <v>101</v>
      </c>
      <c r="L3192" s="5">
        <v>5</v>
      </c>
      <c r="M3192" s="5"/>
      <c r="N3192" s="5"/>
      <c r="O3192" s="5"/>
      <c r="P3192" s="5"/>
    </row>
    <row r="3193" spans="1:16" x14ac:dyDescent="0.2">
      <c r="A3193" s="5" t="s">
        <v>6436</v>
      </c>
      <c r="B3193" s="5" t="s">
        <v>6437</v>
      </c>
      <c r="C3193" s="5">
        <v>51</v>
      </c>
      <c r="D3193" s="5">
        <v>96.96</v>
      </c>
      <c r="E3193" s="5">
        <v>13.03</v>
      </c>
      <c r="F3193" s="5" t="s">
        <v>130</v>
      </c>
      <c r="G3193" s="5" t="s">
        <v>5836</v>
      </c>
      <c r="H3193" s="4" t="s">
        <v>246</v>
      </c>
      <c r="I3193" s="5" t="s">
        <v>5837</v>
      </c>
      <c r="J3193" s="5" t="s">
        <v>255</v>
      </c>
      <c r="K3193" s="5" t="s">
        <v>101</v>
      </c>
      <c r="L3193" s="5">
        <v>5</v>
      </c>
      <c r="M3193" s="5"/>
      <c r="N3193" s="5"/>
      <c r="O3193" s="5"/>
      <c r="P3193" s="5"/>
    </row>
    <row r="3194" spans="1:16" x14ac:dyDescent="0.2">
      <c r="A3194" s="5" t="s">
        <v>6438</v>
      </c>
      <c r="B3194" s="5" t="s">
        <v>6439</v>
      </c>
      <c r="C3194" s="5">
        <v>51</v>
      </c>
      <c r="D3194" s="5">
        <v>96.96</v>
      </c>
      <c r="E3194" s="5">
        <v>13.03</v>
      </c>
      <c r="F3194" s="5" t="s">
        <v>130</v>
      </c>
      <c r="G3194" s="5" t="s">
        <v>5836</v>
      </c>
      <c r="H3194" s="4" t="s">
        <v>246</v>
      </c>
      <c r="I3194" s="5" t="s">
        <v>5837</v>
      </c>
      <c r="J3194" s="5" t="s">
        <v>258</v>
      </c>
      <c r="K3194" s="5" t="s">
        <v>101</v>
      </c>
      <c r="L3194" s="5">
        <v>5</v>
      </c>
      <c r="M3194" s="5"/>
      <c r="N3194" s="5"/>
      <c r="O3194" s="5"/>
      <c r="P3194" s="5"/>
    </row>
    <row r="3195" spans="1:16" x14ac:dyDescent="0.2">
      <c r="A3195" s="5" t="s">
        <v>6440</v>
      </c>
      <c r="B3195" s="5" t="s">
        <v>6441</v>
      </c>
      <c r="C3195" s="5">
        <v>51</v>
      </c>
      <c r="D3195" s="5">
        <v>96.96</v>
      </c>
      <c r="E3195" s="5">
        <v>13.03</v>
      </c>
      <c r="F3195" s="5" t="s">
        <v>130</v>
      </c>
      <c r="G3195" s="5" t="s">
        <v>5836</v>
      </c>
      <c r="H3195" s="4" t="s">
        <v>246</v>
      </c>
      <c r="I3195" s="5" t="s">
        <v>5837</v>
      </c>
      <c r="J3195" s="5" t="s">
        <v>255</v>
      </c>
      <c r="K3195" s="5" t="s">
        <v>101</v>
      </c>
      <c r="L3195" s="5">
        <v>5</v>
      </c>
      <c r="M3195" s="5"/>
      <c r="N3195" s="5"/>
      <c r="O3195" s="5"/>
      <c r="P3195" s="5"/>
    </row>
    <row r="3196" spans="1:16" x14ac:dyDescent="0.2">
      <c r="A3196" s="5" t="s">
        <v>6442</v>
      </c>
      <c r="B3196" s="5" t="s">
        <v>6443</v>
      </c>
      <c r="C3196" s="5">
        <v>51</v>
      </c>
      <c r="D3196" s="5">
        <v>96.96</v>
      </c>
      <c r="E3196" s="5">
        <v>13.03</v>
      </c>
      <c r="F3196" s="5" t="s">
        <v>130</v>
      </c>
      <c r="G3196" s="5" t="s">
        <v>6375</v>
      </c>
      <c r="H3196" s="4" t="s">
        <v>246</v>
      </c>
      <c r="I3196" s="5" t="s">
        <v>5837</v>
      </c>
      <c r="J3196" s="5" t="s">
        <v>258</v>
      </c>
      <c r="K3196" s="5" t="s">
        <v>101</v>
      </c>
      <c r="L3196" s="5">
        <v>5</v>
      </c>
      <c r="M3196" s="5"/>
      <c r="N3196" s="5"/>
      <c r="O3196" s="5"/>
      <c r="P3196" s="5"/>
    </row>
    <row r="3197" spans="1:16" x14ac:dyDescent="0.2">
      <c r="A3197" s="5" t="s">
        <v>6444</v>
      </c>
      <c r="B3197" s="5" t="s">
        <v>6445</v>
      </c>
      <c r="C3197" s="5">
        <v>51</v>
      </c>
      <c r="D3197" s="5">
        <v>96.96</v>
      </c>
      <c r="E3197" s="5">
        <v>13.03</v>
      </c>
      <c r="F3197" s="5" t="s">
        <v>130</v>
      </c>
      <c r="G3197" s="5" t="s">
        <v>6375</v>
      </c>
      <c r="H3197" s="4" t="s">
        <v>246</v>
      </c>
      <c r="I3197" s="5" t="s">
        <v>5837</v>
      </c>
      <c r="J3197" s="5" t="s">
        <v>255</v>
      </c>
      <c r="K3197" s="5" t="s">
        <v>101</v>
      </c>
      <c r="L3197" s="5">
        <v>5</v>
      </c>
      <c r="M3197" s="5"/>
      <c r="N3197" s="5"/>
      <c r="O3197" s="5"/>
      <c r="P3197" s="5"/>
    </row>
    <row r="3198" spans="1:16" x14ac:dyDescent="0.2">
      <c r="A3198" s="5" t="s">
        <v>6446</v>
      </c>
      <c r="B3198" s="5" t="s">
        <v>6447</v>
      </c>
      <c r="C3198" s="5">
        <v>51</v>
      </c>
      <c r="D3198" s="5">
        <v>96.96</v>
      </c>
      <c r="E3198" s="5">
        <v>13.03</v>
      </c>
      <c r="F3198" s="5" t="s">
        <v>130</v>
      </c>
      <c r="G3198" s="5" t="s">
        <v>6375</v>
      </c>
      <c r="H3198" s="4" t="s">
        <v>246</v>
      </c>
      <c r="I3198" s="5" t="s">
        <v>5837</v>
      </c>
      <c r="J3198" s="5" t="s">
        <v>258</v>
      </c>
      <c r="K3198" s="5" t="s">
        <v>101</v>
      </c>
      <c r="L3198" s="5">
        <v>5</v>
      </c>
      <c r="M3198" s="5"/>
      <c r="N3198" s="5"/>
      <c r="O3198" s="5"/>
      <c r="P3198" s="5"/>
    </row>
    <row r="3199" spans="1:16" x14ac:dyDescent="0.2">
      <c r="A3199" s="5" t="s">
        <v>6448</v>
      </c>
      <c r="B3199" s="5" t="s">
        <v>6449</v>
      </c>
      <c r="C3199" s="5">
        <v>51</v>
      </c>
      <c r="D3199" s="5">
        <v>96.96</v>
      </c>
      <c r="E3199" s="5">
        <v>13.03</v>
      </c>
      <c r="F3199" s="5" t="s">
        <v>130</v>
      </c>
      <c r="G3199" s="5" t="s">
        <v>6375</v>
      </c>
      <c r="H3199" s="4" t="s">
        <v>246</v>
      </c>
      <c r="I3199" s="5" t="s">
        <v>5837</v>
      </c>
      <c r="J3199" s="5" t="s">
        <v>255</v>
      </c>
      <c r="K3199" s="5" t="s">
        <v>101</v>
      </c>
      <c r="L3199" s="5">
        <v>5</v>
      </c>
      <c r="M3199" s="5"/>
      <c r="N3199" s="5"/>
      <c r="O3199" s="5"/>
      <c r="P3199" s="5"/>
    </row>
    <row r="3200" spans="1:16" x14ac:dyDescent="0.2">
      <c r="A3200" s="5" t="s">
        <v>6450</v>
      </c>
      <c r="B3200" s="5" t="s">
        <v>6451</v>
      </c>
      <c r="C3200" s="5">
        <v>51</v>
      </c>
      <c r="D3200" s="5">
        <v>99.84</v>
      </c>
      <c r="E3200" s="5">
        <v>15.224</v>
      </c>
      <c r="F3200" s="5" t="s">
        <v>130</v>
      </c>
      <c r="G3200" s="5" t="s">
        <v>6452</v>
      </c>
      <c r="H3200" s="4" t="s">
        <v>246</v>
      </c>
      <c r="I3200" s="5" t="s">
        <v>5837</v>
      </c>
      <c r="J3200" s="5" t="s">
        <v>258</v>
      </c>
      <c r="K3200" s="5" t="s">
        <v>104</v>
      </c>
      <c r="L3200" s="5">
        <v>5</v>
      </c>
      <c r="M3200" s="5"/>
      <c r="N3200" s="5"/>
      <c r="O3200" s="5"/>
      <c r="P3200" s="5"/>
    </row>
    <row r="3201" spans="1:16" x14ac:dyDescent="0.2">
      <c r="A3201" s="5" t="s">
        <v>6453</v>
      </c>
      <c r="B3201" s="5" t="s">
        <v>6454</v>
      </c>
      <c r="C3201" s="5">
        <v>51</v>
      </c>
      <c r="D3201" s="5">
        <v>99.84</v>
      </c>
      <c r="E3201" s="5">
        <v>15.224</v>
      </c>
      <c r="F3201" s="5" t="s">
        <v>130</v>
      </c>
      <c r="G3201" s="5" t="s">
        <v>6452</v>
      </c>
      <c r="H3201" s="4" t="s">
        <v>246</v>
      </c>
      <c r="I3201" s="5" t="s">
        <v>5837</v>
      </c>
      <c r="J3201" s="5" t="s">
        <v>255</v>
      </c>
      <c r="K3201" s="5" t="s">
        <v>104</v>
      </c>
      <c r="L3201" s="5">
        <v>5</v>
      </c>
      <c r="M3201" s="5"/>
      <c r="N3201" s="5"/>
      <c r="O3201" s="5"/>
      <c r="P3201" s="5"/>
    </row>
    <row r="3202" spans="1:16" x14ac:dyDescent="0.2">
      <c r="A3202" s="5" t="s">
        <v>6455</v>
      </c>
      <c r="B3202" s="5" t="s">
        <v>6456</v>
      </c>
      <c r="C3202" s="5">
        <v>51</v>
      </c>
      <c r="D3202" s="5">
        <v>99.84</v>
      </c>
      <c r="E3202" s="5">
        <v>15.224</v>
      </c>
      <c r="F3202" s="5" t="s">
        <v>130</v>
      </c>
      <c r="G3202" s="5" t="s">
        <v>6452</v>
      </c>
      <c r="H3202" s="4" t="s">
        <v>246</v>
      </c>
      <c r="I3202" s="5" t="s">
        <v>5837</v>
      </c>
      <c r="J3202" s="5" t="s">
        <v>258</v>
      </c>
      <c r="K3202" s="5" t="s">
        <v>104</v>
      </c>
      <c r="L3202" s="5">
        <v>5</v>
      </c>
      <c r="M3202" s="5"/>
      <c r="N3202" s="5"/>
      <c r="O3202" s="5"/>
      <c r="P3202" s="5"/>
    </row>
    <row r="3203" spans="1:16" x14ac:dyDescent="0.2">
      <c r="A3203" s="5" t="s">
        <v>6457</v>
      </c>
      <c r="B3203" s="5" t="s">
        <v>6458</v>
      </c>
      <c r="C3203" s="5">
        <v>51</v>
      </c>
      <c r="D3203" s="5">
        <v>99.84</v>
      </c>
      <c r="E3203" s="5">
        <v>15.224</v>
      </c>
      <c r="F3203" s="5" t="s">
        <v>130</v>
      </c>
      <c r="G3203" s="5" t="s">
        <v>6452</v>
      </c>
      <c r="H3203" s="4" t="s">
        <v>246</v>
      </c>
      <c r="I3203" s="5" t="s">
        <v>5837</v>
      </c>
      <c r="J3203" s="5" t="s">
        <v>255</v>
      </c>
      <c r="K3203" s="5" t="s">
        <v>104</v>
      </c>
      <c r="L3203" s="5">
        <v>5</v>
      </c>
      <c r="M3203" s="5"/>
      <c r="N3203" s="5"/>
      <c r="O3203" s="5"/>
      <c r="P3203" s="5"/>
    </row>
    <row r="3204" spans="1:16" x14ac:dyDescent="0.2">
      <c r="A3204" s="5" t="s">
        <v>6459</v>
      </c>
      <c r="B3204" s="5" t="s">
        <v>6460</v>
      </c>
      <c r="C3204" s="5">
        <v>51</v>
      </c>
      <c r="D3204" s="5">
        <v>99.84</v>
      </c>
      <c r="E3204" s="5">
        <v>15.224</v>
      </c>
      <c r="F3204" s="5" t="s">
        <v>130</v>
      </c>
      <c r="G3204" s="5" t="s">
        <v>6452</v>
      </c>
      <c r="H3204" s="4" t="s">
        <v>246</v>
      </c>
      <c r="I3204" s="5" t="s">
        <v>5837</v>
      </c>
      <c r="J3204" s="5" t="s">
        <v>258</v>
      </c>
      <c r="K3204" s="5" t="s">
        <v>104</v>
      </c>
      <c r="L3204" s="5">
        <v>5</v>
      </c>
      <c r="M3204" s="5"/>
      <c r="N3204" s="5"/>
      <c r="O3204" s="5"/>
      <c r="P3204" s="5"/>
    </row>
    <row r="3205" spans="1:16" x14ac:dyDescent="0.2">
      <c r="A3205" s="5" t="s">
        <v>6461</v>
      </c>
      <c r="B3205" s="5" t="s">
        <v>6462</v>
      </c>
      <c r="C3205" s="5">
        <v>51</v>
      </c>
      <c r="D3205" s="5">
        <v>99.84</v>
      </c>
      <c r="E3205" s="5">
        <v>15.224</v>
      </c>
      <c r="F3205" s="5" t="s">
        <v>130</v>
      </c>
      <c r="G3205" s="5" t="s">
        <v>6452</v>
      </c>
      <c r="H3205" s="4" t="s">
        <v>246</v>
      </c>
      <c r="I3205" s="5" t="s">
        <v>5837</v>
      </c>
      <c r="J3205" s="5" t="s">
        <v>255</v>
      </c>
      <c r="K3205" s="5" t="s">
        <v>104</v>
      </c>
      <c r="L3205" s="5">
        <v>5</v>
      </c>
      <c r="M3205" s="5"/>
      <c r="N3205" s="5"/>
      <c r="O3205" s="5"/>
      <c r="P3205" s="5"/>
    </row>
    <row r="3206" spans="1:16" x14ac:dyDescent="0.2">
      <c r="A3206" s="5" t="s">
        <v>6463</v>
      </c>
      <c r="B3206" s="5" t="s">
        <v>6464</v>
      </c>
      <c r="C3206" s="5">
        <v>51</v>
      </c>
      <c r="D3206" s="5">
        <v>99.84</v>
      </c>
      <c r="E3206" s="5">
        <v>15.224</v>
      </c>
      <c r="F3206" s="5" t="s">
        <v>130</v>
      </c>
      <c r="G3206" s="5" t="s">
        <v>6452</v>
      </c>
      <c r="H3206" s="4" t="s">
        <v>246</v>
      </c>
      <c r="I3206" s="5" t="s">
        <v>5837</v>
      </c>
      <c r="J3206" s="5" t="s">
        <v>258</v>
      </c>
      <c r="K3206" s="5" t="s">
        <v>104</v>
      </c>
      <c r="L3206" s="5">
        <v>5</v>
      </c>
      <c r="M3206" s="5"/>
      <c r="N3206" s="5"/>
      <c r="O3206" s="5"/>
      <c r="P3206" s="5"/>
    </row>
    <row r="3207" spans="1:16" x14ac:dyDescent="0.2">
      <c r="A3207" s="5" t="s">
        <v>6465</v>
      </c>
      <c r="B3207" s="5" t="s">
        <v>6466</v>
      </c>
      <c r="C3207" s="5">
        <v>51</v>
      </c>
      <c r="D3207" s="5">
        <v>99.84</v>
      </c>
      <c r="E3207" s="5">
        <v>15.224</v>
      </c>
      <c r="F3207" s="5" t="s">
        <v>130</v>
      </c>
      <c r="G3207" s="5" t="s">
        <v>6452</v>
      </c>
      <c r="H3207" s="4" t="s">
        <v>246</v>
      </c>
      <c r="I3207" s="5" t="s">
        <v>5837</v>
      </c>
      <c r="J3207" s="5" t="s">
        <v>255</v>
      </c>
      <c r="K3207" s="5" t="s">
        <v>104</v>
      </c>
      <c r="L3207" s="5">
        <v>5</v>
      </c>
      <c r="M3207" s="5"/>
      <c r="N3207" s="5"/>
      <c r="O3207" s="5"/>
      <c r="P3207" s="5"/>
    </row>
    <row r="3208" spans="1:16" x14ac:dyDescent="0.2">
      <c r="A3208" s="5" t="s">
        <v>6467</v>
      </c>
      <c r="B3208" s="5" t="s">
        <v>6468</v>
      </c>
      <c r="C3208" s="5">
        <v>51</v>
      </c>
      <c r="D3208" s="5">
        <v>99.84</v>
      </c>
      <c r="E3208" s="5">
        <v>15.224</v>
      </c>
      <c r="F3208" s="5" t="s">
        <v>130</v>
      </c>
      <c r="G3208" s="5" t="s">
        <v>6452</v>
      </c>
      <c r="H3208" s="4" t="s">
        <v>246</v>
      </c>
      <c r="I3208" s="5" t="s">
        <v>5837</v>
      </c>
      <c r="J3208" s="5" t="s">
        <v>258</v>
      </c>
      <c r="K3208" s="5" t="s">
        <v>104</v>
      </c>
      <c r="L3208" s="5">
        <v>5</v>
      </c>
      <c r="M3208" s="5"/>
      <c r="N3208" s="5"/>
      <c r="O3208" s="5"/>
      <c r="P3208" s="5"/>
    </row>
    <row r="3209" spans="1:16" x14ac:dyDescent="0.2">
      <c r="A3209" s="5" t="s">
        <v>6469</v>
      </c>
      <c r="B3209" s="5" t="s">
        <v>6470</v>
      </c>
      <c r="C3209" s="5">
        <v>51</v>
      </c>
      <c r="D3209" s="5">
        <v>99.84</v>
      </c>
      <c r="E3209" s="5">
        <v>15.224</v>
      </c>
      <c r="F3209" s="5" t="s">
        <v>130</v>
      </c>
      <c r="G3209" s="5" t="s">
        <v>6452</v>
      </c>
      <c r="H3209" s="4" t="s">
        <v>246</v>
      </c>
      <c r="I3209" s="5" t="s">
        <v>5837</v>
      </c>
      <c r="J3209" s="5" t="s">
        <v>255</v>
      </c>
      <c r="K3209" s="5" t="s">
        <v>104</v>
      </c>
      <c r="L3209" s="5">
        <v>5</v>
      </c>
      <c r="M3209" s="5"/>
      <c r="N3209" s="5"/>
      <c r="O3209" s="5"/>
      <c r="P3209" s="5"/>
    </row>
    <row r="3210" spans="1:16" x14ac:dyDescent="0.2">
      <c r="A3210" s="5" t="s">
        <v>6471</v>
      </c>
      <c r="B3210" s="5" t="s">
        <v>6472</v>
      </c>
      <c r="C3210" s="5">
        <v>51</v>
      </c>
      <c r="D3210" s="5">
        <v>99.84</v>
      </c>
      <c r="E3210" s="5">
        <v>15.224</v>
      </c>
      <c r="F3210" s="5" t="s">
        <v>130</v>
      </c>
      <c r="G3210" s="5" t="s">
        <v>6452</v>
      </c>
      <c r="H3210" s="4" t="s">
        <v>246</v>
      </c>
      <c r="I3210" s="5" t="s">
        <v>5837</v>
      </c>
      <c r="J3210" s="5" t="s">
        <v>258</v>
      </c>
      <c r="K3210" s="5" t="s">
        <v>104</v>
      </c>
      <c r="L3210" s="5">
        <v>5</v>
      </c>
      <c r="M3210" s="5"/>
      <c r="N3210" s="5"/>
      <c r="O3210" s="5"/>
      <c r="P3210" s="5"/>
    </row>
    <row r="3211" spans="1:16" x14ac:dyDescent="0.2">
      <c r="A3211" s="5" t="s">
        <v>6473</v>
      </c>
      <c r="B3211" s="5" t="s">
        <v>6474</v>
      </c>
      <c r="C3211" s="5">
        <v>51</v>
      </c>
      <c r="D3211" s="5">
        <v>99.84</v>
      </c>
      <c r="E3211" s="5">
        <v>15.224</v>
      </c>
      <c r="F3211" s="5" t="s">
        <v>130</v>
      </c>
      <c r="G3211" s="5" t="s">
        <v>6452</v>
      </c>
      <c r="H3211" s="4" t="s">
        <v>246</v>
      </c>
      <c r="I3211" s="5" t="s">
        <v>5837</v>
      </c>
      <c r="J3211" s="5" t="s">
        <v>255</v>
      </c>
      <c r="K3211" s="5" t="s">
        <v>104</v>
      </c>
      <c r="L3211" s="5">
        <v>5</v>
      </c>
      <c r="M3211" s="5"/>
      <c r="N3211" s="5"/>
      <c r="O3211" s="5"/>
      <c r="P3211" s="5"/>
    </row>
    <row r="3212" spans="1:16" x14ac:dyDescent="0.2">
      <c r="A3212" s="5" t="s">
        <v>6475</v>
      </c>
      <c r="B3212" s="5" t="s">
        <v>6476</v>
      </c>
      <c r="C3212" s="5">
        <v>51</v>
      </c>
      <c r="D3212" s="5">
        <v>99.84</v>
      </c>
      <c r="E3212" s="5">
        <v>15.224</v>
      </c>
      <c r="F3212" s="5" t="s">
        <v>130</v>
      </c>
      <c r="G3212" s="5" t="s">
        <v>6452</v>
      </c>
      <c r="H3212" s="4" t="s">
        <v>246</v>
      </c>
      <c r="I3212" s="5" t="s">
        <v>5837</v>
      </c>
      <c r="J3212" s="5" t="s">
        <v>258</v>
      </c>
      <c r="K3212" s="5" t="s">
        <v>104</v>
      </c>
      <c r="L3212" s="5">
        <v>5</v>
      </c>
      <c r="M3212" s="5"/>
      <c r="N3212" s="5"/>
      <c r="O3212" s="5"/>
      <c r="P3212" s="5"/>
    </row>
    <row r="3213" spans="1:16" x14ac:dyDescent="0.2">
      <c r="A3213" s="5" t="s">
        <v>6477</v>
      </c>
      <c r="B3213" s="5" t="s">
        <v>6478</v>
      </c>
      <c r="C3213" s="5">
        <v>51</v>
      </c>
      <c r="D3213" s="5">
        <v>99.84</v>
      </c>
      <c r="E3213" s="5">
        <v>15.224</v>
      </c>
      <c r="F3213" s="5" t="s">
        <v>130</v>
      </c>
      <c r="G3213" s="5" t="s">
        <v>6452</v>
      </c>
      <c r="H3213" s="4" t="s">
        <v>246</v>
      </c>
      <c r="I3213" s="5" t="s">
        <v>5837</v>
      </c>
      <c r="J3213" s="5" t="s">
        <v>255</v>
      </c>
      <c r="K3213" s="5" t="s">
        <v>104</v>
      </c>
      <c r="L3213" s="5">
        <v>5</v>
      </c>
      <c r="M3213" s="5"/>
      <c r="N3213" s="5"/>
      <c r="O3213" s="5"/>
      <c r="P3213" s="5"/>
    </row>
    <row r="3214" spans="1:16" x14ac:dyDescent="0.2">
      <c r="A3214" s="5" t="s">
        <v>6479</v>
      </c>
      <c r="B3214" s="5" t="s">
        <v>6480</v>
      </c>
      <c r="C3214" s="5">
        <v>51</v>
      </c>
      <c r="D3214" s="5">
        <v>99.84</v>
      </c>
      <c r="E3214" s="5">
        <v>15.224</v>
      </c>
      <c r="F3214" s="5" t="s">
        <v>130</v>
      </c>
      <c r="G3214" s="5" t="s">
        <v>6452</v>
      </c>
      <c r="H3214" s="4" t="s">
        <v>246</v>
      </c>
      <c r="I3214" s="5" t="s">
        <v>5837</v>
      </c>
      <c r="J3214" s="5" t="s">
        <v>258</v>
      </c>
      <c r="K3214" s="5" t="s">
        <v>104</v>
      </c>
      <c r="L3214" s="5">
        <v>5</v>
      </c>
      <c r="M3214" s="5"/>
      <c r="N3214" s="5"/>
      <c r="O3214" s="5"/>
      <c r="P3214" s="5"/>
    </row>
    <row r="3215" spans="1:16" x14ac:dyDescent="0.2">
      <c r="A3215" s="5" t="s">
        <v>6481</v>
      </c>
      <c r="B3215" s="5" t="s">
        <v>6482</v>
      </c>
      <c r="C3215" s="5">
        <v>51</v>
      </c>
      <c r="D3215" s="5">
        <v>99.84</v>
      </c>
      <c r="E3215" s="5">
        <v>15.224</v>
      </c>
      <c r="F3215" s="5" t="s">
        <v>130</v>
      </c>
      <c r="G3215" s="5" t="s">
        <v>6452</v>
      </c>
      <c r="H3215" s="4" t="s">
        <v>246</v>
      </c>
      <c r="I3215" s="5" t="s">
        <v>5837</v>
      </c>
      <c r="J3215" s="5" t="s">
        <v>255</v>
      </c>
      <c r="K3215" s="5" t="s">
        <v>104</v>
      </c>
      <c r="L3215" s="5">
        <v>5</v>
      </c>
      <c r="M3215" s="5"/>
      <c r="N3215" s="5"/>
      <c r="O3215" s="5"/>
      <c r="P3215" s="5"/>
    </row>
    <row r="3216" spans="1:16" x14ac:dyDescent="0.2">
      <c r="A3216" s="5" t="s">
        <v>6483</v>
      </c>
      <c r="B3216" s="5" t="s">
        <v>6484</v>
      </c>
      <c r="C3216" s="5">
        <v>51</v>
      </c>
      <c r="D3216" s="5">
        <v>99.84</v>
      </c>
      <c r="E3216" s="5">
        <v>15.224</v>
      </c>
      <c r="F3216" s="5" t="s">
        <v>130</v>
      </c>
      <c r="G3216" s="5" t="s">
        <v>6452</v>
      </c>
      <c r="H3216" s="4" t="s">
        <v>246</v>
      </c>
      <c r="I3216" s="5" t="s">
        <v>5837</v>
      </c>
      <c r="J3216" s="5" t="s">
        <v>258</v>
      </c>
      <c r="K3216" s="5" t="s">
        <v>104</v>
      </c>
      <c r="L3216" s="5">
        <v>5</v>
      </c>
      <c r="M3216" s="5"/>
      <c r="N3216" s="5"/>
      <c r="O3216" s="5"/>
      <c r="P3216" s="5"/>
    </row>
    <row r="3217" spans="1:16" x14ac:dyDescent="0.2">
      <c r="A3217" s="5" t="s">
        <v>6485</v>
      </c>
      <c r="B3217" s="5" t="s">
        <v>6486</v>
      </c>
      <c r="C3217" s="5">
        <v>51</v>
      </c>
      <c r="D3217" s="5">
        <v>99.84</v>
      </c>
      <c r="E3217" s="5">
        <v>15.224</v>
      </c>
      <c r="F3217" s="5" t="s">
        <v>130</v>
      </c>
      <c r="G3217" s="5" t="s">
        <v>6452</v>
      </c>
      <c r="H3217" s="4" t="s">
        <v>246</v>
      </c>
      <c r="I3217" s="5" t="s">
        <v>5837</v>
      </c>
      <c r="J3217" s="5" t="s">
        <v>255</v>
      </c>
      <c r="K3217" s="5" t="s">
        <v>104</v>
      </c>
      <c r="L3217" s="5">
        <v>5</v>
      </c>
      <c r="M3217" s="5"/>
      <c r="N3217" s="5"/>
      <c r="O3217" s="5"/>
      <c r="P3217" s="5"/>
    </row>
    <row r="3218" spans="1:16" x14ac:dyDescent="0.2">
      <c r="A3218" s="5" t="s">
        <v>6487</v>
      </c>
      <c r="B3218" s="5" t="s">
        <v>6488</v>
      </c>
      <c r="C3218" s="5">
        <v>51</v>
      </c>
      <c r="D3218" s="5">
        <v>99.84</v>
      </c>
      <c r="E3218" s="5">
        <v>15.224</v>
      </c>
      <c r="F3218" s="5" t="s">
        <v>130</v>
      </c>
      <c r="G3218" s="5" t="s">
        <v>6452</v>
      </c>
      <c r="H3218" s="4" t="s">
        <v>246</v>
      </c>
      <c r="I3218" s="5" t="s">
        <v>5837</v>
      </c>
      <c r="J3218" s="5" t="s">
        <v>258</v>
      </c>
      <c r="K3218" s="5" t="s">
        <v>104</v>
      </c>
      <c r="L3218" s="5">
        <v>5</v>
      </c>
      <c r="M3218" s="5"/>
      <c r="N3218" s="5"/>
      <c r="O3218" s="5"/>
      <c r="P3218" s="5"/>
    </row>
    <row r="3219" spans="1:16" x14ac:dyDescent="0.2">
      <c r="A3219" s="5" t="s">
        <v>6489</v>
      </c>
      <c r="B3219" s="5" t="s">
        <v>6490</v>
      </c>
      <c r="C3219" s="5">
        <v>51</v>
      </c>
      <c r="D3219" s="5">
        <v>99.84</v>
      </c>
      <c r="E3219" s="5">
        <v>15.224</v>
      </c>
      <c r="F3219" s="5" t="s">
        <v>130</v>
      </c>
      <c r="G3219" s="5" t="s">
        <v>6452</v>
      </c>
      <c r="H3219" s="4" t="s">
        <v>246</v>
      </c>
      <c r="I3219" s="5" t="s">
        <v>5837</v>
      </c>
      <c r="J3219" s="5" t="s">
        <v>255</v>
      </c>
      <c r="K3219" s="5" t="s">
        <v>104</v>
      </c>
      <c r="L3219" s="5">
        <v>5</v>
      </c>
      <c r="M3219" s="5"/>
      <c r="N3219" s="5"/>
      <c r="O3219" s="5"/>
      <c r="P3219" s="5"/>
    </row>
    <row r="3220" spans="1:16" x14ac:dyDescent="0.2">
      <c r="A3220" s="5" t="s">
        <v>6491</v>
      </c>
      <c r="B3220" s="5" t="s">
        <v>6492</v>
      </c>
      <c r="C3220" s="5">
        <v>51</v>
      </c>
      <c r="D3220" s="5">
        <v>99.84</v>
      </c>
      <c r="E3220" s="5">
        <v>14.323</v>
      </c>
      <c r="F3220" s="5" t="s">
        <v>130</v>
      </c>
      <c r="G3220" s="5" t="s">
        <v>6452</v>
      </c>
      <c r="H3220" s="4" t="s">
        <v>246</v>
      </c>
      <c r="I3220" s="5" t="s">
        <v>5837</v>
      </c>
      <c r="J3220" s="5" t="s">
        <v>258</v>
      </c>
      <c r="K3220" s="5" t="s">
        <v>104</v>
      </c>
      <c r="L3220" s="5">
        <v>5</v>
      </c>
      <c r="M3220" s="5"/>
      <c r="N3220" s="5"/>
      <c r="O3220" s="5"/>
      <c r="P3220" s="5"/>
    </row>
    <row r="3221" spans="1:16" x14ac:dyDescent="0.2">
      <c r="A3221" s="5" t="s">
        <v>6493</v>
      </c>
      <c r="B3221" s="5" t="s">
        <v>6494</v>
      </c>
      <c r="C3221" s="5">
        <v>51</v>
      </c>
      <c r="D3221" s="5">
        <v>99.84</v>
      </c>
      <c r="E3221" s="5">
        <v>14.323</v>
      </c>
      <c r="F3221" s="5" t="s">
        <v>130</v>
      </c>
      <c r="G3221" s="5" t="s">
        <v>6452</v>
      </c>
      <c r="H3221" s="4" t="s">
        <v>246</v>
      </c>
      <c r="I3221" s="5" t="s">
        <v>5837</v>
      </c>
      <c r="J3221" s="5" t="s">
        <v>255</v>
      </c>
      <c r="K3221" s="5" t="s">
        <v>104</v>
      </c>
      <c r="L3221" s="5">
        <v>5</v>
      </c>
      <c r="M3221" s="5"/>
      <c r="N3221" s="5"/>
      <c r="O3221" s="5"/>
      <c r="P3221" s="5"/>
    </row>
    <row r="3222" spans="1:16" x14ac:dyDescent="0.2">
      <c r="A3222" s="5" t="s">
        <v>6495</v>
      </c>
      <c r="B3222" s="5" t="s">
        <v>6496</v>
      </c>
      <c r="C3222" s="5">
        <v>51</v>
      </c>
      <c r="D3222" s="5">
        <v>99.84</v>
      </c>
      <c r="E3222" s="5">
        <v>15.224</v>
      </c>
      <c r="F3222" s="5" t="s">
        <v>130</v>
      </c>
      <c r="G3222" s="5" t="s">
        <v>6452</v>
      </c>
      <c r="H3222" s="4" t="s">
        <v>246</v>
      </c>
      <c r="I3222" s="5" t="s">
        <v>5837</v>
      </c>
      <c r="J3222" s="5" t="s">
        <v>258</v>
      </c>
      <c r="K3222" s="5" t="s">
        <v>104</v>
      </c>
      <c r="L3222" s="5">
        <v>5</v>
      </c>
      <c r="M3222" s="5"/>
      <c r="N3222" s="5"/>
      <c r="O3222" s="5"/>
      <c r="P3222" s="5"/>
    </row>
    <row r="3223" spans="1:16" x14ac:dyDescent="0.2">
      <c r="A3223" s="5" t="s">
        <v>6497</v>
      </c>
      <c r="B3223" s="5" t="s">
        <v>6498</v>
      </c>
      <c r="C3223" s="5">
        <v>51</v>
      </c>
      <c r="D3223" s="5">
        <v>99.84</v>
      </c>
      <c r="E3223" s="5">
        <v>15.224</v>
      </c>
      <c r="F3223" s="5" t="s">
        <v>130</v>
      </c>
      <c r="G3223" s="5" t="s">
        <v>6452</v>
      </c>
      <c r="H3223" s="4" t="s">
        <v>246</v>
      </c>
      <c r="I3223" s="5" t="s">
        <v>5837</v>
      </c>
      <c r="J3223" s="5" t="s">
        <v>255</v>
      </c>
      <c r="K3223" s="5" t="s">
        <v>104</v>
      </c>
      <c r="L3223" s="5">
        <v>5</v>
      </c>
      <c r="M3223" s="5"/>
      <c r="N3223" s="5"/>
      <c r="O3223" s="5"/>
      <c r="P3223" s="5"/>
    </row>
    <row r="3224" spans="1:16" x14ac:dyDescent="0.2">
      <c r="A3224" s="5" t="s">
        <v>6499</v>
      </c>
      <c r="B3224" s="5" t="s">
        <v>6500</v>
      </c>
      <c r="C3224" s="5">
        <v>51</v>
      </c>
      <c r="D3224" s="5">
        <v>99.84</v>
      </c>
      <c r="E3224" s="5">
        <v>15.224</v>
      </c>
      <c r="F3224" s="5" t="s">
        <v>130</v>
      </c>
      <c r="G3224" s="5" t="s">
        <v>6452</v>
      </c>
      <c r="H3224" s="4" t="s">
        <v>246</v>
      </c>
      <c r="I3224" s="5" t="s">
        <v>5837</v>
      </c>
      <c r="J3224" s="5" t="s">
        <v>258</v>
      </c>
      <c r="K3224" s="5" t="s">
        <v>104</v>
      </c>
      <c r="L3224" s="5">
        <v>5</v>
      </c>
      <c r="M3224" s="5"/>
      <c r="N3224" s="5"/>
      <c r="O3224" s="5"/>
      <c r="P3224" s="5"/>
    </row>
    <row r="3225" spans="1:16" x14ac:dyDescent="0.2">
      <c r="A3225" s="5" t="s">
        <v>6501</v>
      </c>
      <c r="B3225" s="5" t="s">
        <v>6502</v>
      </c>
      <c r="C3225" s="5">
        <v>51</v>
      </c>
      <c r="D3225" s="5">
        <v>99.84</v>
      </c>
      <c r="E3225" s="5">
        <v>15.224</v>
      </c>
      <c r="F3225" s="5" t="s">
        <v>130</v>
      </c>
      <c r="G3225" s="5" t="s">
        <v>6452</v>
      </c>
      <c r="H3225" s="4" t="s">
        <v>246</v>
      </c>
      <c r="I3225" s="5" t="s">
        <v>5837</v>
      </c>
      <c r="J3225" s="5" t="s">
        <v>255</v>
      </c>
      <c r="K3225" s="5" t="s">
        <v>104</v>
      </c>
      <c r="L3225" s="5">
        <v>5</v>
      </c>
      <c r="M3225" s="5"/>
      <c r="N3225" s="5"/>
      <c r="O3225" s="5"/>
      <c r="P3225" s="5"/>
    </row>
    <row r="3226" spans="1:16" x14ac:dyDescent="0.2">
      <c r="A3226" s="5" t="s">
        <v>6503</v>
      </c>
      <c r="B3226" s="5" t="s">
        <v>6504</v>
      </c>
      <c r="C3226" s="5">
        <v>51</v>
      </c>
      <c r="D3226" s="5">
        <v>99.84</v>
      </c>
      <c r="E3226" s="5">
        <v>15.224</v>
      </c>
      <c r="F3226" s="5" t="s">
        <v>130</v>
      </c>
      <c r="G3226" s="5" t="s">
        <v>6452</v>
      </c>
      <c r="H3226" s="4" t="s">
        <v>246</v>
      </c>
      <c r="I3226" s="5" t="s">
        <v>5837</v>
      </c>
      <c r="J3226" s="5" t="s">
        <v>258</v>
      </c>
      <c r="K3226" s="5" t="s">
        <v>104</v>
      </c>
      <c r="L3226" s="5">
        <v>5</v>
      </c>
      <c r="M3226" s="5"/>
      <c r="N3226" s="5"/>
      <c r="O3226" s="5"/>
      <c r="P3226" s="5"/>
    </row>
    <row r="3227" spans="1:16" x14ac:dyDescent="0.2">
      <c r="A3227" s="5" t="s">
        <v>6505</v>
      </c>
      <c r="B3227" s="5" t="s">
        <v>6506</v>
      </c>
      <c r="C3227" s="5">
        <v>51</v>
      </c>
      <c r="D3227" s="5">
        <v>99.84</v>
      </c>
      <c r="E3227" s="5">
        <v>15.224</v>
      </c>
      <c r="F3227" s="5" t="s">
        <v>130</v>
      </c>
      <c r="G3227" s="5" t="s">
        <v>6452</v>
      </c>
      <c r="H3227" s="4" t="s">
        <v>246</v>
      </c>
      <c r="I3227" s="5" t="s">
        <v>5837</v>
      </c>
      <c r="J3227" s="5" t="s">
        <v>255</v>
      </c>
      <c r="K3227" s="5" t="s">
        <v>104</v>
      </c>
      <c r="L3227" s="5">
        <v>5</v>
      </c>
      <c r="M3227" s="5"/>
      <c r="N3227" s="5"/>
      <c r="O3227" s="5"/>
      <c r="P3227" s="5"/>
    </row>
    <row r="3228" spans="1:16" x14ac:dyDescent="0.2">
      <c r="A3228" s="5" t="s">
        <v>6507</v>
      </c>
      <c r="B3228" s="5" t="s">
        <v>6508</v>
      </c>
      <c r="C3228" s="5">
        <v>51</v>
      </c>
      <c r="D3228" s="5">
        <v>99.84</v>
      </c>
      <c r="E3228" s="5">
        <v>15.224</v>
      </c>
      <c r="F3228" s="5" t="s">
        <v>130</v>
      </c>
      <c r="G3228" s="5" t="s">
        <v>6452</v>
      </c>
      <c r="H3228" s="4" t="s">
        <v>246</v>
      </c>
      <c r="I3228" s="5" t="s">
        <v>5837</v>
      </c>
      <c r="J3228" s="5" t="s">
        <v>258</v>
      </c>
      <c r="K3228" s="5" t="s">
        <v>104</v>
      </c>
      <c r="L3228" s="5">
        <v>5</v>
      </c>
      <c r="M3228" s="5"/>
      <c r="N3228" s="5"/>
      <c r="O3228" s="5"/>
      <c r="P3228" s="5"/>
    </row>
    <row r="3229" spans="1:16" x14ac:dyDescent="0.2">
      <c r="A3229" s="5" t="s">
        <v>6509</v>
      </c>
      <c r="B3229" s="5" t="s">
        <v>6510</v>
      </c>
      <c r="C3229" s="5">
        <v>51</v>
      </c>
      <c r="D3229" s="5">
        <v>99.84</v>
      </c>
      <c r="E3229" s="5">
        <v>15.224</v>
      </c>
      <c r="F3229" s="5" t="s">
        <v>130</v>
      </c>
      <c r="G3229" s="5" t="s">
        <v>6452</v>
      </c>
      <c r="H3229" s="4" t="s">
        <v>246</v>
      </c>
      <c r="I3229" s="5" t="s">
        <v>5837</v>
      </c>
      <c r="J3229" s="5" t="s">
        <v>255</v>
      </c>
      <c r="K3229" s="5" t="s">
        <v>104</v>
      </c>
      <c r="L3229" s="5">
        <v>5</v>
      </c>
      <c r="M3229" s="5"/>
      <c r="N3229" s="5"/>
      <c r="O3229" s="5"/>
      <c r="P3229" s="5"/>
    </row>
    <row r="3230" spans="1:16" x14ac:dyDescent="0.2">
      <c r="A3230" s="5" t="s">
        <v>6511</v>
      </c>
      <c r="B3230" s="5" t="s">
        <v>6512</v>
      </c>
      <c r="C3230" s="5">
        <v>51</v>
      </c>
      <c r="D3230" s="5">
        <v>99.84</v>
      </c>
      <c r="E3230" s="5">
        <v>15.224</v>
      </c>
      <c r="F3230" s="5" t="s">
        <v>130</v>
      </c>
      <c r="G3230" s="5" t="s">
        <v>6452</v>
      </c>
      <c r="H3230" s="4" t="s">
        <v>246</v>
      </c>
      <c r="I3230" s="5" t="s">
        <v>5837</v>
      </c>
      <c r="J3230" s="5" t="s">
        <v>258</v>
      </c>
      <c r="K3230" s="5" t="s">
        <v>104</v>
      </c>
      <c r="L3230" s="5">
        <v>5</v>
      </c>
      <c r="M3230" s="5"/>
      <c r="N3230" s="5"/>
      <c r="O3230" s="5"/>
      <c r="P3230" s="5"/>
    </row>
    <row r="3231" spans="1:16" x14ac:dyDescent="0.2">
      <c r="A3231" s="5" t="s">
        <v>6513</v>
      </c>
      <c r="B3231" s="5" t="s">
        <v>6514</v>
      </c>
      <c r="C3231" s="5">
        <v>51</v>
      </c>
      <c r="D3231" s="5">
        <v>99.84</v>
      </c>
      <c r="E3231" s="5">
        <v>15.224</v>
      </c>
      <c r="F3231" s="5" t="s">
        <v>130</v>
      </c>
      <c r="G3231" s="5" t="s">
        <v>6452</v>
      </c>
      <c r="H3231" s="4" t="s">
        <v>246</v>
      </c>
      <c r="I3231" s="5" t="s">
        <v>5837</v>
      </c>
      <c r="J3231" s="5" t="s">
        <v>255</v>
      </c>
      <c r="K3231" s="5" t="s">
        <v>104</v>
      </c>
      <c r="L3231" s="5">
        <v>5</v>
      </c>
      <c r="M3231" s="5"/>
      <c r="N3231" s="5"/>
      <c r="O3231" s="5"/>
      <c r="P3231" s="5"/>
    </row>
    <row r="3232" spans="1:16" x14ac:dyDescent="0.2">
      <c r="A3232" s="5" t="s">
        <v>6515</v>
      </c>
      <c r="B3232" s="5" t="s">
        <v>6516</v>
      </c>
      <c r="C3232" s="5">
        <v>51</v>
      </c>
      <c r="D3232" s="5">
        <v>99.84</v>
      </c>
      <c r="E3232" s="5">
        <v>15.224</v>
      </c>
      <c r="F3232" s="5" t="s">
        <v>130</v>
      </c>
      <c r="G3232" s="5" t="s">
        <v>6452</v>
      </c>
      <c r="H3232" s="4" t="s">
        <v>246</v>
      </c>
      <c r="I3232" s="5" t="s">
        <v>5837</v>
      </c>
      <c r="J3232" s="5" t="s">
        <v>258</v>
      </c>
      <c r="K3232" s="5" t="s">
        <v>104</v>
      </c>
      <c r="L3232" s="5">
        <v>5</v>
      </c>
      <c r="M3232" s="5"/>
      <c r="N3232" s="5"/>
      <c r="O3232" s="5"/>
      <c r="P3232" s="5"/>
    </row>
    <row r="3233" spans="1:16" x14ac:dyDescent="0.2">
      <c r="A3233" s="5" t="s">
        <v>6517</v>
      </c>
      <c r="B3233" s="5" t="s">
        <v>6518</v>
      </c>
      <c r="C3233" s="5">
        <v>51</v>
      </c>
      <c r="D3233" s="5">
        <v>99.84</v>
      </c>
      <c r="E3233" s="5">
        <v>15.224</v>
      </c>
      <c r="F3233" s="5" t="s">
        <v>130</v>
      </c>
      <c r="G3233" s="5" t="s">
        <v>6452</v>
      </c>
      <c r="H3233" s="4" t="s">
        <v>246</v>
      </c>
      <c r="I3233" s="5" t="s">
        <v>5837</v>
      </c>
      <c r="J3233" s="5" t="s">
        <v>255</v>
      </c>
      <c r="K3233" s="5" t="s">
        <v>104</v>
      </c>
      <c r="L3233" s="5">
        <v>5</v>
      </c>
      <c r="M3233" s="5"/>
      <c r="N3233" s="5"/>
      <c r="O3233" s="5"/>
      <c r="P3233" s="5"/>
    </row>
    <row r="3234" spans="1:16" x14ac:dyDescent="0.2">
      <c r="A3234" s="5" t="s">
        <v>6519</v>
      </c>
      <c r="B3234" s="5" t="s">
        <v>6520</v>
      </c>
      <c r="C3234" s="5">
        <v>51</v>
      </c>
      <c r="D3234" s="5">
        <v>99.84</v>
      </c>
      <c r="E3234" s="5">
        <v>15.224</v>
      </c>
      <c r="F3234" s="5" t="s">
        <v>130</v>
      </c>
      <c r="G3234" s="5" t="s">
        <v>6452</v>
      </c>
      <c r="H3234" s="4" t="s">
        <v>246</v>
      </c>
      <c r="I3234" s="5" t="s">
        <v>5837</v>
      </c>
      <c r="J3234" s="5" t="s">
        <v>258</v>
      </c>
      <c r="K3234" s="5" t="s">
        <v>104</v>
      </c>
      <c r="L3234" s="5">
        <v>5</v>
      </c>
      <c r="M3234" s="5"/>
      <c r="N3234" s="5"/>
      <c r="O3234" s="5"/>
      <c r="P3234" s="5"/>
    </row>
    <row r="3235" spans="1:16" x14ac:dyDescent="0.2">
      <c r="A3235" s="5" t="s">
        <v>6521</v>
      </c>
      <c r="B3235" s="5" t="s">
        <v>6522</v>
      </c>
      <c r="C3235" s="5">
        <v>51</v>
      </c>
      <c r="D3235" s="5">
        <v>99.84</v>
      </c>
      <c r="E3235" s="5">
        <v>15.224</v>
      </c>
      <c r="F3235" s="5" t="s">
        <v>130</v>
      </c>
      <c r="G3235" s="5" t="s">
        <v>6452</v>
      </c>
      <c r="H3235" s="4" t="s">
        <v>246</v>
      </c>
      <c r="I3235" s="5" t="s">
        <v>5837</v>
      </c>
      <c r="J3235" s="5" t="s">
        <v>255</v>
      </c>
      <c r="K3235" s="5" t="s">
        <v>104</v>
      </c>
      <c r="L3235" s="5">
        <v>5</v>
      </c>
      <c r="M3235" s="5"/>
      <c r="N3235" s="5"/>
      <c r="O3235" s="5"/>
      <c r="P3235" s="5"/>
    </row>
    <row r="3236" spans="1:16" x14ac:dyDescent="0.2">
      <c r="A3236" s="5" t="s">
        <v>6523</v>
      </c>
      <c r="B3236" s="5" t="s">
        <v>6524</v>
      </c>
      <c r="C3236" s="5">
        <v>51</v>
      </c>
      <c r="D3236" s="5">
        <v>99.84</v>
      </c>
      <c r="E3236" s="5">
        <v>15.224</v>
      </c>
      <c r="F3236" s="5" t="s">
        <v>130</v>
      </c>
      <c r="G3236" s="5" t="s">
        <v>6452</v>
      </c>
      <c r="H3236" s="4" t="s">
        <v>246</v>
      </c>
      <c r="I3236" s="5" t="s">
        <v>5837</v>
      </c>
      <c r="J3236" s="5" t="s">
        <v>258</v>
      </c>
      <c r="K3236" s="5" t="s">
        <v>104</v>
      </c>
      <c r="L3236" s="5">
        <v>5</v>
      </c>
      <c r="M3236" s="5"/>
      <c r="N3236" s="5"/>
      <c r="O3236" s="5"/>
      <c r="P3236" s="5"/>
    </row>
    <row r="3237" spans="1:16" x14ac:dyDescent="0.2">
      <c r="A3237" s="5" t="s">
        <v>6525</v>
      </c>
      <c r="B3237" s="5" t="s">
        <v>6526</v>
      </c>
      <c r="C3237" s="5">
        <v>51</v>
      </c>
      <c r="D3237" s="5">
        <v>99.84</v>
      </c>
      <c r="E3237" s="5">
        <v>15.224</v>
      </c>
      <c r="F3237" s="5" t="s">
        <v>130</v>
      </c>
      <c r="G3237" s="5" t="s">
        <v>6452</v>
      </c>
      <c r="H3237" s="4" t="s">
        <v>246</v>
      </c>
      <c r="I3237" s="5" t="s">
        <v>5837</v>
      </c>
      <c r="J3237" s="5" t="s">
        <v>255</v>
      </c>
      <c r="K3237" s="5" t="s">
        <v>104</v>
      </c>
      <c r="L3237" s="5">
        <v>5</v>
      </c>
      <c r="M3237" s="5"/>
      <c r="N3237" s="5"/>
      <c r="O3237" s="5"/>
      <c r="P3237" s="5"/>
    </row>
    <row r="3238" spans="1:16" x14ac:dyDescent="0.2">
      <c r="A3238" s="5" t="s">
        <v>6527</v>
      </c>
      <c r="B3238" s="5" t="s">
        <v>6528</v>
      </c>
      <c r="C3238" s="5">
        <v>51</v>
      </c>
      <c r="D3238" s="5">
        <v>99.84</v>
      </c>
      <c r="E3238" s="5">
        <v>15.224</v>
      </c>
      <c r="F3238" s="5" t="s">
        <v>130</v>
      </c>
      <c r="G3238" s="5" t="s">
        <v>6452</v>
      </c>
      <c r="H3238" s="4" t="s">
        <v>246</v>
      </c>
      <c r="I3238" s="5" t="s">
        <v>5837</v>
      </c>
      <c r="J3238" s="5" t="s">
        <v>258</v>
      </c>
      <c r="K3238" s="5" t="s">
        <v>104</v>
      </c>
      <c r="L3238" s="5">
        <v>5</v>
      </c>
      <c r="M3238" s="5"/>
      <c r="N3238" s="5"/>
      <c r="O3238" s="5"/>
      <c r="P3238" s="5"/>
    </row>
    <row r="3239" spans="1:16" x14ac:dyDescent="0.2">
      <c r="A3239" s="5" t="s">
        <v>6529</v>
      </c>
      <c r="B3239" s="5" t="s">
        <v>6530</v>
      </c>
      <c r="C3239" s="5">
        <v>51</v>
      </c>
      <c r="D3239" s="5">
        <v>99.84</v>
      </c>
      <c r="E3239" s="5">
        <v>15.224</v>
      </c>
      <c r="F3239" s="5" t="s">
        <v>130</v>
      </c>
      <c r="G3239" s="5" t="s">
        <v>6452</v>
      </c>
      <c r="H3239" s="4" t="s">
        <v>246</v>
      </c>
      <c r="I3239" s="5" t="s">
        <v>5837</v>
      </c>
      <c r="J3239" s="5" t="s">
        <v>255</v>
      </c>
      <c r="K3239" s="5" t="s">
        <v>104</v>
      </c>
      <c r="L3239" s="5">
        <v>5</v>
      </c>
      <c r="M3239" s="5"/>
      <c r="N3239" s="5"/>
      <c r="O3239" s="5"/>
      <c r="P3239" s="5"/>
    </row>
    <row r="3240" spans="1:16" x14ac:dyDescent="0.2">
      <c r="A3240" s="5" t="s">
        <v>6531</v>
      </c>
      <c r="B3240" s="5" t="s">
        <v>6532</v>
      </c>
      <c r="C3240" s="5">
        <v>51</v>
      </c>
      <c r="D3240" s="5">
        <v>99.84</v>
      </c>
      <c r="E3240" s="5">
        <v>15.224</v>
      </c>
      <c r="F3240" s="5" t="s">
        <v>130</v>
      </c>
      <c r="G3240" s="5" t="s">
        <v>6452</v>
      </c>
      <c r="H3240" s="4" t="s">
        <v>246</v>
      </c>
      <c r="I3240" s="5" t="s">
        <v>5837</v>
      </c>
      <c r="J3240" s="5" t="s">
        <v>258</v>
      </c>
      <c r="K3240" s="5" t="s">
        <v>104</v>
      </c>
      <c r="L3240" s="5">
        <v>5</v>
      </c>
      <c r="M3240" s="5"/>
      <c r="N3240" s="5"/>
      <c r="O3240" s="5"/>
      <c r="P3240" s="5"/>
    </row>
    <row r="3241" spans="1:16" x14ac:dyDescent="0.2">
      <c r="A3241" s="5" t="s">
        <v>6533</v>
      </c>
      <c r="B3241" s="5" t="s">
        <v>6534</v>
      </c>
      <c r="C3241" s="5">
        <v>51</v>
      </c>
      <c r="D3241" s="5">
        <v>99.84</v>
      </c>
      <c r="E3241" s="5">
        <v>15.224</v>
      </c>
      <c r="F3241" s="5" t="s">
        <v>130</v>
      </c>
      <c r="G3241" s="5" t="s">
        <v>6452</v>
      </c>
      <c r="H3241" s="4" t="s">
        <v>246</v>
      </c>
      <c r="I3241" s="5" t="s">
        <v>5837</v>
      </c>
      <c r="J3241" s="5" t="s">
        <v>255</v>
      </c>
      <c r="K3241" s="5" t="s">
        <v>104</v>
      </c>
      <c r="L3241" s="5">
        <v>5</v>
      </c>
      <c r="M3241" s="5"/>
      <c r="N3241" s="5"/>
      <c r="O3241" s="5"/>
      <c r="P3241" s="5"/>
    </row>
    <row r="3242" spans="1:16" x14ac:dyDescent="0.2">
      <c r="A3242" s="5" t="s">
        <v>6535</v>
      </c>
      <c r="B3242" s="5" t="s">
        <v>6536</v>
      </c>
      <c r="C3242" s="5">
        <v>51</v>
      </c>
      <c r="D3242" s="5">
        <v>99.84</v>
      </c>
      <c r="E3242" s="5">
        <v>15.224</v>
      </c>
      <c r="F3242" s="5" t="s">
        <v>130</v>
      </c>
      <c r="G3242" s="5" t="s">
        <v>6452</v>
      </c>
      <c r="H3242" s="4" t="s">
        <v>246</v>
      </c>
      <c r="I3242" s="5" t="s">
        <v>5837</v>
      </c>
      <c r="J3242" s="5" t="s">
        <v>258</v>
      </c>
      <c r="K3242" s="5" t="s">
        <v>104</v>
      </c>
      <c r="L3242" s="5">
        <v>5</v>
      </c>
      <c r="M3242" s="5"/>
      <c r="N3242" s="5"/>
      <c r="O3242" s="5"/>
      <c r="P3242" s="5"/>
    </row>
    <row r="3243" spans="1:16" x14ac:dyDescent="0.2">
      <c r="A3243" s="5" t="s">
        <v>6537</v>
      </c>
      <c r="B3243" s="5" t="s">
        <v>6538</v>
      </c>
      <c r="C3243" s="5">
        <v>51</v>
      </c>
      <c r="D3243" s="5">
        <v>99.84</v>
      </c>
      <c r="E3243" s="5">
        <v>15.224</v>
      </c>
      <c r="F3243" s="5" t="s">
        <v>130</v>
      </c>
      <c r="G3243" s="5" t="s">
        <v>6452</v>
      </c>
      <c r="H3243" s="4" t="s">
        <v>246</v>
      </c>
      <c r="I3243" s="5" t="s">
        <v>5837</v>
      </c>
      <c r="J3243" s="5" t="s">
        <v>255</v>
      </c>
      <c r="K3243" s="5" t="s">
        <v>104</v>
      </c>
      <c r="L3243" s="5">
        <v>5</v>
      </c>
      <c r="M3243" s="5"/>
      <c r="N3243" s="5"/>
      <c r="O3243" s="5"/>
      <c r="P3243" s="5"/>
    </row>
    <row r="3244" spans="1:16" x14ac:dyDescent="0.2">
      <c r="A3244" s="5" t="s">
        <v>6539</v>
      </c>
      <c r="B3244" s="5" t="s">
        <v>6540</v>
      </c>
      <c r="C3244" s="5">
        <v>51</v>
      </c>
      <c r="D3244" s="5">
        <v>99.84</v>
      </c>
      <c r="E3244" s="5">
        <v>15.224</v>
      </c>
      <c r="F3244" s="5" t="s">
        <v>130</v>
      </c>
      <c r="G3244" s="5" t="s">
        <v>6452</v>
      </c>
      <c r="H3244" s="4" t="s">
        <v>246</v>
      </c>
      <c r="I3244" s="5" t="s">
        <v>5837</v>
      </c>
      <c r="J3244" s="5" t="s">
        <v>258</v>
      </c>
      <c r="K3244" s="5" t="s">
        <v>104</v>
      </c>
      <c r="L3244" s="5">
        <v>5</v>
      </c>
      <c r="M3244" s="5"/>
      <c r="N3244" s="5"/>
      <c r="O3244" s="5"/>
      <c r="P3244" s="5"/>
    </row>
    <row r="3245" spans="1:16" x14ac:dyDescent="0.2">
      <c r="A3245" s="5" t="s">
        <v>6541</v>
      </c>
      <c r="B3245" s="5" t="s">
        <v>6542</v>
      </c>
      <c r="C3245" s="5">
        <v>51</v>
      </c>
      <c r="D3245" s="5">
        <v>99.84</v>
      </c>
      <c r="E3245" s="5">
        <v>15.224</v>
      </c>
      <c r="F3245" s="5" t="s">
        <v>130</v>
      </c>
      <c r="G3245" s="5" t="s">
        <v>6452</v>
      </c>
      <c r="H3245" s="4" t="s">
        <v>246</v>
      </c>
      <c r="I3245" s="5" t="s">
        <v>5837</v>
      </c>
      <c r="J3245" s="5" t="s">
        <v>255</v>
      </c>
      <c r="K3245" s="5" t="s">
        <v>104</v>
      </c>
      <c r="L3245" s="5">
        <v>5</v>
      </c>
      <c r="M3245" s="5"/>
      <c r="N3245" s="5"/>
      <c r="O3245" s="5"/>
      <c r="P3245" s="5"/>
    </row>
    <row r="3246" spans="1:16" x14ac:dyDescent="0.2">
      <c r="A3246" s="5" t="s">
        <v>6543</v>
      </c>
      <c r="B3246" s="5" t="s">
        <v>6544</v>
      </c>
      <c r="C3246" s="5">
        <v>51</v>
      </c>
      <c r="D3246" s="5">
        <v>99.84</v>
      </c>
      <c r="E3246" s="5">
        <v>15.224</v>
      </c>
      <c r="F3246" s="5" t="s">
        <v>130</v>
      </c>
      <c r="G3246" s="5" t="s">
        <v>6452</v>
      </c>
      <c r="H3246" s="4" t="s">
        <v>246</v>
      </c>
      <c r="I3246" s="5" t="s">
        <v>5837</v>
      </c>
      <c r="J3246" s="5" t="s">
        <v>258</v>
      </c>
      <c r="K3246" s="5" t="s">
        <v>104</v>
      </c>
      <c r="L3246" s="5">
        <v>5</v>
      </c>
      <c r="M3246" s="5"/>
      <c r="N3246" s="5"/>
      <c r="O3246" s="5"/>
      <c r="P3246" s="5"/>
    </row>
    <row r="3247" spans="1:16" x14ac:dyDescent="0.2">
      <c r="A3247" s="5" t="s">
        <v>6545</v>
      </c>
      <c r="B3247" s="5" t="s">
        <v>6546</v>
      </c>
      <c r="C3247" s="5">
        <v>51</v>
      </c>
      <c r="D3247" s="5">
        <v>99.84</v>
      </c>
      <c r="E3247" s="5">
        <v>15.224</v>
      </c>
      <c r="F3247" s="5" t="s">
        <v>130</v>
      </c>
      <c r="G3247" s="5" t="s">
        <v>6452</v>
      </c>
      <c r="H3247" s="4" t="s">
        <v>246</v>
      </c>
      <c r="I3247" s="5" t="s">
        <v>5837</v>
      </c>
      <c r="J3247" s="5" t="s">
        <v>255</v>
      </c>
      <c r="K3247" s="5" t="s">
        <v>104</v>
      </c>
      <c r="L3247" s="5">
        <v>5</v>
      </c>
      <c r="M3247" s="5"/>
      <c r="N3247" s="5"/>
      <c r="O3247" s="5"/>
      <c r="P3247" s="5"/>
    </row>
    <row r="3248" spans="1:16" x14ac:dyDescent="0.2">
      <c r="A3248" s="5" t="s">
        <v>6547</v>
      </c>
      <c r="B3248" s="5" t="s">
        <v>6548</v>
      </c>
      <c r="D3248" s="5">
        <v>0</v>
      </c>
      <c r="E3248" s="5">
        <v>0.8</v>
      </c>
      <c r="F3248" s="5" t="s">
        <v>130</v>
      </c>
      <c r="H3248" s="4" t="s">
        <v>131</v>
      </c>
      <c r="I3248" s="5" t="s">
        <v>132</v>
      </c>
      <c r="J3248" s="5"/>
      <c r="K3248" s="5" t="s">
        <v>133</v>
      </c>
      <c r="L3248" s="5"/>
      <c r="M3248" s="5"/>
      <c r="N3248" s="5"/>
      <c r="O3248" s="5"/>
      <c r="P3248" s="5"/>
    </row>
    <row r="3249" spans="1:16" x14ac:dyDescent="0.2">
      <c r="A3249" s="5" t="s">
        <v>6549</v>
      </c>
      <c r="B3249" s="5" t="s">
        <v>6550</v>
      </c>
      <c r="D3249" s="5">
        <v>0</v>
      </c>
      <c r="E3249" s="5">
        <v>0.8</v>
      </c>
      <c r="F3249" s="5" t="s">
        <v>130</v>
      </c>
      <c r="H3249" s="4" t="s">
        <v>131</v>
      </c>
      <c r="I3249" s="5" t="s">
        <v>132</v>
      </c>
      <c r="J3249" s="5"/>
      <c r="K3249" s="5" t="s">
        <v>133</v>
      </c>
      <c r="L3249" s="5"/>
      <c r="M3249" s="5"/>
      <c r="N3249" s="5"/>
      <c r="O3249" s="5"/>
      <c r="P3249" s="5"/>
    </row>
    <row r="3250" spans="1:16" x14ac:dyDescent="0.2">
      <c r="A3250" s="5" t="s">
        <v>6551</v>
      </c>
      <c r="B3250" s="5" t="s">
        <v>6552</v>
      </c>
      <c r="D3250" s="5">
        <v>0</v>
      </c>
      <c r="E3250" s="5">
        <v>0</v>
      </c>
      <c r="F3250" s="5" t="s">
        <v>130</v>
      </c>
      <c r="H3250" s="4" t="s">
        <v>131</v>
      </c>
      <c r="I3250" s="5" t="s">
        <v>132</v>
      </c>
      <c r="J3250" s="5"/>
      <c r="K3250" s="5" t="s">
        <v>133</v>
      </c>
      <c r="L3250" s="5"/>
      <c r="M3250" s="5"/>
      <c r="N3250" s="5"/>
      <c r="O3250" s="5"/>
      <c r="P3250" s="5"/>
    </row>
    <row r="3251" spans="1:16" x14ac:dyDescent="0.2">
      <c r="A3251" s="5" t="s">
        <v>6553</v>
      </c>
      <c r="B3251" s="5" t="s">
        <v>6554</v>
      </c>
      <c r="D3251" s="5">
        <v>0</v>
      </c>
      <c r="E3251" s="5">
        <v>0</v>
      </c>
      <c r="F3251" s="5" t="s">
        <v>130</v>
      </c>
      <c r="H3251" s="4" t="s">
        <v>131</v>
      </c>
      <c r="I3251" s="5" t="s">
        <v>132</v>
      </c>
      <c r="J3251" s="5"/>
      <c r="K3251" s="5" t="s">
        <v>133</v>
      </c>
      <c r="L3251" s="5"/>
      <c r="M3251" s="5"/>
      <c r="N3251" s="5"/>
      <c r="O3251" s="5"/>
      <c r="P3251" s="5"/>
    </row>
    <row r="3252" spans="1:16" x14ac:dyDescent="0.2">
      <c r="A3252" s="5" t="s">
        <v>6555</v>
      </c>
      <c r="B3252" s="5" t="s">
        <v>6556</v>
      </c>
      <c r="D3252" s="5">
        <v>0</v>
      </c>
      <c r="E3252" s="5">
        <v>0.2</v>
      </c>
      <c r="F3252" s="5" t="s">
        <v>130</v>
      </c>
      <c r="H3252" s="4" t="s">
        <v>131</v>
      </c>
      <c r="I3252" s="5" t="s">
        <v>132</v>
      </c>
      <c r="J3252" s="5"/>
      <c r="K3252" s="5" t="s">
        <v>133</v>
      </c>
      <c r="L3252" s="5"/>
      <c r="M3252" s="5"/>
      <c r="N3252" s="5"/>
      <c r="O3252" s="5"/>
      <c r="P3252" s="5"/>
    </row>
    <row r="3253" spans="1:16" x14ac:dyDescent="0.2">
      <c r="A3253" s="5" t="s">
        <v>6557</v>
      </c>
      <c r="B3253" s="5" t="s">
        <v>6558</v>
      </c>
      <c r="D3253" s="5">
        <v>0</v>
      </c>
      <c r="E3253" s="5">
        <v>0.2</v>
      </c>
      <c r="F3253" s="5" t="s">
        <v>130</v>
      </c>
      <c r="H3253" s="4" t="s">
        <v>131</v>
      </c>
      <c r="I3253" s="5" t="s">
        <v>132</v>
      </c>
      <c r="J3253" s="5"/>
      <c r="K3253" s="5" t="s">
        <v>133</v>
      </c>
      <c r="L3253" s="5"/>
      <c r="M3253" s="5"/>
      <c r="N3253" s="5"/>
      <c r="O3253" s="5"/>
      <c r="P3253" s="5"/>
    </row>
    <row r="3254" spans="1:16" x14ac:dyDescent="0.2">
      <c r="A3254" s="5" t="s">
        <v>6559</v>
      </c>
      <c r="B3254" s="5" t="s">
        <v>6560</v>
      </c>
      <c r="D3254" s="5">
        <v>0</v>
      </c>
      <c r="E3254" s="5">
        <v>0.5</v>
      </c>
      <c r="F3254" s="5" t="s">
        <v>130</v>
      </c>
      <c r="H3254" s="4" t="s">
        <v>131</v>
      </c>
      <c r="I3254" s="5" t="s">
        <v>132</v>
      </c>
      <c r="J3254" s="5"/>
      <c r="K3254" s="5" t="s">
        <v>133</v>
      </c>
      <c r="L3254" s="5"/>
      <c r="M3254" s="5"/>
      <c r="N3254" s="5"/>
      <c r="O3254" s="5"/>
      <c r="P3254" s="5"/>
    </row>
    <row r="3255" spans="1:16" x14ac:dyDescent="0.2">
      <c r="A3255" s="5" t="s">
        <v>6561</v>
      </c>
      <c r="B3255" s="5" t="s">
        <v>6562</v>
      </c>
      <c r="D3255" s="5">
        <v>0</v>
      </c>
      <c r="E3255" s="5">
        <v>0.5</v>
      </c>
      <c r="F3255" s="5" t="s">
        <v>130</v>
      </c>
      <c r="H3255" s="4" t="s">
        <v>131</v>
      </c>
      <c r="I3255" s="5" t="s">
        <v>132</v>
      </c>
      <c r="J3255" s="5"/>
      <c r="K3255" s="5" t="s">
        <v>133</v>
      </c>
      <c r="L3255" s="5"/>
      <c r="M3255" s="5"/>
      <c r="N3255" s="5"/>
      <c r="O3255" s="5"/>
      <c r="P3255" s="5"/>
    </row>
    <row r="3256" spans="1:16" x14ac:dyDescent="0.2">
      <c r="A3256" s="5" t="s">
        <v>6563</v>
      </c>
      <c r="B3256" s="5" t="s">
        <v>1282</v>
      </c>
      <c r="C3256" s="5">
        <v>52</v>
      </c>
      <c r="D3256" s="5">
        <v>98.4</v>
      </c>
      <c r="E3256" s="5">
        <v>13.313000000000001</v>
      </c>
      <c r="F3256" s="5" t="s">
        <v>130</v>
      </c>
      <c r="G3256" s="5" t="s">
        <v>66</v>
      </c>
      <c r="H3256" s="4" t="s">
        <v>246</v>
      </c>
      <c r="I3256" s="5" t="s">
        <v>5837</v>
      </c>
      <c r="J3256" s="5" t="s">
        <v>258</v>
      </c>
      <c r="K3256" s="7" t="s">
        <v>107</v>
      </c>
      <c r="L3256" s="5">
        <v>5</v>
      </c>
      <c r="M3256" s="5"/>
      <c r="N3256" s="5"/>
      <c r="O3256" s="5"/>
      <c r="P3256" s="5"/>
    </row>
    <row r="3257" spans="1:16" x14ac:dyDescent="0.2">
      <c r="A3257" s="5" t="s">
        <v>6564</v>
      </c>
      <c r="B3257" s="5" t="s">
        <v>1284</v>
      </c>
      <c r="C3257" s="5">
        <v>52</v>
      </c>
      <c r="D3257" s="5">
        <v>98.4</v>
      </c>
      <c r="E3257" s="5">
        <v>13.313000000000001</v>
      </c>
      <c r="F3257" s="5" t="s">
        <v>130</v>
      </c>
      <c r="G3257" s="5" t="s">
        <v>66</v>
      </c>
      <c r="H3257" s="4" t="s">
        <v>246</v>
      </c>
      <c r="I3257" s="5" t="s">
        <v>5837</v>
      </c>
      <c r="J3257" s="5" t="s">
        <v>255</v>
      </c>
      <c r="K3257" s="7" t="s">
        <v>107</v>
      </c>
      <c r="L3257" s="5">
        <v>5</v>
      </c>
      <c r="M3257" s="5"/>
      <c r="N3257" s="5"/>
      <c r="O3257" s="5"/>
      <c r="P3257" s="5"/>
    </row>
    <row r="3258" spans="1:16" x14ac:dyDescent="0.2">
      <c r="A3258" s="5" t="s">
        <v>6565</v>
      </c>
      <c r="B3258" s="5" t="s">
        <v>6566</v>
      </c>
      <c r="C3258" s="5">
        <v>52</v>
      </c>
      <c r="D3258" s="5">
        <v>98.4</v>
      </c>
      <c r="E3258" s="5">
        <v>13.313000000000001</v>
      </c>
      <c r="F3258" s="5" t="s">
        <v>130</v>
      </c>
      <c r="G3258" s="5" t="s">
        <v>66</v>
      </c>
      <c r="H3258" s="4" t="s">
        <v>246</v>
      </c>
      <c r="I3258" s="5" t="s">
        <v>5837</v>
      </c>
      <c r="J3258" s="5" t="s">
        <v>305</v>
      </c>
      <c r="K3258" s="7" t="s">
        <v>107</v>
      </c>
      <c r="L3258" s="5">
        <v>5</v>
      </c>
      <c r="M3258" s="5"/>
      <c r="N3258" s="5"/>
      <c r="O3258" s="5"/>
      <c r="P3258" s="5"/>
    </row>
    <row r="3259" spans="1:16" x14ac:dyDescent="0.2">
      <c r="A3259" s="5" t="s">
        <v>6567</v>
      </c>
      <c r="B3259" s="5" t="s">
        <v>1292</v>
      </c>
      <c r="C3259" s="5">
        <v>52</v>
      </c>
      <c r="D3259" s="5">
        <v>98.4</v>
      </c>
      <c r="E3259" s="5">
        <v>13.313000000000001</v>
      </c>
      <c r="F3259" s="5" t="s">
        <v>130</v>
      </c>
      <c r="G3259" s="5" t="s">
        <v>66</v>
      </c>
      <c r="H3259" s="4" t="s">
        <v>246</v>
      </c>
      <c r="I3259" s="5" t="s">
        <v>5837</v>
      </c>
      <c r="J3259" s="5" t="s">
        <v>258</v>
      </c>
      <c r="K3259" s="7" t="s">
        <v>107</v>
      </c>
      <c r="L3259" s="5">
        <v>5</v>
      </c>
      <c r="M3259" s="5"/>
      <c r="N3259" s="5"/>
      <c r="O3259" s="5"/>
      <c r="P3259" s="5"/>
    </row>
    <row r="3260" spans="1:16" x14ac:dyDescent="0.2">
      <c r="A3260" s="5" t="s">
        <v>6568</v>
      </c>
      <c r="B3260" s="5" t="s">
        <v>1294</v>
      </c>
      <c r="C3260" s="5">
        <v>52</v>
      </c>
      <c r="D3260" s="5">
        <v>98.4</v>
      </c>
      <c r="E3260" s="5">
        <v>13.313000000000001</v>
      </c>
      <c r="F3260" s="5" t="s">
        <v>130</v>
      </c>
      <c r="G3260" s="5" t="s">
        <v>66</v>
      </c>
      <c r="H3260" s="4" t="s">
        <v>246</v>
      </c>
      <c r="I3260" s="5" t="s">
        <v>5837</v>
      </c>
      <c r="J3260" s="5" t="s">
        <v>255</v>
      </c>
      <c r="K3260" s="7" t="s">
        <v>107</v>
      </c>
      <c r="L3260" s="5">
        <v>5</v>
      </c>
      <c r="M3260" s="5"/>
      <c r="N3260" s="5"/>
      <c r="O3260" s="5"/>
      <c r="P3260" s="5"/>
    </row>
    <row r="3261" spans="1:16" x14ac:dyDescent="0.2">
      <c r="A3261" s="5" t="s">
        <v>6569</v>
      </c>
      <c r="B3261" s="5" t="s">
        <v>6570</v>
      </c>
      <c r="C3261" s="5">
        <v>52</v>
      </c>
      <c r="D3261" s="5">
        <v>98.4</v>
      </c>
      <c r="E3261" s="5">
        <v>13.313000000000001</v>
      </c>
      <c r="F3261" s="5" t="s">
        <v>130</v>
      </c>
      <c r="G3261" s="5" t="s">
        <v>66</v>
      </c>
      <c r="H3261" s="4" t="s">
        <v>246</v>
      </c>
      <c r="I3261" s="5" t="s">
        <v>5837</v>
      </c>
      <c r="J3261" s="5" t="s">
        <v>305</v>
      </c>
      <c r="K3261" s="7" t="s">
        <v>107</v>
      </c>
      <c r="L3261" s="5">
        <v>5</v>
      </c>
      <c r="M3261" s="5"/>
      <c r="N3261" s="5"/>
      <c r="O3261" s="5"/>
      <c r="P3261" s="5"/>
    </row>
    <row r="3262" spans="1:16" x14ac:dyDescent="0.2">
      <c r="A3262" s="5" t="s">
        <v>6571</v>
      </c>
      <c r="B3262" s="5" t="s">
        <v>1302</v>
      </c>
      <c r="C3262" s="5">
        <v>52</v>
      </c>
      <c r="D3262" s="5">
        <v>98.4</v>
      </c>
      <c r="E3262" s="5">
        <v>13.313000000000001</v>
      </c>
      <c r="F3262" s="5" t="s">
        <v>130</v>
      </c>
      <c r="G3262" s="5" t="s">
        <v>66</v>
      </c>
      <c r="H3262" s="4" t="s">
        <v>246</v>
      </c>
      <c r="I3262" s="5" t="s">
        <v>5837</v>
      </c>
      <c r="J3262" s="5" t="s">
        <v>258</v>
      </c>
      <c r="K3262" s="7" t="s">
        <v>107</v>
      </c>
      <c r="L3262" s="5">
        <v>5</v>
      </c>
      <c r="M3262" s="5"/>
      <c r="N3262" s="5"/>
      <c r="O3262" s="5"/>
      <c r="P3262" s="5"/>
    </row>
    <row r="3263" spans="1:16" x14ac:dyDescent="0.2">
      <c r="A3263" s="5" t="s">
        <v>6572</v>
      </c>
      <c r="B3263" s="5" t="s">
        <v>1304</v>
      </c>
      <c r="C3263" s="5">
        <v>52</v>
      </c>
      <c r="D3263" s="5">
        <v>98.4</v>
      </c>
      <c r="E3263" s="5">
        <v>13.313000000000001</v>
      </c>
      <c r="F3263" s="5" t="s">
        <v>130</v>
      </c>
      <c r="G3263" s="5" t="s">
        <v>66</v>
      </c>
      <c r="H3263" s="4" t="s">
        <v>246</v>
      </c>
      <c r="I3263" s="5" t="s">
        <v>5837</v>
      </c>
      <c r="J3263" s="5" t="s">
        <v>255</v>
      </c>
      <c r="K3263" s="7" t="s">
        <v>107</v>
      </c>
      <c r="L3263" s="5">
        <v>5</v>
      </c>
      <c r="M3263" s="5"/>
      <c r="N3263" s="5"/>
      <c r="O3263" s="5"/>
      <c r="P3263" s="5"/>
    </row>
    <row r="3264" spans="1:16" x14ac:dyDescent="0.2">
      <c r="A3264" s="5" t="s">
        <v>6573</v>
      </c>
      <c r="B3264" s="5" t="s">
        <v>6574</v>
      </c>
      <c r="C3264" s="5">
        <v>52</v>
      </c>
      <c r="D3264" s="5">
        <v>98.4</v>
      </c>
      <c r="E3264" s="5">
        <v>13.313000000000001</v>
      </c>
      <c r="F3264" s="5" t="s">
        <v>130</v>
      </c>
      <c r="G3264" s="5" t="s">
        <v>66</v>
      </c>
      <c r="H3264" s="4" t="s">
        <v>246</v>
      </c>
      <c r="I3264" s="5" t="s">
        <v>5837</v>
      </c>
      <c r="J3264" s="5" t="s">
        <v>305</v>
      </c>
      <c r="K3264" s="7" t="s">
        <v>107</v>
      </c>
      <c r="L3264" s="5">
        <v>5</v>
      </c>
      <c r="M3264" s="5"/>
      <c r="N3264" s="5"/>
      <c r="O3264" s="5"/>
      <c r="P3264" s="5"/>
    </row>
    <row r="3265" spans="1:16" x14ac:dyDescent="0.2">
      <c r="A3265" s="5" t="s">
        <v>6575</v>
      </c>
      <c r="B3265" s="5" t="s">
        <v>1310</v>
      </c>
      <c r="C3265" s="5">
        <v>52</v>
      </c>
      <c r="D3265" s="5">
        <v>98.4</v>
      </c>
      <c r="E3265" s="5">
        <v>13.313000000000001</v>
      </c>
      <c r="F3265" s="5" t="s">
        <v>130</v>
      </c>
      <c r="G3265" s="5" t="s">
        <v>66</v>
      </c>
      <c r="H3265" s="4" t="s">
        <v>246</v>
      </c>
      <c r="I3265" s="5" t="s">
        <v>5837</v>
      </c>
      <c r="J3265" s="5" t="s">
        <v>258</v>
      </c>
      <c r="K3265" s="7" t="s">
        <v>107</v>
      </c>
      <c r="L3265" s="5">
        <v>5</v>
      </c>
      <c r="M3265" s="5"/>
      <c r="N3265" s="5"/>
      <c r="O3265" s="5"/>
      <c r="P3265" s="5"/>
    </row>
    <row r="3266" spans="1:16" x14ac:dyDescent="0.2">
      <c r="A3266" s="5" t="s">
        <v>6576</v>
      </c>
      <c r="B3266" s="5" t="s">
        <v>1312</v>
      </c>
      <c r="C3266" s="5">
        <v>52</v>
      </c>
      <c r="D3266" s="5">
        <v>98.4</v>
      </c>
      <c r="E3266" s="5">
        <v>13.313000000000001</v>
      </c>
      <c r="F3266" s="5" t="s">
        <v>130</v>
      </c>
      <c r="G3266" s="5" t="s">
        <v>66</v>
      </c>
      <c r="H3266" s="4" t="s">
        <v>246</v>
      </c>
      <c r="I3266" s="5" t="s">
        <v>5837</v>
      </c>
      <c r="J3266" s="5" t="s">
        <v>255</v>
      </c>
      <c r="K3266" s="7" t="s">
        <v>107</v>
      </c>
      <c r="L3266" s="5">
        <v>5</v>
      </c>
      <c r="M3266" s="5"/>
      <c r="N3266" s="5"/>
      <c r="O3266" s="5"/>
      <c r="P3266" s="5"/>
    </row>
    <row r="3267" spans="1:16" x14ac:dyDescent="0.2">
      <c r="A3267" s="5" t="s">
        <v>6577</v>
      </c>
      <c r="B3267" s="5" t="s">
        <v>6578</v>
      </c>
      <c r="C3267" s="5">
        <v>52</v>
      </c>
      <c r="D3267" s="5">
        <v>98.4</v>
      </c>
      <c r="E3267" s="5">
        <v>13.313000000000001</v>
      </c>
      <c r="F3267" s="5" t="s">
        <v>130</v>
      </c>
      <c r="G3267" s="5" t="s">
        <v>66</v>
      </c>
      <c r="H3267" s="4" t="s">
        <v>246</v>
      </c>
      <c r="I3267" s="5" t="s">
        <v>5837</v>
      </c>
      <c r="J3267" s="5" t="s">
        <v>305</v>
      </c>
      <c r="K3267" s="7" t="s">
        <v>107</v>
      </c>
      <c r="L3267" s="5">
        <v>5</v>
      </c>
      <c r="M3267" s="5"/>
      <c r="N3267" s="5"/>
      <c r="O3267" s="5"/>
      <c r="P3267" s="5"/>
    </row>
    <row r="3268" spans="1:16" x14ac:dyDescent="0.2">
      <c r="A3268" s="5" t="s">
        <v>6579</v>
      </c>
      <c r="B3268" s="5" t="s">
        <v>1330</v>
      </c>
      <c r="C3268" s="5">
        <v>52</v>
      </c>
      <c r="D3268" s="5">
        <v>98.4</v>
      </c>
      <c r="E3268" s="5">
        <v>13.313000000000001</v>
      </c>
      <c r="F3268" s="5" t="s">
        <v>130</v>
      </c>
      <c r="G3268" s="5" t="s">
        <v>66</v>
      </c>
      <c r="H3268" s="4" t="s">
        <v>246</v>
      </c>
      <c r="I3268" s="5" t="s">
        <v>5837</v>
      </c>
      <c r="J3268" s="5" t="s">
        <v>258</v>
      </c>
      <c r="K3268" s="7" t="s">
        <v>107</v>
      </c>
      <c r="L3268" s="5">
        <v>5</v>
      </c>
      <c r="M3268" s="5"/>
      <c r="N3268" s="5"/>
      <c r="O3268" s="5"/>
      <c r="P3268" s="5"/>
    </row>
    <row r="3269" spans="1:16" x14ac:dyDescent="0.2">
      <c r="A3269" s="5" t="s">
        <v>6580</v>
      </c>
      <c r="B3269" s="5" t="s">
        <v>1332</v>
      </c>
      <c r="C3269" s="5">
        <v>52</v>
      </c>
      <c r="D3269" s="5">
        <v>98.4</v>
      </c>
      <c r="E3269" s="5">
        <v>13.313000000000001</v>
      </c>
      <c r="F3269" s="5" t="s">
        <v>130</v>
      </c>
      <c r="G3269" s="5" t="s">
        <v>66</v>
      </c>
      <c r="H3269" s="4" t="s">
        <v>246</v>
      </c>
      <c r="I3269" s="5" t="s">
        <v>5837</v>
      </c>
      <c r="J3269" s="5" t="s">
        <v>255</v>
      </c>
      <c r="K3269" s="7" t="s">
        <v>107</v>
      </c>
      <c r="L3269" s="5">
        <v>5</v>
      </c>
      <c r="M3269" s="5"/>
      <c r="N3269" s="5"/>
      <c r="O3269" s="5"/>
      <c r="P3269" s="5"/>
    </row>
    <row r="3270" spans="1:16" x14ac:dyDescent="0.2">
      <c r="A3270" s="5" t="s">
        <v>6581</v>
      </c>
      <c r="B3270" s="5" t="s">
        <v>6582</v>
      </c>
      <c r="C3270" s="5">
        <v>52</v>
      </c>
      <c r="D3270" s="5">
        <v>98.4</v>
      </c>
      <c r="E3270" s="5">
        <v>13.313000000000001</v>
      </c>
      <c r="F3270" s="5" t="s">
        <v>130</v>
      </c>
      <c r="G3270" s="5" t="s">
        <v>66</v>
      </c>
      <c r="H3270" s="4" t="s">
        <v>246</v>
      </c>
      <c r="I3270" s="5" t="s">
        <v>5837</v>
      </c>
      <c r="J3270" s="5" t="s">
        <v>305</v>
      </c>
      <c r="K3270" s="7" t="s">
        <v>107</v>
      </c>
      <c r="L3270" s="5">
        <v>5</v>
      </c>
      <c r="M3270" s="5"/>
      <c r="N3270" s="5"/>
      <c r="O3270" s="5"/>
      <c r="P3270" s="5"/>
    </row>
    <row r="3271" spans="1:16" x14ac:dyDescent="0.2">
      <c r="A3271" s="5" t="s">
        <v>6583</v>
      </c>
      <c r="B3271" s="5" t="s">
        <v>1338</v>
      </c>
      <c r="C3271" s="5">
        <v>52</v>
      </c>
      <c r="D3271" s="5">
        <v>98.4</v>
      </c>
      <c r="E3271" s="5">
        <v>13.313000000000001</v>
      </c>
      <c r="F3271" s="5" t="s">
        <v>130</v>
      </c>
      <c r="G3271" s="5" t="s">
        <v>66</v>
      </c>
      <c r="H3271" s="4" t="s">
        <v>246</v>
      </c>
      <c r="I3271" s="5" t="s">
        <v>5837</v>
      </c>
      <c r="J3271" s="5" t="s">
        <v>258</v>
      </c>
      <c r="K3271" s="7" t="s">
        <v>107</v>
      </c>
      <c r="L3271" s="5">
        <v>5</v>
      </c>
      <c r="M3271" s="5"/>
      <c r="N3271" s="5"/>
      <c r="O3271" s="5"/>
      <c r="P3271" s="5"/>
    </row>
    <row r="3272" spans="1:16" x14ac:dyDescent="0.2">
      <c r="A3272" s="5" t="s">
        <v>6584</v>
      </c>
      <c r="B3272" s="5" t="s">
        <v>1340</v>
      </c>
      <c r="C3272" s="5">
        <v>52</v>
      </c>
      <c r="D3272" s="5">
        <v>98.4</v>
      </c>
      <c r="E3272" s="5">
        <v>13.313000000000001</v>
      </c>
      <c r="F3272" s="5" t="s">
        <v>130</v>
      </c>
      <c r="G3272" s="5" t="s">
        <v>66</v>
      </c>
      <c r="H3272" s="4" t="s">
        <v>246</v>
      </c>
      <c r="I3272" s="5" t="s">
        <v>5837</v>
      </c>
      <c r="J3272" s="5" t="s">
        <v>255</v>
      </c>
      <c r="K3272" s="7" t="s">
        <v>107</v>
      </c>
      <c r="L3272" s="5">
        <v>5</v>
      </c>
      <c r="M3272" s="5"/>
      <c r="N3272" s="5"/>
      <c r="O3272" s="5"/>
      <c r="P3272" s="5"/>
    </row>
    <row r="3273" spans="1:16" x14ac:dyDescent="0.2">
      <c r="A3273" s="5" t="s">
        <v>6585</v>
      </c>
      <c r="B3273" s="5" t="s">
        <v>6586</v>
      </c>
      <c r="C3273" s="5">
        <v>52</v>
      </c>
      <c r="D3273" s="5">
        <v>98.4</v>
      </c>
      <c r="E3273" s="5">
        <v>13.313000000000001</v>
      </c>
      <c r="F3273" s="5" t="s">
        <v>130</v>
      </c>
      <c r="G3273" s="5" t="s">
        <v>66</v>
      </c>
      <c r="H3273" s="4" t="s">
        <v>246</v>
      </c>
      <c r="I3273" s="5" t="s">
        <v>5837</v>
      </c>
      <c r="J3273" s="5" t="s">
        <v>305</v>
      </c>
      <c r="K3273" s="7" t="s">
        <v>107</v>
      </c>
      <c r="L3273" s="5">
        <v>5</v>
      </c>
      <c r="M3273" s="5"/>
      <c r="N3273" s="5"/>
      <c r="O3273" s="5"/>
      <c r="P3273" s="5"/>
    </row>
    <row r="3274" spans="1:16" x14ac:dyDescent="0.2">
      <c r="A3274" s="5" t="s">
        <v>6587</v>
      </c>
      <c r="B3274" s="5" t="s">
        <v>1200</v>
      </c>
      <c r="C3274" s="5">
        <v>52</v>
      </c>
      <c r="D3274" s="5">
        <v>98.4</v>
      </c>
      <c r="E3274" s="5">
        <v>13.313000000000001</v>
      </c>
      <c r="F3274" s="5" t="s">
        <v>130</v>
      </c>
      <c r="G3274" s="5" t="s">
        <v>66</v>
      </c>
      <c r="H3274" s="4" t="s">
        <v>246</v>
      </c>
      <c r="I3274" s="5" t="s">
        <v>5837</v>
      </c>
      <c r="J3274" s="5" t="s">
        <v>258</v>
      </c>
      <c r="K3274" s="7" t="s">
        <v>107</v>
      </c>
      <c r="L3274" s="5">
        <v>5</v>
      </c>
      <c r="M3274" s="5"/>
      <c r="N3274" s="5"/>
      <c r="O3274" s="5"/>
      <c r="P3274" s="5"/>
    </row>
    <row r="3275" spans="1:16" x14ac:dyDescent="0.2">
      <c r="A3275" s="5" t="s">
        <v>6588</v>
      </c>
      <c r="B3275" s="5" t="s">
        <v>1202</v>
      </c>
      <c r="C3275" s="5">
        <v>52</v>
      </c>
      <c r="D3275" s="5">
        <v>98.4</v>
      </c>
      <c r="E3275" s="5">
        <v>13.313000000000001</v>
      </c>
      <c r="F3275" s="5" t="s">
        <v>130</v>
      </c>
      <c r="G3275" s="5" t="s">
        <v>66</v>
      </c>
      <c r="H3275" s="4" t="s">
        <v>246</v>
      </c>
      <c r="I3275" s="5" t="s">
        <v>5837</v>
      </c>
      <c r="J3275" s="5" t="s">
        <v>255</v>
      </c>
      <c r="K3275" s="7" t="s">
        <v>107</v>
      </c>
      <c r="L3275" s="5">
        <v>5</v>
      </c>
      <c r="M3275" s="5"/>
      <c r="N3275" s="5"/>
      <c r="O3275" s="5"/>
      <c r="P3275" s="5"/>
    </row>
    <row r="3276" spans="1:16" x14ac:dyDescent="0.2">
      <c r="A3276" s="5" t="s">
        <v>6589</v>
      </c>
      <c r="B3276" s="5" t="s">
        <v>6590</v>
      </c>
      <c r="C3276" s="5">
        <v>52</v>
      </c>
      <c r="D3276" s="5">
        <v>98.4</v>
      </c>
      <c r="E3276" s="5">
        <v>13.313000000000001</v>
      </c>
      <c r="F3276" s="5" t="s">
        <v>130</v>
      </c>
      <c r="G3276" s="5" t="s">
        <v>66</v>
      </c>
      <c r="H3276" s="4" t="s">
        <v>246</v>
      </c>
      <c r="I3276" s="5" t="s">
        <v>5837</v>
      </c>
      <c r="J3276" s="5" t="s">
        <v>305</v>
      </c>
      <c r="K3276" s="7" t="s">
        <v>107</v>
      </c>
      <c r="L3276" s="5">
        <v>5</v>
      </c>
      <c r="M3276" s="5"/>
      <c r="N3276" s="5"/>
      <c r="O3276" s="5"/>
      <c r="P3276" s="5"/>
    </row>
    <row r="3277" spans="1:16" x14ac:dyDescent="0.2">
      <c r="A3277" s="5" t="s">
        <v>6591</v>
      </c>
      <c r="B3277" s="5" t="s">
        <v>1210</v>
      </c>
      <c r="C3277" s="5">
        <v>52</v>
      </c>
      <c r="D3277" s="5">
        <v>98.4</v>
      </c>
      <c r="E3277" s="5">
        <v>13.313000000000001</v>
      </c>
      <c r="F3277" s="5" t="s">
        <v>130</v>
      </c>
      <c r="G3277" s="5" t="s">
        <v>66</v>
      </c>
      <c r="H3277" s="4" t="s">
        <v>246</v>
      </c>
      <c r="I3277" s="5" t="s">
        <v>5837</v>
      </c>
      <c r="J3277" s="5" t="s">
        <v>258</v>
      </c>
      <c r="K3277" s="7" t="s">
        <v>107</v>
      </c>
      <c r="L3277" s="5">
        <v>5</v>
      </c>
      <c r="M3277" s="5"/>
      <c r="N3277" s="5"/>
      <c r="O3277" s="5"/>
      <c r="P3277" s="5"/>
    </row>
    <row r="3278" spans="1:16" x14ac:dyDescent="0.2">
      <c r="A3278" s="5" t="s">
        <v>6592</v>
      </c>
      <c r="B3278" s="5" t="s">
        <v>1212</v>
      </c>
      <c r="C3278" s="5">
        <v>52</v>
      </c>
      <c r="D3278" s="5">
        <v>98.4</v>
      </c>
      <c r="E3278" s="5">
        <v>13.313000000000001</v>
      </c>
      <c r="F3278" s="5" t="s">
        <v>130</v>
      </c>
      <c r="G3278" s="5" t="s">
        <v>66</v>
      </c>
      <c r="H3278" s="4" t="s">
        <v>246</v>
      </c>
      <c r="I3278" s="5" t="s">
        <v>5837</v>
      </c>
      <c r="J3278" s="5" t="s">
        <v>255</v>
      </c>
      <c r="K3278" s="7" t="s">
        <v>107</v>
      </c>
      <c r="L3278" s="5">
        <v>5</v>
      </c>
      <c r="M3278" s="5"/>
      <c r="N3278" s="5"/>
      <c r="O3278" s="5"/>
      <c r="P3278" s="5"/>
    </row>
    <row r="3279" spans="1:16" x14ac:dyDescent="0.2">
      <c r="A3279" s="5" t="s">
        <v>6593</v>
      </c>
      <c r="B3279" s="5" t="s">
        <v>6594</v>
      </c>
      <c r="C3279" s="5">
        <v>52</v>
      </c>
      <c r="D3279" s="5">
        <v>98.4</v>
      </c>
      <c r="E3279" s="5">
        <v>13.313000000000001</v>
      </c>
      <c r="F3279" s="5" t="s">
        <v>130</v>
      </c>
      <c r="G3279" s="5" t="s">
        <v>66</v>
      </c>
      <c r="H3279" s="4" t="s">
        <v>246</v>
      </c>
      <c r="I3279" s="5" t="s">
        <v>5837</v>
      </c>
      <c r="J3279" s="5" t="s">
        <v>305</v>
      </c>
      <c r="K3279" s="7" t="s">
        <v>107</v>
      </c>
      <c r="L3279" s="5">
        <v>5</v>
      </c>
      <c r="M3279" s="5"/>
      <c r="N3279" s="5"/>
      <c r="O3279" s="5"/>
      <c r="P3279" s="5"/>
    </row>
    <row r="3280" spans="1:16" x14ac:dyDescent="0.2">
      <c r="A3280" s="5" t="s">
        <v>6595</v>
      </c>
      <c r="B3280" s="5" t="s">
        <v>1220</v>
      </c>
      <c r="C3280" s="5">
        <v>52</v>
      </c>
      <c r="D3280" s="5">
        <v>98.4</v>
      </c>
      <c r="E3280" s="5">
        <v>13.313000000000001</v>
      </c>
      <c r="F3280" s="5" t="s">
        <v>130</v>
      </c>
      <c r="G3280" s="5" t="s">
        <v>66</v>
      </c>
      <c r="H3280" s="4" t="s">
        <v>246</v>
      </c>
      <c r="I3280" s="5" t="s">
        <v>5837</v>
      </c>
      <c r="J3280" s="5" t="s">
        <v>258</v>
      </c>
      <c r="K3280" s="7" t="s">
        <v>107</v>
      </c>
      <c r="L3280" s="5">
        <v>5</v>
      </c>
      <c r="M3280" s="5"/>
      <c r="N3280" s="5"/>
      <c r="O3280" s="5"/>
      <c r="P3280" s="5"/>
    </row>
    <row r="3281" spans="1:16" x14ac:dyDescent="0.2">
      <c r="A3281" s="5" t="s">
        <v>6596</v>
      </c>
      <c r="B3281" s="5" t="s">
        <v>1222</v>
      </c>
      <c r="C3281" s="5">
        <v>52</v>
      </c>
      <c r="D3281" s="5">
        <v>98.4</v>
      </c>
      <c r="E3281" s="5">
        <v>13.313000000000001</v>
      </c>
      <c r="F3281" s="5" t="s">
        <v>130</v>
      </c>
      <c r="G3281" s="5" t="s">
        <v>66</v>
      </c>
      <c r="H3281" s="4" t="s">
        <v>246</v>
      </c>
      <c r="I3281" s="5" t="s">
        <v>5837</v>
      </c>
      <c r="J3281" s="5" t="s">
        <v>255</v>
      </c>
      <c r="K3281" s="7" t="s">
        <v>107</v>
      </c>
      <c r="L3281" s="5">
        <v>5</v>
      </c>
      <c r="M3281" s="5"/>
      <c r="N3281" s="5"/>
      <c r="O3281" s="5"/>
      <c r="P3281" s="5"/>
    </row>
    <row r="3282" spans="1:16" x14ac:dyDescent="0.2">
      <c r="A3282" s="5" t="s">
        <v>6597</v>
      </c>
      <c r="B3282" s="5" t="s">
        <v>6598</v>
      </c>
      <c r="C3282" s="5">
        <v>52</v>
      </c>
      <c r="D3282" s="5">
        <v>98.4</v>
      </c>
      <c r="E3282" s="5">
        <v>13.313000000000001</v>
      </c>
      <c r="F3282" s="5" t="s">
        <v>130</v>
      </c>
      <c r="G3282" s="5" t="s">
        <v>66</v>
      </c>
      <c r="H3282" s="4" t="s">
        <v>246</v>
      </c>
      <c r="I3282" s="5" t="s">
        <v>5837</v>
      </c>
      <c r="J3282" s="5" t="s">
        <v>305</v>
      </c>
      <c r="K3282" s="7" t="s">
        <v>107</v>
      </c>
      <c r="L3282" s="5">
        <v>5</v>
      </c>
      <c r="M3282" s="5"/>
      <c r="N3282" s="5"/>
      <c r="O3282" s="5"/>
      <c r="P3282" s="5"/>
    </row>
    <row r="3283" spans="1:16" x14ac:dyDescent="0.2">
      <c r="A3283" s="5" t="s">
        <v>6599</v>
      </c>
      <c r="B3283" s="5" t="s">
        <v>1230</v>
      </c>
      <c r="C3283" s="5">
        <v>52</v>
      </c>
      <c r="D3283" s="5">
        <v>98.4</v>
      </c>
      <c r="E3283" s="5">
        <v>13.313000000000001</v>
      </c>
      <c r="F3283" s="5" t="s">
        <v>130</v>
      </c>
      <c r="G3283" s="5" t="s">
        <v>66</v>
      </c>
      <c r="H3283" s="4" t="s">
        <v>246</v>
      </c>
      <c r="I3283" s="5" t="s">
        <v>5837</v>
      </c>
      <c r="J3283" s="5" t="s">
        <v>258</v>
      </c>
      <c r="K3283" s="7" t="s">
        <v>107</v>
      </c>
      <c r="L3283" s="5">
        <v>5</v>
      </c>
      <c r="M3283" s="5"/>
      <c r="N3283" s="5"/>
      <c r="O3283" s="5"/>
      <c r="P3283" s="5"/>
    </row>
    <row r="3284" spans="1:16" x14ac:dyDescent="0.2">
      <c r="A3284" s="5" t="s">
        <v>6600</v>
      </c>
      <c r="B3284" s="5" t="s">
        <v>1232</v>
      </c>
      <c r="C3284" s="5">
        <v>52</v>
      </c>
      <c r="D3284" s="5">
        <v>98.4</v>
      </c>
      <c r="E3284" s="5">
        <v>13.313000000000001</v>
      </c>
      <c r="F3284" s="5" t="s">
        <v>130</v>
      </c>
      <c r="G3284" s="5" t="s">
        <v>66</v>
      </c>
      <c r="H3284" s="4" t="s">
        <v>246</v>
      </c>
      <c r="I3284" s="5" t="s">
        <v>5837</v>
      </c>
      <c r="J3284" s="5" t="s">
        <v>255</v>
      </c>
      <c r="K3284" s="7" t="s">
        <v>107</v>
      </c>
      <c r="L3284" s="5">
        <v>5</v>
      </c>
      <c r="M3284" s="5"/>
      <c r="N3284" s="5"/>
      <c r="O3284" s="5"/>
      <c r="P3284" s="5"/>
    </row>
    <row r="3285" spans="1:16" x14ac:dyDescent="0.2">
      <c r="A3285" s="5" t="s">
        <v>6601</v>
      </c>
      <c r="B3285" s="5" t="s">
        <v>6602</v>
      </c>
      <c r="C3285" s="5">
        <v>52</v>
      </c>
      <c r="D3285" s="5">
        <v>98.4</v>
      </c>
      <c r="E3285" s="5">
        <v>13.313000000000001</v>
      </c>
      <c r="F3285" s="5" t="s">
        <v>130</v>
      </c>
      <c r="G3285" s="5" t="s">
        <v>66</v>
      </c>
      <c r="H3285" s="4" t="s">
        <v>246</v>
      </c>
      <c r="I3285" s="5" t="s">
        <v>5837</v>
      </c>
      <c r="J3285" s="5" t="s">
        <v>305</v>
      </c>
      <c r="K3285" s="7" t="s">
        <v>107</v>
      </c>
      <c r="L3285" s="5">
        <v>5</v>
      </c>
      <c r="M3285" s="5"/>
      <c r="N3285" s="5"/>
      <c r="O3285" s="5"/>
      <c r="P3285" s="5"/>
    </row>
    <row r="3286" spans="1:16" x14ac:dyDescent="0.2">
      <c r="A3286" s="5" t="s">
        <v>6603</v>
      </c>
      <c r="B3286" s="5" t="s">
        <v>1446</v>
      </c>
      <c r="C3286" s="5">
        <v>52</v>
      </c>
      <c r="D3286" s="5">
        <v>98.4</v>
      </c>
      <c r="E3286" s="5">
        <v>13.313000000000001</v>
      </c>
      <c r="F3286" s="5" t="s">
        <v>130</v>
      </c>
      <c r="G3286" s="5" t="s">
        <v>66</v>
      </c>
      <c r="H3286" s="4" t="s">
        <v>246</v>
      </c>
      <c r="I3286" s="5" t="s">
        <v>5837</v>
      </c>
      <c r="J3286" s="5" t="s">
        <v>258</v>
      </c>
      <c r="K3286" s="7" t="s">
        <v>107</v>
      </c>
      <c r="L3286" s="5">
        <v>5</v>
      </c>
      <c r="M3286" s="5"/>
      <c r="N3286" s="5"/>
      <c r="O3286" s="5"/>
      <c r="P3286" s="5"/>
    </row>
    <row r="3287" spans="1:16" x14ac:dyDescent="0.2">
      <c r="A3287" s="5" t="s">
        <v>6604</v>
      </c>
      <c r="B3287" s="5" t="s">
        <v>1448</v>
      </c>
      <c r="C3287" s="5">
        <v>52</v>
      </c>
      <c r="D3287" s="5">
        <v>98.4</v>
      </c>
      <c r="E3287" s="5">
        <v>13.313000000000001</v>
      </c>
      <c r="F3287" s="5" t="s">
        <v>130</v>
      </c>
      <c r="G3287" s="5" t="s">
        <v>66</v>
      </c>
      <c r="H3287" s="4" t="s">
        <v>246</v>
      </c>
      <c r="I3287" s="5" t="s">
        <v>5837</v>
      </c>
      <c r="J3287" s="5" t="s">
        <v>255</v>
      </c>
      <c r="K3287" s="7" t="s">
        <v>107</v>
      </c>
      <c r="L3287" s="5">
        <v>5</v>
      </c>
      <c r="M3287" s="5"/>
      <c r="N3287" s="5"/>
      <c r="O3287" s="5"/>
      <c r="P3287" s="5"/>
    </row>
    <row r="3288" spans="1:16" x14ac:dyDescent="0.2">
      <c r="A3288" s="5" t="s">
        <v>6605</v>
      </c>
      <c r="B3288" s="5" t="s">
        <v>6606</v>
      </c>
      <c r="C3288" s="5">
        <v>52</v>
      </c>
      <c r="D3288" s="5">
        <v>98.4</v>
      </c>
      <c r="E3288" s="5">
        <v>13.313000000000001</v>
      </c>
      <c r="F3288" s="5" t="s">
        <v>130</v>
      </c>
      <c r="G3288" s="5" t="s">
        <v>66</v>
      </c>
      <c r="H3288" s="4" t="s">
        <v>246</v>
      </c>
      <c r="I3288" s="5" t="s">
        <v>5837</v>
      </c>
      <c r="J3288" s="5" t="s">
        <v>305</v>
      </c>
      <c r="K3288" s="7" t="s">
        <v>107</v>
      </c>
      <c r="L3288" s="5">
        <v>5</v>
      </c>
      <c r="M3288" s="5"/>
      <c r="N3288" s="5"/>
      <c r="O3288" s="5"/>
      <c r="P3288" s="5"/>
    </row>
    <row r="3289" spans="1:16" x14ac:dyDescent="0.2">
      <c r="A3289" s="5" t="s">
        <v>6607</v>
      </c>
      <c r="B3289" s="5" t="s">
        <v>1450</v>
      </c>
      <c r="C3289" s="5">
        <v>52</v>
      </c>
      <c r="D3289" s="5">
        <v>98.4</v>
      </c>
      <c r="E3289" s="5">
        <v>13.313000000000001</v>
      </c>
      <c r="F3289" s="5" t="s">
        <v>130</v>
      </c>
      <c r="G3289" s="5" t="s">
        <v>66</v>
      </c>
      <c r="H3289" s="4" t="s">
        <v>246</v>
      </c>
      <c r="I3289" s="5" t="s">
        <v>5837</v>
      </c>
      <c r="J3289" s="5" t="s">
        <v>258</v>
      </c>
      <c r="K3289" s="7" t="s">
        <v>107</v>
      </c>
      <c r="L3289" s="5">
        <v>5</v>
      </c>
      <c r="M3289" s="5"/>
      <c r="N3289" s="5"/>
      <c r="O3289" s="5"/>
      <c r="P3289" s="5"/>
    </row>
    <row r="3290" spans="1:16" x14ac:dyDescent="0.2">
      <c r="A3290" s="5" t="s">
        <v>6608</v>
      </c>
      <c r="B3290" s="5" t="s">
        <v>1452</v>
      </c>
      <c r="C3290" s="5">
        <v>52</v>
      </c>
      <c r="D3290" s="5">
        <v>98.4</v>
      </c>
      <c r="E3290" s="5">
        <v>13.313000000000001</v>
      </c>
      <c r="F3290" s="5" t="s">
        <v>130</v>
      </c>
      <c r="G3290" s="5" t="s">
        <v>66</v>
      </c>
      <c r="H3290" s="4" t="s">
        <v>246</v>
      </c>
      <c r="I3290" s="5" t="s">
        <v>5837</v>
      </c>
      <c r="J3290" s="5" t="s">
        <v>255</v>
      </c>
      <c r="K3290" s="7" t="s">
        <v>107</v>
      </c>
      <c r="L3290" s="5">
        <v>5</v>
      </c>
      <c r="M3290" s="5"/>
      <c r="N3290" s="5"/>
      <c r="O3290" s="5"/>
      <c r="P3290" s="5"/>
    </row>
    <row r="3291" spans="1:16" x14ac:dyDescent="0.2">
      <c r="A3291" s="5" t="s">
        <v>6609</v>
      </c>
      <c r="B3291" s="5" t="s">
        <v>1454</v>
      </c>
      <c r="C3291" s="5">
        <v>52</v>
      </c>
      <c r="D3291" s="5">
        <v>98.4</v>
      </c>
      <c r="E3291" s="5">
        <v>13.313000000000001</v>
      </c>
      <c r="F3291" s="5" t="s">
        <v>130</v>
      </c>
      <c r="G3291" s="5" t="s">
        <v>66</v>
      </c>
      <c r="H3291" s="4" t="s">
        <v>246</v>
      </c>
      <c r="I3291" s="5" t="s">
        <v>5837</v>
      </c>
      <c r="J3291" s="5" t="s">
        <v>305</v>
      </c>
      <c r="K3291" s="7" t="s">
        <v>107</v>
      </c>
      <c r="L3291" s="5">
        <v>5</v>
      </c>
      <c r="M3291" s="5"/>
      <c r="N3291" s="5"/>
      <c r="O3291" s="5"/>
      <c r="P3291" s="5"/>
    </row>
    <row r="3292" spans="1:16" x14ac:dyDescent="0.2">
      <c r="A3292" s="5" t="s">
        <v>6610</v>
      </c>
      <c r="B3292" s="5" t="s">
        <v>1398</v>
      </c>
      <c r="C3292" s="5">
        <v>52</v>
      </c>
      <c r="D3292" s="5">
        <v>98.4</v>
      </c>
      <c r="E3292" s="5">
        <v>13.313000000000001</v>
      </c>
      <c r="F3292" s="5" t="s">
        <v>130</v>
      </c>
      <c r="G3292" s="5" t="s">
        <v>66</v>
      </c>
      <c r="H3292" s="4" t="s">
        <v>246</v>
      </c>
      <c r="I3292" s="5" t="s">
        <v>5837</v>
      </c>
      <c r="J3292" s="5" t="s">
        <v>258</v>
      </c>
      <c r="K3292" s="7" t="s">
        <v>107</v>
      </c>
      <c r="L3292" s="5">
        <v>5</v>
      </c>
      <c r="M3292" s="5"/>
      <c r="N3292" s="5"/>
      <c r="O3292" s="5"/>
      <c r="P3292" s="5"/>
    </row>
    <row r="3293" spans="1:16" x14ac:dyDescent="0.2">
      <c r="A3293" s="5" t="s">
        <v>6611</v>
      </c>
      <c r="B3293" s="5" t="s">
        <v>1400</v>
      </c>
      <c r="C3293" s="5">
        <v>52</v>
      </c>
      <c r="D3293" s="5">
        <v>98.4</v>
      </c>
      <c r="E3293" s="5">
        <v>13.313000000000001</v>
      </c>
      <c r="F3293" s="5" t="s">
        <v>130</v>
      </c>
      <c r="G3293" s="5" t="s">
        <v>66</v>
      </c>
      <c r="H3293" s="4" t="s">
        <v>246</v>
      </c>
      <c r="I3293" s="5" t="s">
        <v>5837</v>
      </c>
      <c r="J3293" s="5" t="s">
        <v>255</v>
      </c>
      <c r="K3293" s="7" t="s">
        <v>107</v>
      </c>
      <c r="L3293" s="5">
        <v>5</v>
      </c>
      <c r="M3293" s="5"/>
      <c r="N3293" s="5"/>
      <c r="O3293" s="5"/>
      <c r="P3293" s="5"/>
    </row>
    <row r="3294" spans="1:16" x14ac:dyDescent="0.2">
      <c r="A3294" s="5" t="s">
        <v>6612</v>
      </c>
      <c r="B3294" s="5" t="s">
        <v>1405</v>
      </c>
      <c r="C3294" s="5">
        <v>52</v>
      </c>
      <c r="D3294" s="5">
        <v>98.4</v>
      </c>
      <c r="E3294" s="5">
        <v>13.313000000000001</v>
      </c>
      <c r="F3294" s="5" t="s">
        <v>130</v>
      </c>
      <c r="G3294" s="5" t="s">
        <v>66</v>
      </c>
      <c r="H3294" s="4" t="s">
        <v>246</v>
      </c>
      <c r="I3294" s="5" t="s">
        <v>5837</v>
      </c>
      <c r="J3294" s="5" t="s">
        <v>258</v>
      </c>
      <c r="K3294" s="7" t="s">
        <v>107</v>
      </c>
      <c r="L3294" s="5">
        <v>5</v>
      </c>
      <c r="M3294" s="5"/>
      <c r="N3294" s="5"/>
      <c r="O3294" s="5"/>
      <c r="P3294" s="5"/>
    </row>
    <row r="3295" spans="1:16" x14ac:dyDescent="0.2">
      <c r="A3295" s="5" t="s">
        <v>6613</v>
      </c>
      <c r="B3295" s="5" t="s">
        <v>1407</v>
      </c>
      <c r="C3295" s="5">
        <v>52</v>
      </c>
      <c r="D3295" s="5">
        <v>98.4</v>
      </c>
      <c r="E3295" s="5">
        <v>13.313000000000001</v>
      </c>
      <c r="F3295" s="5" t="s">
        <v>130</v>
      </c>
      <c r="G3295" s="5" t="s">
        <v>66</v>
      </c>
      <c r="H3295" s="4" t="s">
        <v>246</v>
      </c>
      <c r="I3295" s="5" t="s">
        <v>5837</v>
      </c>
      <c r="J3295" s="5" t="s">
        <v>255</v>
      </c>
      <c r="K3295" s="7" t="s">
        <v>107</v>
      </c>
      <c r="L3295" s="5">
        <v>5</v>
      </c>
      <c r="M3295" s="5"/>
      <c r="N3295" s="5"/>
      <c r="O3295" s="5"/>
      <c r="P3295" s="5"/>
    </row>
    <row r="3296" spans="1:16" x14ac:dyDescent="0.2">
      <c r="A3296" s="5" t="s">
        <v>6614</v>
      </c>
      <c r="B3296" s="5" t="s">
        <v>1410</v>
      </c>
      <c r="C3296" s="5">
        <v>52</v>
      </c>
      <c r="D3296" s="5">
        <v>98.4</v>
      </c>
      <c r="E3296" s="5">
        <v>13.313000000000001</v>
      </c>
      <c r="F3296" s="5" t="s">
        <v>130</v>
      </c>
      <c r="G3296" s="5" t="s">
        <v>66</v>
      </c>
      <c r="H3296" s="4" t="s">
        <v>246</v>
      </c>
      <c r="I3296" s="5" t="s">
        <v>5837</v>
      </c>
      <c r="J3296" s="5" t="s">
        <v>258</v>
      </c>
      <c r="K3296" s="7" t="s">
        <v>107</v>
      </c>
      <c r="L3296" s="5">
        <v>5</v>
      </c>
      <c r="M3296" s="5"/>
      <c r="N3296" s="5"/>
      <c r="O3296" s="5"/>
      <c r="P3296" s="5"/>
    </row>
    <row r="3297" spans="1:16" x14ac:dyDescent="0.2">
      <c r="A3297" s="5" t="s">
        <v>6615</v>
      </c>
      <c r="B3297" s="5" t="s">
        <v>1412</v>
      </c>
      <c r="C3297" s="5">
        <v>52</v>
      </c>
      <c r="D3297" s="5">
        <v>98.4</v>
      </c>
      <c r="E3297" s="5">
        <v>13.313000000000001</v>
      </c>
      <c r="F3297" s="5" t="s">
        <v>130</v>
      </c>
      <c r="G3297" s="5" t="s">
        <v>66</v>
      </c>
      <c r="H3297" s="4" t="s">
        <v>246</v>
      </c>
      <c r="I3297" s="5" t="s">
        <v>5837</v>
      </c>
      <c r="J3297" s="5" t="s">
        <v>255</v>
      </c>
      <c r="K3297" s="7" t="s">
        <v>107</v>
      </c>
      <c r="L3297" s="5">
        <v>5</v>
      </c>
      <c r="M3297" s="5"/>
      <c r="N3297" s="5"/>
      <c r="O3297" s="5"/>
      <c r="P3297" s="5"/>
    </row>
    <row r="3298" spans="1:16" x14ac:dyDescent="0.2">
      <c r="A3298" s="5" t="s">
        <v>6616</v>
      </c>
      <c r="B3298" s="5" t="s">
        <v>1468</v>
      </c>
      <c r="C3298" s="5">
        <v>52</v>
      </c>
      <c r="D3298" s="5">
        <v>98.4</v>
      </c>
      <c r="E3298" s="5">
        <v>13.313000000000001</v>
      </c>
      <c r="F3298" s="5" t="s">
        <v>130</v>
      </c>
      <c r="G3298" s="5" t="s">
        <v>66</v>
      </c>
      <c r="H3298" s="4" t="s">
        <v>246</v>
      </c>
      <c r="I3298" s="5" t="s">
        <v>5837</v>
      </c>
      <c r="J3298" s="5" t="s">
        <v>258</v>
      </c>
      <c r="K3298" s="7" t="s">
        <v>107</v>
      </c>
      <c r="L3298" s="5">
        <v>5</v>
      </c>
      <c r="M3298" s="5"/>
      <c r="N3298" s="5"/>
      <c r="O3298" s="5"/>
      <c r="P3298" s="5"/>
    </row>
    <row r="3299" spans="1:16" x14ac:dyDescent="0.2">
      <c r="A3299" s="5" t="s">
        <v>6617</v>
      </c>
      <c r="B3299" s="5" t="s">
        <v>1470</v>
      </c>
      <c r="C3299" s="5">
        <v>52</v>
      </c>
      <c r="D3299" s="5">
        <v>98.4</v>
      </c>
      <c r="E3299" s="5">
        <v>13.313000000000001</v>
      </c>
      <c r="F3299" s="5" t="s">
        <v>130</v>
      </c>
      <c r="G3299" s="5" t="s">
        <v>66</v>
      </c>
      <c r="H3299" s="4" t="s">
        <v>246</v>
      </c>
      <c r="I3299" s="5" t="s">
        <v>5837</v>
      </c>
      <c r="J3299" s="5" t="s">
        <v>255</v>
      </c>
      <c r="K3299" s="7" t="s">
        <v>107</v>
      </c>
      <c r="L3299" s="5">
        <v>5</v>
      </c>
      <c r="M3299" s="5"/>
      <c r="N3299" s="5"/>
      <c r="O3299" s="5"/>
      <c r="P3299" s="5"/>
    </row>
    <row r="3300" spans="1:16" x14ac:dyDescent="0.2">
      <c r="A3300" s="5" t="s">
        <v>6618</v>
      </c>
      <c r="B3300" s="5" t="s">
        <v>1472</v>
      </c>
      <c r="C3300" s="5">
        <v>52</v>
      </c>
      <c r="D3300" s="5">
        <v>98.4</v>
      </c>
      <c r="E3300" s="5">
        <v>13.313000000000001</v>
      </c>
      <c r="F3300" s="5" t="s">
        <v>130</v>
      </c>
      <c r="G3300" s="5" t="s">
        <v>66</v>
      </c>
      <c r="H3300" s="4" t="s">
        <v>246</v>
      </c>
      <c r="I3300" s="5" t="s">
        <v>5837</v>
      </c>
      <c r="J3300" s="5" t="s">
        <v>305</v>
      </c>
      <c r="K3300" s="7" t="s">
        <v>107</v>
      </c>
      <c r="L3300" s="5">
        <v>5</v>
      </c>
      <c r="M3300" s="5"/>
      <c r="N3300" s="5"/>
      <c r="O3300" s="5"/>
      <c r="P3300" s="5"/>
    </row>
    <row r="3301" spans="1:16" x14ac:dyDescent="0.2">
      <c r="A3301" s="5" t="s">
        <v>6619</v>
      </c>
      <c r="B3301" s="5" t="s">
        <v>1456</v>
      </c>
      <c r="C3301" s="5">
        <v>52</v>
      </c>
      <c r="D3301" s="5">
        <v>98.4</v>
      </c>
      <c r="E3301" s="5">
        <v>13.313000000000001</v>
      </c>
      <c r="F3301" s="5" t="s">
        <v>130</v>
      </c>
      <c r="G3301" s="5" t="s">
        <v>66</v>
      </c>
      <c r="H3301" s="4" t="s">
        <v>246</v>
      </c>
      <c r="I3301" s="5" t="s">
        <v>5837</v>
      </c>
      <c r="J3301" s="5" t="s">
        <v>258</v>
      </c>
      <c r="K3301" s="7" t="s">
        <v>107</v>
      </c>
      <c r="L3301" s="5">
        <v>5</v>
      </c>
      <c r="M3301" s="5"/>
      <c r="N3301" s="5"/>
      <c r="O3301" s="5"/>
      <c r="P3301" s="5"/>
    </row>
    <row r="3302" spans="1:16" x14ac:dyDescent="0.2">
      <c r="A3302" s="5" t="s">
        <v>6620</v>
      </c>
      <c r="B3302" s="5" t="s">
        <v>1458</v>
      </c>
      <c r="C3302" s="5">
        <v>52</v>
      </c>
      <c r="D3302" s="5">
        <v>98.4</v>
      </c>
      <c r="E3302" s="5">
        <v>13.313000000000001</v>
      </c>
      <c r="F3302" s="5" t="s">
        <v>130</v>
      </c>
      <c r="G3302" s="5" t="s">
        <v>66</v>
      </c>
      <c r="H3302" s="4" t="s">
        <v>246</v>
      </c>
      <c r="I3302" s="5" t="s">
        <v>5837</v>
      </c>
      <c r="J3302" s="5" t="s">
        <v>255</v>
      </c>
      <c r="K3302" s="7" t="s">
        <v>107</v>
      </c>
      <c r="L3302" s="5">
        <v>5</v>
      </c>
      <c r="M3302" s="5"/>
      <c r="N3302" s="5"/>
      <c r="O3302" s="5"/>
      <c r="P3302" s="5"/>
    </row>
    <row r="3303" spans="1:16" x14ac:dyDescent="0.2">
      <c r="A3303" s="5" t="s">
        <v>6621</v>
      </c>
      <c r="B3303" s="5" t="s">
        <v>1460</v>
      </c>
      <c r="C3303" s="5">
        <v>52</v>
      </c>
      <c r="D3303" s="5">
        <v>98.4</v>
      </c>
      <c r="E3303" s="5">
        <v>13.313000000000001</v>
      </c>
      <c r="F3303" s="5" t="s">
        <v>130</v>
      </c>
      <c r="G3303" s="5" t="s">
        <v>66</v>
      </c>
      <c r="H3303" s="4" t="s">
        <v>246</v>
      </c>
      <c r="I3303" s="5" t="s">
        <v>5837</v>
      </c>
      <c r="J3303" s="5" t="s">
        <v>258</v>
      </c>
      <c r="K3303" s="7" t="s">
        <v>107</v>
      </c>
      <c r="L3303" s="5">
        <v>5</v>
      </c>
      <c r="M3303" s="5"/>
      <c r="N3303" s="5"/>
      <c r="O3303" s="5"/>
      <c r="P3303" s="5"/>
    </row>
    <row r="3304" spans="1:16" x14ac:dyDescent="0.2">
      <c r="A3304" s="5" t="s">
        <v>6622</v>
      </c>
      <c r="B3304" s="5" t="s">
        <v>1462</v>
      </c>
      <c r="C3304" s="5">
        <v>52</v>
      </c>
      <c r="D3304" s="5">
        <v>98.4</v>
      </c>
      <c r="E3304" s="5">
        <v>13.313000000000001</v>
      </c>
      <c r="F3304" s="5" t="s">
        <v>130</v>
      </c>
      <c r="G3304" s="5" t="s">
        <v>66</v>
      </c>
      <c r="H3304" s="4" t="s">
        <v>246</v>
      </c>
      <c r="I3304" s="5" t="s">
        <v>5837</v>
      </c>
      <c r="J3304" s="5" t="s">
        <v>255</v>
      </c>
      <c r="K3304" s="7" t="s">
        <v>107</v>
      </c>
      <c r="L3304" s="5">
        <v>5</v>
      </c>
      <c r="M3304" s="5"/>
      <c r="N3304" s="5"/>
      <c r="O3304" s="5"/>
      <c r="P3304" s="5"/>
    </row>
    <row r="3305" spans="1:16" x14ac:dyDescent="0.2">
      <c r="A3305" s="5" t="s">
        <v>6623</v>
      </c>
      <c r="B3305" s="5" t="s">
        <v>6624</v>
      </c>
      <c r="C3305" s="5">
        <v>52</v>
      </c>
      <c r="D3305" s="5">
        <v>98.4</v>
      </c>
      <c r="E3305" s="5">
        <v>13.313000000000001</v>
      </c>
      <c r="F3305" s="5" t="s">
        <v>130</v>
      </c>
      <c r="G3305" s="5" t="s">
        <v>66</v>
      </c>
      <c r="H3305" s="4" t="s">
        <v>246</v>
      </c>
      <c r="I3305" s="5" t="s">
        <v>5837</v>
      </c>
      <c r="J3305" s="5" t="s">
        <v>305</v>
      </c>
      <c r="K3305" s="7" t="s">
        <v>107</v>
      </c>
      <c r="L3305" s="5">
        <v>5</v>
      </c>
      <c r="M3305" s="5"/>
      <c r="N3305" s="5"/>
      <c r="O3305" s="5"/>
      <c r="P3305" s="5"/>
    </row>
    <row r="3306" spans="1:16" x14ac:dyDescent="0.2">
      <c r="A3306" s="5" t="s">
        <v>6625</v>
      </c>
      <c r="B3306" s="5" t="s">
        <v>1382</v>
      </c>
      <c r="C3306" s="5">
        <v>52</v>
      </c>
      <c r="D3306" s="5">
        <v>98.4</v>
      </c>
      <c r="E3306" s="5">
        <v>13.313000000000001</v>
      </c>
      <c r="F3306" s="5" t="s">
        <v>130</v>
      </c>
      <c r="G3306" s="5" t="s">
        <v>66</v>
      </c>
      <c r="H3306" s="4" t="s">
        <v>246</v>
      </c>
      <c r="I3306" s="5" t="s">
        <v>5837</v>
      </c>
      <c r="J3306" s="5" t="s">
        <v>258</v>
      </c>
      <c r="K3306" s="7" t="s">
        <v>107</v>
      </c>
      <c r="L3306" s="5">
        <v>5</v>
      </c>
      <c r="M3306" s="5"/>
      <c r="N3306" s="5"/>
      <c r="O3306" s="5"/>
      <c r="P3306" s="5"/>
    </row>
    <row r="3307" spans="1:16" x14ac:dyDescent="0.2">
      <c r="A3307" s="5" t="s">
        <v>6626</v>
      </c>
      <c r="B3307" s="5" t="s">
        <v>1384</v>
      </c>
      <c r="C3307" s="5">
        <v>52</v>
      </c>
      <c r="D3307" s="5">
        <v>98.4</v>
      </c>
      <c r="E3307" s="5">
        <v>13.313000000000001</v>
      </c>
      <c r="F3307" s="5" t="s">
        <v>130</v>
      </c>
      <c r="G3307" s="5" t="s">
        <v>66</v>
      </c>
      <c r="H3307" s="4" t="s">
        <v>246</v>
      </c>
      <c r="I3307" s="5" t="s">
        <v>5837</v>
      </c>
      <c r="J3307" s="5" t="s">
        <v>255</v>
      </c>
      <c r="K3307" s="7" t="s">
        <v>107</v>
      </c>
      <c r="L3307" s="5">
        <v>5</v>
      </c>
      <c r="M3307" s="5"/>
      <c r="N3307" s="5"/>
      <c r="O3307" s="5"/>
      <c r="P3307" s="5"/>
    </row>
    <row r="3308" spans="1:16" x14ac:dyDescent="0.2">
      <c r="A3308" s="5" t="s">
        <v>6627</v>
      </c>
      <c r="B3308" s="5" t="s">
        <v>6628</v>
      </c>
      <c r="C3308" s="5">
        <v>52</v>
      </c>
      <c r="D3308" s="5">
        <v>98.4</v>
      </c>
      <c r="E3308" s="5">
        <v>13.313000000000001</v>
      </c>
      <c r="F3308" s="5" t="s">
        <v>130</v>
      </c>
      <c r="G3308" s="5" t="s">
        <v>66</v>
      </c>
      <c r="H3308" s="4" t="s">
        <v>246</v>
      </c>
      <c r="I3308" s="5" t="s">
        <v>5837</v>
      </c>
      <c r="J3308" s="5" t="s">
        <v>305</v>
      </c>
      <c r="K3308" s="7" t="s">
        <v>107</v>
      </c>
      <c r="L3308" s="5">
        <v>5</v>
      </c>
      <c r="M3308" s="5"/>
      <c r="N3308" s="5"/>
      <c r="O3308" s="5"/>
      <c r="P3308" s="5"/>
    </row>
    <row r="3309" spans="1:16" x14ac:dyDescent="0.2">
      <c r="A3309" s="5" t="s">
        <v>6629</v>
      </c>
      <c r="B3309" s="5" t="s">
        <v>1390</v>
      </c>
      <c r="C3309" s="5">
        <v>52</v>
      </c>
      <c r="D3309" s="5">
        <v>98.4</v>
      </c>
      <c r="E3309" s="5">
        <v>13.313000000000001</v>
      </c>
      <c r="F3309" s="5" t="s">
        <v>130</v>
      </c>
      <c r="G3309" s="5" t="s">
        <v>66</v>
      </c>
      <c r="H3309" s="4" t="s">
        <v>246</v>
      </c>
      <c r="I3309" s="5" t="s">
        <v>5837</v>
      </c>
      <c r="J3309" s="5" t="s">
        <v>258</v>
      </c>
      <c r="K3309" s="7" t="s">
        <v>107</v>
      </c>
      <c r="L3309" s="5">
        <v>5</v>
      </c>
      <c r="M3309" s="5"/>
      <c r="N3309" s="5"/>
      <c r="O3309" s="5"/>
      <c r="P3309" s="5"/>
    </row>
    <row r="3310" spans="1:16" x14ac:dyDescent="0.2">
      <c r="A3310" s="5" t="s">
        <v>6630</v>
      </c>
      <c r="B3310" s="5" t="s">
        <v>1392</v>
      </c>
      <c r="C3310" s="5">
        <v>52</v>
      </c>
      <c r="D3310" s="5">
        <v>98.4</v>
      </c>
      <c r="E3310" s="5">
        <v>13.313000000000001</v>
      </c>
      <c r="F3310" s="5" t="s">
        <v>130</v>
      </c>
      <c r="G3310" s="5" t="s">
        <v>66</v>
      </c>
      <c r="H3310" s="4" t="s">
        <v>246</v>
      </c>
      <c r="I3310" s="5" t="s">
        <v>5837</v>
      </c>
      <c r="J3310" s="5" t="s">
        <v>255</v>
      </c>
      <c r="K3310" s="7" t="s">
        <v>107</v>
      </c>
      <c r="L3310" s="5">
        <v>5</v>
      </c>
      <c r="M3310" s="5"/>
      <c r="N3310" s="5"/>
      <c r="O3310" s="5"/>
      <c r="P3310" s="5"/>
    </row>
    <row r="3311" spans="1:16" x14ac:dyDescent="0.2">
      <c r="A3311" s="5" t="s">
        <v>6631</v>
      </c>
      <c r="B3311" s="5" t="s">
        <v>6632</v>
      </c>
      <c r="C3311" s="5">
        <v>52</v>
      </c>
      <c r="D3311" s="5">
        <v>98.4</v>
      </c>
      <c r="E3311" s="5">
        <v>13.313000000000001</v>
      </c>
      <c r="F3311" s="5" t="s">
        <v>130</v>
      </c>
      <c r="G3311" s="5" t="s">
        <v>66</v>
      </c>
      <c r="H3311" s="4" t="s">
        <v>246</v>
      </c>
      <c r="I3311" s="5" t="s">
        <v>5837</v>
      </c>
      <c r="J3311" s="5" t="s">
        <v>305</v>
      </c>
      <c r="K3311" s="7" t="s">
        <v>107</v>
      </c>
      <c r="L3311" s="5">
        <v>5</v>
      </c>
      <c r="M3311" s="5"/>
      <c r="N3311" s="5"/>
      <c r="O3311" s="5"/>
      <c r="P3311" s="5"/>
    </row>
    <row r="3312" spans="1:16" x14ac:dyDescent="0.2">
      <c r="A3312" s="5" t="s">
        <v>6633</v>
      </c>
      <c r="B3312" s="5" t="s">
        <v>1464</v>
      </c>
      <c r="C3312" s="5">
        <v>52</v>
      </c>
      <c r="D3312" s="5">
        <v>98.4</v>
      </c>
      <c r="E3312" s="5">
        <v>13.313000000000001</v>
      </c>
      <c r="F3312" s="5" t="s">
        <v>130</v>
      </c>
      <c r="G3312" s="5" t="s">
        <v>66</v>
      </c>
      <c r="H3312" s="4" t="s">
        <v>246</v>
      </c>
      <c r="I3312" s="5" t="s">
        <v>5837</v>
      </c>
      <c r="J3312" s="5" t="s">
        <v>258</v>
      </c>
      <c r="K3312" s="7" t="s">
        <v>107</v>
      </c>
      <c r="L3312" s="5">
        <v>5</v>
      </c>
      <c r="M3312" s="5"/>
      <c r="N3312" s="5"/>
      <c r="O3312" s="5"/>
      <c r="P3312" s="5"/>
    </row>
    <row r="3313" spans="1:16" x14ac:dyDescent="0.2">
      <c r="A3313" s="5" t="s">
        <v>6634</v>
      </c>
      <c r="B3313" s="5" t="s">
        <v>1466</v>
      </c>
      <c r="C3313" s="5">
        <v>52</v>
      </c>
      <c r="D3313" s="5">
        <v>98.4</v>
      </c>
      <c r="E3313" s="5">
        <v>13.313000000000001</v>
      </c>
      <c r="F3313" s="5" t="s">
        <v>130</v>
      </c>
      <c r="G3313" s="5" t="s">
        <v>66</v>
      </c>
      <c r="H3313" s="4" t="s">
        <v>246</v>
      </c>
      <c r="I3313" s="5" t="s">
        <v>5837</v>
      </c>
      <c r="J3313" s="5" t="s">
        <v>255</v>
      </c>
      <c r="K3313" s="7" t="s">
        <v>107</v>
      </c>
      <c r="L3313" s="5">
        <v>5</v>
      </c>
      <c r="M3313" s="5"/>
      <c r="N3313" s="5"/>
      <c r="O3313" s="5"/>
      <c r="P3313" s="5"/>
    </row>
    <row r="3314" spans="1:16" x14ac:dyDescent="0.2">
      <c r="A3314" s="5" t="s">
        <v>6635</v>
      </c>
      <c r="B3314" s="5" t="s">
        <v>6636</v>
      </c>
      <c r="C3314" s="5">
        <v>52</v>
      </c>
      <c r="D3314" s="5">
        <v>98.4</v>
      </c>
      <c r="E3314" s="5">
        <v>13.313000000000001</v>
      </c>
      <c r="F3314" s="5" t="s">
        <v>130</v>
      </c>
      <c r="G3314" s="5" t="s">
        <v>66</v>
      </c>
      <c r="H3314" s="4" t="s">
        <v>246</v>
      </c>
      <c r="I3314" s="5" t="s">
        <v>5837</v>
      </c>
      <c r="J3314" s="5" t="s">
        <v>305</v>
      </c>
      <c r="K3314" s="7" t="s">
        <v>107</v>
      </c>
      <c r="L3314" s="5">
        <v>5</v>
      </c>
      <c r="M3314" s="5"/>
      <c r="N3314" s="5"/>
      <c r="O3314" s="5"/>
      <c r="P3314" s="5"/>
    </row>
    <row r="3315" spans="1:16" x14ac:dyDescent="0.2">
      <c r="A3315" s="5" t="s">
        <v>6637</v>
      </c>
      <c r="B3315" s="5" t="s">
        <v>6638</v>
      </c>
      <c r="C3315" s="5">
        <v>52</v>
      </c>
      <c r="D3315" s="5">
        <v>98.4</v>
      </c>
      <c r="E3315" s="5">
        <v>13.313000000000001</v>
      </c>
      <c r="F3315" s="5" t="s">
        <v>130</v>
      </c>
      <c r="G3315" s="5" t="s">
        <v>66</v>
      </c>
      <c r="H3315" s="4" t="s">
        <v>246</v>
      </c>
      <c r="I3315" s="5" t="s">
        <v>5837</v>
      </c>
      <c r="J3315" s="5" t="s">
        <v>258</v>
      </c>
      <c r="K3315" s="7" t="s">
        <v>107</v>
      </c>
      <c r="L3315" s="5">
        <v>5</v>
      </c>
      <c r="M3315" s="5"/>
      <c r="N3315" s="5"/>
      <c r="O3315" s="5"/>
      <c r="P3315" s="5"/>
    </row>
    <row r="3316" spans="1:16" x14ac:dyDescent="0.2">
      <c r="A3316" s="5" t="s">
        <v>6639</v>
      </c>
      <c r="B3316" s="5" t="s">
        <v>6640</v>
      </c>
      <c r="C3316" s="5">
        <v>52</v>
      </c>
      <c r="D3316" s="5">
        <v>98.4</v>
      </c>
      <c r="E3316" s="5">
        <v>13.313000000000001</v>
      </c>
      <c r="F3316" s="5" t="s">
        <v>130</v>
      </c>
      <c r="G3316" s="5" t="s">
        <v>66</v>
      </c>
      <c r="H3316" s="4" t="s">
        <v>246</v>
      </c>
      <c r="I3316" s="5" t="s">
        <v>5837</v>
      </c>
      <c r="J3316" s="5" t="s">
        <v>258</v>
      </c>
      <c r="K3316" s="7" t="s">
        <v>107</v>
      </c>
      <c r="L3316" s="5">
        <v>5</v>
      </c>
      <c r="M3316" s="5"/>
      <c r="N3316" s="5"/>
      <c r="O3316" s="5"/>
      <c r="P3316" s="5"/>
    </row>
    <row r="3317" spans="1:16" x14ac:dyDescent="0.2">
      <c r="A3317" s="5" t="s">
        <v>6641</v>
      </c>
      <c r="B3317" s="5" t="s">
        <v>6642</v>
      </c>
      <c r="C3317" s="5">
        <v>52</v>
      </c>
      <c r="D3317" s="5">
        <v>98.4</v>
      </c>
      <c r="E3317" s="5">
        <v>13.313000000000001</v>
      </c>
      <c r="F3317" s="5" t="s">
        <v>130</v>
      </c>
      <c r="G3317" s="5" t="s">
        <v>66</v>
      </c>
      <c r="H3317" s="4" t="s">
        <v>246</v>
      </c>
      <c r="I3317" s="5" t="s">
        <v>5837</v>
      </c>
      <c r="J3317" s="5" t="s">
        <v>258</v>
      </c>
      <c r="K3317" s="7" t="s">
        <v>107</v>
      </c>
      <c r="L3317" s="5">
        <v>5</v>
      </c>
      <c r="M3317" s="5"/>
      <c r="N3317" s="5"/>
      <c r="O3317" s="5"/>
      <c r="P3317" s="5"/>
    </row>
    <row r="3318" spans="1:16" x14ac:dyDescent="0.2">
      <c r="A3318" s="5" t="s">
        <v>6643</v>
      </c>
      <c r="B3318" s="5" t="s">
        <v>6644</v>
      </c>
      <c r="D3318" s="5">
        <v>0</v>
      </c>
      <c r="E3318" s="5">
        <v>0.2</v>
      </c>
      <c r="F3318" s="5" t="s">
        <v>130</v>
      </c>
      <c r="H3318" s="4" t="s">
        <v>131</v>
      </c>
      <c r="I3318" s="5" t="s">
        <v>132</v>
      </c>
      <c r="J3318" s="5"/>
      <c r="K3318" s="5" t="s">
        <v>133</v>
      </c>
      <c r="L3318" s="5"/>
      <c r="M3318" s="5"/>
      <c r="N3318" s="5"/>
      <c r="O3318" s="5"/>
      <c r="P3318" s="5"/>
    </row>
    <row r="3319" spans="1:16" x14ac:dyDescent="0.2">
      <c r="A3319" s="5" t="s">
        <v>6645</v>
      </c>
      <c r="B3319" s="5" t="s">
        <v>6646</v>
      </c>
      <c r="D3319" s="5">
        <v>0</v>
      </c>
      <c r="E3319" s="5">
        <v>0.9</v>
      </c>
      <c r="F3319" s="5" t="s">
        <v>130</v>
      </c>
      <c r="H3319" s="4" t="s">
        <v>131</v>
      </c>
      <c r="I3319" s="5" t="s">
        <v>132</v>
      </c>
      <c r="J3319" s="5"/>
      <c r="K3319" s="5" t="s">
        <v>133</v>
      </c>
      <c r="L3319" s="5"/>
      <c r="M3319" s="5"/>
      <c r="N3319" s="5"/>
      <c r="O3319" s="5"/>
      <c r="P3319" s="5"/>
    </row>
    <row r="3320" spans="1:16" x14ac:dyDescent="0.2">
      <c r="A3320" s="5" t="s">
        <v>6647</v>
      </c>
      <c r="B3320" s="5" t="s">
        <v>6648</v>
      </c>
      <c r="D3320" s="5">
        <v>0</v>
      </c>
      <c r="E3320" s="5">
        <v>1</v>
      </c>
      <c r="F3320" s="5" t="s">
        <v>130</v>
      </c>
      <c r="H3320" s="4" t="s">
        <v>131</v>
      </c>
      <c r="I3320" s="5" t="s">
        <v>132</v>
      </c>
      <c r="J3320" s="5"/>
      <c r="K3320" s="5" t="s">
        <v>133</v>
      </c>
      <c r="L3320" s="5"/>
      <c r="M3320" s="5"/>
      <c r="N3320" s="5"/>
      <c r="O3320" s="5"/>
      <c r="P3320" s="5"/>
    </row>
    <row r="3321" spans="1:16" x14ac:dyDescent="0.2">
      <c r="A3321" s="5" t="s">
        <v>6649</v>
      </c>
      <c r="B3321" s="5" t="s">
        <v>6650</v>
      </c>
      <c r="D3321" s="5">
        <v>0</v>
      </c>
      <c r="E3321" s="5">
        <v>1</v>
      </c>
      <c r="F3321" s="5" t="s">
        <v>130</v>
      </c>
      <c r="H3321" s="4" t="s">
        <v>131</v>
      </c>
      <c r="I3321" s="5" t="s">
        <v>132</v>
      </c>
      <c r="J3321" s="5"/>
      <c r="K3321" s="5" t="s">
        <v>133</v>
      </c>
      <c r="L3321" s="5"/>
      <c r="M3321" s="5"/>
      <c r="N3321" s="5"/>
      <c r="O3321" s="5"/>
      <c r="P3321" s="5"/>
    </row>
    <row r="3322" spans="1:16" x14ac:dyDescent="0.2">
      <c r="A3322" s="5" t="s">
        <v>6651</v>
      </c>
      <c r="B3322" s="5" t="s">
        <v>6652</v>
      </c>
      <c r="D3322" s="5">
        <v>0</v>
      </c>
      <c r="E3322" s="5">
        <v>1</v>
      </c>
      <c r="F3322" s="5" t="s">
        <v>130</v>
      </c>
      <c r="H3322" s="4" t="s">
        <v>131</v>
      </c>
      <c r="I3322" s="5" t="s">
        <v>132</v>
      </c>
      <c r="J3322" s="5"/>
      <c r="K3322" s="5" t="s">
        <v>133</v>
      </c>
      <c r="L3322" s="5"/>
      <c r="M3322" s="5"/>
      <c r="N3322" s="5"/>
      <c r="O3322" s="5"/>
      <c r="P3322" s="5"/>
    </row>
    <row r="3323" spans="1:16" x14ac:dyDescent="0.2">
      <c r="A3323" s="5" t="s">
        <v>6653</v>
      </c>
      <c r="B3323" s="5" t="s">
        <v>6654</v>
      </c>
      <c r="D3323" s="5">
        <v>0</v>
      </c>
      <c r="E3323" s="5">
        <v>6</v>
      </c>
      <c r="F3323" s="5" t="s">
        <v>130</v>
      </c>
      <c r="H3323" s="4" t="s">
        <v>131</v>
      </c>
      <c r="I3323" s="5" t="s">
        <v>132</v>
      </c>
      <c r="J3323" s="5"/>
      <c r="K3323" s="5" t="s">
        <v>133</v>
      </c>
      <c r="L3323" s="5"/>
      <c r="M3323" s="5"/>
      <c r="N3323" s="5"/>
      <c r="O3323" s="5"/>
      <c r="P3323" s="5"/>
    </row>
    <row r="3324" spans="1:16" x14ac:dyDescent="0.2">
      <c r="A3324" s="5" t="s">
        <v>6655</v>
      </c>
      <c r="B3324" s="5" t="s">
        <v>6656</v>
      </c>
      <c r="D3324" s="5">
        <v>0</v>
      </c>
      <c r="E3324" s="5">
        <v>6</v>
      </c>
      <c r="F3324" s="5" t="s">
        <v>130</v>
      </c>
      <c r="H3324" s="4" t="s">
        <v>131</v>
      </c>
      <c r="I3324" s="5" t="s">
        <v>132</v>
      </c>
      <c r="J3324" s="5"/>
      <c r="K3324" s="5" t="s">
        <v>133</v>
      </c>
      <c r="L3324" s="5"/>
      <c r="M3324" s="5"/>
      <c r="N3324" s="5"/>
      <c r="O3324" s="5"/>
      <c r="P3324" s="5"/>
    </row>
    <row r="3325" spans="1:16" x14ac:dyDescent="0.2">
      <c r="A3325" s="5" t="s">
        <v>6657</v>
      </c>
      <c r="B3325" s="5" t="s">
        <v>6658</v>
      </c>
      <c r="D3325" s="5">
        <v>0</v>
      </c>
      <c r="E3325" s="5">
        <v>2</v>
      </c>
      <c r="F3325" s="5" t="s">
        <v>130</v>
      </c>
      <c r="H3325" s="4" t="s">
        <v>131</v>
      </c>
      <c r="I3325" s="5" t="s">
        <v>132</v>
      </c>
      <c r="J3325" s="5"/>
      <c r="K3325" s="5" t="s">
        <v>133</v>
      </c>
      <c r="L3325" s="5"/>
      <c r="M3325" s="5"/>
      <c r="N3325" s="5"/>
      <c r="O3325" s="5"/>
      <c r="P3325" s="5"/>
    </row>
    <row r="3326" spans="1:16" x14ac:dyDescent="0.2">
      <c r="A3326" s="5" t="s">
        <v>6659</v>
      </c>
      <c r="B3326" s="5" t="s">
        <v>6660</v>
      </c>
      <c r="D3326" s="5">
        <v>0</v>
      </c>
      <c r="E3326" s="5">
        <v>1</v>
      </c>
      <c r="F3326" s="5" t="s">
        <v>130</v>
      </c>
      <c r="H3326" s="4" t="s">
        <v>131</v>
      </c>
      <c r="I3326" s="5" t="s">
        <v>132</v>
      </c>
      <c r="J3326" s="5"/>
      <c r="K3326" s="5" t="s">
        <v>133</v>
      </c>
      <c r="L3326" s="5"/>
      <c r="M3326" s="5"/>
      <c r="N3326" s="5"/>
      <c r="O3326" s="5"/>
      <c r="P3326" s="5"/>
    </row>
    <row r="3327" spans="1:16" x14ac:dyDescent="0.2">
      <c r="A3327" s="5" t="s">
        <v>6661</v>
      </c>
      <c r="B3327" s="5" t="s">
        <v>6662</v>
      </c>
      <c r="D3327" s="5">
        <v>0</v>
      </c>
      <c r="E3327" s="5">
        <v>3.2</v>
      </c>
      <c r="F3327" s="5" t="s">
        <v>130</v>
      </c>
      <c r="H3327" s="4" t="s">
        <v>131</v>
      </c>
      <c r="I3327" s="5" t="s">
        <v>132</v>
      </c>
      <c r="J3327" s="5"/>
      <c r="K3327" s="5" t="s">
        <v>133</v>
      </c>
      <c r="L3327" s="5"/>
      <c r="M3327" s="5"/>
      <c r="N3327" s="5"/>
      <c r="O3327" s="5"/>
      <c r="P3327" s="5"/>
    </row>
    <row r="3328" spans="1:16" x14ac:dyDescent="0.2">
      <c r="A3328" s="5" t="s">
        <v>6663</v>
      </c>
      <c r="B3328" s="5" t="s">
        <v>6664</v>
      </c>
      <c r="D3328" s="5">
        <v>0</v>
      </c>
      <c r="E3328" s="5">
        <v>1</v>
      </c>
      <c r="F3328" s="5" t="s">
        <v>130</v>
      </c>
      <c r="H3328" s="4" t="s">
        <v>131</v>
      </c>
      <c r="I3328" s="5" t="s">
        <v>132</v>
      </c>
      <c r="J3328" s="5"/>
      <c r="K3328" s="5" t="s">
        <v>133</v>
      </c>
      <c r="L3328" s="5"/>
      <c r="M3328" s="5"/>
      <c r="N3328" s="5"/>
      <c r="O3328" s="5"/>
      <c r="P3328" s="5"/>
    </row>
    <row r="3329" spans="1:16" x14ac:dyDescent="0.2">
      <c r="A3329" s="5" t="s">
        <v>6665</v>
      </c>
      <c r="B3329" s="5" t="s">
        <v>6666</v>
      </c>
      <c r="D3329" s="5">
        <v>0</v>
      </c>
      <c r="E3329" s="5">
        <v>0.92</v>
      </c>
      <c r="F3329" s="5" t="s">
        <v>130</v>
      </c>
      <c r="H3329" s="4" t="s">
        <v>131</v>
      </c>
      <c r="I3329" s="5" t="s">
        <v>132</v>
      </c>
      <c r="J3329" s="5"/>
      <c r="K3329" s="5" t="s">
        <v>133</v>
      </c>
      <c r="L3329" s="5"/>
      <c r="M3329" s="5"/>
      <c r="N3329" s="5"/>
      <c r="O3329" s="5"/>
      <c r="P3329" s="5"/>
    </row>
    <row r="3330" spans="1:16" x14ac:dyDescent="0.2">
      <c r="A3330" s="5" t="s">
        <v>6667</v>
      </c>
      <c r="B3330" s="5" t="s">
        <v>6668</v>
      </c>
      <c r="D3330" s="5">
        <v>0</v>
      </c>
      <c r="E3330" s="5">
        <v>0.92</v>
      </c>
      <c r="F3330" s="5" t="s">
        <v>130</v>
      </c>
      <c r="H3330" s="4" t="s">
        <v>131</v>
      </c>
      <c r="I3330" s="5" t="s">
        <v>132</v>
      </c>
      <c r="J3330" s="5"/>
      <c r="K3330" s="5" t="s">
        <v>133</v>
      </c>
      <c r="L3330" s="5"/>
      <c r="M3330" s="5"/>
      <c r="N3330" s="5"/>
      <c r="O3330" s="5"/>
      <c r="P3330" s="5"/>
    </row>
    <row r="3331" spans="1:16" x14ac:dyDescent="0.2">
      <c r="A3331" s="5" t="s">
        <v>6669</v>
      </c>
      <c r="B3331" s="5" t="s">
        <v>6670</v>
      </c>
      <c r="D3331" s="5">
        <v>0</v>
      </c>
      <c r="E3331" s="5">
        <v>1</v>
      </c>
      <c r="F3331" s="5" t="s">
        <v>130</v>
      </c>
      <c r="H3331" s="4" t="s">
        <v>131</v>
      </c>
      <c r="I3331" s="5" t="s">
        <v>132</v>
      </c>
      <c r="J3331" s="5"/>
      <c r="K3331" s="5" t="s">
        <v>133</v>
      </c>
      <c r="L3331" s="5"/>
      <c r="M3331" s="5"/>
      <c r="N3331" s="5"/>
      <c r="O3331" s="5"/>
      <c r="P3331" s="5"/>
    </row>
    <row r="3332" spans="1:16" x14ac:dyDescent="0.2">
      <c r="A3332" s="5" t="s">
        <v>6671</v>
      </c>
      <c r="B3332" s="5" t="s">
        <v>6672</v>
      </c>
      <c r="D3332" s="5">
        <v>0</v>
      </c>
      <c r="E3332" s="5">
        <v>0</v>
      </c>
      <c r="F3332" s="5" t="s">
        <v>130</v>
      </c>
      <c r="H3332" s="4" t="s">
        <v>131</v>
      </c>
      <c r="I3332" s="5" t="s">
        <v>132</v>
      </c>
      <c r="J3332" s="5"/>
      <c r="K3332" s="5" t="s">
        <v>133</v>
      </c>
      <c r="L3332" s="5"/>
      <c r="M3332" s="5"/>
      <c r="N3332" s="5"/>
      <c r="O3332" s="5"/>
      <c r="P3332" s="5"/>
    </row>
    <row r="3333" spans="1:16" x14ac:dyDescent="0.2">
      <c r="A3333" s="5" t="s">
        <v>6673</v>
      </c>
      <c r="B3333" s="5" t="s">
        <v>6674</v>
      </c>
      <c r="D3333" s="5">
        <v>0</v>
      </c>
      <c r="E3333" s="5">
        <v>1</v>
      </c>
      <c r="F3333" s="5" t="s">
        <v>130</v>
      </c>
      <c r="H3333" s="4" t="s">
        <v>131</v>
      </c>
      <c r="I3333" s="5" t="s">
        <v>132</v>
      </c>
      <c r="J3333" s="5"/>
      <c r="K3333" s="5" t="s">
        <v>133</v>
      </c>
      <c r="L3333" s="5"/>
      <c r="M3333" s="5"/>
      <c r="N3333" s="5"/>
      <c r="O3333" s="5"/>
      <c r="P3333" s="5"/>
    </row>
    <row r="3334" spans="1:16" x14ac:dyDescent="0.2">
      <c r="A3334" s="5" t="s">
        <v>6675</v>
      </c>
      <c r="B3334" s="5" t="s">
        <v>6674</v>
      </c>
      <c r="D3334" s="5">
        <v>0</v>
      </c>
      <c r="E3334" s="5">
        <v>1</v>
      </c>
      <c r="F3334" s="5" t="s">
        <v>130</v>
      </c>
      <c r="H3334" s="4" t="s">
        <v>131</v>
      </c>
      <c r="I3334" s="5" t="s">
        <v>132</v>
      </c>
      <c r="J3334" s="5"/>
      <c r="K3334" s="5" t="s">
        <v>133</v>
      </c>
      <c r="L3334" s="5"/>
      <c r="M3334" s="5"/>
      <c r="N3334" s="5"/>
      <c r="O3334" s="5"/>
      <c r="P3334" s="5"/>
    </row>
    <row r="3335" spans="1:16" x14ac:dyDescent="0.2">
      <c r="A3335" s="5" t="s">
        <v>6676</v>
      </c>
      <c r="B3335" s="5" t="s">
        <v>6677</v>
      </c>
      <c r="D3335" s="5">
        <v>0</v>
      </c>
      <c r="E3335" s="5">
        <v>1</v>
      </c>
      <c r="F3335" s="5" t="s">
        <v>130</v>
      </c>
      <c r="H3335" s="4" t="s">
        <v>131</v>
      </c>
      <c r="I3335" s="5" t="s">
        <v>132</v>
      </c>
      <c r="J3335" s="5"/>
      <c r="K3335" s="5" t="s">
        <v>133</v>
      </c>
      <c r="L3335" s="5"/>
      <c r="M3335" s="5"/>
      <c r="N3335" s="5"/>
      <c r="O3335" s="5"/>
      <c r="P3335" s="5"/>
    </row>
    <row r="3336" spans="1:16" x14ac:dyDescent="0.2">
      <c r="A3336" s="5" t="s">
        <v>6678</v>
      </c>
      <c r="B3336" s="5" t="s">
        <v>6679</v>
      </c>
      <c r="D3336" s="5">
        <v>0</v>
      </c>
      <c r="E3336" s="5">
        <v>1</v>
      </c>
      <c r="F3336" s="5" t="s">
        <v>130</v>
      </c>
      <c r="H3336" s="4" t="s">
        <v>131</v>
      </c>
      <c r="I3336" s="5" t="s">
        <v>132</v>
      </c>
      <c r="J3336" s="5"/>
      <c r="K3336" s="5" t="s">
        <v>133</v>
      </c>
      <c r="L3336" s="5"/>
      <c r="M3336" s="5"/>
      <c r="N3336" s="5"/>
      <c r="O3336" s="5"/>
      <c r="P3336" s="5"/>
    </row>
    <row r="3337" spans="1:16" x14ac:dyDescent="0.2">
      <c r="A3337" s="5" t="s">
        <v>6680</v>
      </c>
      <c r="B3337" s="5" t="s">
        <v>6681</v>
      </c>
      <c r="D3337" s="5">
        <v>0</v>
      </c>
      <c r="E3337" s="5">
        <v>1</v>
      </c>
      <c r="F3337" s="5" t="s">
        <v>130</v>
      </c>
      <c r="H3337" s="4" t="s">
        <v>131</v>
      </c>
      <c r="I3337" s="5" t="s">
        <v>132</v>
      </c>
      <c r="J3337" s="5"/>
      <c r="K3337" s="5" t="s">
        <v>133</v>
      </c>
      <c r="L3337" s="5"/>
      <c r="M3337" s="5"/>
      <c r="N3337" s="5"/>
      <c r="O3337" s="5"/>
      <c r="P3337" s="5"/>
    </row>
    <row r="3338" spans="1:16" x14ac:dyDescent="0.2">
      <c r="A3338" s="5" t="s">
        <v>6682</v>
      </c>
      <c r="B3338" s="5" t="s">
        <v>6683</v>
      </c>
      <c r="D3338" s="5">
        <v>0</v>
      </c>
      <c r="E3338" s="5">
        <v>1</v>
      </c>
      <c r="F3338" s="5" t="s">
        <v>130</v>
      </c>
      <c r="H3338" s="4" t="s">
        <v>131</v>
      </c>
      <c r="I3338" s="5" t="s">
        <v>132</v>
      </c>
      <c r="J3338" s="5"/>
      <c r="K3338" s="5" t="s">
        <v>133</v>
      </c>
      <c r="L3338" s="5"/>
      <c r="M3338" s="5"/>
      <c r="N3338" s="5"/>
      <c r="O3338" s="5"/>
      <c r="P3338" s="5"/>
    </row>
    <row r="3339" spans="1:16" x14ac:dyDescent="0.2">
      <c r="A3339" s="5" t="s">
        <v>6684</v>
      </c>
      <c r="B3339" s="5" t="s">
        <v>6685</v>
      </c>
      <c r="D3339" s="5">
        <v>0</v>
      </c>
      <c r="E3339" s="5">
        <v>0.4</v>
      </c>
      <c r="F3339" s="5" t="s">
        <v>130</v>
      </c>
      <c r="H3339" s="4" t="s">
        <v>131</v>
      </c>
      <c r="I3339" s="5" t="s">
        <v>132</v>
      </c>
      <c r="J3339" s="5"/>
      <c r="K3339" s="5" t="s">
        <v>133</v>
      </c>
      <c r="L3339" s="5"/>
      <c r="M3339" s="5"/>
      <c r="N3339" s="5"/>
      <c r="O3339" s="5"/>
      <c r="P3339" s="5"/>
    </row>
    <row r="3340" spans="1:16" x14ac:dyDescent="0.2">
      <c r="A3340" s="5" t="s">
        <v>6686</v>
      </c>
      <c r="B3340" s="5" t="s">
        <v>6687</v>
      </c>
      <c r="D3340" s="5">
        <v>0</v>
      </c>
      <c r="E3340" s="5">
        <v>0.4</v>
      </c>
      <c r="F3340" s="5" t="s">
        <v>130</v>
      </c>
      <c r="H3340" s="4" t="s">
        <v>131</v>
      </c>
      <c r="I3340" s="5" t="s">
        <v>132</v>
      </c>
      <c r="J3340" s="5"/>
      <c r="K3340" s="5" t="s">
        <v>133</v>
      </c>
      <c r="L3340" s="5"/>
      <c r="M3340" s="5"/>
      <c r="N3340" s="5"/>
      <c r="O3340" s="5"/>
      <c r="P3340" s="5"/>
    </row>
    <row r="3341" spans="1:16" x14ac:dyDescent="0.2">
      <c r="A3341" s="5" t="s">
        <v>6688</v>
      </c>
      <c r="B3341" s="5" t="s">
        <v>6689</v>
      </c>
      <c r="D3341" s="5">
        <v>0</v>
      </c>
      <c r="E3341" s="5">
        <v>0.4</v>
      </c>
      <c r="F3341" s="5" t="s">
        <v>130</v>
      </c>
      <c r="H3341" s="4" t="s">
        <v>131</v>
      </c>
      <c r="I3341" s="5" t="s">
        <v>132</v>
      </c>
      <c r="J3341" s="5"/>
      <c r="K3341" s="5" t="s">
        <v>133</v>
      </c>
      <c r="L3341" s="5"/>
      <c r="M3341" s="5"/>
      <c r="N3341" s="5"/>
      <c r="O3341" s="5"/>
      <c r="P3341" s="5"/>
    </row>
    <row r="3342" spans="1:16" x14ac:dyDescent="0.2">
      <c r="A3342" s="5" t="s">
        <v>6690</v>
      </c>
      <c r="B3342" s="5" t="s">
        <v>6691</v>
      </c>
      <c r="D3342" s="5">
        <v>0</v>
      </c>
      <c r="E3342" s="5">
        <v>0.4</v>
      </c>
      <c r="F3342" s="5" t="s">
        <v>130</v>
      </c>
      <c r="H3342" s="4" t="s">
        <v>131</v>
      </c>
      <c r="I3342" s="5" t="s">
        <v>132</v>
      </c>
      <c r="J3342" s="5"/>
      <c r="K3342" s="5" t="s">
        <v>133</v>
      </c>
      <c r="L3342" s="5"/>
      <c r="M3342" s="5"/>
      <c r="N3342" s="5"/>
      <c r="O3342" s="5"/>
      <c r="P3342" s="5"/>
    </row>
    <row r="3343" spans="1:16" x14ac:dyDescent="0.2">
      <c r="A3343" s="5" t="s">
        <v>6692</v>
      </c>
      <c r="B3343" s="5" t="s">
        <v>6693</v>
      </c>
      <c r="D3343" s="5">
        <v>0</v>
      </c>
      <c r="E3343" s="5">
        <v>0.4</v>
      </c>
      <c r="F3343" s="5" t="s">
        <v>130</v>
      </c>
      <c r="H3343" s="4" t="s">
        <v>131</v>
      </c>
      <c r="I3343" s="5" t="s">
        <v>132</v>
      </c>
      <c r="J3343" s="5"/>
      <c r="K3343" s="5" t="s">
        <v>133</v>
      </c>
      <c r="L3343" s="5"/>
      <c r="M3343" s="5"/>
      <c r="N3343" s="5"/>
      <c r="O3343" s="5"/>
      <c r="P3343" s="5"/>
    </row>
    <row r="3344" spans="1:16" x14ac:dyDescent="0.2">
      <c r="A3344" s="5" t="s">
        <v>6694</v>
      </c>
      <c r="B3344" s="5" t="s">
        <v>6695</v>
      </c>
      <c r="D3344" s="5">
        <v>0</v>
      </c>
      <c r="E3344" s="5">
        <v>0.4</v>
      </c>
      <c r="F3344" s="5" t="s">
        <v>130</v>
      </c>
      <c r="H3344" s="4" t="s">
        <v>131</v>
      </c>
      <c r="I3344" s="5" t="s">
        <v>132</v>
      </c>
      <c r="J3344" s="5"/>
      <c r="K3344" s="5" t="s">
        <v>133</v>
      </c>
      <c r="L3344" s="5"/>
      <c r="M3344" s="5"/>
      <c r="N3344" s="5"/>
      <c r="O3344" s="5"/>
      <c r="P3344" s="5"/>
    </row>
    <row r="3345" spans="1:16" x14ac:dyDescent="0.2">
      <c r="A3345" s="5" t="s">
        <v>6696</v>
      </c>
      <c r="B3345" s="5" t="s">
        <v>6697</v>
      </c>
      <c r="D3345" s="5">
        <v>0</v>
      </c>
      <c r="E3345" s="5">
        <v>0.4</v>
      </c>
      <c r="F3345" s="5" t="s">
        <v>130</v>
      </c>
      <c r="H3345" s="4" t="s">
        <v>131</v>
      </c>
      <c r="I3345" s="5" t="s">
        <v>132</v>
      </c>
      <c r="J3345" s="5"/>
      <c r="K3345" s="5" t="s">
        <v>133</v>
      </c>
      <c r="L3345" s="5"/>
      <c r="M3345" s="5"/>
      <c r="N3345" s="5"/>
      <c r="O3345" s="5"/>
      <c r="P3345" s="5"/>
    </row>
    <row r="3346" spans="1:16" x14ac:dyDescent="0.2">
      <c r="A3346" s="5" t="s">
        <v>6698</v>
      </c>
      <c r="B3346" s="5" t="s">
        <v>6699</v>
      </c>
      <c r="D3346" s="5">
        <v>0</v>
      </c>
      <c r="E3346" s="5">
        <v>1.9339999999999999</v>
      </c>
      <c r="F3346" s="5" t="s">
        <v>130</v>
      </c>
      <c r="H3346" s="4" t="s">
        <v>131</v>
      </c>
      <c r="I3346" s="5" t="s">
        <v>132</v>
      </c>
      <c r="J3346" s="5"/>
      <c r="K3346" s="5" t="s">
        <v>133</v>
      </c>
      <c r="L3346" s="5"/>
      <c r="M3346" s="5"/>
      <c r="N3346" s="5"/>
      <c r="O3346" s="5"/>
      <c r="P3346" s="5"/>
    </row>
    <row r="3347" spans="1:16" x14ac:dyDescent="0.2">
      <c r="A3347" s="5" t="s">
        <v>6700</v>
      </c>
      <c r="B3347" s="5" t="s">
        <v>6701</v>
      </c>
      <c r="D3347" s="5">
        <v>0</v>
      </c>
      <c r="E3347" s="5">
        <v>1.9</v>
      </c>
      <c r="F3347" s="5" t="s">
        <v>130</v>
      </c>
      <c r="H3347" s="4" t="s">
        <v>131</v>
      </c>
      <c r="I3347" s="5" t="s">
        <v>132</v>
      </c>
      <c r="J3347" s="5"/>
      <c r="K3347" s="5" t="s">
        <v>133</v>
      </c>
      <c r="L3347" s="5"/>
      <c r="M3347" s="5"/>
      <c r="N3347" s="5"/>
      <c r="O3347" s="5"/>
      <c r="P3347" s="5"/>
    </row>
    <row r="3348" spans="1:16" x14ac:dyDescent="0.2">
      <c r="A3348" s="5" t="s">
        <v>6702</v>
      </c>
      <c r="B3348" s="5" t="s">
        <v>6703</v>
      </c>
      <c r="D3348" s="5">
        <v>0</v>
      </c>
      <c r="E3348" s="5">
        <v>1.9</v>
      </c>
      <c r="F3348" s="5" t="s">
        <v>130</v>
      </c>
      <c r="H3348" s="4" t="s">
        <v>131</v>
      </c>
      <c r="I3348" s="5" t="s">
        <v>132</v>
      </c>
      <c r="J3348" s="5"/>
      <c r="K3348" s="5" t="s">
        <v>133</v>
      </c>
      <c r="L3348" s="5"/>
      <c r="M3348" s="5"/>
      <c r="N3348" s="5"/>
      <c r="O3348" s="5"/>
      <c r="P3348" s="5"/>
    </row>
    <row r="3349" spans="1:16" x14ac:dyDescent="0.2">
      <c r="A3349" s="5" t="s">
        <v>6704</v>
      </c>
      <c r="B3349" s="5" t="s">
        <v>6705</v>
      </c>
      <c r="D3349" s="5">
        <v>0</v>
      </c>
      <c r="E3349" s="5">
        <v>0.3</v>
      </c>
      <c r="F3349" s="5" t="s">
        <v>130</v>
      </c>
      <c r="H3349" s="4" t="s">
        <v>131</v>
      </c>
      <c r="I3349" s="5" t="s">
        <v>132</v>
      </c>
      <c r="J3349" s="5"/>
      <c r="K3349" s="5" t="s">
        <v>133</v>
      </c>
      <c r="L3349" s="5"/>
      <c r="M3349" s="5"/>
      <c r="N3349" s="5"/>
      <c r="O3349" s="5"/>
      <c r="P3349" s="5"/>
    </row>
    <row r="3350" spans="1:16" x14ac:dyDescent="0.2">
      <c r="A3350" s="5" t="s">
        <v>6706</v>
      </c>
      <c r="B3350" s="5" t="s">
        <v>6707</v>
      </c>
      <c r="D3350" s="5">
        <v>0</v>
      </c>
      <c r="E3350" s="5">
        <v>0.3</v>
      </c>
      <c r="F3350" s="5" t="s">
        <v>130</v>
      </c>
      <c r="H3350" s="4" t="s">
        <v>131</v>
      </c>
      <c r="I3350" s="5" t="s">
        <v>132</v>
      </c>
      <c r="J3350" s="5"/>
      <c r="K3350" s="5" t="s">
        <v>133</v>
      </c>
      <c r="L3350" s="5"/>
      <c r="M3350" s="5"/>
      <c r="N3350" s="5"/>
      <c r="O3350" s="5"/>
      <c r="P3350" s="5"/>
    </row>
    <row r="3351" spans="1:16" x14ac:dyDescent="0.2">
      <c r="A3351" s="5" t="s">
        <v>6708</v>
      </c>
      <c r="B3351" s="5" t="s">
        <v>6709</v>
      </c>
      <c r="D3351" s="5">
        <v>0</v>
      </c>
      <c r="E3351" s="5">
        <v>0.4</v>
      </c>
      <c r="F3351" s="5" t="s">
        <v>130</v>
      </c>
      <c r="H3351" s="4" t="s">
        <v>131</v>
      </c>
      <c r="I3351" s="5" t="s">
        <v>132</v>
      </c>
      <c r="J3351" s="5"/>
      <c r="K3351" s="5" t="s">
        <v>133</v>
      </c>
      <c r="L3351" s="5"/>
      <c r="M3351" s="5"/>
      <c r="N3351" s="5"/>
      <c r="O3351" s="5"/>
      <c r="P3351" s="5"/>
    </row>
    <row r="3352" spans="1:16" x14ac:dyDescent="0.2">
      <c r="A3352" s="5" t="s">
        <v>6710</v>
      </c>
      <c r="B3352" s="5" t="s">
        <v>6711</v>
      </c>
      <c r="D3352" s="5">
        <v>0</v>
      </c>
      <c r="E3352" s="5">
        <v>0</v>
      </c>
      <c r="F3352" s="5" t="s">
        <v>130</v>
      </c>
      <c r="H3352" s="4" t="s">
        <v>131</v>
      </c>
      <c r="I3352" s="5" t="s">
        <v>132</v>
      </c>
      <c r="J3352" s="5"/>
      <c r="K3352" s="5" t="s">
        <v>133</v>
      </c>
      <c r="L3352" s="5"/>
      <c r="M3352" s="5"/>
      <c r="N3352" s="5"/>
      <c r="O3352" s="5"/>
      <c r="P3352" s="5"/>
    </row>
    <row r="3353" spans="1:16" x14ac:dyDescent="0.2">
      <c r="A3353" s="5" t="s">
        <v>6712</v>
      </c>
      <c r="B3353" s="5" t="s">
        <v>6713</v>
      </c>
      <c r="D3353" s="5">
        <v>0</v>
      </c>
      <c r="E3353" s="5">
        <v>0.3</v>
      </c>
      <c r="F3353" s="5" t="s">
        <v>130</v>
      </c>
      <c r="H3353" s="4" t="s">
        <v>131</v>
      </c>
      <c r="I3353" s="5" t="s">
        <v>132</v>
      </c>
      <c r="J3353" s="5"/>
      <c r="K3353" s="5" t="s">
        <v>133</v>
      </c>
      <c r="L3353" s="5"/>
      <c r="M3353" s="5"/>
      <c r="N3353" s="5"/>
      <c r="O3353" s="5"/>
      <c r="P3353" s="5"/>
    </row>
    <row r="3354" spans="1:16" x14ac:dyDescent="0.2">
      <c r="A3354" s="5" t="s">
        <v>6714</v>
      </c>
      <c r="B3354" s="5" t="s">
        <v>6715</v>
      </c>
      <c r="D3354" s="5">
        <v>0</v>
      </c>
      <c r="E3354" s="5">
        <v>0.3</v>
      </c>
      <c r="F3354" s="5" t="s">
        <v>130</v>
      </c>
      <c r="H3354" s="4" t="s">
        <v>131</v>
      </c>
      <c r="I3354" s="5" t="s">
        <v>132</v>
      </c>
      <c r="J3354" s="5"/>
      <c r="K3354" s="5" t="s">
        <v>133</v>
      </c>
      <c r="L3354" s="5"/>
      <c r="M3354" s="5"/>
      <c r="N3354" s="5"/>
      <c r="O3354" s="5"/>
      <c r="P3354" s="5"/>
    </row>
    <row r="3355" spans="1:16" x14ac:dyDescent="0.2">
      <c r="A3355" s="5" t="s">
        <v>6716</v>
      </c>
      <c r="B3355" s="5" t="s">
        <v>6717</v>
      </c>
      <c r="D3355" s="5">
        <v>0</v>
      </c>
      <c r="E3355" s="5">
        <v>0.3</v>
      </c>
      <c r="F3355" s="5" t="s">
        <v>130</v>
      </c>
      <c r="H3355" s="4" t="s">
        <v>131</v>
      </c>
      <c r="I3355" s="5" t="s">
        <v>132</v>
      </c>
      <c r="J3355" s="5"/>
      <c r="K3355" s="5" t="s">
        <v>133</v>
      </c>
      <c r="L3355" s="5"/>
      <c r="M3355" s="5"/>
      <c r="N3355" s="5"/>
      <c r="O3355" s="5"/>
      <c r="P3355" s="5"/>
    </row>
    <row r="3356" spans="1:16" x14ac:dyDescent="0.2">
      <c r="A3356" s="5" t="s">
        <v>6718</v>
      </c>
      <c r="B3356" s="5" t="s">
        <v>6719</v>
      </c>
      <c r="D3356" s="5">
        <v>0</v>
      </c>
      <c r="E3356" s="5">
        <v>1.9</v>
      </c>
      <c r="F3356" s="5" t="s">
        <v>130</v>
      </c>
      <c r="H3356" s="4" t="s">
        <v>131</v>
      </c>
      <c r="I3356" s="5" t="s">
        <v>132</v>
      </c>
      <c r="J3356" s="5"/>
      <c r="K3356" s="5" t="s">
        <v>133</v>
      </c>
      <c r="L3356" s="5"/>
      <c r="M3356" s="5"/>
      <c r="N3356" s="5"/>
      <c r="O3356" s="5"/>
      <c r="P3356" s="5"/>
    </row>
    <row r="3357" spans="1:16" x14ac:dyDescent="0.2">
      <c r="A3357" s="5" t="s">
        <v>6720</v>
      </c>
      <c r="B3357" s="5" t="s">
        <v>6721</v>
      </c>
      <c r="D3357" s="5">
        <v>0</v>
      </c>
      <c r="E3357" s="5">
        <v>1</v>
      </c>
      <c r="F3357" s="5" t="s">
        <v>130</v>
      </c>
      <c r="H3357" s="4" t="s">
        <v>131</v>
      </c>
      <c r="I3357" s="5" t="s">
        <v>132</v>
      </c>
      <c r="J3357" s="5"/>
      <c r="K3357" s="5" t="s">
        <v>133</v>
      </c>
      <c r="L3357" s="5"/>
      <c r="M3357" s="5"/>
      <c r="N3357" s="5"/>
      <c r="O3357" s="5"/>
      <c r="P3357" s="5"/>
    </row>
    <row r="3358" spans="1:16" x14ac:dyDescent="0.2">
      <c r="A3358" s="5" t="s">
        <v>6722</v>
      </c>
      <c r="B3358" s="5" t="s">
        <v>6723</v>
      </c>
      <c r="D3358" s="5">
        <v>0</v>
      </c>
      <c r="E3358" s="5">
        <v>1</v>
      </c>
      <c r="F3358" s="5" t="s">
        <v>130</v>
      </c>
      <c r="H3358" s="4" t="s">
        <v>131</v>
      </c>
      <c r="I3358" s="5" t="s">
        <v>132</v>
      </c>
      <c r="J3358" s="5"/>
      <c r="K3358" s="5" t="s">
        <v>133</v>
      </c>
      <c r="L3358" s="5"/>
      <c r="M3358" s="5"/>
      <c r="N3358" s="5"/>
      <c r="O3358" s="5"/>
      <c r="P3358" s="5"/>
    </row>
    <row r="3359" spans="1:16" x14ac:dyDescent="0.2">
      <c r="A3359" s="5" t="s">
        <v>6724</v>
      </c>
      <c r="B3359" s="5" t="s">
        <v>6725</v>
      </c>
      <c r="D3359" s="5">
        <v>0</v>
      </c>
      <c r="E3359" s="5">
        <v>1</v>
      </c>
      <c r="F3359" s="5" t="s">
        <v>130</v>
      </c>
      <c r="H3359" s="4" t="s">
        <v>131</v>
      </c>
      <c r="I3359" s="5" t="s">
        <v>132</v>
      </c>
      <c r="J3359" s="5"/>
      <c r="K3359" s="5" t="s">
        <v>133</v>
      </c>
      <c r="L3359" s="5"/>
      <c r="M3359" s="5"/>
      <c r="N3359" s="5"/>
      <c r="O3359" s="5"/>
      <c r="P3359" s="5"/>
    </row>
    <row r="3360" spans="1:16" x14ac:dyDescent="0.2">
      <c r="A3360" s="5" t="s">
        <v>6726</v>
      </c>
      <c r="B3360" s="5" t="s">
        <v>6727</v>
      </c>
      <c r="D3360" s="5">
        <v>0</v>
      </c>
      <c r="E3360" s="5">
        <v>1</v>
      </c>
      <c r="F3360" s="5" t="s">
        <v>130</v>
      </c>
      <c r="H3360" s="4" t="s">
        <v>131</v>
      </c>
      <c r="I3360" s="5" t="s">
        <v>132</v>
      </c>
      <c r="J3360" s="5"/>
      <c r="K3360" s="5" t="s">
        <v>133</v>
      </c>
      <c r="L3360" s="5"/>
      <c r="M3360" s="5"/>
      <c r="N3360" s="5"/>
      <c r="O3360" s="5"/>
      <c r="P3360" s="5"/>
    </row>
    <row r="3361" spans="1:16" x14ac:dyDescent="0.2">
      <c r="A3361" s="5" t="s">
        <v>6728</v>
      </c>
      <c r="B3361" s="5" t="s">
        <v>6729</v>
      </c>
      <c r="D3361" s="5">
        <v>0</v>
      </c>
      <c r="E3361" s="5">
        <v>0</v>
      </c>
      <c r="F3361" s="5" t="s">
        <v>130</v>
      </c>
      <c r="H3361" s="4" t="s">
        <v>131</v>
      </c>
      <c r="I3361" s="5" t="s">
        <v>132</v>
      </c>
      <c r="J3361" s="5"/>
      <c r="K3361" s="5" t="s">
        <v>133</v>
      </c>
      <c r="L3361" s="5"/>
      <c r="M3361" s="5"/>
      <c r="N3361" s="5"/>
      <c r="O3361" s="5"/>
      <c r="P3361" s="5"/>
    </row>
    <row r="3362" spans="1:16" x14ac:dyDescent="0.2">
      <c r="A3362" s="5">
        <v>0</v>
      </c>
      <c r="B3362" s="5" t="e">
        <v>#N/A</v>
      </c>
      <c r="D3362" s="5">
        <v>0</v>
      </c>
      <c r="E3362" s="5" t="e">
        <v>#N/A</v>
      </c>
      <c r="F3362" s="5" t="s">
        <v>130</v>
      </c>
      <c r="H3362" s="4" t="e">
        <v>#N/A</v>
      </c>
      <c r="I3362" s="5" t="s">
        <v>132</v>
      </c>
      <c r="J3362" s="5"/>
      <c r="K3362" s="5" t="s">
        <v>133</v>
      </c>
      <c r="L3362" s="5"/>
      <c r="M3362" s="5"/>
      <c r="N3362" s="5"/>
      <c r="O3362" s="5"/>
      <c r="P3362" s="5"/>
    </row>
    <row r="3363" spans="1:16" x14ac:dyDescent="0.2">
      <c r="A3363" s="5" t="s">
        <v>6730</v>
      </c>
      <c r="B3363" s="5" t="s">
        <v>6731</v>
      </c>
      <c r="C3363" s="5">
        <v>20</v>
      </c>
      <c r="D3363" s="5">
        <v>56.16</v>
      </c>
      <c r="E3363" s="5">
        <v>22.524999999999999</v>
      </c>
      <c r="F3363" s="5" t="s">
        <v>130</v>
      </c>
      <c r="G3363" s="5" t="s">
        <v>5346</v>
      </c>
      <c r="H3363" s="5" t="s">
        <v>246</v>
      </c>
      <c r="I3363" s="5" t="s">
        <v>2465</v>
      </c>
      <c r="J3363" s="5" t="s">
        <v>258</v>
      </c>
      <c r="K3363" s="5" t="s">
        <v>5346</v>
      </c>
      <c r="L3363" s="5">
        <v>4</v>
      </c>
      <c r="M3363" s="5">
        <v>17</v>
      </c>
      <c r="N3363" s="5"/>
      <c r="O3363" s="5" t="s">
        <v>5313</v>
      </c>
      <c r="P3363" s="5">
        <v>3</v>
      </c>
    </row>
    <row r="3364" spans="1:16" x14ac:dyDescent="0.2">
      <c r="A3364" s="5" t="s">
        <v>6732</v>
      </c>
      <c r="B3364" s="5" t="s">
        <v>6733</v>
      </c>
      <c r="C3364" s="5">
        <v>20</v>
      </c>
      <c r="G3364" s="5" t="s">
        <v>99</v>
      </c>
      <c r="H3364" s="5" t="s">
        <v>246</v>
      </c>
      <c r="I3364" s="5" t="s">
        <v>2465</v>
      </c>
      <c r="J3364" s="5" t="s">
        <v>258</v>
      </c>
      <c r="K3364" s="5" t="s">
        <v>99</v>
      </c>
      <c r="L3364" s="5"/>
      <c r="M3364" s="5"/>
      <c r="N3364" s="5"/>
      <c r="O3364" s="5"/>
      <c r="P3364" s="5"/>
    </row>
    <row r="3365" spans="1:16" x14ac:dyDescent="0.2">
      <c r="A3365" s="5" t="s">
        <v>6734</v>
      </c>
      <c r="B3365" s="5" t="s">
        <v>6735</v>
      </c>
      <c r="C3365" s="5">
        <v>20</v>
      </c>
      <c r="G3365" s="5" t="s">
        <v>99</v>
      </c>
      <c r="H3365" s="5" t="s">
        <v>246</v>
      </c>
      <c r="I3365" s="5" t="s">
        <v>2465</v>
      </c>
      <c r="J3365" s="5" t="s">
        <v>258</v>
      </c>
      <c r="K3365" s="5" t="s">
        <v>99</v>
      </c>
      <c r="L3365" s="5"/>
      <c r="M3365" s="5"/>
      <c r="N3365" s="5"/>
      <c r="O3365" s="5"/>
      <c r="P3365" s="5"/>
    </row>
    <row r="3366" spans="1:16" x14ac:dyDescent="0.2">
      <c r="A3366" s="5" t="s">
        <v>6736</v>
      </c>
      <c r="B3366" s="5" t="s">
        <v>6737</v>
      </c>
      <c r="C3366" s="5">
        <v>20</v>
      </c>
      <c r="G3366" s="5" t="s">
        <v>99</v>
      </c>
      <c r="H3366" s="5" t="s">
        <v>246</v>
      </c>
      <c r="I3366" s="5" t="s">
        <v>2465</v>
      </c>
      <c r="J3366" s="5" t="s">
        <v>258</v>
      </c>
      <c r="K3366" s="5" t="s">
        <v>99</v>
      </c>
      <c r="L3366" s="5"/>
      <c r="M3366" s="5"/>
      <c r="N3366" s="5"/>
      <c r="O3366" s="5"/>
      <c r="P3366" s="5"/>
    </row>
    <row r="3367" spans="1:16" x14ac:dyDescent="0.2">
      <c r="A3367" s="5" t="s">
        <v>6738</v>
      </c>
      <c r="B3367" s="5" t="s">
        <v>6739</v>
      </c>
      <c r="C3367" s="5">
        <v>20</v>
      </c>
      <c r="G3367" s="5" t="s">
        <v>99</v>
      </c>
      <c r="H3367" s="5" t="s">
        <v>246</v>
      </c>
      <c r="I3367" s="5" t="s">
        <v>2465</v>
      </c>
      <c r="J3367" s="5" t="s">
        <v>258</v>
      </c>
      <c r="K3367" s="5" t="s">
        <v>99</v>
      </c>
      <c r="L3367" s="5"/>
      <c r="M3367" s="5"/>
      <c r="N3367" s="5"/>
      <c r="O3367" s="5"/>
      <c r="P3367" s="5"/>
    </row>
    <row r="3368" spans="1:16" x14ac:dyDescent="0.2">
      <c r="A3368" s="5" t="s">
        <v>6740</v>
      </c>
      <c r="B3368" s="5" t="s">
        <v>6741</v>
      </c>
      <c r="C3368" s="5">
        <v>20</v>
      </c>
      <c r="G3368" s="5" t="s">
        <v>99</v>
      </c>
      <c r="H3368" s="5" t="s">
        <v>246</v>
      </c>
      <c r="I3368" s="5" t="s">
        <v>2465</v>
      </c>
      <c r="J3368" s="5" t="s">
        <v>258</v>
      </c>
      <c r="K3368" s="5" t="s">
        <v>99</v>
      </c>
      <c r="L3368" s="5"/>
      <c r="M3368" s="5"/>
      <c r="N3368" s="5"/>
      <c r="O3368" s="5"/>
      <c r="P3368" s="5"/>
    </row>
    <row r="3369" spans="1:16" x14ac:dyDescent="0.2">
      <c r="A3369" s="5" t="s">
        <v>6742</v>
      </c>
      <c r="B3369" s="5" t="s">
        <v>6743</v>
      </c>
      <c r="C3369" s="5">
        <v>20</v>
      </c>
      <c r="G3369" s="5" t="s">
        <v>99</v>
      </c>
      <c r="H3369" s="5" t="s">
        <v>246</v>
      </c>
      <c r="I3369" s="5" t="s">
        <v>2465</v>
      </c>
      <c r="J3369" s="5" t="s">
        <v>258</v>
      </c>
      <c r="K3369" s="5" t="s">
        <v>99</v>
      </c>
      <c r="L3369" s="5"/>
      <c r="M3369" s="5"/>
      <c r="N3369" s="5"/>
      <c r="O3369" s="5"/>
      <c r="P3369" s="5"/>
    </row>
    <row r="3370" spans="1:16" x14ac:dyDescent="0.2">
      <c r="A3370" s="5" t="s">
        <v>6744</v>
      </c>
      <c r="B3370" s="5" t="s">
        <v>6745</v>
      </c>
      <c r="C3370" s="5">
        <v>20</v>
      </c>
      <c r="G3370" s="5" t="s">
        <v>99</v>
      </c>
      <c r="H3370" s="5" t="s">
        <v>246</v>
      </c>
      <c r="I3370" s="5" t="s">
        <v>2465</v>
      </c>
      <c r="J3370" s="5" t="s">
        <v>258</v>
      </c>
      <c r="K3370" s="5" t="s">
        <v>99</v>
      </c>
      <c r="L3370" s="5"/>
      <c r="M3370" s="5"/>
      <c r="N3370" s="5"/>
      <c r="O3370" s="5"/>
      <c r="P3370" s="5"/>
    </row>
    <row r="3371" spans="1:16" x14ac:dyDescent="0.2">
      <c r="A3371" s="5" t="s">
        <v>6746</v>
      </c>
      <c r="B3371" s="5" t="s">
        <v>6747</v>
      </c>
      <c r="C3371" s="5">
        <v>20</v>
      </c>
      <c r="G3371" s="5" t="s">
        <v>99</v>
      </c>
      <c r="H3371" s="5" t="s">
        <v>246</v>
      </c>
      <c r="I3371" s="5" t="s">
        <v>2465</v>
      </c>
      <c r="J3371" s="5" t="s">
        <v>258</v>
      </c>
      <c r="K3371" s="5" t="s">
        <v>99</v>
      </c>
      <c r="L3371" s="5"/>
      <c r="M3371" s="5"/>
      <c r="N3371" s="5"/>
      <c r="O3371" s="5"/>
      <c r="P3371" s="5"/>
    </row>
    <row r="3372" spans="1:16" x14ac:dyDescent="0.2">
      <c r="A3372" s="5" t="s">
        <v>6748</v>
      </c>
      <c r="B3372" s="5" t="s">
        <v>6749</v>
      </c>
      <c r="C3372" s="5">
        <v>20</v>
      </c>
      <c r="G3372" s="5" t="s">
        <v>99</v>
      </c>
      <c r="H3372" s="5" t="s">
        <v>246</v>
      </c>
      <c r="I3372" s="5" t="s">
        <v>2465</v>
      </c>
      <c r="J3372" s="5" t="s">
        <v>258</v>
      </c>
      <c r="K3372" s="5" t="s">
        <v>99</v>
      </c>
      <c r="L3372" s="5"/>
      <c r="M3372" s="5"/>
      <c r="N3372" s="5"/>
      <c r="O3372" s="5"/>
      <c r="P3372" s="5"/>
    </row>
    <row r="3373" spans="1:16" x14ac:dyDescent="0.2">
      <c r="A3373" s="5" t="s">
        <v>6738</v>
      </c>
      <c r="B3373" s="5" t="s">
        <v>6739</v>
      </c>
      <c r="C3373" s="5">
        <v>20</v>
      </c>
      <c r="G3373" s="5" t="s">
        <v>99</v>
      </c>
      <c r="H3373" s="5" t="s">
        <v>246</v>
      </c>
      <c r="I3373" s="5" t="s">
        <v>2465</v>
      </c>
      <c r="J3373" s="5" t="s">
        <v>258</v>
      </c>
      <c r="K3373" s="5" t="s">
        <v>99</v>
      </c>
      <c r="L3373" s="5"/>
      <c r="M3373" s="5"/>
      <c r="N3373" s="5"/>
      <c r="O3373" s="5"/>
      <c r="P3373" s="5"/>
    </row>
    <row r="3374" spans="1:16" x14ac:dyDescent="0.2">
      <c r="A3374" s="5" t="s">
        <v>6732</v>
      </c>
      <c r="B3374" s="5" t="s">
        <v>6733</v>
      </c>
      <c r="C3374" s="5">
        <v>20</v>
      </c>
      <c r="G3374" s="5" t="s">
        <v>99</v>
      </c>
      <c r="H3374" s="5" t="s">
        <v>246</v>
      </c>
      <c r="I3374" s="5" t="s">
        <v>2465</v>
      </c>
      <c r="J3374" s="5" t="s">
        <v>258</v>
      </c>
      <c r="K3374" s="5" t="s">
        <v>99</v>
      </c>
      <c r="L3374" s="5"/>
      <c r="M3374" s="5"/>
      <c r="N3374" s="5"/>
      <c r="O3374" s="5"/>
      <c r="P3374" s="5"/>
    </row>
    <row r="3375" spans="1:16" x14ac:dyDescent="0.2">
      <c r="A3375" s="5" t="s">
        <v>6738</v>
      </c>
      <c r="B3375" s="5" t="s">
        <v>6739</v>
      </c>
      <c r="C3375" s="5">
        <v>20</v>
      </c>
      <c r="G3375" s="5" t="s">
        <v>99</v>
      </c>
      <c r="H3375" s="5" t="s">
        <v>246</v>
      </c>
      <c r="I3375" s="5" t="s">
        <v>2465</v>
      </c>
      <c r="J3375" s="5" t="s">
        <v>258</v>
      </c>
      <c r="K3375" s="5" t="s">
        <v>99</v>
      </c>
      <c r="L3375" s="5"/>
      <c r="M3375" s="5"/>
      <c r="N3375" s="5"/>
      <c r="O3375" s="5"/>
      <c r="P3375" s="5"/>
    </row>
    <row r="3376" spans="1:16" x14ac:dyDescent="0.2">
      <c r="A3376" s="5" t="s">
        <v>6750</v>
      </c>
      <c r="B3376" s="5" t="s">
        <v>6731</v>
      </c>
      <c r="C3376" s="5">
        <v>20</v>
      </c>
      <c r="D3376" s="5">
        <v>56.16</v>
      </c>
      <c r="E3376" s="5">
        <v>22.524999999999999</v>
      </c>
      <c r="F3376" s="5" t="s">
        <v>130</v>
      </c>
      <c r="G3376" s="5" t="s">
        <v>5346</v>
      </c>
      <c r="H3376" s="5" t="s">
        <v>246</v>
      </c>
      <c r="I3376" s="5" t="s">
        <v>2465</v>
      </c>
      <c r="J3376" s="5" t="s">
        <v>255</v>
      </c>
      <c r="K3376" s="5" t="s">
        <v>5346</v>
      </c>
      <c r="L3376" s="5">
        <v>4</v>
      </c>
      <c r="M3376" s="5">
        <v>17</v>
      </c>
      <c r="N3376" s="5"/>
      <c r="O3376" s="5" t="s">
        <v>5313</v>
      </c>
      <c r="P3376" s="5">
        <v>3</v>
      </c>
    </row>
    <row r="3377" spans="1:16" x14ac:dyDescent="0.2">
      <c r="A3377" s="5" t="s">
        <v>6751</v>
      </c>
      <c r="B3377" s="5" t="s">
        <v>6733</v>
      </c>
      <c r="C3377" s="5">
        <v>20</v>
      </c>
      <c r="G3377" s="5" t="s">
        <v>99</v>
      </c>
      <c r="H3377" s="4" t="s">
        <v>246</v>
      </c>
      <c r="I3377" s="5" t="s">
        <v>2465</v>
      </c>
      <c r="J3377" s="5" t="s">
        <v>255</v>
      </c>
      <c r="K3377" s="5" t="s">
        <v>99</v>
      </c>
      <c r="L3377" s="5"/>
      <c r="M3377" s="5"/>
      <c r="N3377" s="5"/>
      <c r="O3377" s="5"/>
      <c r="P3377" s="5"/>
    </row>
    <row r="3378" spans="1:16" x14ac:dyDescent="0.2">
      <c r="A3378" s="5" t="s">
        <v>6752</v>
      </c>
      <c r="B3378" s="5" t="s">
        <v>6735</v>
      </c>
      <c r="C3378" s="5">
        <v>20</v>
      </c>
      <c r="G3378" s="5" t="s">
        <v>99</v>
      </c>
      <c r="H3378" s="4" t="s">
        <v>246</v>
      </c>
      <c r="I3378" s="5" t="s">
        <v>2465</v>
      </c>
      <c r="J3378" s="5" t="s">
        <v>255</v>
      </c>
      <c r="K3378" s="5" t="s">
        <v>99</v>
      </c>
      <c r="L3378" s="5"/>
      <c r="M3378" s="5"/>
      <c r="N3378" s="5"/>
      <c r="O3378" s="5"/>
      <c r="P3378" s="5"/>
    </row>
    <row r="3379" spans="1:16" x14ac:dyDescent="0.2">
      <c r="A3379" s="5" t="s">
        <v>6753</v>
      </c>
      <c r="B3379" s="5" t="s">
        <v>6737</v>
      </c>
      <c r="C3379" s="5">
        <v>20</v>
      </c>
      <c r="G3379" s="5" t="s">
        <v>99</v>
      </c>
      <c r="H3379" s="4" t="s">
        <v>246</v>
      </c>
      <c r="I3379" s="5" t="s">
        <v>2465</v>
      </c>
      <c r="J3379" s="5" t="s">
        <v>255</v>
      </c>
      <c r="K3379" s="5" t="s">
        <v>99</v>
      </c>
      <c r="L3379" s="5"/>
      <c r="M3379" s="5"/>
      <c r="N3379" s="5"/>
      <c r="O3379" s="5"/>
      <c r="P3379" s="5"/>
    </row>
    <row r="3380" spans="1:16" x14ac:dyDescent="0.2">
      <c r="A3380" s="5" t="s">
        <v>6754</v>
      </c>
      <c r="B3380" s="5" t="s">
        <v>6739</v>
      </c>
      <c r="C3380" s="5">
        <v>20</v>
      </c>
      <c r="G3380" s="5" t="s">
        <v>99</v>
      </c>
      <c r="H3380" s="4" t="s">
        <v>246</v>
      </c>
      <c r="I3380" s="5" t="s">
        <v>2465</v>
      </c>
      <c r="J3380" s="5" t="s">
        <v>255</v>
      </c>
      <c r="K3380" s="5" t="s">
        <v>99</v>
      </c>
      <c r="L3380" s="5"/>
      <c r="M3380" s="5"/>
      <c r="N3380" s="5"/>
      <c r="O3380" s="5"/>
      <c r="P3380" s="5"/>
    </row>
    <row r="3381" spans="1:16" x14ac:dyDescent="0.2">
      <c r="A3381" s="5" t="s">
        <v>6755</v>
      </c>
      <c r="B3381" s="5" t="s">
        <v>6741</v>
      </c>
      <c r="C3381" s="5">
        <v>20</v>
      </c>
      <c r="G3381" s="5" t="s">
        <v>99</v>
      </c>
      <c r="H3381" s="4" t="s">
        <v>246</v>
      </c>
      <c r="I3381" s="5" t="s">
        <v>2465</v>
      </c>
      <c r="J3381" s="5" t="s">
        <v>255</v>
      </c>
      <c r="K3381" s="5" t="s">
        <v>99</v>
      </c>
      <c r="L3381" s="5"/>
      <c r="M3381" s="5"/>
      <c r="N3381" s="5"/>
      <c r="O3381" s="5"/>
      <c r="P3381" s="5"/>
    </row>
    <row r="3382" spans="1:16" x14ac:dyDescent="0.2">
      <c r="A3382" s="5" t="s">
        <v>6756</v>
      </c>
      <c r="B3382" s="5" t="s">
        <v>6743</v>
      </c>
      <c r="C3382" s="5">
        <v>20</v>
      </c>
      <c r="G3382" s="5" t="s">
        <v>99</v>
      </c>
      <c r="H3382" s="4" t="s">
        <v>246</v>
      </c>
      <c r="I3382" s="5" t="s">
        <v>2465</v>
      </c>
      <c r="J3382" s="5" t="s">
        <v>255</v>
      </c>
      <c r="K3382" s="5" t="s">
        <v>99</v>
      </c>
      <c r="L3382" s="5"/>
      <c r="M3382" s="5"/>
      <c r="N3382" s="5"/>
      <c r="O3382" s="5"/>
      <c r="P3382" s="5"/>
    </row>
    <row r="3383" spans="1:16" x14ac:dyDescent="0.2">
      <c r="A3383" s="5" t="s">
        <v>6757</v>
      </c>
      <c r="B3383" s="5" t="s">
        <v>6745</v>
      </c>
      <c r="C3383" s="5">
        <v>20</v>
      </c>
      <c r="G3383" s="5" t="s">
        <v>99</v>
      </c>
      <c r="H3383" s="4" t="s">
        <v>246</v>
      </c>
      <c r="I3383" s="5" t="s">
        <v>2465</v>
      </c>
      <c r="J3383" s="5" t="s">
        <v>255</v>
      </c>
      <c r="K3383" s="5" t="s">
        <v>99</v>
      </c>
      <c r="L3383" s="5"/>
      <c r="M3383" s="5"/>
      <c r="N3383" s="5"/>
      <c r="O3383" s="5"/>
      <c r="P3383" s="5"/>
    </row>
    <row r="3384" spans="1:16" x14ac:dyDescent="0.2">
      <c r="A3384" s="5" t="s">
        <v>6758</v>
      </c>
      <c r="B3384" s="5" t="s">
        <v>6747</v>
      </c>
      <c r="C3384" s="5">
        <v>20</v>
      </c>
      <c r="G3384" s="5" t="s">
        <v>99</v>
      </c>
      <c r="H3384" s="4" t="s">
        <v>246</v>
      </c>
      <c r="I3384" s="5" t="s">
        <v>2465</v>
      </c>
      <c r="J3384" s="5" t="s">
        <v>255</v>
      </c>
      <c r="K3384" s="5" t="s">
        <v>99</v>
      </c>
      <c r="L3384" s="5"/>
      <c r="M3384" s="5"/>
      <c r="N3384" s="5"/>
      <c r="O3384" s="5"/>
      <c r="P3384" s="5"/>
    </row>
    <row r="3385" spans="1:16" x14ac:dyDescent="0.2">
      <c r="A3385" s="5" t="s">
        <v>6759</v>
      </c>
      <c r="B3385" s="5" t="s">
        <v>6749</v>
      </c>
      <c r="C3385" s="5">
        <v>20</v>
      </c>
      <c r="G3385" s="5" t="s">
        <v>99</v>
      </c>
      <c r="H3385" s="4" t="s">
        <v>246</v>
      </c>
      <c r="I3385" s="5" t="s">
        <v>2465</v>
      </c>
      <c r="J3385" s="5" t="s">
        <v>255</v>
      </c>
      <c r="K3385" s="5" t="s">
        <v>99</v>
      </c>
      <c r="L3385" s="5"/>
      <c r="M3385" s="5"/>
      <c r="N3385" s="5"/>
      <c r="O3385" s="5"/>
      <c r="P3385" s="5"/>
    </row>
    <row r="3386" spans="1:16" x14ac:dyDescent="0.2">
      <c r="A3386" s="5" t="s">
        <v>6754</v>
      </c>
      <c r="B3386" s="5" t="s">
        <v>6739</v>
      </c>
      <c r="C3386" s="5">
        <v>20</v>
      </c>
      <c r="G3386" s="5" t="s">
        <v>99</v>
      </c>
      <c r="H3386" s="4" t="s">
        <v>246</v>
      </c>
      <c r="I3386" s="5" t="s">
        <v>2465</v>
      </c>
      <c r="J3386" s="5" t="s">
        <v>255</v>
      </c>
      <c r="K3386" s="5" t="s">
        <v>99</v>
      </c>
      <c r="L3386" s="5"/>
      <c r="M3386" s="5"/>
      <c r="N3386" s="5"/>
      <c r="O3386" s="5"/>
      <c r="P3386" s="5"/>
    </row>
    <row r="3387" spans="1:16" x14ac:dyDescent="0.2">
      <c r="A3387" s="5" t="s">
        <v>6751</v>
      </c>
      <c r="B3387" s="5" t="s">
        <v>6733</v>
      </c>
      <c r="C3387" s="5">
        <v>20</v>
      </c>
      <c r="G3387" s="5" t="s">
        <v>99</v>
      </c>
      <c r="H3387" s="4" t="s">
        <v>246</v>
      </c>
      <c r="I3387" s="5" t="s">
        <v>2465</v>
      </c>
      <c r="J3387" s="5" t="s">
        <v>255</v>
      </c>
      <c r="K3387" s="5" t="s">
        <v>99</v>
      </c>
      <c r="L3387" s="5"/>
      <c r="M3387" s="5"/>
      <c r="N3387" s="5"/>
      <c r="O3387" s="5"/>
      <c r="P3387" s="5"/>
    </row>
    <row r="3388" spans="1:16" x14ac:dyDescent="0.2">
      <c r="A3388" s="5" t="s">
        <v>6754</v>
      </c>
      <c r="B3388" s="5" t="s">
        <v>6739</v>
      </c>
      <c r="C3388" s="5">
        <v>20</v>
      </c>
      <c r="G3388" s="5" t="s">
        <v>99</v>
      </c>
      <c r="H3388" s="4" t="s">
        <v>246</v>
      </c>
      <c r="I3388" s="5" t="s">
        <v>2465</v>
      </c>
      <c r="J3388" s="5" t="s">
        <v>255</v>
      </c>
      <c r="K3388" s="5" t="s">
        <v>99</v>
      </c>
      <c r="L3388" s="5"/>
      <c r="M3388" s="5"/>
      <c r="N3388" s="5"/>
      <c r="O3388" s="5"/>
      <c r="P3388" s="5"/>
    </row>
    <row r="3389" spans="1:16" x14ac:dyDescent="0.2">
      <c r="A3389" s="5" t="s">
        <v>6760</v>
      </c>
      <c r="B3389" s="5" t="s">
        <v>6761</v>
      </c>
      <c r="C3389" s="5">
        <v>20</v>
      </c>
      <c r="D3389" s="5">
        <v>56.16</v>
      </c>
      <c r="E3389" s="5">
        <v>22.524999999999999</v>
      </c>
      <c r="F3389" s="5" t="s">
        <v>130</v>
      </c>
      <c r="G3389" s="5" t="s">
        <v>5346</v>
      </c>
      <c r="H3389" s="5" t="s">
        <v>246</v>
      </c>
      <c r="I3389" s="5" t="s">
        <v>2465</v>
      </c>
      <c r="J3389" s="5" t="s">
        <v>258</v>
      </c>
      <c r="K3389" s="5" t="s">
        <v>5346</v>
      </c>
      <c r="L3389" s="5">
        <v>4</v>
      </c>
      <c r="M3389" s="5">
        <v>17</v>
      </c>
      <c r="N3389" s="5"/>
      <c r="O3389" s="5" t="s">
        <v>5313</v>
      </c>
      <c r="P3389" s="5">
        <v>3</v>
      </c>
    </row>
    <row r="3390" spans="1:16" x14ac:dyDescent="0.2">
      <c r="A3390" s="5" t="s">
        <v>6762</v>
      </c>
      <c r="B3390" s="5" t="s">
        <v>6763</v>
      </c>
      <c r="C3390" s="5">
        <v>20</v>
      </c>
      <c r="D3390" s="5">
        <v>56.16</v>
      </c>
      <c r="E3390" s="5">
        <v>22.524999999999999</v>
      </c>
      <c r="F3390" s="5" t="s">
        <v>130</v>
      </c>
      <c r="G3390" s="5" t="s">
        <v>5346</v>
      </c>
      <c r="H3390" s="5" t="s">
        <v>246</v>
      </c>
      <c r="I3390" s="5" t="s">
        <v>2465</v>
      </c>
      <c r="J3390" s="5" t="s">
        <v>255</v>
      </c>
      <c r="K3390" s="5" t="s">
        <v>5346</v>
      </c>
      <c r="L3390" s="5">
        <v>4</v>
      </c>
      <c r="M3390" s="5">
        <v>17</v>
      </c>
      <c r="N3390" s="5"/>
      <c r="O3390" s="5" t="s">
        <v>5313</v>
      </c>
      <c r="P3390" s="5">
        <v>3</v>
      </c>
    </row>
    <row r="3391" spans="1:16" x14ac:dyDescent="0.2">
      <c r="A3391" s="5" t="s">
        <v>6764</v>
      </c>
      <c r="B3391" s="5" t="s">
        <v>6765</v>
      </c>
      <c r="C3391" s="5">
        <v>20</v>
      </c>
      <c r="D3391" s="5">
        <v>56.16</v>
      </c>
      <c r="E3391" s="5">
        <v>22.524999999999999</v>
      </c>
      <c r="F3391" s="5" t="s">
        <v>130</v>
      </c>
      <c r="G3391" s="5" t="s">
        <v>5346</v>
      </c>
      <c r="H3391" s="5" t="s">
        <v>246</v>
      </c>
      <c r="I3391" s="5" t="s">
        <v>2465</v>
      </c>
      <c r="J3391" s="5" t="s">
        <v>258</v>
      </c>
      <c r="K3391" s="5" t="s">
        <v>5346</v>
      </c>
      <c r="L3391" s="5">
        <v>4</v>
      </c>
      <c r="M3391" s="5">
        <v>17</v>
      </c>
      <c r="N3391" s="5"/>
      <c r="O3391" s="5" t="s">
        <v>5313</v>
      </c>
      <c r="P3391" s="5">
        <v>3</v>
      </c>
    </row>
    <row r="3392" spans="1:16" x14ac:dyDescent="0.2">
      <c r="A3392" s="5" t="s">
        <v>6766</v>
      </c>
      <c r="B3392" s="5" t="s">
        <v>6767</v>
      </c>
      <c r="C3392" s="5">
        <v>20</v>
      </c>
      <c r="D3392" s="5">
        <v>56.16</v>
      </c>
      <c r="E3392" s="5">
        <v>22.524999999999999</v>
      </c>
      <c r="F3392" s="5" t="s">
        <v>130</v>
      </c>
      <c r="G3392" s="5" t="s">
        <v>5346</v>
      </c>
      <c r="H3392" s="5" t="s">
        <v>246</v>
      </c>
      <c r="I3392" s="5" t="s">
        <v>2465</v>
      </c>
      <c r="J3392" s="5" t="s">
        <v>255</v>
      </c>
      <c r="K3392" s="5" t="s">
        <v>5346</v>
      </c>
      <c r="L3392" s="5">
        <v>4</v>
      </c>
      <c r="M3392" s="5">
        <v>17</v>
      </c>
      <c r="N3392" s="5"/>
      <c r="O3392" s="5" t="s">
        <v>5313</v>
      </c>
      <c r="P3392" s="5">
        <v>3</v>
      </c>
    </row>
    <row r="3393" spans="1:16" x14ac:dyDescent="0.2">
      <c r="A3393" s="5" t="s">
        <v>6768</v>
      </c>
      <c r="B3393" s="5" t="s">
        <v>6769</v>
      </c>
      <c r="C3393" s="5">
        <v>20</v>
      </c>
      <c r="D3393" s="5">
        <v>56.16</v>
      </c>
      <c r="E3393" s="5">
        <v>22.524999999999999</v>
      </c>
      <c r="F3393" s="5" t="s">
        <v>130</v>
      </c>
      <c r="G3393" s="5" t="s">
        <v>5346</v>
      </c>
      <c r="H3393" s="5" t="s">
        <v>246</v>
      </c>
      <c r="I3393" s="5" t="s">
        <v>2465</v>
      </c>
      <c r="J3393" s="5" t="s">
        <v>258</v>
      </c>
      <c r="K3393" s="5" t="s">
        <v>5346</v>
      </c>
      <c r="L3393" s="5">
        <v>4</v>
      </c>
      <c r="M3393" s="5">
        <v>17</v>
      </c>
      <c r="N3393" s="5"/>
      <c r="O3393" s="5" t="s">
        <v>5313</v>
      </c>
      <c r="P3393" s="5">
        <v>3</v>
      </c>
    </row>
    <row r="3394" spans="1:16" x14ac:dyDescent="0.2">
      <c r="A3394" s="5" t="s">
        <v>6768</v>
      </c>
      <c r="B3394" s="5" t="s">
        <v>6769</v>
      </c>
      <c r="C3394" s="5">
        <v>20</v>
      </c>
      <c r="D3394" s="5">
        <v>56.16</v>
      </c>
      <c r="E3394" s="5">
        <v>22.524999999999999</v>
      </c>
      <c r="F3394" s="5" t="s">
        <v>130</v>
      </c>
      <c r="G3394" s="5" t="s">
        <v>5346</v>
      </c>
      <c r="H3394" s="5" t="s">
        <v>246</v>
      </c>
      <c r="I3394" s="5" t="s">
        <v>2465</v>
      </c>
      <c r="J3394" s="5" t="s">
        <v>258</v>
      </c>
      <c r="K3394" s="5" t="s">
        <v>5346</v>
      </c>
      <c r="L3394" s="5">
        <v>4</v>
      </c>
      <c r="M3394" s="5">
        <v>17</v>
      </c>
      <c r="N3394" s="5"/>
      <c r="O3394" s="5" t="s">
        <v>5313</v>
      </c>
      <c r="P3394" s="5">
        <v>3</v>
      </c>
    </row>
    <row r="3395" spans="1:16" x14ac:dyDescent="0.2">
      <c r="A3395" s="5" t="s">
        <v>6770</v>
      </c>
      <c r="B3395" s="5" t="s">
        <v>6771</v>
      </c>
      <c r="C3395" s="5">
        <v>20</v>
      </c>
      <c r="D3395" s="5">
        <v>56.16</v>
      </c>
      <c r="E3395" s="5">
        <v>22.524999999999999</v>
      </c>
      <c r="F3395" s="5" t="s">
        <v>130</v>
      </c>
      <c r="G3395" s="5" t="s">
        <v>5346</v>
      </c>
      <c r="H3395" s="5" t="s">
        <v>246</v>
      </c>
      <c r="I3395" s="5" t="s">
        <v>2465</v>
      </c>
      <c r="J3395" s="5" t="s">
        <v>255</v>
      </c>
      <c r="K3395" s="5" t="s">
        <v>5346</v>
      </c>
      <c r="L3395" s="5">
        <v>4</v>
      </c>
      <c r="M3395" s="5">
        <v>17</v>
      </c>
      <c r="N3395" s="5"/>
      <c r="O3395" s="5" t="s">
        <v>5313</v>
      </c>
      <c r="P3395" s="5">
        <v>3</v>
      </c>
    </row>
    <row r="3396" spans="1:16" x14ac:dyDescent="0.2">
      <c r="A3396" s="5" t="s">
        <v>6772</v>
      </c>
      <c r="B3396" s="5" t="s">
        <v>6773</v>
      </c>
      <c r="C3396" s="5">
        <v>20</v>
      </c>
      <c r="D3396" s="5">
        <v>56.16</v>
      </c>
      <c r="E3396" s="5">
        <v>22.524999999999999</v>
      </c>
      <c r="F3396" s="5" t="s">
        <v>130</v>
      </c>
      <c r="G3396" s="5" t="s">
        <v>5346</v>
      </c>
      <c r="H3396" s="5" t="s">
        <v>246</v>
      </c>
      <c r="I3396" s="5" t="s">
        <v>2465</v>
      </c>
      <c r="J3396" s="5" t="s">
        <v>258</v>
      </c>
      <c r="K3396" s="5" t="s">
        <v>5346</v>
      </c>
      <c r="L3396" s="5">
        <v>4</v>
      </c>
      <c r="M3396" s="5">
        <v>17</v>
      </c>
      <c r="N3396" s="5"/>
      <c r="O3396" s="5" t="s">
        <v>5313</v>
      </c>
      <c r="P3396" s="5">
        <v>3</v>
      </c>
    </row>
    <row r="3397" spans="1:16" x14ac:dyDescent="0.2">
      <c r="A3397" s="5" t="s">
        <v>6774</v>
      </c>
      <c r="B3397" s="5" t="s">
        <v>6775</v>
      </c>
      <c r="C3397" s="5">
        <v>20</v>
      </c>
      <c r="D3397" s="5">
        <v>56.16</v>
      </c>
      <c r="E3397" s="5">
        <v>22.524999999999999</v>
      </c>
      <c r="F3397" s="5" t="s">
        <v>130</v>
      </c>
      <c r="G3397" s="5" t="s">
        <v>5346</v>
      </c>
      <c r="H3397" s="5" t="s">
        <v>246</v>
      </c>
      <c r="I3397" s="5" t="s">
        <v>2465</v>
      </c>
      <c r="J3397" s="5" t="s">
        <v>255</v>
      </c>
      <c r="K3397" s="5" t="s">
        <v>5346</v>
      </c>
      <c r="L3397" s="5">
        <v>4</v>
      </c>
      <c r="M3397" s="5">
        <v>17</v>
      </c>
      <c r="N3397" s="5"/>
      <c r="O3397" s="5" t="s">
        <v>5313</v>
      </c>
      <c r="P3397" s="5">
        <v>3</v>
      </c>
    </row>
    <row r="3398" spans="1:16" x14ac:dyDescent="0.2">
      <c r="A3398" s="5" t="s">
        <v>6776</v>
      </c>
      <c r="B3398" s="5" t="s">
        <v>6777</v>
      </c>
      <c r="C3398" s="5">
        <v>20</v>
      </c>
      <c r="D3398" s="5">
        <v>56.16</v>
      </c>
      <c r="E3398" s="5">
        <v>22.524999999999999</v>
      </c>
      <c r="F3398" s="5" t="s">
        <v>130</v>
      </c>
      <c r="G3398" s="5" t="s">
        <v>5346</v>
      </c>
      <c r="H3398" s="5" t="s">
        <v>246</v>
      </c>
      <c r="I3398" s="5" t="s">
        <v>2465</v>
      </c>
      <c r="J3398" s="5" t="s">
        <v>258</v>
      </c>
      <c r="K3398" s="5" t="s">
        <v>5346</v>
      </c>
      <c r="L3398" s="5">
        <v>4</v>
      </c>
      <c r="M3398" s="5">
        <v>17</v>
      </c>
      <c r="N3398" s="5"/>
      <c r="O3398" s="5" t="s">
        <v>5313</v>
      </c>
      <c r="P3398" s="5">
        <v>3</v>
      </c>
    </row>
    <row r="3399" spans="1:16" x14ac:dyDescent="0.2">
      <c r="A3399" s="5" t="s">
        <v>6778</v>
      </c>
      <c r="B3399" s="5" t="s">
        <v>6779</v>
      </c>
      <c r="C3399" s="5">
        <v>20</v>
      </c>
      <c r="D3399" s="5">
        <v>56.16</v>
      </c>
      <c r="E3399" s="5">
        <v>22.524999999999999</v>
      </c>
      <c r="F3399" s="5" t="s">
        <v>130</v>
      </c>
      <c r="G3399" s="5" t="s">
        <v>5346</v>
      </c>
      <c r="H3399" s="5" t="s">
        <v>246</v>
      </c>
      <c r="I3399" s="5" t="s">
        <v>2465</v>
      </c>
      <c r="J3399" s="5" t="s">
        <v>255</v>
      </c>
      <c r="K3399" s="5" t="s">
        <v>5346</v>
      </c>
      <c r="L3399" s="5">
        <v>4</v>
      </c>
      <c r="M3399" s="5">
        <v>17</v>
      </c>
      <c r="N3399" s="5"/>
      <c r="O3399" s="5" t="s">
        <v>5313</v>
      </c>
      <c r="P3399" s="5">
        <v>3</v>
      </c>
    </row>
    <row r="3400" spans="1:16" x14ac:dyDescent="0.2">
      <c r="A3400" s="5" t="s">
        <v>6780</v>
      </c>
      <c r="B3400" s="5" t="s">
        <v>6781</v>
      </c>
      <c r="C3400" s="5">
        <v>20</v>
      </c>
      <c r="G3400" s="5" t="s">
        <v>99</v>
      </c>
      <c r="H3400" s="4" t="s">
        <v>246</v>
      </c>
      <c r="I3400" s="5" t="s">
        <v>2465</v>
      </c>
      <c r="J3400" s="5" t="s">
        <v>258</v>
      </c>
      <c r="K3400" s="5" t="s">
        <v>99</v>
      </c>
      <c r="L3400" s="5"/>
      <c r="M3400" s="5"/>
      <c r="N3400" s="5"/>
      <c r="O3400" s="5"/>
      <c r="P3400" s="5"/>
    </row>
    <row r="3401" spans="1:16" x14ac:dyDescent="0.2">
      <c r="A3401" s="5" t="s">
        <v>6782</v>
      </c>
      <c r="B3401" s="5" t="s">
        <v>6783</v>
      </c>
      <c r="C3401" s="5">
        <v>20</v>
      </c>
      <c r="G3401" s="5" t="s">
        <v>99</v>
      </c>
      <c r="H3401" s="4" t="s">
        <v>246</v>
      </c>
      <c r="I3401" s="5" t="s">
        <v>2465</v>
      </c>
      <c r="J3401" s="5" t="s">
        <v>255</v>
      </c>
      <c r="K3401" s="5" t="s">
        <v>99</v>
      </c>
      <c r="L3401" s="5"/>
      <c r="M3401" s="5"/>
      <c r="N3401" s="5"/>
      <c r="O3401" s="5"/>
      <c r="P3401" s="5"/>
    </row>
    <row r="3402" spans="1:16" x14ac:dyDescent="0.2">
      <c r="A3402" s="5" t="s">
        <v>6784</v>
      </c>
      <c r="B3402" s="5" t="s">
        <v>6785</v>
      </c>
      <c r="C3402" s="5">
        <v>20</v>
      </c>
      <c r="G3402" s="5" t="s">
        <v>99</v>
      </c>
      <c r="H3402" s="4" t="s">
        <v>246</v>
      </c>
      <c r="I3402" s="5" t="s">
        <v>2465</v>
      </c>
      <c r="J3402" s="5" t="s">
        <v>258</v>
      </c>
      <c r="K3402" s="5" t="s">
        <v>99</v>
      </c>
      <c r="L3402" s="5"/>
      <c r="M3402" s="5"/>
      <c r="N3402" s="5"/>
      <c r="O3402" s="5"/>
      <c r="P3402" s="5"/>
    </row>
    <row r="3403" spans="1:16" x14ac:dyDescent="0.2">
      <c r="A3403" s="5" t="s">
        <v>6786</v>
      </c>
      <c r="B3403" s="5" t="s">
        <v>6787</v>
      </c>
      <c r="C3403" s="5">
        <v>20</v>
      </c>
      <c r="G3403" s="5" t="s">
        <v>99</v>
      </c>
      <c r="H3403" s="4" t="s">
        <v>246</v>
      </c>
      <c r="I3403" s="5" t="s">
        <v>2465</v>
      </c>
      <c r="J3403" s="5" t="s">
        <v>255</v>
      </c>
      <c r="K3403" s="5" t="s">
        <v>99</v>
      </c>
      <c r="L3403" s="5"/>
      <c r="M3403" s="5"/>
      <c r="N3403" s="5"/>
      <c r="O3403" s="5"/>
      <c r="P3403" s="5"/>
    </row>
    <row r="3404" spans="1:16" x14ac:dyDescent="0.2">
      <c r="A3404" s="5" t="s">
        <v>6788</v>
      </c>
      <c r="B3404" s="5" t="s">
        <v>6789</v>
      </c>
      <c r="C3404" s="5">
        <v>20</v>
      </c>
      <c r="G3404" s="5" t="s">
        <v>99</v>
      </c>
      <c r="H3404" s="4" t="s">
        <v>246</v>
      </c>
      <c r="I3404" s="5" t="s">
        <v>2465</v>
      </c>
      <c r="J3404" s="5" t="s">
        <v>258</v>
      </c>
      <c r="K3404" s="5" t="s">
        <v>99</v>
      </c>
      <c r="L3404" s="5"/>
      <c r="M3404" s="5"/>
      <c r="N3404" s="5"/>
      <c r="O3404" s="5"/>
      <c r="P3404" s="5"/>
    </row>
    <row r="3405" spans="1:16" x14ac:dyDescent="0.2">
      <c r="I3405" s="5"/>
      <c r="J3405" s="5"/>
      <c r="K3405" s="5"/>
      <c r="L3405" s="5"/>
      <c r="M3405" s="5"/>
      <c r="N3405" s="5"/>
      <c r="O3405" s="5"/>
      <c r="P3405" s="5"/>
    </row>
  </sheetData>
  <pageMargins left="0.75" right="0.75" top="1" bottom="1" header="0.5" footer="0.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D100-F5BB-4E39-9302-424B23BDAB7B}">
  <sheetPr codeName="Hoja12"/>
  <dimension ref="B2:B6"/>
  <sheetViews>
    <sheetView workbookViewId="0">
      <selection activeCell="E6" sqref="E6"/>
    </sheetView>
  </sheetViews>
  <sheetFormatPr baseColWidth="10" defaultColWidth="11.42578125" defaultRowHeight="12.75" x14ac:dyDescent="0.2"/>
  <sheetData>
    <row r="2" spans="2:2" x14ac:dyDescent="0.2">
      <c r="B2" s="9" t="s">
        <v>6790</v>
      </c>
    </row>
    <row r="3" spans="2:2" x14ac:dyDescent="0.2">
      <c r="B3" s="8" t="s">
        <v>6791</v>
      </c>
    </row>
    <row r="4" spans="2:2" x14ac:dyDescent="0.2">
      <c r="B4" s="8" t="s">
        <v>6792</v>
      </c>
    </row>
    <row r="5" spans="2:2" x14ac:dyDescent="0.2">
      <c r="B5" s="8" t="s">
        <v>6793</v>
      </c>
    </row>
    <row r="6" spans="2:2" x14ac:dyDescent="0.2">
      <c r="B6" s="8" t="s">
        <v>6794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e77923e-f29e-40bd-bb1a-854ca795c5a7">
      <UserInfo>
        <DisplayName>Eliana Uraga</DisplayName>
        <AccountId>17</AccountId>
        <AccountType/>
      </UserInfo>
      <UserInfo>
        <DisplayName>Diego Arreceygor</DisplayName>
        <AccountId>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29F56DC88BBF44AAE78E739557F1FC" ma:contentTypeVersion="6" ma:contentTypeDescription="Crear nuevo documento." ma:contentTypeScope="" ma:versionID="933081ce92a0e9ba0a67b37a5577e1da">
  <xsd:schema xmlns:xsd="http://www.w3.org/2001/XMLSchema" xmlns:xs="http://www.w3.org/2001/XMLSchema" xmlns:p="http://schemas.microsoft.com/office/2006/metadata/properties" xmlns:ns2="65be0e06-d8ad-43e7-a294-053a4b1e5287" xmlns:ns3="de77923e-f29e-40bd-bb1a-854ca795c5a7" targetNamespace="http://schemas.microsoft.com/office/2006/metadata/properties" ma:root="true" ma:fieldsID="df0b126e42236c5b748851a3dbeb9c7d" ns2:_="" ns3:_="">
    <xsd:import namespace="65be0e06-d8ad-43e7-a294-053a4b1e5287"/>
    <xsd:import namespace="de77923e-f29e-40bd-bb1a-854ca795c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e0e06-d8ad-43e7-a294-053a4b1e52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7923e-f29e-40bd-bb1a-854ca795c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09133-2057-4110-89D2-BA1ABF67F253}">
  <ds:schemaRefs>
    <ds:schemaRef ds:uri="http://schemas.microsoft.com/office/2006/metadata/properties"/>
    <ds:schemaRef ds:uri="http://schemas.microsoft.com/office/infopath/2007/PartnerControls"/>
    <ds:schemaRef ds:uri="de77923e-f29e-40bd-bb1a-854ca795c5a7"/>
  </ds:schemaRefs>
</ds:datastoreItem>
</file>

<file path=customXml/itemProps2.xml><?xml version="1.0" encoding="utf-8"?>
<ds:datastoreItem xmlns:ds="http://schemas.openxmlformats.org/officeDocument/2006/customXml" ds:itemID="{D33C0DF1-8B82-437D-9D40-E0D5C891F7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DDDFB-CD81-4DC7-AC42-E394FF154E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be0e06-d8ad-43e7-a294-053a4b1e5287"/>
    <ds:schemaRef ds:uri="de77923e-f29e-40bd-bb1a-854ca795c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descuentos</vt:lpstr>
      <vt:lpstr>lista de precios</vt:lpstr>
      <vt:lpstr>listaMateriales</vt:lpstr>
      <vt:lpstr>Descontar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Diego Arreceygor</cp:lastModifiedBy>
  <cp:revision>1</cp:revision>
  <dcterms:created xsi:type="dcterms:W3CDTF">2017-10-06T20:15:24Z</dcterms:created>
  <dcterms:modified xsi:type="dcterms:W3CDTF">2024-04-05T14:49:38Z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0x0101004629F56DC88BBF44AAE78E739557F1FC</vt:lpwstr>
  </property>
</Properties>
</file>