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E:\Documents E Drive\University of Guelph MASc\Virox Research\workfolder June 23\RawToSmilesPython\data_csv_workfolder\ViroxSeparateExperiments\"/>
    </mc:Choice>
  </mc:AlternateContent>
  <xr:revisionPtr revIDLastSave="0" documentId="13_ncr:1_{E2433249-90C1-419D-BEF7-FED23CDD2BC6}" xr6:coauthVersionLast="45" xr6:coauthVersionMax="45" xr10:uidLastSave="{00000000-0000-0000-0000-000000000000}"/>
  <bookViews>
    <workbookView xWindow="2544" yWindow="1464" windowWidth="23040" windowHeight="12204" xr2:uid="{00000000-000D-0000-FFFF-FFFF00000000}"/>
  </bookViews>
  <sheets>
    <sheet name="Formulation" sheetId="2" r:id="rId1"/>
    <sheet name="Test detail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2" l="1"/>
  <c r="B13" i="2" l="1"/>
  <c r="B14" i="2"/>
  <c r="B15" i="2"/>
  <c r="B16" i="2"/>
  <c r="B17" i="2"/>
  <c r="B18" i="2"/>
  <c r="B19" i="2"/>
  <c r="B20" i="2"/>
  <c r="B12" i="2"/>
  <c r="D14" i="2" l="1"/>
  <c r="D18" i="2"/>
  <c r="B24" i="2"/>
  <c r="D12" i="2"/>
  <c r="D13" i="2" l="1"/>
  <c r="D15" i="2"/>
  <c r="D16" i="2"/>
  <c r="D19" i="2"/>
  <c r="D20" i="2"/>
  <c r="B3" i="3" l="1"/>
  <c r="B2" i="3"/>
  <c r="B4" i="3"/>
  <c r="D17" i="2"/>
  <c r="D24" i="2" l="1"/>
</calcChain>
</file>

<file path=xl/sharedStrings.xml><?xml version="1.0" encoding="utf-8"?>
<sst xmlns="http://schemas.openxmlformats.org/spreadsheetml/2006/main" count="74" uniqueCount="59">
  <si>
    <t>Research and Development</t>
  </si>
  <si>
    <t>Date of Preparation:</t>
  </si>
  <si>
    <t>Raw Material</t>
  </si>
  <si>
    <t>% w/w</t>
  </si>
  <si>
    <t>pH</t>
  </si>
  <si>
    <t>Total</t>
  </si>
  <si>
    <t>Virox Technologies Inc.</t>
  </si>
  <si>
    <t>Hydrogen Peroxide</t>
  </si>
  <si>
    <t xml:space="preserve">N </t>
  </si>
  <si>
    <t>AR [gr]</t>
  </si>
  <si>
    <t>AD [gr]</t>
  </si>
  <si>
    <t>PROJECT:</t>
  </si>
  <si>
    <t>[H202]</t>
  </si>
  <si>
    <t>LOT NO:</t>
  </si>
  <si>
    <t>HYDROGEN PEROXIDE STABILITY</t>
  </si>
  <si>
    <t>Notes for sample preparation:</t>
  </si>
  <si>
    <t>Raw material lot#</t>
  </si>
  <si>
    <t>Stability tests:</t>
  </si>
  <si>
    <t>Corrosion tests:</t>
  </si>
  <si>
    <t>Microbial tests:</t>
  </si>
  <si>
    <t>Accepted range:</t>
  </si>
  <si>
    <t>S.G.</t>
  </si>
  <si>
    <t>PROJECT#</t>
  </si>
  <si>
    <t>Reason for perparation</t>
  </si>
  <si>
    <t>-</t>
  </si>
  <si>
    <t>Prepared By:</t>
  </si>
  <si>
    <t xml:space="preserve">Quantity (g): </t>
  </si>
  <si>
    <t>Date of Formulation:</t>
  </si>
  <si>
    <t>Date</t>
  </si>
  <si>
    <t>Initials</t>
  </si>
  <si>
    <t>Time added/Notes</t>
  </si>
  <si>
    <t>Observations:</t>
  </si>
  <si>
    <t>Conditions</t>
  </si>
  <si>
    <r>
      <t>M</t>
    </r>
    <r>
      <rPr>
        <vertAlign val="subscript"/>
        <sz val="10"/>
        <rFont val="Arial"/>
        <family val="2"/>
      </rPr>
      <t>s</t>
    </r>
    <r>
      <rPr>
        <sz val="10"/>
        <rFont val="Arial"/>
        <family val="2"/>
      </rPr>
      <t xml:space="preserve"> [gr]</t>
    </r>
  </si>
  <si>
    <r>
      <rPr>
        <sz val="10"/>
        <rFont val="Calibri"/>
        <family val="2"/>
      </rPr>
      <t>∆</t>
    </r>
    <r>
      <rPr>
        <sz val="10"/>
        <rFont val="Arial"/>
        <family val="2"/>
      </rPr>
      <t>V (ml)</t>
    </r>
  </si>
  <si>
    <t>Do measure</t>
  </si>
  <si>
    <t>DI water</t>
  </si>
  <si>
    <t xml:space="preserve">Take 100g and Test stability in 54C for 2 weeks </t>
  </si>
  <si>
    <t>H2O2 50% EPA</t>
  </si>
  <si>
    <t>Take 100g and Test stability in 50C for 35 days</t>
  </si>
  <si>
    <t>Provide 100g to Sean/Cesar to conduct corrosion testing on Brass.</t>
  </si>
  <si>
    <t>Take 100g and test 3 cycles of Freeze/Thaw</t>
  </si>
  <si>
    <t>To test improved F/T performance and reduce corrosion of the RTU formula while making it fall under our newly filed patents</t>
  </si>
  <si>
    <t>6/18/2018</t>
  </si>
  <si>
    <t>Dipicolinic acid</t>
  </si>
  <si>
    <t>6*19/2018</t>
  </si>
  <si>
    <t>sarina</t>
  </si>
  <si>
    <t>project_title</t>
  </si>
  <si>
    <t>44.48</t>
  </si>
  <si>
    <t>chemical NxG</t>
  </si>
  <si>
    <t>chemical L62</t>
  </si>
  <si>
    <t>chemical L63</t>
  </si>
  <si>
    <t>chemical L64</t>
  </si>
  <si>
    <t>chemical L65</t>
  </si>
  <si>
    <t>p-Chemical acid</t>
  </si>
  <si>
    <t>Trial 1</t>
  </si>
  <si>
    <t>Trial 2</t>
  </si>
  <si>
    <t>Average</t>
  </si>
  <si>
    <t>~ 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</si>
</sst>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2" x14ac:knownFonts="1">
    <font>
      <sz val="10"/>
      <name val="Arial"/>
    </font>
    <font>
      <b/>
      <sz val="10"/>
      <name val="Arial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bscript"/>
      <sz val="10"/>
      <name val="Arial"/>
      <family val="2"/>
    </font>
    <font>
      <sz val="10"/>
      <name val="Calibri"/>
      <family val="2"/>
    </font>
    <font>
      <b/>
      <sz val="12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1"/>
      <name val="Calibri"/>
      <family val="2"/>
    </font>
    <font>
      <sz val="12"/>
      <name val="Times New Roman"/>
      <family val="1"/>
    </font>
    <font>
      <u/>
      <sz val="10"/>
      <name val="Tahoma"/>
      <family val="2"/>
    </font>
    <font>
      <u/>
      <sz val="10"/>
      <color theme="10"/>
      <name val="Arial"/>
      <family val="2"/>
    </font>
    <font>
      <sz val="10"/>
      <name val="Symbol"/>
      <family val="1"/>
      <charset val="2"/>
    </font>
    <font>
      <sz val="9"/>
      <name val="Tahoma"/>
      <family val="2"/>
    </font>
    <font>
      <b/>
      <sz val="9"/>
      <name val="Tahoma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</cellStyleXfs>
  <cellXfs count="1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2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13" fillId="0" borderId="0" xfId="0" applyFont="1" applyBorder="1" applyProtection="1">
      <protection locked="0"/>
    </xf>
    <xf numFmtId="0" fontId="13" fillId="0" borderId="0" xfId="0" applyFont="1" applyAlignment="1" applyProtection="1">
      <alignment horizontal="left"/>
      <protection locked="0"/>
    </xf>
    <xf numFmtId="14" fontId="13" fillId="0" borderId="0" xfId="0" applyNumberFormat="1" applyFont="1" applyProtection="1"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Protection="1">
      <protection locked="0"/>
    </xf>
    <xf numFmtId="49" fontId="13" fillId="0" borderId="0" xfId="0" applyNumberFormat="1" applyFont="1" applyBorder="1" applyAlignment="1" applyProtection="1">
      <alignment horizontal="left"/>
      <protection locked="0"/>
    </xf>
    <xf numFmtId="0" fontId="10" fillId="0" borderId="2" xfId="0" applyFont="1" applyBorder="1" applyProtection="1">
      <protection locked="0"/>
    </xf>
    <xf numFmtId="0" fontId="11" fillId="0" borderId="17" xfId="0" applyFont="1" applyBorder="1" applyAlignment="1" applyProtection="1">
      <alignment horizontal="center"/>
      <protection locked="0"/>
    </xf>
    <xf numFmtId="0" fontId="13" fillId="0" borderId="17" xfId="0" applyFont="1" applyBorder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11" fillId="3" borderId="5" xfId="0" applyFont="1" applyFill="1" applyBorder="1" applyProtection="1"/>
    <xf numFmtId="0" fontId="11" fillId="3" borderId="6" xfId="0" applyFont="1" applyFill="1" applyBorder="1" applyAlignment="1" applyProtection="1">
      <alignment horizontal="center"/>
    </xf>
    <xf numFmtId="0" fontId="11" fillId="3" borderId="6" xfId="0" applyFont="1" applyFill="1" applyBorder="1" applyProtection="1"/>
    <xf numFmtId="0" fontId="11" fillId="3" borderId="6" xfId="0" applyFont="1" applyFill="1" applyBorder="1" applyAlignment="1" applyProtection="1">
      <alignment horizontal="center" wrapText="1"/>
    </xf>
    <xf numFmtId="49" fontId="11" fillId="3" borderId="6" xfId="0" applyNumberFormat="1" applyFont="1" applyFill="1" applyBorder="1" applyAlignment="1" applyProtection="1">
      <alignment horizontal="center" wrapText="1"/>
    </xf>
    <xf numFmtId="0" fontId="14" fillId="0" borderId="0" xfId="0" applyFont="1" applyAlignment="1" applyProtection="1">
      <alignment vertical="center"/>
      <protection locked="0"/>
    </xf>
    <xf numFmtId="49" fontId="13" fillId="0" borderId="10" xfId="0" applyNumberFormat="1" applyFont="1" applyBorder="1" applyAlignment="1" applyProtection="1">
      <alignment horizontal="center"/>
      <protection locked="0"/>
    </xf>
    <xf numFmtId="2" fontId="13" fillId="0" borderId="10" xfId="0" applyNumberFormat="1" applyFont="1" applyBorder="1" applyAlignment="1" applyProtection="1">
      <alignment horizontal="center"/>
      <protection locked="0"/>
    </xf>
    <xf numFmtId="49" fontId="13" fillId="0" borderId="10" xfId="0" applyNumberFormat="1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Protection="1"/>
    <xf numFmtId="2" fontId="13" fillId="2" borderId="11" xfId="0" applyNumberFormat="1" applyFont="1" applyFill="1" applyBorder="1" applyAlignment="1" applyProtection="1">
      <alignment horizontal="center"/>
      <protection locked="0"/>
    </xf>
    <xf numFmtId="0" fontId="13" fillId="2" borderId="11" xfId="0" applyFont="1" applyFill="1" applyBorder="1" applyProtection="1"/>
    <xf numFmtId="165" fontId="13" fillId="2" borderId="11" xfId="0" applyNumberFormat="1" applyFont="1" applyFill="1" applyBorder="1" applyAlignment="1" applyProtection="1">
      <alignment horizontal="center"/>
    </xf>
    <xf numFmtId="0" fontId="14" fillId="0" borderId="0" xfId="0" applyFont="1" applyProtection="1">
      <protection locked="0"/>
    </xf>
    <xf numFmtId="0" fontId="11" fillId="0" borderId="0" xfId="0" applyFont="1" applyBorder="1" applyProtection="1">
      <protection locked="0"/>
    </xf>
    <xf numFmtId="0" fontId="11" fillId="0" borderId="12" xfId="0" applyFont="1" applyBorder="1" applyAlignment="1" applyProtection="1">
      <protection locked="0"/>
    </xf>
    <xf numFmtId="0" fontId="13" fillId="0" borderId="9" xfId="0" applyFont="1" applyBorder="1" applyProtection="1">
      <protection locked="0"/>
    </xf>
    <xf numFmtId="0" fontId="10" fillId="0" borderId="9" xfId="0" applyFont="1" applyBorder="1" applyProtection="1">
      <protection locked="0"/>
    </xf>
    <xf numFmtId="0" fontId="13" fillId="0" borderId="8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0" fillId="0" borderId="0" xfId="0" applyFont="1" applyFill="1" applyBorder="1" applyProtection="1">
      <protection locked="0"/>
    </xf>
    <xf numFmtId="0" fontId="13" fillId="0" borderId="2" xfId="0" applyFont="1" applyBorder="1" applyProtection="1">
      <protection locked="0"/>
    </xf>
    <xf numFmtId="0" fontId="15" fillId="0" borderId="0" xfId="0" applyFont="1" applyProtection="1">
      <protection locked="0"/>
    </xf>
    <xf numFmtId="0" fontId="12" fillId="0" borderId="12" xfId="0" applyFont="1" applyBorder="1" applyProtection="1">
      <protection locked="0"/>
    </xf>
    <xf numFmtId="0" fontId="10" fillId="0" borderId="15" xfId="0" applyFont="1" applyBorder="1" applyProtection="1">
      <protection locked="0"/>
    </xf>
    <xf numFmtId="0" fontId="13" fillId="0" borderId="15" xfId="0" applyFont="1" applyBorder="1" applyProtection="1">
      <protection locked="0"/>
    </xf>
    <xf numFmtId="0" fontId="16" fillId="0" borderId="0" xfId="0" applyFont="1" applyBorder="1" applyProtection="1">
      <protection locked="0"/>
    </xf>
    <xf numFmtId="0" fontId="13" fillId="0" borderId="15" xfId="0" quotePrefix="1" applyFont="1" applyBorder="1" applyProtection="1">
      <protection locked="0"/>
    </xf>
    <xf numFmtId="0" fontId="17" fillId="0" borderId="13" xfId="13" applyFont="1" applyBorder="1" applyProtection="1">
      <protection locked="0"/>
    </xf>
    <xf numFmtId="0" fontId="13" fillId="0" borderId="3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1" fillId="3" borderId="16" xfId="0" applyFont="1" applyFill="1" applyBorder="1" applyAlignment="1" applyProtection="1">
      <alignment horizontal="center"/>
    </xf>
    <xf numFmtId="0" fontId="12" fillId="3" borderId="16" xfId="0" applyFont="1" applyFill="1" applyBorder="1" applyProtection="1"/>
    <xf numFmtId="0" fontId="12" fillId="3" borderId="10" xfId="0" applyFont="1" applyFill="1" applyBorder="1" applyAlignment="1" applyProtection="1">
      <alignment horizontal="center" vertical="center"/>
    </xf>
    <xf numFmtId="166" fontId="13" fillId="0" borderId="10" xfId="0" applyNumberFormat="1" applyFont="1" applyBorder="1" applyProtection="1">
      <protection locked="0"/>
    </xf>
    <xf numFmtId="164" fontId="13" fillId="0" borderId="10" xfId="0" applyNumberFormat="1" applyFont="1" applyBorder="1" applyProtection="1">
      <protection locked="0"/>
    </xf>
    <xf numFmtId="0" fontId="10" fillId="0" borderId="10" xfId="0" applyFont="1" applyBorder="1" applyProtection="1">
      <protection locked="0"/>
    </xf>
    <xf numFmtId="166" fontId="13" fillId="0" borderId="10" xfId="0" applyNumberFormat="1" applyFont="1" applyBorder="1" applyProtection="1"/>
    <xf numFmtId="166" fontId="13" fillId="0" borderId="25" xfId="0" applyNumberFormat="1" applyFont="1" applyBorder="1" applyProtection="1"/>
    <xf numFmtId="164" fontId="13" fillId="0" borderId="25" xfId="0" applyNumberFormat="1" applyFont="1" applyBorder="1" applyProtection="1"/>
    <xf numFmtId="164" fontId="13" fillId="0" borderId="25" xfId="0" applyNumberFormat="1" applyFont="1" applyBorder="1" applyProtection="1">
      <protection locked="0"/>
    </xf>
    <xf numFmtId="0" fontId="11" fillId="3" borderId="6" xfId="0" applyFont="1" applyFill="1" applyBorder="1" applyAlignment="1" applyProtection="1">
      <alignment horizontal="center"/>
      <protection locked="0"/>
    </xf>
    <xf numFmtId="0" fontId="10" fillId="0" borderId="27" xfId="0" applyFont="1" applyBorder="1" applyProtection="1">
      <protection locked="0"/>
    </xf>
    <xf numFmtId="164" fontId="13" fillId="0" borderId="11" xfId="0" applyNumberFormat="1" applyFont="1" applyBorder="1" applyProtection="1">
      <protection locked="0"/>
    </xf>
    <xf numFmtId="0" fontId="11" fillId="3" borderId="16" xfId="0" applyFont="1" applyFill="1" applyBorder="1" applyAlignment="1" applyProtection="1">
      <alignment horizontal="center"/>
      <protection locked="0"/>
    </xf>
    <xf numFmtId="0" fontId="12" fillId="3" borderId="20" xfId="0" applyFont="1" applyFill="1" applyBorder="1" applyAlignment="1" applyProtection="1"/>
    <xf numFmtId="0" fontId="11" fillId="3" borderId="4" xfId="0" applyFont="1" applyFill="1" applyBorder="1" applyProtection="1"/>
    <xf numFmtId="0" fontId="11" fillId="3" borderId="10" xfId="0" applyFont="1" applyFill="1" applyBorder="1" applyAlignment="1" applyProtection="1">
      <alignment horizontal="center"/>
    </xf>
    <xf numFmtId="0" fontId="12" fillId="3" borderId="10" xfId="0" applyFont="1" applyFill="1" applyBorder="1" applyProtection="1"/>
    <xf numFmtId="166" fontId="13" fillId="0" borderId="25" xfId="0" applyNumberFormat="1" applyFont="1" applyBorder="1" applyProtection="1">
      <protection locked="0"/>
    </xf>
    <xf numFmtId="0" fontId="11" fillId="0" borderId="12" xfId="0" applyFont="1" applyFill="1" applyBorder="1" applyProtection="1">
      <protection locked="0"/>
    </xf>
    <xf numFmtId="0" fontId="13" fillId="0" borderId="9" xfId="0" applyFont="1" applyFill="1" applyBorder="1" applyAlignment="1" applyProtection="1">
      <alignment horizontal="center"/>
      <protection locked="0"/>
    </xf>
    <xf numFmtId="0" fontId="18" fillId="0" borderId="9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Protection="1">
      <protection locked="0"/>
    </xf>
    <xf numFmtId="2" fontId="13" fillId="0" borderId="0" xfId="0" applyNumberFormat="1" applyFont="1" applyFill="1" applyBorder="1" applyProtection="1">
      <protection locked="0"/>
    </xf>
    <xf numFmtId="0" fontId="13" fillId="0" borderId="2" xfId="0" applyFont="1" applyFill="1" applyBorder="1" applyProtection="1">
      <protection locked="0"/>
    </xf>
    <xf numFmtId="0" fontId="13" fillId="0" borderId="3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11" fillId="0" borderId="0" xfId="0" applyFont="1" applyFill="1" applyBorder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14" fontId="10" fillId="0" borderId="0" xfId="0" applyNumberFormat="1" applyFont="1" applyFill="1" applyBorder="1" applyProtection="1">
      <protection locked="0"/>
    </xf>
    <xf numFmtId="9" fontId="13" fillId="0" borderId="0" xfId="0" applyNumberFormat="1" applyFont="1" applyFill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Fill="1" applyBorder="1" applyProtection="1">
      <protection locked="0"/>
    </xf>
    <xf numFmtId="0" fontId="2" fillId="0" borderId="0" xfId="0" applyFont="1" applyProtection="1">
      <protection locked="0"/>
    </xf>
    <xf numFmtId="14" fontId="10" fillId="0" borderId="10" xfId="0" applyNumberFormat="1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24" xfId="0" applyFont="1" applyBorder="1" applyProtection="1">
      <protection locked="0"/>
    </xf>
    <xf numFmtId="2" fontId="13" fillId="0" borderId="25" xfId="0" quotePrefix="1" applyNumberFormat="1" applyFont="1" applyBorder="1" applyAlignment="1" applyProtection="1">
      <alignment horizontal="center"/>
      <protection locked="0"/>
    </xf>
    <xf numFmtId="49" fontId="13" fillId="0" borderId="25" xfId="0" applyNumberFormat="1" applyFont="1" applyBorder="1" applyAlignment="1" applyProtection="1">
      <alignment horizontal="center"/>
      <protection locked="0"/>
    </xf>
    <xf numFmtId="2" fontId="13" fillId="0" borderId="25" xfId="0" applyNumberFormat="1" applyFont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49" fontId="19" fillId="0" borderId="10" xfId="0" applyNumberFormat="1" applyFont="1" applyBorder="1" applyAlignment="1" applyProtection="1">
      <alignment horizontal="center"/>
      <protection locked="0"/>
    </xf>
    <xf numFmtId="2" fontId="13" fillId="0" borderId="26" xfId="0" applyNumberFormat="1" applyFont="1" applyBorder="1" applyAlignment="1" applyProtection="1">
      <alignment horizontal="center"/>
      <protection locked="0"/>
    </xf>
    <xf numFmtId="2" fontId="13" fillId="2" borderId="23" xfId="0" applyNumberFormat="1" applyFont="1" applyFill="1" applyBorder="1" applyAlignment="1" applyProtection="1">
      <alignment horizontal="center"/>
    </xf>
    <xf numFmtId="0" fontId="13" fillId="0" borderId="13" xfId="0" applyFont="1" applyFill="1" applyBorder="1" applyProtection="1">
      <protection locked="0"/>
    </xf>
    <xf numFmtId="0" fontId="20" fillId="0" borderId="0" xfId="0" applyFont="1" applyBorder="1" applyProtection="1">
      <protection locked="0"/>
    </xf>
    <xf numFmtId="0" fontId="20" fillId="0" borderId="2" xfId="0" applyFont="1" applyBorder="1" applyProtection="1">
      <protection locked="0"/>
    </xf>
    <xf numFmtId="0" fontId="4" fillId="0" borderId="13" xfId="0" applyFont="1" applyFill="1" applyBorder="1" applyProtection="1">
      <protection locked="0"/>
    </xf>
    <xf numFmtId="0" fontId="10" fillId="0" borderId="3" xfId="0" applyFont="1" applyBorder="1" applyProtection="1">
      <protection locked="0"/>
    </xf>
    <xf numFmtId="0" fontId="12" fillId="3" borderId="27" xfId="0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protection locked="0"/>
    </xf>
    <xf numFmtId="0" fontId="19" fillId="0" borderId="0" xfId="0" applyFont="1" applyBorder="1" applyProtection="1">
      <protection locked="0"/>
    </xf>
    <xf numFmtId="164" fontId="0" fillId="0" borderId="39" xfId="0" applyNumberFormat="1" applyBorder="1"/>
    <xf numFmtId="14" fontId="4" fillId="0" borderId="10" xfId="0" applyNumberFormat="1" applyFont="1" applyBorder="1" applyProtection="1">
      <protection locked="0"/>
    </xf>
    <xf numFmtId="0" fontId="4" fillId="0" borderId="41" xfId="0" applyFont="1" applyBorder="1" applyProtection="1"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21" fillId="0" borderId="0" xfId="0" applyFont="1" applyBorder="1" applyProtection="1">
      <protection locked="0"/>
    </xf>
    <xf numFmtId="2" fontId="10" fillId="0" borderId="25" xfId="0" applyNumberFormat="1" applyFont="1" applyBorder="1" applyAlignment="1" applyProtection="1">
      <alignment horizontal="center"/>
      <protection locked="0"/>
    </xf>
    <xf numFmtId="0" fontId="13" fillId="0" borderId="42" xfId="0" applyFont="1" applyFill="1" applyBorder="1" applyProtection="1"/>
    <xf numFmtId="2" fontId="13" fillId="0" borderId="16" xfId="0" applyNumberFormat="1" applyFont="1" applyFill="1" applyBorder="1" applyAlignment="1" applyProtection="1">
      <alignment horizontal="center"/>
    </xf>
    <xf numFmtId="14" fontId="13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1" fillId="0" borderId="15" xfId="0" applyFont="1" applyFill="1" applyBorder="1" applyProtection="1">
      <protection locked="0"/>
    </xf>
    <xf numFmtId="166" fontId="13" fillId="0" borderId="10" xfId="0" applyNumberFormat="1" applyFont="1" applyBorder="1" applyAlignment="1" applyProtection="1">
      <alignment horizontal="center"/>
      <protection locked="0"/>
    </xf>
    <xf numFmtId="166" fontId="13" fillId="0" borderId="26" xfId="0" applyNumberFormat="1" applyFont="1" applyBorder="1" applyAlignment="1" applyProtection="1">
      <alignment horizontal="center"/>
      <protection locked="0"/>
    </xf>
    <xf numFmtId="0" fontId="11" fillId="0" borderId="16" xfId="0" applyFont="1" applyFill="1" applyBorder="1" applyProtection="1"/>
    <xf numFmtId="49" fontId="19" fillId="0" borderId="25" xfId="0" applyNumberFormat="1" applyFont="1" applyBorder="1" applyAlignment="1" applyProtection="1">
      <alignment horizontal="center"/>
      <protection locked="0"/>
    </xf>
    <xf numFmtId="49" fontId="2" fillId="0" borderId="16" xfId="0" applyNumberFormat="1" applyFont="1" applyFill="1" applyBorder="1" applyAlignment="1" applyProtection="1">
      <alignment horizontal="center" wrapText="1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32" xfId="0" applyFont="1" applyBorder="1" applyAlignment="1" applyProtection="1">
      <alignment horizontal="center"/>
      <protection locked="0"/>
    </xf>
    <xf numFmtId="0" fontId="13" fillId="0" borderId="22" xfId="0" applyFont="1" applyBorder="1" applyAlignment="1" applyProtection="1">
      <alignment horizontal="center"/>
      <protection locked="0"/>
    </xf>
    <xf numFmtId="0" fontId="13" fillId="0" borderId="32" xfId="0" applyFont="1" applyBorder="1" applyAlignment="1" applyProtection="1">
      <alignment horizontal="center"/>
      <protection locked="0"/>
    </xf>
    <xf numFmtId="0" fontId="13" fillId="0" borderId="26" xfId="0" applyFont="1" applyBorder="1" applyAlignment="1" applyProtection="1">
      <alignment horizontal="center"/>
      <protection locked="0"/>
    </xf>
    <xf numFmtId="0" fontId="13" fillId="0" borderId="38" xfId="0" applyFont="1" applyBorder="1" applyAlignment="1" applyProtection="1">
      <alignment horizontal="center"/>
      <protection locked="0"/>
    </xf>
    <xf numFmtId="0" fontId="11" fillId="3" borderId="21" xfId="0" applyFont="1" applyFill="1" applyBorder="1" applyAlignment="1" applyProtection="1">
      <alignment horizontal="center"/>
    </xf>
    <xf numFmtId="0" fontId="11" fillId="3" borderId="31" xfId="0" applyFont="1" applyFill="1" applyBorder="1" applyAlignment="1" applyProtection="1">
      <alignment horizontal="center"/>
    </xf>
    <xf numFmtId="0" fontId="11" fillId="0" borderId="22" xfId="0" applyFont="1" applyFill="1" applyBorder="1" applyAlignment="1" applyProtection="1">
      <alignment horizontal="center"/>
    </xf>
    <xf numFmtId="0" fontId="11" fillId="0" borderId="32" xfId="0" applyFont="1" applyFill="1" applyBorder="1" applyAlignment="1" applyProtection="1">
      <alignment horizontal="center"/>
    </xf>
    <xf numFmtId="0" fontId="13" fillId="0" borderId="22" xfId="0" applyFont="1" applyBorder="1" applyAlignment="1" applyProtection="1">
      <alignment horizontal="center" vertical="center"/>
      <protection locked="0"/>
    </xf>
    <xf numFmtId="0" fontId="13" fillId="0" borderId="32" xfId="0" applyFont="1" applyBorder="1" applyAlignment="1" applyProtection="1">
      <alignment horizontal="center" vertical="center"/>
      <protection locked="0"/>
    </xf>
    <xf numFmtId="164" fontId="13" fillId="3" borderId="11" xfId="0" quotePrefix="1" applyNumberFormat="1" applyFont="1" applyFill="1" applyBorder="1" applyAlignment="1" applyProtection="1">
      <alignment horizontal="center"/>
      <protection locked="0"/>
    </xf>
    <xf numFmtId="164" fontId="13" fillId="3" borderId="14" xfId="0" applyNumberFormat="1" applyFont="1" applyFill="1" applyBorder="1" applyAlignment="1" applyProtection="1">
      <alignment horizontal="center"/>
      <protection locked="0"/>
    </xf>
    <xf numFmtId="164" fontId="13" fillId="3" borderId="23" xfId="0" applyNumberFormat="1" applyFont="1" applyFill="1" applyBorder="1" applyAlignment="1" applyProtection="1">
      <alignment horizontal="center"/>
      <protection locked="0"/>
    </xf>
    <xf numFmtId="164" fontId="13" fillId="3" borderId="18" xfId="0" quotePrefix="1" applyNumberFormat="1" applyFont="1" applyFill="1" applyBorder="1" applyAlignment="1" applyProtection="1">
      <alignment horizontal="center"/>
      <protection locked="0"/>
    </xf>
    <xf numFmtId="164" fontId="13" fillId="3" borderId="34" xfId="0" quotePrefix="1" applyNumberFormat="1" applyFont="1" applyFill="1" applyBorder="1" applyAlignment="1" applyProtection="1">
      <alignment horizontal="center"/>
      <protection locked="0"/>
    </xf>
    <xf numFmtId="164" fontId="13" fillId="3" borderId="18" xfId="0" quotePrefix="1" applyNumberFormat="1" applyFont="1" applyFill="1" applyBorder="1" applyAlignment="1" applyProtection="1">
      <alignment horizontal="center"/>
    </xf>
    <xf numFmtId="164" fontId="13" fillId="3" borderId="40" xfId="0" quotePrefix="1" applyNumberFormat="1" applyFont="1" applyFill="1" applyBorder="1" applyAlignment="1" applyProtection="1">
      <alignment horizontal="center"/>
    </xf>
    <xf numFmtId="0" fontId="13" fillId="0" borderId="11" xfId="0" applyFont="1" applyBorder="1" applyAlignment="1" applyProtection="1">
      <alignment horizontal="center"/>
      <protection locked="0"/>
    </xf>
    <xf numFmtId="0" fontId="13" fillId="0" borderId="14" xfId="0" applyFont="1" applyBorder="1" applyAlignment="1" applyProtection="1">
      <alignment horizontal="center"/>
      <protection locked="0"/>
    </xf>
    <xf numFmtId="0" fontId="11" fillId="3" borderId="16" xfId="0" applyFont="1" applyFill="1" applyBorder="1" applyAlignment="1" applyProtection="1">
      <alignment horizontal="center"/>
    </xf>
    <xf numFmtId="0" fontId="11" fillId="3" borderId="18" xfId="0" applyFont="1" applyFill="1" applyBorder="1" applyAlignment="1" applyProtection="1">
      <alignment horizontal="center"/>
    </xf>
    <xf numFmtId="164" fontId="13" fillId="3" borderId="10" xfId="0" quotePrefix="1" applyNumberFormat="1" applyFont="1" applyFill="1" applyBorder="1" applyAlignment="1" applyProtection="1">
      <alignment horizontal="center"/>
      <protection locked="0"/>
    </xf>
    <xf numFmtId="164" fontId="13" fillId="3" borderId="22" xfId="0" applyNumberFormat="1" applyFont="1" applyFill="1" applyBorder="1" applyAlignment="1" applyProtection="1">
      <alignment horizontal="center"/>
      <protection locked="0"/>
    </xf>
    <xf numFmtId="164" fontId="13" fillId="3" borderId="25" xfId="0" quotePrefix="1" applyNumberFormat="1" applyFont="1" applyFill="1" applyBorder="1" applyAlignment="1" applyProtection="1">
      <alignment horizontal="center"/>
      <protection locked="0"/>
    </xf>
    <xf numFmtId="164" fontId="13" fillId="3" borderId="26" xfId="0" applyNumberFormat="1" applyFont="1" applyFill="1" applyBorder="1" applyAlignment="1" applyProtection="1">
      <alignment horizontal="center"/>
      <protection locked="0"/>
    </xf>
    <xf numFmtId="0" fontId="13" fillId="0" borderId="28" xfId="0" applyFont="1" applyBorder="1" applyAlignment="1" applyProtection="1">
      <alignment horizontal="right"/>
    </xf>
    <xf numFmtId="0" fontId="13" fillId="0" borderId="29" xfId="0" applyFont="1" applyBorder="1" applyAlignment="1" applyProtection="1">
      <alignment horizontal="right"/>
    </xf>
    <xf numFmtId="0" fontId="13" fillId="0" borderId="30" xfId="0" applyFont="1" applyBorder="1" applyAlignment="1" applyProtection="1">
      <alignment horizontal="right"/>
    </xf>
    <xf numFmtId="164" fontId="13" fillId="3" borderId="35" xfId="0" quotePrefix="1" applyNumberFormat="1" applyFont="1" applyFill="1" applyBorder="1" applyAlignment="1" applyProtection="1">
      <alignment horizontal="center"/>
    </xf>
    <xf numFmtId="164" fontId="13" fillId="3" borderId="36" xfId="0" quotePrefix="1" applyNumberFormat="1" applyFont="1" applyFill="1" applyBorder="1" applyAlignment="1" applyProtection="1">
      <alignment horizontal="center"/>
    </xf>
    <xf numFmtId="164" fontId="13" fillId="3" borderId="37" xfId="0" quotePrefix="1" applyNumberFormat="1" applyFont="1" applyFill="1" applyBorder="1" applyAlignment="1" applyProtection="1">
      <alignment horizontal="center"/>
    </xf>
    <xf numFmtId="164" fontId="13" fillId="3" borderId="33" xfId="0" quotePrefix="1" applyNumberFormat="1" applyFont="1" applyFill="1" applyBorder="1" applyAlignment="1" applyProtection="1">
      <alignment horizontal="center"/>
    </xf>
    <xf numFmtId="164" fontId="13" fillId="3" borderId="34" xfId="0" quotePrefix="1" applyNumberFormat="1" applyFont="1" applyFill="1" applyBorder="1" applyAlignment="1" applyProtection="1">
      <alignment horizontal="center"/>
    </xf>
    <xf numFmtId="0" fontId="12" fillId="3" borderId="15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>
      <alignment horizontal="left"/>
    </xf>
    <xf numFmtId="0" fontId="12" fillId="3" borderId="19" xfId="0" applyFont="1" applyFill="1" applyBorder="1" applyAlignment="1" applyProtection="1">
      <alignment horizontal="left"/>
    </xf>
    <xf numFmtId="164" fontId="13" fillId="3" borderId="39" xfId="0" applyNumberFormat="1" applyFont="1" applyFill="1" applyBorder="1" applyAlignment="1" applyProtection="1">
      <alignment horizontal="center" vertical="center"/>
      <protection locked="0"/>
    </xf>
    <xf numFmtId="164" fontId="13" fillId="3" borderId="10" xfId="0" quotePrefix="1" applyNumberFormat="1" applyFont="1" applyFill="1" applyBorder="1" applyAlignment="1" applyProtection="1">
      <alignment horizontal="center" vertical="center"/>
      <protection locked="0"/>
    </xf>
    <xf numFmtId="164" fontId="13" fillId="3" borderId="14" xfId="0" applyNumberFormat="1" applyFont="1" applyFill="1" applyBorder="1" applyAlignment="1" applyProtection="1">
      <alignment horizontal="center" vertical="center"/>
      <protection locked="0"/>
    </xf>
    <xf numFmtId="164" fontId="13" fillId="3" borderId="11" xfId="0" quotePrefix="1" applyNumberFormat="1" applyFont="1" applyFill="1" applyBorder="1" applyAlignment="1" applyProtection="1">
      <alignment horizontal="center" vertical="center"/>
      <protection locked="0"/>
    </xf>
    <xf numFmtId="0" fontId="4" fillId="0" borderId="0" xfId="14"/>
    <xf numFmtId="0" fontId="13" fillId="0" borderId="4" xfId="0" applyFont="1" applyBorder="1" applyAlignment="1" applyProtection="1">
      <alignment vertical="center"/>
    </xf>
    <xf numFmtId="166" fontId="13" fillId="0" borderId="10" xfId="0" applyNumberFormat="1" applyFont="1" applyBorder="1" applyAlignment="1" applyProtection="1">
      <alignment vertical="center"/>
    </xf>
    <xf numFmtId="0" fontId="13" fillId="0" borderId="24" xfId="0" applyFont="1" applyBorder="1" applyAlignment="1" applyProtection="1">
      <alignment vertical="center"/>
    </xf>
    <xf numFmtId="166" fontId="13" fillId="0" borderId="25" xfId="0" applyNumberFormat="1" applyFont="1" applyBorder="1" applyAlignment="1" applyProtection="1">
      <alignment vertical="center"/>
    </xf>
    <xf numFmtId="166" fontId="13" fillId="0" borderId="10" xfId="0" applyNumberFormat="1" applyFont="1" applyBorder="1" applyAlignment="1" applyProtection="1">
      <alignment horizontal="center" vertical="center"/>
      <protection locked="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17359</xdr:colOff>
      <xdr:row>0</xdr:row>
      <xdr:rowOff>12829</xdr:rowOff>
    </xdr:from>
    <xdr:to>
      <xdr:col>6</xdr:col>
      <xdr:colOff>839931</xdr:colOff>
      <xdr:row>4</xdr:row>
      <xdr:rowOff>160996</xdr:rowOff>
    </xdr:to>
    <xdr:pic>
      <xdr:nvPicPr>
        <xdr:cNvPr id="1038" name="Picture 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75950" y="12829"/>
          <a:ext cx="1818368" cy="858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31" zoomScale="110" zoomScaleNormal="110" zoomScalePageLayoutView="125" workbookViewId="0">
      <selection activeCell="F41" sqref="F41:G41"/>
    </sheetView>
  </sheetViews>
  <sheetFormatPr defaultColWidth="8.77734375" defaultRowHeight="13.2" x14ac:dyDescent="0.25"/>
  <cols>
    <col min="1" max="1" width="25.44140625" style="6" customWidth="1"/>
    <col min="2" max="2" width="10.77734375" style="6" customWidth="1"/>
    <col min="3" max="3" width="23" style="6" customWidth="1"/>
    <col min="4" max="4" width="8.77734375" style="6"/>
    <col min="5" max="5" width="9.5546875" style="6" customWidth="1"/>
    <col min="6" max="6" width="13.77734375" style="6" customWidth="1"/>
    <col min="7" max="7" width="14.77734375" style="6" customWidth="1"/>
    <col min="8" max="8" width="10.21875" style="7" bestFit="1" customWidth="1"/>
    <col min="9" max="16384" width="8.77734375" style="6"/>
  </cols>
  <sheetData>
    <row r="1" spans="1:9" ht="15" x14ac:dyDescent="0.25">
      <c r="A1" s="5" t="s">
        <v>6</v>
      </c>
    </row>
    <row r="2" spans="1:9" ht="15" x14ac:dyDescent="0.25">
      <c r="A2" s="5" t="s">
        <v>0</v>
      </c>
    </row>
    <row r="3" spans="1:9" x14ac:dyDescent="0.25">
      <c r="A3" s="8"/>
      <c r="B3" s="9"/>
    </row>
    <row r="4" spans="1:9" x14ac:dyDescent="0.25">
      <c r="A4" s="10" t="s">
        <v>13</v>
      </c>
      <c r="B4" s="9">
        <v>11111</v>
      </c>
      <c r="D4" s="11"/>
      <c r="E4" s="11"/>
      <c r="F4" s="11"/>
      <c r="G4" s="11"/>
      <c r="H4" s="12"/>
    </row>
    <row r="5" spans="1:9" ht="13.8" thickBot="1" x14ac:dyDescent="0.3">
      <c r="A5" s="10" t="s">
        <v>11</v>
      </c>
      <c r="B5" s="13" t="s">
        <v>47</v>
      </c>
      <c r="C5" s="14"/>
      <c r="D5" s="11"/>
      <c r="F5" s="15"/>
      <c r="G5" s="12"/>
    </row>
    <row r="6" spans="1:9" ht="13.8" thickBot="1" x14ac:dyDescent="0.3">
      <c r="A6" s="16" t="s">
        <v>27</v>
      </c>
      <c r="B6" s="17" t="s">
        <v>43</v>
      </c>
      <c r="C6" s="7"/>
      <c r="D6" s="12"/>
      <c r="E6" s="18"/>
      <c r="F6" s="19" t="s">
        <v>26</v>
      </c>
      <c r="G6" s="20">
        <v>400</v>
      </c>
    </row>
    <row r="7" spans="1:9" x14ac:dyDescent="0.25">
      <c r="A7" s="16" t="s">
        <v>1</v>
      </c>
      <c r="B7" s="115" t="s">
        <v>45</v>
      </c>
      <c r="C7" s="7"/>
      <c r="D7" s="12"/>
      <c r="F7" s="15"/>
      <c r="G7" s="21"/>
    </row>
    <row r="8" spans="1:9" x14ac:dyDescent="0.25">
      <c r="A8" s="16" t="s">
        <v>25</v>
      </c>
      <c r="B8" s="12" t="s">
        <v>46</v>
      </c>
      <c r="C8" s="7"/>
      <c r="D8" s="12"/>
      <c r="F8" s="15"/>
      <c r="G8" s="21"/>
    </row>
    <row r="9" spans="1:9" x14ac:dyDescent="0.25">
      <c r="A9" s="11"/>
      <c r="B9" s="12"/>
      <c r="C9" s="11"/>
      <c r="D9" s="11"/>
      <c r="E9" s="11"/>
      <c r="F9" s="11"/>
      <c r="G9" s="11"/>
    </row>
    <row r="10" spans="1:9" ht="13.8" thickBot="1" x14ac:dyDescent="0.3">
      <c r="A10" s="88"/>
      <c r="B10" s="12"/>
      <c r="C10" s="11"/>
      <c r="D10" s="11"/>
      <c r="E10" s="11"/>
      <c r="F10" s="11"/>
      <c r="G10" s="11"/>
    </row>
    <row r="11" spans="1:9" ht="14.4" x14ac:dyDescent="0.25">
      <c r="A11" s="22" t="s">
        <v>2</v>
      </c>
      <c r="B11" s="23" t="s">
        <v>3</v>
      </c>
      <c r="C11" s="24" t="s">
        <v>16</v>
      </c>
      <c r="D11" s="25" t="s">
        <v>9</v>
      </c>
      <c r="E11" s="26" t="s">
        <v>10</v>
      </c>
      <c r="F11" s="129" t="s">
        <v>30</v>
      </c>
      <c r="G11" s="130"/>
      <c r="H11" s="6"/>
      <c r="I11" s="27"/>
    </row>
    <row r="12" spans="1:9" ht="14.4" x14ac:dyDescent="0.25">
      <c r="A12" s="113" t="s">
        <v>49</v>
      </c>
      <c r="B12" s="114">
        <f>100/9</f>
        <v>11.111111111111111</v>
      </c>
      <c r="C12" s="120"/>
      <c r="D12" s="29">
        <f t="shared" ref="D12:D20" si="0">$G$6/100*B12</f>
        <v>44.444444444444443</v>
      </c>
      <c r="E12" s="122" t="s">
        <v>48</v>
      </c>
      <c r="F12" s="131"/>
      <c r="G12" s="132"/>
      <c r="H12" s="6"/>
      <c r="I12" s="27"/>
    </row>
    <row r="13" spans="1:9" ht="14.4" x14ac:dyDescent="0.25">
      <c r="A13" s="85" t="s">
        <v>50</v>
      </c>
      <c r="B13" s="114">
        <f t="shared" ref="B13:B20" si="1">100/9</f>
        <v>11.111111111111111</v>
      </c>
      <c r="C13" s="28"/>
      <c r="D13" s="29">
        <f t="shared" si="0"/>
        <v>44.444444444444443</v>
      </c>
      <c r="E13" s="118">
        <v>44.48</v>
      </c>
      <c r="F13" s="125"/>
      <c r="G13" s="126"/>
      <c r="H13" s="6"/>
      <c r="I13" s="27"/>
    </row>
    <row r="14" spans="1:9" ht="14.4" x14ac:dyDescent="0.25">
      <c r="A14" s="85" t="s">
        <v>51</v>
      </c>
      <c r="B14" s="114">
        <f t="shared" si="1"/>
        <v>11.111111111111111</v>
      </c>
      <c r="C14" s="28"/>
      <c r="D14" s="29">
        <f t="shared" si="0"/>
        <v>44.444444444444443</v>
      </c>
      <c r="E14" s="118">
        <v>44.48</v>
      </c>
      <c r="F14" s="125"/>
      <c r="G14" s="126"/>
      <c r="H14" s="6"/>
      <c r="I14" s="27"/>
    </row>
    <row r="15" spans="1:9" ht="14.4" x14ac:dyDescent="0.25">
      <c r="A15" s="85" t="s">
        <v>52</v>
      </c>
      <c r="B15" s="114">
        <f t="shared" si="1"/>
        <v>11.111111111111111</v>
      </c>
      <c r="C15" s="28"/>
      <c r="D15" s="29">
        <f t="shared" si="0"/>
        <v>44.444444444444443</v>
      </c>
      <c r="E15" s="118">
        <v>44.48</v>
      </c>
      <c r="F15" s="125"/>
      <c r="G15" s="126"/>
      <c r="H15" s="6"/>
      <c r="I15" s="27"/>
    </row>
    <row r="16" spans="1:9" ht="14.4" x14ac:dyDescent="0.25">
      <c r="A16" s="85" t="s">
        <v>53</v>
      </c>
      <c r="B16" s="114">
        <f t="shared" si="1"/>
        <v>11.111111111111111</v>
      </c>
      <c r="C16" s="30"/>
      <c r="D16" s="29">
        <f t="shared" si="0"/>
        <v>44.444444444444443</v>
      </c>
      <c r="E16" s="118">
        <v>44.48</v>
      </c>
      <c r="F16" s="125"/>
      <c r="G16" s="126"/>
      <c r="H16" s="6"/>
      <c r="I16" s="27"/>
    </row>
    <row r="17" spans="1:10" ht="14.4" x14ac:dyDescent="0.25">
      <c r="A17" s="85" t="s">
        <v>36</v>
      </c>
      <c r="B17" s="114">
        <f t="shared" si="1"/>
        <v>11.111111111111111</v>
      </c>
      <c r="C17" s="96"/>
      <c r="D17" s="29">
        <f>$G$6/100*B17</f>
        <v>44.444444444444443</v>
      </c>
      <c r="E17" s="118">
        <v>44.48</v>
      </c>
      <c r="F17" s="127"/>
      <c r="G17" s="128"/>
      <c r="H17" s="95"/>
      <c r="I17" s="27"/>
      <c r="J17" s="95"/>
    </row>
    <row r="18" spans="1:10" ht="14.4" x14ac:dyDescent="0.25">
      <c r="A18" s="109" t="s">
        <v>54</v>
      </c>
      <c r="B18" s="114">
        <f t="shared" si="1"/>
        <v>11.111111111111111</v>
      </c>
      <c r="C18" s="121"/>
      <c r="D18" s="29">
        <f>$G$6/100*B18</f>
        <v>44.444444444444443</v>
      </c>
      <c r="E18" s="118">
        <v>44.48</v>
      </c>
      <c r="F18" s="133"/>
      <c r="G18" s="134"/>
      <c r="H18" s="95"/>
      <c r="I18" s="27"/>
      <c r="J18" s="95"/>
    </row>
    <row r="19" spans="1:10" ht="14.4" x14ac:dyDescent="0.25">
      <c r="A19" s="109" t="s">
        <v>44</v>
      </c>
      <c r="B19" s="114">
        <f t="shared" si="1"/>
        <v>11.111111111111111</v>
      </c>
      <c r="C19" s="93"/>
      <c r="D19" s="29">
        <f t="shared" si="0"/>
        <v>44.444444444444443</v>
      </c>
      <c r="E19" s="118">
        <v>44.48</v>
      </c>
      <c r="F19" s="123"/>
      <c r="G19" s="124"/>
      <c r="H19" s="95"/>
      <c r="I19" s="27"/>
    </row>
    <row r="20" spans="1:10" ht="14.4" x14ac:dyDescent="0.25">
      <c r="A20" s="109" t="s">
        <v>38</v>
      </c>
      <c r="B20" s="114">
        <f t="shared" si="1"/>
        <v>11.111111111111111</v>
      </c>
      <c r="C20" s="93"/>
      <c r="D20" s="29">
        <f t="shared" si="0"/>
        <v>44.444444444444443</v>
      </c>
      <c r="E20" s="118">
        <v>44.48</v>
      </c>
      <c r="F20" s="123"/>
      <c r="G20" s="124"/>
      <c r="H20" s="95"/>
      <c r="I20" s="27"/>
    </row>
    <row r="21" spans="1:10" ht="14.4" x14ac:dyDescent="0.25">
      <c r="A21" s="109"/>
      <c r="B21" s="112"/>
      <c r="C21" s="93"/>
      <c r="D21" s="29"/>
      <c r="E21" s="119"/>
      <c r="F21" s="123"/>
      <c r="G21" s="124"/>
      <c r="H21" s="95"/>
      <c r="I21" s="27"/>
    </row>
    <row r="22" spans="1:10" ht="14.4" x14ac:dyDescent="0.25">
      <c r="A22" s="109"/>
      <c r="B22" s="110"/>
      <c r="C22" s="93"/>
      <c r="D22" s="94"/>
      <c r="E22" s="97"/>
      <c r="F22" s="123"/>
      <c r="G22" s="124"/>
      <c r="H22" s="95"/>
      <c r="I22" s="27"/>
    </row>
    <row r="23" spans="1:10" ht="14.4" x14ac:dyDescent="0.25">
      <c r="A23" s="91"/>
      <c r="B23" s="92"/>
      <c r="C23" s="93"/>
      <c r="D23" s="94"/>
      <c r="E23" s="97"/>
      <c r="F23" s="123"/>
      <c r="G23" s="124"/>
      <c r="H23" s="95"/>
      <c r="I23" s="27"/>
    </row>
    <row r="24" spans="1:10" ht="15" thickBot="1" x14ac:dyDescent="0.35">
      <c r="A24" s="31" t="s">
        <v>5</v>
      </c>
      <c r="B24" s="32">
        <f>SUM(B12:B21)</f>
        <v>100.00000000000001</v>
      </c>
      <c r="C24" s="33"/>
      <c r="D24" s="34">
        <f>SUM(D13:D22)</f>
        <v>355.5555555555556</v>
      </c>
      <c r="E24" s="98">
        <f>SUM(E13:E23)</f>
        <v>355.84000000000003</v>
      </c>
      <c r="F24" s="142"/>
      <c r="G24" s="143"/>
      <c r="H24" s="6"/>
      <c r="I24" s="35"/>
    </row>
    <row r="25" spans="1:10" ht="13.8" thickBot="1" x14ac:dyDescent="0.3">
      <c r="A25" s="36"/>
      <c r="B25" s="12"/>
      <c r="C25" s="12"/>
      <c r="D25" s="12"/>
      <c r="E25" s="12"/>
      <c r="F25" s="12"/>
      <c r="G25" s="12"/>
      <c r="H25" s="12"/>
    </row>
    <row r="26" spans="1:10" x14ac:dyDescent="0.25">
      <c r="A26" s="37" t="s">
        <v>15</v>
      </c>
      <c r="B26" s="38"/>
      <c r="C26" s="39"/>
      <c r="D26" s="38"/>
      <c r="E26" s="38"/>
      <c r="F26" s="38"/>
      <c r="G26" s="40"/>
      <c r="H26" s="12"/>
    </row>
    <row r="27" spans="1:10" x14ac:dyDescent="0.25">
      <c r="A27" s="117" t="s">
        <v>37</v>
      </c>
      <c r="B27" s="100"/>
      <c r="C27" s="111"/>
      <c r="D27" s="100"/>
      <c r="E27" s="100"/>
      <c r="F27" s="100"/>
      <c r="G27" s="101"/>
      <c r="H27" s="12"/>
    </row>
    <row r="28" spans="1:10" ht="15" customHeight="1" x14ac:dyDescent="0.25">
      <c r="A28" s="116" t="s">
        <v>39</v>
      </c>
      <c r="B28" s="116"/>
      <c r="C28" s="116"/>
      <c r="D28" s="106"/>
      <c r="E28" s="106"/>
      <c r="F28" s="106"/>
      <c r="G28" s="101"/>
      <c r="H28" s="12"/>
    </row>
    <row r="29" spans="1:10" ht="15.6" x14ac:dyDescent="0.3">
      <c r="A29" s="86" t="s">
        <v>40</v>
      </c>
      <c r="B29" s="7"/>
      <c r="C29" s="7"/>
      <c r="D29" s="7"/>
      <c r="E29" s="7"/>
      <c r="F29" s="7"/>
      <c r="G29" s="18"/>
      <c r="H29" s="12"/>
      <c r="J29" s="44"/>
    </row>
    <row r="30" spans="1:10" ht="15.6" x14ac:dyDescent="0.3">
      <c r="A30" s="87" t="s">
        <v>41</v>
      </c>
      <c r="B30" s="12"/>
      <c r="C30" s="7"/>
      <c r="D30" s="12"/>
      <c r="E30" s="12"/>
      <c r="F30" s="12"/>
      <c r="G30" s="43"/>
      <c r="H30" s="12"/>
      <c r="J30" s="44"/>
    </row>
    <row r="31" spans="1:10" ht="15.6" x14ac:dyDescent="0.3">
      <c r="A31" s="95"/>
      <c r="F31" s="12"/>
      <c r="G31" s="43"/>
      <c r="H31" s="12"/>
      <c r="J31" s="44"/>
    </row>
    <row r="32" spans="1:10" ht="15.6" x14ac:dyDescent="0.3">
      <c r="A32" s="87"/>
      <c r="B32" s="12"/>
      <c r="C32" s="7"/>
      <c r="D32" s="12"/>
      <c r="E32" s="12"/>
      <c r="F32" s="12"/>
      <c r="G32" s="43"/>
      <c r="H32" s="12"/>
      <c r="J32" s="44"/>
    </row>
    <row r="33" spans="1:10" ht="16.2" thickBot="1" x14ac:dyDescent="0.35">
      <c r="A33" s="102"/>
      <c r="B33" s="51"/>
      <c r="C33" s="103"/>
      <c r="D33" s="51"/>
      <c r="E33" s="51"/>
      <c r="F33" s="51"/>
      <c r="G33" s="52"/>
      <c r="H33" s="12"/>
      <c r="J33" s="44"/>
    </row>
    <row r="34" spans="1:10" x14ac:dyDescent="0.25">
      <c r="A34" s="45" t="s">
        <v>23</v>
      </c>
      <c r="B34" s="38"/>
      <c r="C34" s="39"/>
      <c r="D34" s="38"/>
      <c r="E34" s="38"/>
      <c r="F34" s="38"/>
      <c r="G34" s="40"/>
      <c r="H34" s="12"/>
    </row>
    <row r="35" spans="1:10" x14ac:dyDescent="0.25">
      <c r="A35" s="46"/>
      <c r="B35" s="12"/>
      <c r="C35" s="7"/>
      <c r="D35" s="12"/>
      <c r="E35" s="12"/>
      <c r="F35" s="12"/>
      <c r="G35" s="43"/>
      <c r="H35" s="12"/>
    </row>
    <row r="36" spans="1:10" x14ac:dyDescent="0.25">
      <c r="A36" s="86" t="s">
        <v>42</v>
      </c>
      <c r="B36" s="12"/>
      <c r="C36" s="12"/>
      <c r="D36" s="12"/>
      <c r="E36" s="12"/>
      <c r="F36" s="12"/>
      <c r="G36" s="43"/>
      <c r="H36" s="12"/>
    </row>
    <row r="37" spans="1:10" x14ac:dyDescent="0.25">
      <c r="A37" s="47"/>
      <c r="B37" s="48"/>
      <c r="C37" s="48"/>
      <c r="D37" s="48"/>
      <c r="E37" s="12"/>
      <c r="F37" s="12"/>
      <c r="G37" s="43"/>
      <c r="H37" s="12"/>
    </row>
    <row r="38" spans="1:10" x14ac:dyDescent="0.25">
      <c r="A38" s="49"/>
      <c r="B38" s="12"/>
      <c r="C38" s="12"/>
      <c r="D38" s="12"/>
      <c r="E38" s="12"/>
      <c r="F38" s="12"/>
      <c r="G38" s="43"/>
      <c r="H38" s="12"/>
    </row>
    <row r="39" spans="1:10" ht="13.8" thickBot="1" x14ac:dyDescent="0.3">
      <c r="A39" s="50"/>
      <c r="B39" s="51"/>
      <c r="C39" s="51"/>
      <c r="D39" s="51"/>
      <c r="E39" s="51"/>
      <c r="F39" s="51"/>
      <c r="G39" s="52"/>
      <c r="H39" s="12"/>
    </row>
    <row r="40" spans="1:10" ht="15.6" x14ac:dyDescent="0.35">
      <c r="A40" s="22" t="s">
        <v>7</v>
      </c>
      <c r="B40" s="53" t="s">
        <v>8</v>
      </c>
      <c r="C40" s="53" t="s">
        <v>33</v>
      </c>
      <c r="D40" s="54" t="s">
        <v>34</v>
      </c>
      <c r="E40" s="53" t="s">
        <v>12</v>
      </c>
      <c r="F40" s="144" t="s">
        <v>20</v>
      </c>
      <c r="G40" s="145"/>
      <c r="H40" s="55" t="s">
        <v>28</v>
      </c>
      <c r="I40" s="55" t="s">
        <v>29</v>
      </c>
    </row>
    <row r="41" spans="1:10" x14ac:dyDescent="0.25">
      <c r="A41" s="166" t="s">
        <v>55</v>
      </c>
      <c r="B41" s="170">
        <v>0.1</v>
      </c>
      <c r="C41" s="56"/>
      <c r="D41" s="57"/>
      <c r="E41" s="56">
        <v>0.1</v>
      </c>
      <c r="F41" s="162" t="s">
        <v>58</v>
      </c>
      <c r="G41" s="161"/>
      <c r="H41" s="108"/>
      <c r="I41" s="90"/>
    </row>
    <row r="42" spans="1:10" x14ac:dyDescent="0.25">
      <c r="A42" s="166" t="s">
        <v>56</v>
      </c>
      <c r="B42" s="167"/>
      <c r="C42" s="59"/>
      <c r="D42" s="107"/>
      <c r="E42" s="56">
        <v>0.1</v>
      </c>
      <c r="F42" s="146"/>
      <c r="G42" s="147"/>
      <c r="H42" s="89"/>
      <c r="I42" s="90"/>
    </row>
    <row r="43" spans="1:10" ht="13.8" thickBot="1" x14ac:dyDescent="0.3">
      <c r="A43" s="168" t="s">
        <v>57</v>
      </c>
      <c r="B43" s="169"/>
      <c r="C43" s="60"/>
      <c r="D43" s="61"/>
      <c r="E43" s="62"/>
      <c r="F43" s="148"/>
      <c r="G43" s="149"/>
      <c r="H43" s="58"/>
      <c r="I43" s="58"/>
    </row>
    <row r="44" spans="1:10" ht="13.8" thickBot="1" x14ac:dyDescent="0.3">
      <c r="A44" s="153"/>
      <c r="B44" s="154"/>
      <c r="C44" s="154"/>
      <c r="D44" s="155"/>
      <c r="E44" s="63" t="s">
        <v>4</v>
      </c>
      <c r="F44" s="164">
        <v>2</v>
      </c>
      <c r="G44" s="163"/>
      <c r="H44" s="64"/>
      <c r="I44" s="58"/>
    </row>
    <row r="45" spans="1:10" ht="13.8" thickBot="1" x14ac:dyDescent="0.3">
      <c r="A45" s="150"/>
      <c r="B45" s="151"/>
      <c r="C45" s="151"/>
      <c r="D45" s="152"/>
      <c r="E45" s="65">
        <v>0.87</v>
      </c>
      <c r="F45" s="135" t="s">
        <v>35</v>
      </c>
      <c r="G45" s="136"/>
      <c r="H45" s="64"/>
      <c r="I45" s="58"/>
    </row>
    <row r="46" spans="1:10" x14ac:dyDescent="0.25">
      <c r="A46" s="140"/>
      <c r="B46" s="156"/>
      <c r="C46" s="156"/>
      <c r="D46" s="157"/>
      <c r="E46" s="66" t="s">
        <v>21</v>
      </c>
      <c r="F46" s="138"/>
      <c r="G46" s="139"/>
      <c r="H46" s="58"/>
      <c r="I46" s="58"/>
    </row>
    <row r="47" spans="1:10" ht="13.8" thickBot="1" x14ac:dyDescent="0.3">
      <c r="A47" s="150" t="s">
        <v>21</v>
      </c>
      <c r="B47" s="151"/>
      <c r="C47" s="151"/>
      <c r="D47" s="152"/>
      <c r="E47" s="65"/>
      <c r="F47" s="135" t="s">
        <v>24</v>
      </c>
      <c r="G47" s="137"/>
      <c r="H47" s="58"/>
      <c r="I47" s="58"/>
    </row>
    <row r="48" spans="1:10" x14ac:dyDescent="0.25">
      <c r="A48" s="158" t="s">
        <v>14</v>
      </c>
      <c r="B48" s="159"/>
      <c r="C48" s="159"/>
      <c r="D48" s="160"/>
      <c r="E48" s="67"/>
      <c r="F48" s="129" t="s">
        <v>32</v>
      </c>
      <c r="G48" s="130"/>
    </row>
    <row r="49" spans="1:9" ht="15.6" x14ac:dyDescent="0.35">
      <c r="A49" s="68" t="s">
        <v>7</v>
      </c>
      <c r="B49" s="69" t="s">
        <v>8</v>
      </c>
      <c r="C49" s="69" t="s">
        <v>33</v>
      </c>
      <c r="D49" s="70" t="s">
        <v>34</v>
      </c>
      <c r="E49" s="69" t="s">
        <v>12</v>
      </c>
      <c r="F49" s="105"/>
      <c r="G49" s="105"/>
      <c r="H49" s="104" t="s">
        <v>28</v>
      </c>
      <c r="I49" s="55" t="s">
        <v>29</v>
      </c>
    </row>
    <row r="50" spans="1:9" x14ac:dyDescent="0.25">
      <c r="A50" s="166" t="s">
        <v>55</v>
      </c>
      <c r="B50" s="170">
        <v>0.1</v>
      </c>
      <c r="C50" s="165"/>
      <c r="D50" s="165"/>
      <c r="E50" s="165"/>
      <c r="F50" s="105"/>
      <c r="G50" s="105"/>
      <c r="H50" s="104"/>
      <c r="I50" s="55"/>
    </row>
    <row r="51" spans="1:9" x14ac:dyDescent="0.25">
      <c r="A51" s="166" t="s">
        <v>56</v>
      </c>
      <c r="B51" s="167"/>
      <c r="C51" s="165"/>
      <c r="D51" s="165"/>
      <c r="E51" s="165"/>
      <c r="F51" s="105"/>
      <c r="G51" s="105"/>
      <c r="H51" s="104"/>
      <c r="I51" s="55"/>
    </row>
    <row r="52" spans="1:9" ht="13.8" thickBot="1" x14ac:dyDescent="0.3">
      <c r="A52" s="168" t="s">
        <v>57</v>
      </c>
      <c r="B52" s="169"/>
      <c r="C52" s="71"/>
      <c r="D52" s="71"/>
      <c r="E52" s="62"/>
      <c r="F52" s="105"/>
      <c r="G52" s="105"/>
      <c r="H52" s="64"/>
      <c r="I52" s="58"/>
    </row>
    <row r="53" spans="1:9" x14ac:dyDescent="0.25">
      <c r="A53" s="153"/>
      <c r="B53" s="154"/>
      <c r="C53" s="154"/>
      <c r="D53" s="155"/>
      <c r="E53" s="23" t="s">
        <v>4</v>
      </c>
      <c r="F53" s="140"/>
      <c r="G53" s="141"/>
    </row>
    <row r="54" spans="1:9" ht="13.8" thickBot="1" x14ac:dyDescent="0.3">
      <c r="A54" s="150" t="s">
        <v>4</v>
      </c>
      <c r="B54" s="151"/>
      <c r="C54" s="151"/>
      <c r="D54" s="152"/>
      <c r="E54" s="65"/>
      <c r="F54" s="135"/>
      <c r="G54" s="136"/>
    </row>
    <row r="55" spans="1:9" x14ac:dyDescent="0.25">
      <c r="A55" s="72" t="s">
        <v>31</v>
      </c>
      <c r="B55" s="73"/>
      <c r="C55" s="73"/>
      <c r="D55" s="73"/>
      <c r="E55" s="74"/>
      <c r="F55" s="73"/>
      <c r="G55" s="40"/>
      <c r="H55" s="12"/>
    </row>
    <row r="56" spans="1:9" x14ac:dyDescent="0.25">
      <c r="A56" s="75"/>
      <c r="B56" s="41"/>
      <c r="C56" s="41"/>
      <c r="D56" s="41"/>
      <c r="E56" s="41"/>
      <c r="F56" s="76"/>
      <c r="G56" s="43"/>
      <c r="H56" s="12"/>
    </row>
    <row r="57" spans="1:9" x14ac:dyDescent="0.25">
      <c r="A57" s="95"/>
      <c r="B57" s="41"/>
      <c r="C57" s="41"/>
      <c r="D57" s="41"/>
      <c r="E57" s="41"/>
      <c r="F57" s="76"/>
      <c r="G57" s="43"/>
      <c r="H57" s="12"/>
    </row>
    <row r="58" spans="1:9" x14ac:dyDescent="0.25">
      <c r="A58" s="95"/>
      <c r="B58" s="41"/>
      <c r="C58" s="41"/>
      <c r="D58" s="41"/>
      <c r="E58" s="41"/>
      <c r="F58" s="76"/>
      <c r="G58" s="43"/>
      <c r="H58" s="12"/>
    </row>
    <row r="59" spans="1:9" x14ac:dyDescent="0.25">
      <c r="A59" s="95"/>
      <c r="B59" s="41"/>
      <c r="C59" s="41"/>
      <c r="D59" s="41"/>
      <c r="E59" s="41"/>
      <c r="F59" s="76"/>
      <c r="G59" s="43"/>
      <c r="H59" s="12"/>
    </row>
    <row r="60" spans="1:9" x14ac:dyDescent="0.25">
      <c r="A60" s="95"/>
      <c r="B60" s="41"/>
      <c r="C60" s="41"/>
      <c r="D60" s="41"/>
      <c r="E60" s="41"/>
      <c r="F60" s="76"/>
      <c r="G60" s="43"/>
      <c r="H60" s="12"/>
    </row>
    <row r="61" spans="1:9" x14ac:dyDescent="0.25">
      <c r="A61" s="95"/>
      <c r="B61" s="41"/>
      <c r="C61" s="41"/>
      <c r="D61" s="41"/>
      <c r="E61" s="41"/>
      <c r="F61" s="41"/>
      <c r="G61" s="77"/>
      <c r="H61" s="41"/>
    </row>
    <row r="62" spans="1:9" x14ac:dyDescent="0.25">
      <c r="A62" s="75"/>
      <c r="B62" s="41"/>
      <c r="C62" s="41"/>
      <c r="D62" s="41"/>
      <c r="E62" s="41"/>
      <c r="F62" s="41"/>
      <c r="G62" s="77"/>
      <c r="H62" s="41"/>
    </row>
    <row r="63" spans="1:9" ht="13.8" thickBot="1" x14ac:dyDescent="0.3">
      <c r="A63" s="99"/>
      <c r="B63" s="78"/>
      <c r="C63" s="78"/>
      <c r="D63" s="78"/>
      <c r="E63" s="78"/>
      <c r="F63" s="78"/>
      <c r="G63" s="79"/>
      <c r="H63" s="41"/>
    </row>
    <row r="64" spans="1:9" x14ac:dyDescent="0.25">
      <c r="A64" s="42"/>
      <c r="B64" s="42"/>
      <c r="C64" s="42"/>
      <c r="D64" s="42"/>
      <c r="E64" s="42"/>
      <c r="F64" s="42"/>
      <c r="G64" s="42"/>
      <c r="H64" s="42"/>
    </row>
    <row r="65" spans="1:8" x14ac:dyDescent="0.25">
      <c r="A65" s="80"/>
      <c r="B65" s="41"/>
      <c r="C65" s="41"/>
      <c r="D65" s="81"/>
      <c r="E65" s="82"/>
      <c r="F65" s="41"/>
      <c r="G65" s="41"/>
      <c r="H65" s="42"/>
    </row>
    <row r="66" spans="1:8" x14ac:dyDescent="0.25">
      <c r="A66" s="42"/>
      <c r="B66" s="41"/>
      <c r="C66" s="41"/>
      <c r="D66" s="41"/>
      <c r="E66" s="41"/>
      <c r="F66" s="41"/>
      <c r="G66" s="41"/>
      <c r="H66" s="41"/>
    </row>
    <row r="67" spans="1:8" x14ac:dyDescent="0.25">
      <c r="A67" s="83"/>
      <c r="B67" s="84"/>
      <c r="C67" s="84"/>
      <c r="D67" s="41"/>
      <c r="E67" s="41"/>
      <c r="F67" s="41"/>
      <c r="G67" s="41"/>
      <c r="H67" s="41"/>
    </row>
    <row r="68" spans="1:8" x14ac:dyDescent="0.25">
      <c r="H68" s="12"/>
    </row>
    <row r="69" spans="1:8" x14ac:dyDescent="0.25">
      <c r="H69" s="12"/>
    </row>
    <row r="70" spans="1:8" x14ac:dyDescent="0.25">
      <c r="H70" s="12"/>
    </row>
  </sheetData>
  <mergeCells count="32">
    <mergeCell ref="A45:D45"/>
    <mergeCell ref="A47:D47"/>
    <mergeCell ref="A54:D54"/>
    <mergeCell ref="A44:D44"/>
    <mergeCell ref="A46:D46"/>
    <mergeCell ref="A53:D53"/>
    <mergeCell ref="A48:D48"/>
    <mergeCell ref="F54:G54"/>
    <mergeCell ref="F47:G47"/>
    <mergeCell ref="F46:G46"/>
    <mergeCell ref="F53:G53"/>
    <mergeCell ref="F24:G24"/>
    <mergeCell ref="F44:G44"/>
    <mergeCell ref="F40:G40"/>
    <mergeCell ref="F41:G41"/>
    <mergeCell ref="F45:G45"/>
    <mergeCell ref="F48:G48"/>
    <mergeCell ref="F42:G42"/>
    <mergeCell ref="F43:G43"/>
    <mergeCell ref="F23:G23"/>
    <mergeCell ref="F16:G16"/>
    <mergeCell ref="F17:G17"/>
    <mergeCell ref="F11:G11"/>
    <mergeCell ref="F13:G13"/>
    <mergeCell ref="F15:G15"/>
    <mergeCell ref="F19:G19"/>
    <mergeCell ref="F20:G20"/>
    <mergeCell ref="F21:G21"/>
    <mergeCell ref="F22:G22"/>
    <mergeCell ref="F12:G12"/>
    <mergeCell ref="F18:G18"/>
    <mergeCell ref="F14:G14"/>
  </mergeCells>
  <phoneticPr fontId="0" type="noConversion"/>
  <pageMargins left="0.75" right="0.75" top="1" bottom="1" header="0.5" footer="0.5"/>
  <pageSetup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7" sqref="B7"/>
    </sheetView>
  </sheetViews>
  <sheetFormatPr defaultColWidth="8.77734375" defaultRowHeight="13.2" x14ac:dyDescent="0.25"/>
  <cols>
    <col min="1" max="1" width="13" customWidth="1"/>
  </cols>
  <sheetData>
    <row r="2" spans="1:2" x14ac:dyDescent="0.25">
      <c r="A2" s="1" t="s">
        <v>13</v>
      </c>
      <c r="B2">
        <f>Formulation!B3</f>
        <v>0</v>
      </c>
    </row>
    <row r="3" spans="1:2" x14ac:dyDescent="0.25">
      <c r="A3" s="2" t="s">
        <v>11</v>
      </c>
      <c r="B3">
        <f>Formulation!B4</f>
        <v>11111</v>
      </c>
    </row>
    <row r="4" spans="1:2" x14ac:dyDescent="0.25">
      <c r="A4" s="4" t="s">
        <v>22</v>
      </c>
      <c r="B4" t="str">
        <f>Formulation!B5</f>
        <v>project_title</v>
      </c>
    </row>
    <row r="8" spans="1:2" x14ac:dyDescent="0.25">
      <c r="A8" s="3" t="s">
        <v>17</v>
      </c>
    </row>
    <row r="9" spans="1:2" x14ac:dyDescent="0.25">
      <c r="A9" s="3" t="s">
        <v>18</v>
      </c>
    </row>
    <row r="10" spans="1:2" x14ac:dyDescent="0.25">
      <c r="A10" s="3" t="s">
        <v>19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Formulation</vt:lpstr>
      <vt:lpstr>Test details</vt:lpstr>
    </vt:vector>
  </TitlesOfParts>
  <Company>VIROX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Steven</cp:lastModifiedBy>
  <cp:lastPrinted>2017-11-16T14:18:02Z</cp:lastPrinted>
  <dcterms:created xsi:type="dcterms:W3CDTF">2002-03-27T16:00:54Z</dcterms:created>
  <dcterms:modified xsi:type="dcterms:W3CDTF">2020-06-15T18:34:16Z</dcterms:modified>
</cp:coreProperties>
</file>