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admin\Desktop\Excel\Course 4\Week 4\"/>
    </mc:Choice>
  </mc:AlternateContent>
  <xr:revisionPtr revIDLastSave="0" documentId="13_ncr:1_{66B82D38-88CE-4660-ABD0-E0C393153875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Asset Depreciation" sheetId="1" r:id="rId1"/>
  </sheets>
  <externalReferences>
    <externalReference r:id="rId2"/>
  </externalReferences>
  <definedNames>
    <definedName name="compound_period" localSheetId="0">[1]Schedule!$D$17</definedName>
    <definedName name="Cost">'Asset Depreciation'!$C$7</definedName>
    <definedName name="Life">'Asset Depreciation'!$C$9</definedName>
    <definedName name="loan_amount" localSheetId="0">'Asset Depreciation'!$D$7</definedName>
    <definedName name="nper" localSheetId="0">'Asset Depreciation'!$E$14</definedName>
    <definedName name="periods_per_year" localSheetId="0">[1]Schedule!$D$16</definedName>
    <definedName name="pmtType" localSheetId="0">'Asset Depreciation'!#REF!</definedName>
    <definedName name="rate" localSheetId="0">'Asset Depreciation'!#REF!</definedName>
    <definedName name="roundOpt" localSheetId="0">'Asset Depreciation'!$D$15</definedName>
    <definedName name="Salvage">'Asset Depreciation'!$C$8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8" i="1" l="1"/>
  <c r="D18" i="1"/>
  <c r="E18" i="1"/>
  <c r="F18" i="1"/>
  <c r="G18" i="1"/>
  <c r="H18" i="1"/>
  <c r="I18" i="1"/>
  <c r="J18" i="1"/>
  <c r="K18" i="1"/>
  <c r="B18" i="1"/>
  <c r="C17" i="1"/>
  <c r="D17" i="1"/>
  <c r="E17" i="1"/>
  <c r="F17" i="1"/>
  <c r="G17" i="1"/>
  <c r="H17" i="1"/>
  <c r="I17" i="1"/>
  <c r="J17" i="1"/>
  <c r="K17" i="1"/>
  <c r="B17" i="1"/>
  <c r="C16" i="1"/>
  <c r="D16" i="1"/>
  <c r="E16" i="1"/>
  <c r="F16" i="1"/>
  <c r="G16" i="1"/>
  <c r="H16" i="1"/>
  <c r="I16" i="1"/>
  <c r="J16" i="1"/>
  <c r="K16" i="1"/>
  <c r="B16" i="1"/>
  <c r="L14" i="1" l="1"/>
  <c r="C15" i="1"/>
  <c r="D15" i="1" s="1"/>
  <c r="E15" i="1" s="1"/>
  <c r="F15" i="1" s="1"/>
  <c r="G15" i="1" s="1"/>
  <c r="H15" i="1" s="1"/>
  <c r="I15" i="1" s="1"/>
  <c r="J15" i="1" s="1"/>
  <c r="K15" i="1" s="1"/>
  <c r="B15" i="1"/>
  <c r="B25" i="1" l="1"/>
  <c r="B22" i="1"/>
  <c r="C22" i="1" s="1"/>
  <c r="D22" i="1" s="1"/>
  <c r="E22" i="1" s="1"/>
  <c r="F22" i="1" s="1"/>
  <c r="G22" i="1" s="1"/>
  <c r="H22" i="1" s="1"/>
  <c r="I22" i="1" s="1"/>
  <c r="J22" i="1" s="1"/>
  <c r="K22" i="1" s="1"/>
  <c r="B24" i="1"/>
  <c r="B23" i="1"/>
  <c r="C23" i="1" l="1"/>
  <c r="D23" i="1" s="1"/>
  <c r="E23" i="1" s="1"/>
  <c r="F23" i="1" s="1"/>
  <c r="G23" i="1" s="1"/>
  <c r="H23" i="1" s="1"/>
  <c r="I23" i="1" s="1"/>
  <c r="J23" i="1" s="1"/>
  <c r="K23" i="1" s="1"/>
  <c r="C24" i="1"/>
  <c r="D24" i="1" s="1"/>
  <c r="E24" i="1" s="1"/>
  <c r="F24" i="1" s="1"/>
  <c r="G24" i="1" s="1"/>
  <c r="H24" i="1" s="1"/>
  <c r="I24" i="1" s="1"/>
  <c r="J24" i="1" s="1"/>
  <c r="K24" i="1" s="1"/>
  <c r="C25" i="1"/>
  <c r="D25" i="1" s="1"/>
  <c r="E25" i="1" l="1"/>
  <c r="F25" i="1" l="1"/>
  <c r="G25" i="1" l="1"/>
  <c r="H25" i="1" l="1"/>
  <c r="I25" i="1" l="1"/>
  <c r="J25" i="1" l="1"/>
  <c r="K25" i="1" l="1"/>
</calcChain>
</file>

<file path=xl/sharedStrings.xml><?xml version="1.0" encoding="utf-8"?>
<sst xmlns="http://schemas.openxmlformats.org/spreadsheetml/2006/main" count="18" uniqueCount="13">
  <si>
    <t>Depreciation Schedule</t>
  </si>
  <si>
    <t>Office Furniture</t>
  </si>
  <si>
    <t>Cost:</t>
  </si>
  <si>
    <t>Salvage:</t>
  </si>
  <si>
    <t>Life:</t>
  </si>
  <si>
    <t>Date of Purchase:</t>
  </si>
  <si>
    <t>Year</t>
  </si>
  <si>
    <t>SLN</t>
  </si>
  <si>
    <t>SYD</t>
  </si>
  <si>
    <t>DDB</t>
  </si>
  <si>
    <t>Period</t>
  </si>
  <si>
    <t>Depreciation</t>
  </si>
  <si>
    <t>Asset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</si>
</sst>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;[Red]\-&quot;$&quot;#,##0.00"/>
    <numFmt numFmtId="165" formatCode="&quot;$&quot;#,##0.00"/>
    <numFmt numFmtId="166" formatCode="mm/yyyy"/>
  </numFmts>
  <fonts count="11" x14ac:knownFonts="1">
    <font>
      <sz val="11"/>
      <color theme="1"/>
      <name val="Tw Cen MT"/>
      <family val="2"/>
      <scheme val="minor"/>
    </font>
    <font>
      <sz val="11"/>
      <color theme="1"/>
      <name val="Tw Cen MT"/>
      <family val="2"/>
      <scheme val="minor"/>
    </font>
    <font>
      <b/>
      <sz val="11"/>
      <color theme="1"/>
      <name val="Tw Cen MT"/>
      <family val="2"/>
      <scheme val="minor"/>
    </font>
    <font>
      <u/>
      <sz val="11"/>
      <color theme="10"/>
      <name val="Tw Cen MT"/>
      <family val="2"/>
      <scheme val="minor"/>
    </font>
    <font>
      <sz val="11"/>
      <name val="Tw Cen MT"/>
      <family val="2"/>
      <scheme val="minor"/>
    </font>
    <font>
      <b/>
      <sz val="18"/>
      <name val="Tw Cen MT"/>
      <family val="2"/>
      <scheme val="major"/>
    </font>
    <font>
      <b/>
      <sz val="11"/>
      <name val="Tw Cen MT"/>
      <family val="2"/>
      <scheme val="minor"/>
    </font>
    <font>
      <sz val="10"/>
      <name val="Tw Cen MT"/>
      <family val="2"/>
      <scheme val="minor"/>
    </font>
    <font>
      <sz val="10"/>
      <color theme="1"/>
      <name val="Tw Cen MT"/>
      <family val="2"/>
      <scheme val="minor"/>
    </font>
    <font>
      <sz val="18"/>
      <name val="Tw Cen MT"/>
      <family val="2"/>
      <scheme val="minor"/>
    </font>
    <font>
      <u/>
      <sz val="8"/>
      <color indexed="12"/>
      <name val="Tw Cen MT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Font="1" applyProtection="1"/>
    <xf numFmtId="0" fontId="0" fillId="0" borderId="0" xfId="0" applyFont="1"/>
    <xf numFmtId="0" fontId="4" fillId="4" borderId="0" xfId="0" applyFont="1" applyFill="1" applyAlignment="1" applyProtection="1">
      <alignment horizontal="right" indent="1"/>
    </xf>
    <xf numFmtId="0" fontId="5" fillId="3" borderId="0" xfId="0" applyFont="1" applyFill="1" applyBorder="1" applyAlignment="1" applyProtection="1">
      <alignment vertical="center"/>
    </xf>
    <xf numFmtId="0" fontId="7" fillId="3" borderId="2" xfId="0" applyFont="1" applyFill="1" applyBorder="1" applyAlignment="1" applyProtection="1">
      <alignment horizontal="center" vertical="center"/>
    </xf>
    <xf numFmtId="0" fontId="8" fillId="0" borderId="0" xfId="0" applyFont="1"/>
    <xf numFmtId="0" fontId="9" fillId="3" borderId="0" xfId="0" applyFont="1" applyFill="1" applyBorder="1" applyProtection="1"/>
    <xf numFmtId="0" fontId="10" fillId="4" borderId="0" xfId="2" applyFont="1" applyFill="1" applyAlignment="1" applyProtection="1"/>
    <xf numFmtId="0" fontId="7" fillId="4" borderId="0" xfId="0" applyFont="1" applyFill="1" applyProtection="1"/>
    <xf numFmtId="0" fontId="7" fillId="0" borderId="0" xfId="0" applyFont="1" applyProtection="1"/>
    <xf numFmtId="0" fontId="8" fillId="2" borderId="1" xfId="1" applyFont="1"/>
    <xf numFmtId="165" fontId="8" fillId="2" borderId="1" xfId="1" applyNumberFormat="1" applyFont="1"/>
    <xf numFmtId="166" fontId="8" fillId="2" borderId="1" xfId="1" applyNumberFormat="1" applyFont="1"/>
    <xf numFmtId="164" fontId="0" fillId="0" borderId="0" xfId="0" applyNumberFormat="1"/>
    <xf numFmtId="166" fontId="7" fillId="0" borderId="0" xfId="0" applyNumberFormat="1" applyFont="1" applyFill="1" applyBorder="1" applyAlignment="1" applyProtection="1">
      <alignment vertical="center" wrapText="1"/>
    </xf>
    <xf numFmtId="0" fontId="2" fillId="0" borderId="0" xfId="0" applyFont="1"/>
    <xf numFmtId="0" fontId="6" fillId="3" borderId="0" xfId="0" applyFont="1" applyFill="1" applyBorder="1" applyAlignment="1" applyProtection="1">
      <alignment horizontal="center" vertical="center"/>
    </xf>
  </cellXfs>
  <cellStyles count="3">
    <cellStyle name="Hyperlink" xfId="2" builtinId="8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Depreciation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719413711660749"/>
          <c:y val="0.13413272726464059"/>
          <c:w val="0.80733893712452853"/>
          <c:h val="0.6837474004977574"/>
        </c:manualLayout>
      </c:layout>
      <c:lineChart>
        <c:grouping val="standard"/>
        <c:varyColors val="0"/>
        <c:ser>
          <c:idx val="0"/>
          <c:order val="0"/>
          <c:tx>
            <c:strRef>
              <c:f>'Asset Depreciation'!$A$23</c:f>
              <c:strCache>
                <c:ptCount val="1"/>
                <c:pt idx="0">
                  <c:v>SLN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'Asset Depreciation'!$B$22:$K$22</c:f>
              <c:numCache>
                <c:formatCode>mm/yyyy</c:formatCode>
                <c:ptCount val="10"/>
                <c:pt idx="0">
                  <c:v>42887</c:v>
                </c:pt>
                <c:pt idx="1">
                  <c:v>43252</c:v>
                </c:pt>
                <c:pt idx="2">
                  <c:v>43617</c:v>
                </c:pt>
                <c:pt idx="3">
                  <c:v>43983</c:v>
                </c:pt>
                <c:pt idx="4">
                  <c:v>44348</c:v>
                </c:pt>
                <c:pt idx="5">
                  <c:v>44713</c:v>
                </c:pt>
                <c:pt idx="6">
                  <c:v>45078</c:v>
                </c:pt>
                <c:pt idx="7">
                  <c:v>45444</c:v>
                </c:pt>
                <c:pt idx="8">
                  <c:v>45809</c:v>
                </c:pt>
                <c:pt idx="9">
                  <c:v>46174</c:v>
                </c:pt>
              </c:numCache>
            </c:numRef>
          </c:cat>
          <c:val>
            <c:numRef>
              <c:f>'Asset Depreciation'!$B$23:$K$23</c:f>
              <c:numCache>
                <c:formatCode>"$"#,##0.00;[Red]\-"$"#,##0.00</c:formatCode>
                <c:ptCount val="10"/>
                <c:pt idx="0">
                  <c:v>18300</c:v>
                </c:pt>
                <c:pt idx="1">
                  <c:v>16600</c:v>
                </c:pt>
                <c:pt idx="2">
                  <c:v>14900</c:v>
                </c:pt>
                <c:pt idx="3">
                  <c:v>13200</c:v>
                </c:pt>
                <c:pt idx="4">
                  <c:v>11500</c:v>
                </c:pt>
                <c:pt idx="5">
                  <c:v>9800</c:v>
                </c:pt>
                <c:pt idx="6">
                  <c:v>8100</c:v>
                </c:pt>
                <c:pt idx="7">
                  <c:v>6400</c:v>
                </c:pt>
                <c:pt idx="8">
                  <c:v>4700</c:v>
                </c:pt>
                <c:pt idx="9">
                  <c:v>3000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32-4D88-8D14-74F11043E37C}"/>
            </c:ext>
          </c:extLst>
        </c:ser>
        <c:ser>
          <c:idx val="1"/>
          <c:order val="1"/>
          <c:tx>
            <c:strRef>
              <c:f>'Asset Depreciation'!$A$24</c:f>
              <c:strCache>
                <c:ptCount val="1"/>
                <c:pt idx="0">
                  <c:v>SYD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'Asset Depreciation'!$B$22:$K$22</c:f>
              <c:numCache>
                <c:formatCode>mm/yyyy</c:formatCode>
                <c:ptCount val="10"/>
                <c:pt idx="0">
                  <c:v>42887</c:v>
                </c:pt>
                <c:pt idx="1">
                  <c:v>43252</c:v>
                </c:pt>
                <c:pt idx="2">
                  <c:v>43617</c:v>
                </c:pt>
                <c:pt idx="3">
                  <c:v>43983</c:v>
                </c:pt>
                <c:pt idx="4">
                  <c:v>44348</c:v>
                </c:pt>
                <c:pt idx="5">
                  <c:v>44713</c:v>
                </c:pt>
                <c:pt idx="6">
                  <c:v>45078</c:v>
                </c:pt>
                <c:pt idx="7">
                  <c:v>45444</c:v>
                </c:pt>
                <c:pt idx="8">
                  <c:v>45809</c:v>
                </c:pt>
                <c:pt idx="9">
                  <c:v>46174</c:v>
                </c:pt>
              </c:numCache>
            </c:numRef>
          </c:cat>
          <c:val>
            <c:numRef>
              <c:f>'Asset Depreciation'!$B$24:$K$24</c:f>
              <c:numCache>
                <c:formatCode>"$"#,##0.00;[Red]\-"$"#,##0.00</c:formatCode>
                <c:ptCount val="10"/>
                <c:pt idx="0">
                  <c:v>16909.090909090908</c:v>
                </c:pt>
                <c:pt idx="1">
                  <c:v>14127.272727272726</c:v>
                </c:pt>
                <c:pt idx="2">
                  <c:v>11654.545454545454</c:v>
                </c:pt>
                <c:pt idx="3">
                  <c:v>9490.9090909090901</c:v>
                </c:pt>
                <c:pt idx="4">
                  <c:v>7636.363636363636</c:v>
                </c:pt>
                <c:pt idx="5">
                  <c:v>6090.9090909090901</c:v>
                </c:pt>
                <c:pt idx="6">
                  <c:v>4854.545454545454</c:v>
                </c:pt>
                <c:pt idx="7">
                  <c:v>3927.272727272727</c:v>
                </c:pt>
                <c:pt idx="8">
                  <c:v>3309.090909090909</c:v>
                </c:pt>
                <c:pt idx="9">
                  <c:v>3000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432-4D88-8D14-74F11043E37C}"/>
            </c:ext>
          </c:extLst>
        </c:ser>
        <c:ser>
          <c:idx val="2"/>
          <c:order val="2"/>
          <c:tx>
            <c:strRef>
              <c:f>'Asset Depreciation'!$A$25</c:f>
              <c:strCache>
                <c:ptCount val="1"/>
                <c:pt idx="0">
                  <c:v>DDB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'Asset Depreciation'!$B$22:$K$22</c:f>
              <c:numCache>
                <c:formatCode>mm/yyyy</c:formatCode>
                <c:ptCount val="10"/>
                <c:pt idx="0">
                  <c:v>42887</c:v>
                </c:pt>
                <c:pt idx="1">
                  <c:v>43252</c:v>
                </c:pt>
                <c:pt idx="2">
                  <c:v>43617</c:v>
                </c:pt>
                <c:pt idx="3">
                  <c:v>43983</c:v>
                </c:pt>
                <c:pt idx="4">
                  <c:v>44348</c:v>
                </c:pt>
                <c:pt idx="5">
                  <c:v>44713</c:v>
                </c:pt>
                <c:pt idx="6">
                  <c:v>45078</c:v>
                </c:pt>
                <c:pt idx="7">
                  <c:v>45444</c:v>
                </c:pt>
                <c:pt idx="8">
                  <c:v>45809</c:v>
                </c:pt>
                <c:pt idx="9">
                  <c:v>46174</c:v>
                </c:pt>
              </c:numCache>
            </c:numRef>
          </c:cat>
          <c:val>
            <c:numRef>
              <c:f>'Asset Depreciation'!$B$25:$K$25</c:f>
              <c:numCache>
                <c:formatCode>"$"#,##0.00;[Red]\-"$"#,##0.00</c:formatCode>
                <c:ptCount val="10"/>
                <c:pt idx="0">
                  <c:v>16000</c:v>
                </c:pt>
                <c:pt idx="1">
                  <c:v>12800</c:v>
                </c:pt>
                <c:pt idx="2">
                  <c:v>10240</c:v>
                </c:pt>
                <c:pt idx="3">
                  <c:v>8192</c:v>
                </c:pt>
                <c:pt idx="4">
                  <c:v>6553.5999999999995</c:v>
                </c:pt>
                <c:pt idx="5">
                  <c:v>5242.8799999999983</c:v>
                </c:pt>
                <c:pt idx="6">
                  <c:v>4194.3039999999974</c:v>
                </c:pt>
                <c:pt idx="7">
                  <c:v>3355.443199999997</c:v>
                </c:pt>
                <c:pt idx="8">
                  <c:v>2999.9999999999941</c:v>
                </c:pt>
                <c:pt idx="9">
                  <c:v>2999.9999999999941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432-4D88-8D14-74F11043E3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2169936"/>
        <c:axId val="742166000"/>
      </c:lineChart>
      <c:dateAx>
        <c:axId val="742169936"/>
        <c:scaling>
          <c:orientation val="minMax"/>
        </c:scaling>
        <c:delete val="0"/>
        <c:axPos val="b"/>
        <c:numFmt formatCode="yy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2166000"/>
        <c:crosses val="autoZero"/>
        <c:auto val="1"/>
        <c:lblOffset val="100"/>
        <c:baseTimeUnit val="years"/>
      </c:dateAx>
      <c:valAx>
        <c:axId val="742166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_);[Red]\(&quot;$&quot;#,##0\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2169936"/>
        <c:crossesAt val="42736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82785</xdr:colOff>
      <xdr:row>7</xdr:row>
      <xdr:rowOff>98778</xdr:rowOff>
    </xdr:from>
    <xdr:to>
      <xdr:col>16</xdr:col>
      <xdr:colOff>634999</xdr:colOff>
      <xdr:row>25</xdr:row>
      <xdr:rowOff>38570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CD723D6-CC0F-4DA3-B32E-863BDB32D6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ic/Downloads/loan-amortization-schedule_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dule"/>
      <sheetName val="Payment_Opt1"/>
      <sheetName val="Payment_Opt2"/>
      <sheetName val="Help"/>
      <sheetName val="©"/>
    </sheetNames>
    <sheetDataSet>
      <sheetData sheetId="0">
        <row r="16">
          <cell r="D16">
            <v>12</v>
          </cell>
        </row>
        <row r="17">
          <cell r="D17">
            <v>12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Droplet">
  <a:themeElements>
    <a:clrScheme name="Droplet">
      <a:dk1>
        <a:sysClr val="windowText" lastClr="000000"/>
      </a:dk1>
      <a:lt1>
        <a:sysClr val="window" lastClr="FFFFFF"/>
      </a:lt1>
      <a:dk2>
        <a:srgbClr val="355071"/>
      </a:dk2>
      <a:lt2>
        <a:srgbClr val="AABED7"/>
      </a:lt2>
      <a:accent1>
        <a:srgbClr val="2FA3EE"/>
      </a:accent1>
      <a:accent2>
        <a:srgbClr val="4BCAAD"/>
      </a:accent2>
      <a:accent3>
        <a:srgbClr val="86C157"/>
      </a:accent3>
      <a:accent4>
        <a:srgbClr val="D99C3F"/>
      </a:accent4>
      <a:accent5>
        <a:srgbClr val="CE6633"/>
      </a:accent5>
      <a:accent6>
        <a:srgbClr val="A35DD1"/>
      </a:accent6>
      <a:hlink>
        <a:srgbClr val="56BCFE"/>
      </a:hlink>
      <a:folHlink>
        <a:srgbClr val="97C5E3"/>
      </a:folHlink>
    </a:clrScheme>
    <a:fontScheme name="Droplet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Droplet">
      <a:fillStyleLst>
        <a:solidFill>
          <a:schemeClr val="phClr"/>
        </a:solidFill>
        <a:solidFill>
          <a:schemeClr val="phClr">
            <a:tint val="69000"/>
            <a:satMod val="105000"/>
            <a:lumMod val="110000"/>
          </a:schemeClr>
        </a:solidFill>
        <a:gradFill rotWithShape="1">
          <a:gsLst>
            <a:gs pos="0">
              <a:schemeClr val="phClr">
                <a:tint val="94000"/>
                <a:satMod val="100000"/>
                <a:lumMod val="108000"/>
              </a:schemeClr>
            </a:gs>
            <a:gs pos="50000">
              <a:schemeClr val="phClr">
                <a:tint val="98000"/>
                <a:shade val="100000"/>
                <a:satMod val="100000"/>
                <a:lumMod val="100000"/>
              </a:schemeClr>
            </a:gs>
            <a:gs pos="100000">
              <a:schemeClr val="phClr">
                <a:shade val="72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60000"/>
            </a:schemeClr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63500" dist="25400" dir="5400000" algn="ctr" rotWithShape="0">
              <a:srgbClr val="000000">
                <a:alpha val="69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200000"/>
            </a:lightRig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64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100000"/>
                <a:hueMod val="130000"/>
                <a:satMod val="150000"/>
                <a:lumMod val="112000"/>
              </a:schemeClr>
            </a:gs>
            <a:gs pos="100000">
              <a:schemeClr val="phClr">
                <a:shade val="92000"/>
                <a:satMod val="140000"/>
                <a:lumMod val="11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roplet" id="{8984A317-299A-4E50-B45D-BFC9EDE2337A}" vid="{A633B6A3-9E7F-4C10-9C98-2517A3134361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4"/>
  <sheetViews>
    <sheetView tabSelected="1" zoomScaleNormal="100" workbookViewId="0">
      <selection activeCell="B18" sqref="B18:K18"/>
    </sheetView>
  </sheetViews>
  <sheetFormatPr defaultColWidth="8.875" defaultRowHeight="14.25" x14ac:dyDescent="0.2"/>
  <cols>
    <col min="1" max="11" width="10.125" style="2" customWidth="1"/>
    <col min="12" max="16384" width="8.875" style="2"/>
  </cols>
  <sheetData>
    <row r="1" spans="1:12" s="1" customFormat="1" ht="30" customHeight="1" x14ac:dyDescent="0.35">
      <c r="A1" s="4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2" s="1" customFormat="1" ht="12.75" customHeight="1" x14ac:dyDescent="0.2">
      <c r="A2" s="8"/>
      <c r="B2" s="9"/>
      <c r="C2" s="9"/>
      <c r="D2" s="9"/>
      <c r="E2" s="9"/>
      <c r="F2" s="9"/>
      <c r="G2" s="9"/>
      <c r="H2" s="9"/>
      <c r="I2" s="9"/>
      <c r="J2" s="9"/>
      <c r="K2" s="9"/>
    </row>
    <row r="3" spans="1:12" s="1" customFormat="1" hidden="1" x14ac:dyDescent="0.2">
      <c r="B3" s="10"/>
      <c r="C3" s="10"/>
      <c r="D3" s="10"/>
      <c r="E3" s="10"/>
      <c r="F3" s="10"/>
    </row>
    <row r="4" spans="1:12" s="1" customFormat="1" hidden="1" x14ac:dyDescent="0.2">
      <c r="B4" s="10"/>
      <c r="C4" s="10"/>
      <c r="D4" s="10"/>
      <c r="E4" s="10"/>
      <c r="F4" s="10"/>
    </row>
    <row r="5" spans="1:12" s="1" customFormat="1" x14ac:dyDescent="0.2">
      <c r="B5" s="10"/>
      <c r="C5" s="10"/>
      <c r="D5" s="10"/>
      <c r="E5" s="10"/>
      <c r="F5" s="10"/>
    </row>
    <row r="6" spans="1:12" s="1" customFormat="1" x14ac:dyDescent="0.2">
      <c r="A6" s="17" t="s">
        <v>1</v>
      </c>
      <c r="B6" s="17"/>
      <c r="C6" s="17"/>
      <c r="D6" s="2"/>
      <c r="E6"/>
      <c r="F6"/>
      <c r="G6"/>
    </row>
    <row r="7" spans="1:12" x14ac:dyDescent="0.2">
      <c r="A7" s="3"/>
      <c r="B7" s="3" t="s">
        <v>2</v>
      </c>
      <c r="C7" s="12">
        <v>20000</v>
      </c>
      <c r="E7"/>
      <c r="F7"/>
      <c r="G7"/>
    </row>
    <row r="8" spans="1:12" x14ac:dyDescent="0.2">
      <c r="A8" s="3"/>
      <c r="B8" s="3" t="s">
        <v>3</v>
      </c>
      <c r="C8" s="12">
        <v>3000</v>
      </c>
      <c r="E8"/>
      <c r="F8"/>
      <c r="G8"/>
    </row>
    <row r="9" spans="1:12" x14ac:dyDescent="0.2">
      <c r="A9" s="3"/>
      <c r="B9" s="3" t="s">
        <v>4</v>
      </c>
      <c r="C9" s="11">
        <v>10</v>
      </c>
      <c r="E9"/>
      <c r="F9"/>
      <c r="G9"/>
    </row>
    <row r="10" spans="1:12" x14ac:dyDescent="0.2">
      <c r="A10" s="3"/>
      <c r="B10" s="3" t="s">
        <v>5</v>
      </c>
      <c r="C10" s="13">
        <v>42887</v>
      </c>
      <c r="E10"/>
      <c r="F10"/>
      <c r="G10"/>
    </row>
    <row r="13" spans="1:12" x14ac:dyDescent="0.2">
      <c r="A13" s="16" t="s">
        <v>11</v>
      </c>
    </row>
    <row r="14" spans="1:12" s="6" customFormat="1" ht="13.5" thickBot="1" x14ac:dyDescent="0.25">
      <c r="A14" s="5" t="s">
        <v>10</v>
      </c>
      <c r="B14" s="5">
        <v>1</v>
      </c>
      <c r="C14" s="5">
        <v>2</v>
      </c>
      <c r="D14" s="5">
        <v>3</v>
      </c>
      <c r="E14" s="5">
        <v>4</v>
      </c>
      <c r="F14" s="5">
        <v>5</v>
      </c>
      <c r="G14" s="5">
        <v>6</v>
      </c>
      <c r="H14" s="5">
        <v>7</v>
      </c>
      <c r="I14" s="5">
        <v>8</v>
      </c>
      <c r="J14" s="5">
        <v>9</v>
      </c>
      <c r="K14" s="5">
        <v>10</v>
      </c>
      <c r="L14" s="6">
        <f>SUM(B14:K14)</f>
        <v>55</v>
      </c>
    </row>
    <row r="15" spans="1:12" s="6" customFormat="1" x14ac:dyDescent="0.2">
      <c r="A15" s="3" t="s">
        <v>6</v>
      </c>
      <c r="B15" s="15">
        <f>C10</f>
        <v>42887</v>
      </c>
      <c r="C15" s="15">
        <f>EDATE(B15,12)</f>
        <v>43252</v>
      </c>
      <c r="D15" s="15">
        <f t="shared" ref="D15:K15" si="0">EDATE(C15,12)</f>
        <v>43617</v>
      </c>
      <c r="E15" s="15">
        <f t="shared" si="0"/>
        <v>43983</v>
      </c>
      <c r="F15" s="15">
        <f t="shared" si="0"/>
        <v>44348</v>
      </c>
      <c r="G15" s="15">
        <f t="shared" si="0"/>
        <v>44713</v>
      </c>
      <c r="H15" s="15">
        <f t="shared" si="0"/>
        <v>45078</v>
      </c>
      <c r="I15" s="15">
        <f t="shared" si="0"/>
        <v>45444</v>
      </c>
      <c r="J15" s="15">
        <f t="shared" si="0"/>
        <v>45809</v>
      </c>
      <c r="K15" s="15">
        <f t="shared" si="0"/>
        <v>46174</v>
      </c>
    </row>
    <row r="16" spans="1:12" customFormat="1" x14ac:dyDescent="0.2">
      <c r="A16" s="3" t="s">
        <v>7</v>
      </c>
      <c r="B16" s="14">
        <f>SLN(Cost,Salvage,Life)</f>
        <v>1700</v>
      </c>
      <c r="C16" s="14">
        <f>SLN(Cost,Salvage,Life)</f>
        <v>1700</v>
      </c>
      <c r="D16" s="14">
        <f>SLN(Cost,Salvage,Life)</f>
        <v>1700</v>
      </c>
      <c r="E16" s="14">
        <f>SLN(Cost,Salvage,Life)</f>
        <v>1700</v>
      </c>
      <c r="F16" s="14">
        <f>SLN(Cost,Salvage,Life)</f>
        <v>1700</v>
      </c>
      <c r="G16" s="14">
        <f>SLN(Cost,Salvage,Life)</f>
        <v>1700</v>
      </c>
      <c r="H16" s="14">
        <f>SLN(Cost,Salvage,Life)</f>
        <v>1700</v>
      </c>
      <c r="I16" s="14">
        <f>SLN(Cost,Salvage,Life)</f>
        <v>1700</v>
      </c>
      <c r="J16" s="14">
        <f>SLN(Cost,Salvage,Life)</f>
        <v>1700</v>
      </c>
      <c r="K16" s="14">
        <f>SLN(Cost,Salvage,Life)</f>
        <v>1700</v>
      </c>
    </row>
    <row r="17" spans="1:11" customFormat="1" x14ac:dyDescent="0.2">
      <c r="A17" s="3" t="s">
        <v>8</v>
      </c>
      <c r="B17" s="14">
        <f>SYD(Cost,Salvage,Life,B14)</f>
        <v>3090.909090909091</v>
      </c>
      <c r="C17" s="14">
        <f>SYD(Cost,Salvage,Life,C14)</f>
        <v>2781.818181818182</v>
      </c>
      <c r="D17" s="14">
        <f>SYD(Cost,Salvage,Life,D14)</f>
        <v>2472.7272727272725</v>
      </c>
      <c r="E17" s="14">
        <f>SYD(Cost,Salvage,Life,E14)</f>
        <v>2163.6363636363635</v>
      </c>
      <c r="F17" s="14">
        <f>SYD(Cost,Salvage,Life,F14)</f>
        <v>1854.5454545454545</v>
      </c>
      <c r="G17" s="14">
        <f>SYD(Cost,Salvage,Life,G14)</f>
        <v>1545.4545454545455</v>
      </c>
      <c r="H17" s="14">
        <f>SYD(Cost,Salvage,Life,H14)</f>
        <v>1236.3636363636363</v>
      </c>
      <c r="I17" s="14">
        <f>SYD(Cost,Salvage,Life,I14)</f>
        <v>927.27272727272725</v>
      </c>
      <c r="J17" s="14">
        <f>SYD(Cost,Salvage,Life,J14)</f>
        <v>618.18181818181813</v>
      </c>
      <c r="K17" s="14">
        <f>SYD(Cost,Salvage,Life,K14)</f>
        <v>309.09090909090907</v>
      </c>
    </row>
    <row r="18" spans="1:11" customFormat="1" x14ac:dyDescent="0.2">
      <c r="A18" s="3" t="s">
        <v>9</v>
      </c>
      <c r="B18" s="14">
        <f>DDB(Cost,Salvage,Life,B14)</f>
        <v>4000</v>
      </c>
      <c r="C18" s="14">
        <f>DDB(Cost,Salvage,Life,C14)</f>
        <v>3200</v>
      </c>
      <c r="D18" s="14">
        <f>DDB(Cost,Salvage,Life,D14)</f>
        <v>2560.0000000000005</v>
      </c>
      <c r="E18" s="14">
        <f>DDB(Cost,Salvage,Life,E14)</f>
        <v>2048.0000000000005</v>
      </c>
      <c r="F18" s="14">
        <f>DDB(Cost,Salvage,Life,F14)</f>
        <v>1638.4000000000008</v>
      </c>
      <c r="G18" s="14">
        <f>DDB(Cost,Salvage,Life,G14)</f>
        <v>1310.7200000000009</v>
      </c>
      <c r="H18" s="14">
        <f>DDB(Cost,Salvage,Life,H14)</f>
        <v>1048.5760000000007</v>
      </c>
      <c r="I18" s="14">
        <f>DDB(Cost,Salvage,Life,I14)</f>
        <v>838.86080000000061</v>
      </c>
      <c r="J18" s="14">
        <f>DDB(Cost,Salvage,Life,J14)</f>
        <v>355.44320000000289</v>
      </c>
      <c r="K18" s="14">
        <f>DDB(Cost,Salvage,Life,K14)</f>
        <v>0</v>
      </c>
    </row>
    <row r="19" spans="1:11" customFormat="1" x14ac:dyDescent="0.2">
      <c r="B19" s="14"/>
      <c r="C19" s="14"/>
      <c r="D19" s="14"/>
      <c r="E19" s="14"/>
      <c r="F19" s="14"/>
      <c r="G19" s="14"/>
      <c r="H19" s="14"/>
      <c r="I19" s="14"/>
      <c r="J19" s="14"/>
      <c r="K19" s="14"/>
    </row>
    <row r="20" spans="1:11" customFormat="1" x14ac:dyDescent="0.2">
      <c r="A20" s="16" t="s">
        <v>12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customFormat="1" ht="15" thickBot="1" x14ac:dyDescent="0.25">
      <c r="A21" s="5" t="s">
        <v>10</v>
      </c>
      <c r="B21" s="5">
        <v>1</v>
      </c>
      <c r="C21" s="5">
        <v>2</v>
      </c>
      <c r="D21" s="5">
        <v>3</v>
      </c>
      <c r="E21" s="5">
        <v>4</v>
      </c>
      <c r="F21" s="5">
        <v>5</v>
      </c>
      <c r="G21" s="5">
        <v>6</v>
      </c>
      <c r="H21" s="5">
        <v>7</v>
      </c>
      <c r="I21" s="5">
        <v>8</v>
      </c>
      <c r="J21" s="5">
        <v>9</v>
      </c>
      <c r="K21" s="5">
        <v>10</v>
      </c>
    </row>
    <row r="22" spans="1:11" customFormat="1" x14ac:dyDescent="0.2">
      <c r="A22" s="3" t="s">
        <v>6</v>
      </c>
      <c r="B22" s="15">
        <f>C10</f>
        <v>42887</v>
      </c>
      <c r="C22" s="15">
        <f>EDATE(B22,12)</f>
        <v>43252</v>
      </c>
      <c r="D22" s="15">
        <f t="shared" ref="D22:K22" si="1">EDATE(C22,12)</f>
        <v>43617</v>
      </c>
      <c r="E22" s="15">
        <f t="shared" si="1"/>
        <v>43983</v>
      </c>
      <c r="F22" s="15">
        <f t="shared" si="1"/>
        <v>44348</v>
      </c>
      <c r="G22" s="15">
        <f t="shared" si="1"/>
        <v>44713</v>
      </c>
      <c r="H22" s="15">
        <f t="shared" si="1"/>
        <v>45078</v>
      </c>
      <c r="I22" s="15">
        <f t="shared" si="1"/>
        <v>45444</v>
      </c>
      <c r="J22" s="15">
        <f t="shared" si="1"/>
        <v>45809</v>
      </c>
      <c r="K22" s="15">
        <f t="shared" si="1"/>
        <v>46174</v>
      </c>
    </row>
    <row r="23" spans="1:11" customFormat="1" x14ac:dyDescent="0.2">
      <c r="A23" s="3" t="s">
        <v>7</v>
      </c>
      <c r="B23" s="14">
        <f>Cost-B16</f>
        <v>18300</v>
      </c>
      <c r="C23" s="14">
        <f t="shared" ref="C23:K23" si="2">B23-C16</f>
        <v>16600</v>
      </c>
      <c r="D23" s="14">
        <f t="shared" si="2"/>
        <v>14900</v>
      </c>
      <c r="E23" s="14">
        <f t="shared" si="2"/>
        <v>13200</v>
      </c>
      <c r="F23" s="14">
        <f t="shared" si="2"/>
        <v>11500</v>
      </c>
      <c r="G23" s="14">
        <f t="shared" si="2"/>
        <v>9800</v>
      </c>
      <c r="H23" s="14">
        <f t="shared" si="2"/>
        <v>8100</v>
      </c>
      <c r="I23" s="14">
        <f t="shared" si="2"/>
        <v>6400</v>
      </c>
      <c r="J23" s="14">
        <f t="shared" si="2"/>
        <v>4700</v>
      </c>
      <c r="K23" s="14">
        <f t="shared" si="2"/>
        <v>3000</v>
      </c>
    </row>
    <row r="24" spans="1:11" customFormat="1" x14ac:dyDescent="0.2">
      <c r="A24" s="3" t="s">
        <v>8</v>
      </c>
      <c r="B24" s="14">
        <f>Cost-B17</f>
        <v>16909.090909090908</v>
      </c>
      <c r="C24" s="14">
        <f t="shared" ref="C24:K24" si="3">B24-C17</f>
        <v>14127.272727272726</v>
      </c>
      <c r="D24" s="14">
        <f t="shared" si="3"/>
        <v>11654.545454545454</v>
      </c>
      <c r="E24" s="14">
        <f t="shared" si="3"/>
        <v>9490.9090909090901</v>
      </c>
      <c r="F24" s="14">
        <f t="shared" si="3"/>
        <v>7636.363636363636</v>
      </c>
      <c r="G24" s="14">
        <f t="shared" si="3"/>
        <v>6090.9090909090901</v>
      </c>
      <c r="H24" s="14">
        <f t="shared" si="3"/>
        <v>4854.545454545454</v>
      </c>
      <c r="I24" s="14">
        <f t="shared" si="3"/>
        <v>3927.272727272727</v>
      </c>
      <c r="J24" s="14">
        <f t="shared" si="3"/>
        <v>3309.090909090909</v>
      </c>
      <c r="K24" s="14">
        <f t="shared" si="3"/>
        <v>3000</v>
      </c>
    </row>
    <row r="25" spans="1:11" customFormat="1" x14ac:dyDescent="0.2">
      <c r="A25" s="3" t="s">
        <v>9</v>
      </c>
      <c r="B25" s="14">
        <f>Cost-B18</f>
        <v>16000</v>
      </c>
      <c r="C25" s="14">
        <f t="shared" ref="C25:K25" si="4">B25-C18</f>
        <v>12800</v>
      </c>
      <c r="D25" s="14">
        <f t="shared" si="4"/>
        <v>10240</v>
      </c>
      <c r="E25" s="14">
        <f t="shared" si="4"/>
        <v>8192</v>
      </c>
      <c r="F25" s="14">
        <f t="shared" si="4"/>
        <v>6553.5999999999995</v>
      </c>
      <c r="G25" s="14">
        <f t="shared" si="4"/>
        <v>5242.8799999999983</v>
      </c>
      <c r="H25" s="14">
        <f t="shared" si="4"/>
        <v>4194.3039999999974</v>
      </c>
      <c r="I25" s="14">
        <f t="shared" si="4"/>
        <v>3355.443199999997</v>
      </c>
      <c r="J25" s="14">
        <f t="shared" si="4"/>
        <v>2999.9999999999941</v>
      </c>
      <c r="K25" s="14">
        <f t="shared" si="4"/>
        <v>2999.9999999999941</v>
      </c>
    </row>
    <row r="26" spans="1:11" customFormat="1" x14ac:dyDescent="0.2"/>
    <row r="27" spans="1:11" customFormat="1" x14ac:dyDescent="0.2"/>
    <row r="28" spans="1:11" customFormat="1" x14ac:dyDescent="0.2"/>
    <row r="29" spans="1:11" customFormat="1" x14ac:dyDescent="0.2"/>
    <row r="30" spans="1:11" customFormat="1" x14ac:dyDescent="0.2"/>
    <row r="31" spans="1:11" customFormat="1" x14ac:dyDescent="0.2"/>
    <row r="32" spans="1:11" customFormat="1" x14ac:dyDescent="0.2"/>
    <row r="33" customFormat="1" x14ac:dyDescent="0.2"/>
    <row r="34" customFormat="1" x14ac:dyDescent="0.2"/>
    <row r="35" customFormat="1" x14ac:dyDescent="0.2"/>
    <row r="36" customFormat="1" x14ac:dyDescent="0.2"/>
    <row r="37" customFormat="1" x14ac:dyDescent="0.2"/>
    <row r="38" customFormat="1" x14ac:dyDescent="0.2"/>
    <row r="39" customFormat="1" x14ac:dyDescent="0.2"/>
    <row r="40" customFormat="1" x14ac:dyDescent="0.2"/>
    <row r="41" customFormat="1" x14ac:dyDescent="0.2"/>
    <row r="42" customFormat="1" x14ac:dyDescent="0.2"/>
    <row r="43" customFormat="1" x14ac:dyDescent="0.2"/>
    <row r="44" customFormat="1" x14ac:dyDescent="0.2"/>
    <row r="45" customFormat="1" x14ac:dyDescent="0.2"/>
    <row r="46" customFormat="1" x14ac:dyDescent="0.2"/>
    <row r="47" customFormat="1" x14ac:dyDescent="0.2"/>
    <row r="48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  <row r="82" customFormat="1" x14ac:dyDescent="0.2"/>
    <row r="83" customFormat="1" x14ac:dyDescent="0.2"/>
    <row r="84" customFormat="1" x14ac:dyDescent="0.2"/>
    <row r="85" customFormat="1" x14ac:dyDescent="0.2"/>
    <row r="86" customFormat="1" x14ac:dyDescent="0.2"/>
    <row r="87" customFormat="1" x14ac:dyDescent="0.2"/>
    <row r="88" customFormat="1" x14ac:dyDescent="0.2"/>
    <row r="89" customFormat="1" x14ac:dyDescent="0.2"/>
    <row r="90" customFormat="1" x14ac:dyDescent="0.2"/>
    <row r="91" customFormat="1" x14ac:dyDescent="0.2"/>
    <row r="92" customFormat="1" x14ac:dyDescent="0.2"/>
    <row r="93" customFormat="1" x14ac:dyDescent="0.2"/>
    <row r="94" customFormat="1" x14ac:dyDescent="0.2"/>
    <row r="95" customFormat="1" x14ac:dyDescent="0.2"/>
    <row r="96" customFormat="1" x14ac:dyDescent="0.2"/>
    <row r="97" customFormat="1" x14ac:dyDescent="0.2"/>
    <row r="98" customFormat="1" x14ac:dyDescent="0.2"/>
    <row r="99" customFormat="1" x14ac:dyDescent="0.2"/>
    <row r="100" customFormat="1" x14ac:dyDescent="0.2"/>
    <row r="101" customFormat="1" x14ac:dyDescent="0.2"/>
    <row r="102" customFormat="1" x14ac:dyDescent="0.2"/>
    <row r="103" customFormat="1" x14ac:dyDescent="0.2"/>
    <row r="104" customFormat="1" x14ac:dyDescent="0.2"/>
    <row r="105" customFormat="1" x14ac:dyDescent="0.2"/>
    <row r="106" customFormat="1" x14ac:dyDescent="0.2"/>
    <row r="107" customFormat="1" x14ac:dyDescent="0.2"/>
    <row r="108" customFormat="1" x14ac:dyDescent="0.2"/>
    <row r="109" customFormat="1" x14ac:dyDescent="0.2"/>
    <row r="110" customFormat="1" x14ac:dyDescent="0.2"/>
    <row r="111" customFormat="1" x14ac:dyDescent="0.2"/>
    <row r="112" customFormat="1" x14ac:dyDescent="0.2"/>
    <row r="113" customFormat="1" x14ac:dyDescent="0.2"/>
    <row r="114" customFormat="1" x14ac:dyDescent="0.2"/>
    <row r="115" customFormat="1" x14ac:dyDescent="0.2"/>
    <row r="116" customFormat="1" x14ac:dyDescent="0.2"/>
    <row r="117" customFormat="1" x14ac:dyDescent="0.2"/>
    <row r="118" customFormat="1" x14ac:dyDescent="0.2"/>
    <row r="119" customFormat="1" x14ac:dyDescent="0.2"/>
    <row r="120" customFormat="1" x14ac:dyDescent="0.2"/>
    <row r="121" customFormat="1" x14ac:dyDescent="0.2"/>
    <row r="122" customFormat="1" x14ac:dyDescent="0.2"/>
    <row r="123" customFormat="1" x14ac:dyDescent="0.2"/>
    <row r="124" customFormat="1" x14ac:dyDescent="0.2"/>
    <row r="125" customFormat="1" x14ac:dyDescent="0.2"/>
    <row r="126" customFormat="1" x14ac:dyDescent="0.2"/>
    <row r="127" customFormat="1" x14ac:dyDescent="0.2"/>
    <row r="128" customFormat="1" x14ac:dyDescent="0.2"/>
    <row r="129" customFormat="1" x14ac:dyDescent="0.2"/>
    <row r="130" customFormat="1" x14ac:dyDescent="0.2"/>
    <row r="131" customFormat="1" x14ac:dyDescent="0.2"/>
    <row r="132" customFormat="1" x14ac:dyDescent="0.2"/>
    <row r="133" customFormat="1" x14ac:dyDescent="0.2"/>
    <row r="134" customFormat="1" x14ac:dyDescent="0.2"/>
    <row r="135" customFormat="1" x14ac:dyDescent="0.2"/>
    <row r="136" customFormat="1" x14ac:dyDescent="0.2"/>
    <row r="137" customFormat="1" x14ac:dyDescent="0.2"/>
    <row r="138" customFormat="1" x14ac:dyDescent="0.2"/>
    <row r="139" customFormat="1" x14ac:dyDescent="0.2"/>
    <row r="140" customFormat="1" x14ac:dyDescent="0.2"/>
    <row r="141" customFormat="1" x14ac:dyDescent="0.2"/>
    <row r="142" customFormat="1" x14ac:dyDescent="0.2"/>
    <row r="143" customFormat="1" x14ac:dyDescent="0.2"/>
    <row r="144" customFormat="1" x14ac:dyDescent="0.2"/>
    <row r="145" customFormat="1" x14ac:dyDescent="0.2"/>
    <row r="146" customFormat="1" x14ac:dyDescent="0.2"/>
    <row r="147" customFormat="1" x14ac:dyDescent="0.2"/>
    <row r="148" customFormat="1" x14ac:dyDescent="0.2"/>
    <row r="149" customFormat="1" x14ac:dyDescent="0.2"/>
    <row r="150" customFormat="1" x14ac:dyDescent="0.2"/>
    <row r="151" customFormat="1" x14ac:dyDescent="0.2"/>
    <row r="152" customFormat="1" x14ac:dyDescent="0.2"/>
    <row r="153" customFormat="1" x14ac:dyDescent="0.2"/>
    <row r="154" customFormat="1" x14ac:dyDescent="0.2"/>
    <row r="155" customFormat="1" x14ac:dyDescent="0.2"/>
    <row r="156" customFormat="1" x14ac:dyDescent="0.2"/>
    <row r="157" customFormat="1" x14ac:dyDescent="0.2"/>
    <row r="158" customFormat="1" x14ac:dyDescent="0.2"/>
    <row r="159" customFormat="1" x14ac:dyDescent="0.2"/>
    <row r="160" customFormat="1" x14ac:dyDescent="0.2"/>
    <row r="161" customFormat="1" x14ac:dyDescent="0.2"/>
    <row r="162" customFormat="1" x14ac:dyDescent="0.2"/>
    <row r="163" customFormat="1" x14ac:dyDescent="0.2"/>
    <row r="164" customFormat="1" x14ac:dyDescent="0.2"/>
    <row r="165" customFormat="1" x14ac:dyDescent="0.2"/>
    <row r="166" customFormat="1" x14ac:dyDescent="0.2"/>
    <row r="167" customFormat="1" x14ac:dyDescent="0.2"/>
    <row r="168" customFormat="1" x14ac:dyDescent="0.2"/>
    <row r="169" customFormat="1" x14ac:dyDescent="0.2"/>
    <row r="170" customFormat="1" x14ac:dyDescent="0.2"/>
    <row r="171" customFormat="1" x14ac:dyDescent="0.2"/>
    <row r="172" customFormat="1" x14ac:dyDescent="0.2"/>
    <row r="173" customFormat="1" x14ac:dyDescent="0.2"/>
    <row r="174" customFormat="1" x14ac:dyDescent="0.2"/>
    <row r="175" customFormat="1" x14ac:dyDescent="0.2"/>
    <row r="176" customFormat="1" x14ac:dyDescent="0.2"/>
    <row r="177" customFormat="1" x14ac:dyDescent="0.2"/>
    <row r="178" customFormat="1" x14ac:dyDescent="0.2"/>
    <row r="179" customFormat="1" x14ac:dyDescent="0.2"/>
    <row r="180" customFormat="1" x14ac:dyDescent="0.2"/>
    <row r="181" customFormat="1" x14ac:dyDescent="0.2"/>
    <row r="182" customFormat="1" x14ac:dyDescent="0.2"/>
    <row r="183" customFormat="1" x14ac:dyDescent="0.2"/>
    <row r="184" customFormat="1" x14ac:dyDescent="0.2"/>
    <row r="185" customFormat="1" x14ac:dyDescent="0.2"/>
    <row r="186" customFormat="1" x14ac:dyDescent="0.2"/>
    <row r="187" customFormat="1" x14ac:dyDescent="0.2"/>
    <row r="188" customFormat="1" x14ac:dyDescent="0.2"/>
    <row r="189" customFormat="1" x14ac:dyDescent="0.2"/>
    <row r="190" customFormat="1" x14ac:dyDescent="0.2"/>
    <row r="191" customFormat="1" x14ac:dyDescent="0.2"/>
    <row r="192" customFormat="1" x14ac:dyDescent="0.2"/>
    <row r="193" customFormat="1" x14ac:dyDescent="0.2"/>
    <row r="194" customFormat="1" x14ac:dyDescent="0.2"/>
    <row r="195" customFormat="1" x14ac:dyDescent="0.2"/>
    <row r="196" customFormat="1" x14ac:dyDescent="0.2"/>
    <row r="197" customFormat="1" x14ac:dyDescent="0.2"/>
    <row r="198" customFormat="1" x14ac:dyDescent="0.2"/>
    <row r="199" customFormat="1" x14ac:dyDescent="0.2"/>
    <row r="200" customFormat="1" x14ac:dyDescent="0.2"/>
    <row r="201" customFormat="1" x14ac:dyDescent="0.2"/>
    <row r="202" customFormat="1" x14ac:dyDescent="0.2"/>
    <row r="203" customFormat="1" x14ac:dyDescent="0.2"/>
    <row r="204" customFormat="1" x14ac:dyDescent="0.2"/>
    <row r="205" customFormat="1" x14ac:dyDescent="0.2"/>
    <row r="206" customFormat="1" x14ac:dyDescent="0.2"/>
    <row r="207" customFormat="1" x14ac:dyDescent="0.2"/>
    <row r="208" customFormat="1" x14ac:dyDescent="0.2"/>
    <row r="209" customFormat="1" x14ac:dyDescent="0.2"/>
    <row r="210" customFormat="1" x14ac:dyDescent="0.2"/>
    <row r="211" customFormat="1" x14ac:dyDescent="0.2"/>
    <row r="212" customFormat="1" x14ac:dyDescent="0.2"/>
    <row r="213" customFormat="1" x14ac:dyDescent="0.2"/>
    <row r="214" customFormat="1" x14ac:dyDescent="0.2"/>
    <row r="215" customFormat="1" x14ac:dyDescent="0.2"/>
    <row r="216" customFormat="1" x14ac:dyDescent="0.2"/>
    <row r="217" customFormat="1" x14ac:dyDescent="0.2"/>
    <row r="218" customFormat="1" x14ac:dyDescent="0.2"/>
    <row r="219" customFormat="1" x14ac:dyDescent="0.2"/>
    <row r="220" customFormat="1" x14ac:dyDescent="0.2"/>
    <row r="221" customFormat="1" x14ac:dyDescent="0.2"/>
    <row r="222" customFormat="1" x14ac:dyDescent="0.2"/>
    <row r="223" customFormat="1" x14ac:dyDescent="0.2"/>
    <row r="224" customFormat="1" x14ac:dyDescent="0.2"/>
    <row r="225" customFormat="1" x14ac:dyDescent="0.2"/>
    <row r="226" customFormat="1" x14ac:dyDescent="0.2"/>
    <row r="227" customFormat="1" x14ac:dyDescent="0.2"/>
    <row r="228" customFormat="1" x14ac:dyDescent="0.2"/>
    <row r="229" customFormat="1" x14ac:dyDescent="0.2"/>
    <row r="230" customFormat="1" x14ac:dyDescent="0.2"/>
    <row r="231" customFormat="1" x14ac:dyDescent="0.2"/>
    <row r="232" customFormat="1" x14ac:dyDescent="0.2"/>
    <row r="233" customFormat="1" x14ac:dyDescent="0.2"/>
    <row r="234" customFormat="1" x14ac:dyDescent="0.2"/>
    <row r="235" customFormat="1" x14ac:dyDescent="0.2"/>
    <row r="236" customFormat="1" x14ac:dyDescent="0.2"/>
    <row r="237" customFormat="1" x14ac:dyDescent="0.2"/>
    <row r="238" customFormat="1" x14ac:dyDescent="0.2"/>
    <row r="239" customFormat="1" x14ac:dyDescent="0.2"/>
    <row r="240" customFormat="1" x14ac:dyDescent="0.2"/>
    <row r="241" customFormat="1" x14ac:dyDescent="0.2"/>
    <row r="242" customFormat="1" x14ac:dyDescent="0.2"/>
    <row r="243" customFormat="1" x14ac:dyDescent="0.2"/>
    <row r="244" customFormat="1" x14ac:dyDescent="0.2"/>
    <row r="245" customFormat="1" x14ac:dyDescent="0.2"/>
    <row r="246" customFormat="1" x14ac:dyDescent="0.2"/>
    <row r="247" customFormat="1" x14ac:dyDescent="0.2"/>
    <row r="248" customFormat="1" x14ac:dyDescent="0.2"/>
    <row r="249" customFormat="1" x14ac:dyDescent="0.2"/>
    <row r="250" customFormat="1" x14ac:dyDescent="0.2"/>
    <row r="251" customFormat="1" x14ac:dyDescent="0.2"/>
    <row r="252" customFormat="1" x14ac:dyDescent="0.2"/>
    <row r="253" customFormat="1" x14ac:dyDescent="0.2"/>
    <row r="254" customFormat="1" x14ac:dyDescent="0.2"/>
    <row r="255" customFormat="1" x14ac:dyDescent="0.2"/>
    <row r="256" customFormat="1" x14ac:dyDescent="0.2"/>
    <row r="257" customFormat="1" x14ac:dyDescent="0.2"/>
    <row r="258" customFormat="1" x14ac:dyDescent="0.2"/>
    <row r="259" customFormat="1" x14ac:dyDescent="0.2"/>
    <row r="260" customFormat="1" x14ac:dyDescent="0.2"/>
    <row r="261" customFormat="1" x14ac:dyDescent="0.2"/>
    <row r="262" customFormat="1" x14ac:dyDescent="0.2"/>
    <row r="263" customFormat="1" x14ac:dyDescent="0.2"/>
    <row r="264" customFormat="1" x14ac:dyDescent="0.2"/>
  </sheetData>
  <mergeCells count="1">
    <mergeCell ref="A6:C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Asset Depreciation</vt:lpstr>
      <vt:lpstr>Cost</vt:lpstr>
      <vt:lpstr>Life</vt:lpstr>
      <vt:lpstr>'Asset Depreciation'!loan_amount</vt:lpstr>
      <vt:lpstr>'Asset Depreciation'!nper</vt:lpstr>
      <vt:lpstr>'Asset Depreciation'!roundOpt</vt:lpstr>
      <vt:lpstr>Salvage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Windows User</cp:lastModifiedBy>
  <dcterms:created xsi:type="dcterms:W3CDTF">2017-10-13T02:28:53Z</dcterms:created>
  <dcterms:modified xsi:type="dcterms:W3CDTF">2020-05-03T23:49:06Z</dcterms:modified>
</cp:coreProperties>
</file>