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dmin\Desktop\Excel\Course 2\Week 6\"/>
    </mc:Choice>
  </mc:AlternateContent>
  <xr:revisionPtr revIDLastSave="0" documentId="13_ncr:1_{72B1ABBB-3264-4986-8488-D520CE855A3F}" xr6:coauthVersionLast="45" xr6:coauthVersionMax="45" xr10:uidLastSave="{00000000-0000-0000-0000-000000000000}"/>
  <bookViews>
    <workbookView xWindow="13550" yWindow="-110" windowWidth="19420" windowHeight="10560"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81029"/>
  <pivotCaches>
    <pivotCache cacheId="2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<sst xmlns="http://schemas.openxmlformats.org/spreadsheetml/2006/main" count="12759" uniqueCount="957">
  <si>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</si>
  <si>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</si>
  <si>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</si>
  <si>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</si>
  <si>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</si>
  <si>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</si>
  <si>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</si>
  <si>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</si>
  <si>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</si>
  <si>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</si>
  <si>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</si>
  <si>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</si>
  <si>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</si>
  <si>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</si>
  <si>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</si>
  <si>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</si>
  <si>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</si>
  <si>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</si>
  <si>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</si>
  <si>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</si>
  <si>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</si>
  <si>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</si>
  <si>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</si>
  <si>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</si>
  <si>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</si>
  <si>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</si>
  <si>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</si>
  <si>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</si>
  <si>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</si>
  <si>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</si>
  <si>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</si>
  <si>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</si>
  <si>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</si>
  <si>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</si>
  <si>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</si>
  <si>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</si>
  <si>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</si>
  <si>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</si>
  <si>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</si>
  <si>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</si>
  <si>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</si>
  <si>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</si>
  <si>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</si>
  <si>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</si>
  <si>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</si>
  <si>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</si>
  <si>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</si>
  <si>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</si>
  <si>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</si>
  <si>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</si>
  <si>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</si>
  <si>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</si>
  <si>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</si>
  <si>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</si>
  <si>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</si>
  <si>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</si>
  <si>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</si>
  <si>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</si>
  <si>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</si>
  <si>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</si>
  <si>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</si>
  <si>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</si>
  <si>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</si>
  <si>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</si>
  <si>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</si>
  <si>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</si>
  <si>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</si>
  <si>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</si>
  <si>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</si>
  <si>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</si>
  <si>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</si>
  <si>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</si>
  <si>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</si>
  <si>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</si>
  <si>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</si>
  <si>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</si>
  <si>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</si>
  <si>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</si>
  <si>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</si>
  <si>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</si>
  <si>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</si>
  <si>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</si>
  <si>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</si>
  <si>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</si>
  <si>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</si>
  <si>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</si>
  <si>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</si>
  <si>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</si>
  <si>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</si>
  <si>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</si>
  <si>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</si>
  <si>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</si>
  <si>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</si>
  <si>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</si>
  <si>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</si>
  <si>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</si>
  <si>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</si>
  <si>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</si>
  <si>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</si>
  <si>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</si>
  <si>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</si>
  <si>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</si>
  <si>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</si>
  <si>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</si>
  <si>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</si>
  <si>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</si>
  <si>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</si>
  <si>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</si>
  <si>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</si>
  <si>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</si>
  <si>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</si>
  <si>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</si>
  <si>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</si>
  <si>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</si>
  <si>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</si>
  <si>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</si>
  <si>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</si>
  <si>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</si>
  <si>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</si>
  <si>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</si>
  <si>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</si>
  <si>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</si>
  <si>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</si>
  <si>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</si>
  <si>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</si>
  <si>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</si>
  <si>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</si>
  <si>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</si>
  <si>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</si>
  <si>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</si>
  <si>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</si>
  <si>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</si>
  <si>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</si>
  <si>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</si>
  <si>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</si>
  <si>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</si>
  <si>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</si>
  <si>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</si>
  <si>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</si>
  <si>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</si>
  <si>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</si>
  <si>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</si>
  <si>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</si>
  <si>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</si>
  <si>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</si>
  <si>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</si>
  <si>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</si>
  <si>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</si>
  <si>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</si>
  <si>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</si>
  <si>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</si>
  <si>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</si>
  <si>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</si>
  <si>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</si>
  <si>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</si>
  <si>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</si>
  <si>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</si>
  <si>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</si>
  <si>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</si>
  <si>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</si>
  <si>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</si>
  <si>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</si>
  <si>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</si>
  <si>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</si>
  <si>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</si>
  <si>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</si>
  <si>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</si>
  <si>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</si>
  <si>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</si>
  <si>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</si>
  <si>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</si>
  <si>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</si>
  <si>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</si>
  <si>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</si>
  <si>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</si>
  <si>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</si>
  <si>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</si>
  <si>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</si>
  <si>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</si>
  <si>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</si>
  <si>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</si>
  <si>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</si>
  <si>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</si>
  <si>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</si>
  <si>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</si>
  <si>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</si>
  <si>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</si>
  <si>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</si>
  <si>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</si>
  <si>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</si>
  <si>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</si>
  <si>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</si>
  <si>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</si>
  <si>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</si>
  <si>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</si>
  <si>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</si>
  <si>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</si>
  <si>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</si>
  <si>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</si>
  <si>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</si>
  <si>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</si>
  <si>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</si>
  <si>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</si>
  <si>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</si>
  <si>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</si>
  <si>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</si>
  <si>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</si>
  <si>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</si>
  <si>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</si>
  <si>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</si>
  <si>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</si>
  <si>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</si>
  <si>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</si>
  <si>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</si>
  <si>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</si>
  <si>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</si>
  <si>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</si>
  <si>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</si>
  <si>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</si>
  <si>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</si>
  <si>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</si>
  <si>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</si>
  <si>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</si>
  <si>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</si>
  <si>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</si>
  <si>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</si>
  <si>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</si>
  <si>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</si>
  <si>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</si>
  <si>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</si>
  <si>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</si>
  <si>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</si>
  <si>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</si>
  <si>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</si>
  <si>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</si>
  <si>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</si>
  <si>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</si>
  <si>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</si>
  <si>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</si>
  <si>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</si>
  <si>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</si>
  <si>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</si>
  <si>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</si>
  <si>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</si>
  <si>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</si>
  <si>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</si>
  <si>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</si>
  <si>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</si>
  <si>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</si>
  <si>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</si>
  <si>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</si>
  <si>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</si>
  <si>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</si>
  <si>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</si>
  <si>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</si>
  <si>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</si>
  <si>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</si>
  <si>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</si>
  <si>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</si>
  <si>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</si>
  <si>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</si>
  <si>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</si>
  <si>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</si>
  <si>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</si>
  <si>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</si>
  <si>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</si>
  <si>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</si>
  <si>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</si>
  <si>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</si>
  <si>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</si>
  <si>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</si>
  <si>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</si>
  <si>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</si>
  <si>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</si>
  <si>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</si>
  <si>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</si>
  <si>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</si>
  <si>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</si>
  <si>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</si>
  <si>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</si>
  <si>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</si>
  <si>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</si>
  <si>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</si>
  <si>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</si>
  <si>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</si>
  <si>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</si>
  <si>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</si>
  <si>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</si>
  <si>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</si>
  <si>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</si>
  <si>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</si>
  <si>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</si>
  <si>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</si>
  <si>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</si>
  <si>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</si>
  <si>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</si>
  <si>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</si>
  <si>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</si>
  <si>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</si>
  <si>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</si>
  <si>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</si>
  <si>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</si>
  <si>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</si>
  <si>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</si>
  <si>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</si>
  <si>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</si>
  <si>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</si>
  <si>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</si>
  <si>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</si>
  <si>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</si>
  <si>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</si>
  <si>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</si>
  <si>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</si>
  <si>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</si>
  <si>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</si>
  <si>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</si>
  <si>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</si>
  <si>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</si>
  <si>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</si>
  <si>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</si>
  <si>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</si>
  <si>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</si>
  <si>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</si>
  <si>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</si>
  <si>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</si>
  <si>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</si>
  <si>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</si>
  <si>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</si>
  <si>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</si>
  <si>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</si>
  <si>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</si>
  <si>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</si>
  <si>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</si>
  <si>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</si>
  <si>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</si>
  <si>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</si>
  <si>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</si>
  <si>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</si>
  <si>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</si>
  <si>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</si>
  <si>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</si>
  <si>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</si>
  <si>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</si>
  <si>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</si>
  <si>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</si>
  <si>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</si>
  <si>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</si>
  <si>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</si>
  <si>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</si>
  <si>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</si>
  <si>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</si>
  <si>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</si>
  <si>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</si>
  <si>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</si>
  <si>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</si>
  <si>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</si>
  <si>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</si>
  <si>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</si>
  <si>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</si>
  <si>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</si>
  <si>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</si>
  <si>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</si>
  <si>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</si>
  <si>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</si>
  <si>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</si>
  <si>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</si>
  <si>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</si>
  <si>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</si>
  <si>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</si>
  <si>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</si>
  <si>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</si>
  <si>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</si>
  <si>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</si>
  <si>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</si>
  <si>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</si>
  <si>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</si>
  <si>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</si>
  <si>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</si>
  <si>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</si>
  <si>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</si>
  <si>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</si>
  <si>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</si>
  <si>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</si>
  <si>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</si>
  <si>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</si>
  <si>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</si>
  <si>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</si>
  <si>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</si>
  <si>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</si>
  <si>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</si>
  <si>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</si>
  <si>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</si>
  <si>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</si>
  <si>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</si>
  <si>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</si>
  <si>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</si>
  <si>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</si>
  <si>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</si>
  <si>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</si>
  <si>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</si>
  <si>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</si>
  <si>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</si>
  <si>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</si>
  <si>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</si>
  <si>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</si>
  <si>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</si>
  <si>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</si>
  <si>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</si>
  <si>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</si>
  <si>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</si>
  <si>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</si>
  <si>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</si>
  <si>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</si>
  <si>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</si>
  <si>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</si>
  <si>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</si>
  <si>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</si>
  <si>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</si>
  <si>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</si>
  <si>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</si>
  <si>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</si>
  <si>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</si>
  <si>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</si>
  <si>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</si>
  <si>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</si>
  <si>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</si>
  <si>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</si>
  <si>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</si>
  <si>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</si>
  <si>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</si>
  <si>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</si>
  <si>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</si>
  <si>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</si>
  <si>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</si>
  <si>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</si>
  <si>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</si>
  <si>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</si>
  <si>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</si>
  <si>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</si>
  <si>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</si>
  <si>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</si>
  <si>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</si>
  <si>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</si>
  <si>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</si>
  <si>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</si>
  <si>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</si>
  <si>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</si>
  <si>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</si>
  <si>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</si>
  <si>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</si>
  <si>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</si>
  <si>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</si>
  <si>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</si>
  <si>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</si>
  <si>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</si>
  <si>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</si>
  <si>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</si>
  <si>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</si>
  <si>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</si>
  <si>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</si>
  <si>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</si>
  <si>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</si>
  <si>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</si>
  <si>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</si>
  <si>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</si>
  <si>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</si>
  <si>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</si>
  <si>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</si>
  <si>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</si>
  <si>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</si>
  <si>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</si>
  <si>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</si>
  <si>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</si>
  <si>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</si>
  <si>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</si>
  <si>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</si>
  <si>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</si>
  <si>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</si>
  <si>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</si>
  <si>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</si>
  <si>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</si>
  <si>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</si>
  <si>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</si>
  <si>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</si>
  <si>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</si>
  <si>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</si>
  <si>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</si>
  <si>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</si>
  <si>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</si>
  <si>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</si>
  <si>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</si>
  <si>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</si>
  <si>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</si>
  <si>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</si>
  <si>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</si>
  <si>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</si>
  <si>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</si>
  <si>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</si>
  <si>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</si>
  <si>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</si>
  <si>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</si>
  <si>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</si>
  <si>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</si>
  <si>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</si>
  <si>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</si>
  <si>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</si>
  <si>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</si>
  <si>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</si>
  <si>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</si>
  <si>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</si>
  <si>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</si>
  <si>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</si>
  <si>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</si>
  <si>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</si>
  <si>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</si>
  <si>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</si>
  <si>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</si>
  <si>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</si>
  <si>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</si>
  <si>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</si>
  <si>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</si>
  <si>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</si>
  <si>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</si>
  <si>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</si>
  <si>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</si>
  <si>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</si>
  <si>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</si>
  <si>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</si>
  <si>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</si>
  <si>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</si>
  <si>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</si>
  <si>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</si>
  <si>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</si>
  <si>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</si>
  <si>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</si>
  <si>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</si>
  <si>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</si>
  <si>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</si>
  <si>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</si>
  <si>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</si>
  <si>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</si>
  <si>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</si>
  <si>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</si>
  <si>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</si>
  <si>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</si>
  <si>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</si>
  <si>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</si>
  <si>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</si>
  <si>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</si>
  <si>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</si>
  <si>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</si>
  <si>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</si>
  <si>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</si>
  <si>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</si>
  <si>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</si>
  <si>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</si>
  <si>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</si>
  <si>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</si>
  <si>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</si>
  <si>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</si>
  <si>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</si>
  <si>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</si>
  <si>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</si>
  <si>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</si>
  <si>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</si>
  <si>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</si>
  <si>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</si>
  <si>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</si>
  <si>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</si>
  <si>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</si>
  <si>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</si>
  <si>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</si>
  <si>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</si>
  <si>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</si>
  <si>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</si>
  <si>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</si>
  <si>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</si>
  <si>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</si>
  <si>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</si>
  <si>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</si>
  <si>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</si>
  <si>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</si>
  <si>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</si>
  <si>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</si>
  <si>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</si>
  <si>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</si>
  <si>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</si>
  <si>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</si>
  <si>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</si>
  <si>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</si>
  <si>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</si>
  <si>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</si>
  <si>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</si>
  <si>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</si>
  <si>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</si>
  <si>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</si>
  <si>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</si>
  <si>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</si>
  <si>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</si>
  <si>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</si>
  <si>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</si>
  <si>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</si>
  <si>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</si>
  <si>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</si>
  <si>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</si>
  <si>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</si>
  <si>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</si>
  <si>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</si>
  <si>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</si>
  <si>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</si>
  <si>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</si>
  <si>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</si>
  <si>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</si>
  <si>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</si>
  <si>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</si>
  <si>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</si>
  <si>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</si>
  <si>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</si>
  <si>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</si>
  <si>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</si>
  <si>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</si>
  <si>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</si>
  <si>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</si>
  <si>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</si>
  <si>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</si>
  <si>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</si>
  <si>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</si>
  <si>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</si>
  <si>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</si>
  <si>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</si>
  <si>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</si>
  <si>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</si>
  <si>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</si>
  <si>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</si>
  <si>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</si>
  <si>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</si>
  <si>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</si>
  <si>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</si>
  <si>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</si>
  <si>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</si>
  <si>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</si>
  <si>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</si>
  <si>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</si>
  <si>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</si>
  <si>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</si>
  <si>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</si>
  <si>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</si>
  <si>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</si>
  <si>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</si>
  <si>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</si>
  <si>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</si>
  <si>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</si>
  <si>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</si>
  <si>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</si>
  <si>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</si>
  <si>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</si>
  <si>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</si>
  <si>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</si>
  <si>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</si>
  <si>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</si>
  <si>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</si>
  <si>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</si>
  <si>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</si>
  <si>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</si>
  <si>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</si>
  <si>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</si>
  <si>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</si>
  <si>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</si>
  <si>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</si>
  <si>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</si>
  <si>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</si>
  <si>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</si>
  <si>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</si>
  <si>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</si>
  <si>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</si>
  <si>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</si>
  <si>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</si>
  <si>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</si>
  <si>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</si>
  <si>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</si>
  <si>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</si>
  <si>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</si>
  <si>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</si>
  <si>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</si>
  <si>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</si>
  <si>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</si>
  <si>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</si>
  <si>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</si>
  <si>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</si>
  <si>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</si>
  <si>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</si>
  <si>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</si>
  <si>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</si>
  <si>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</si>
  <si>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</si>
  <si>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</si>
  <si>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</si>
  <si>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</si>
  <si>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</si>
  <si>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</si>
  <si>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</si>
  <si>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</si>
  <si>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</si>
  <si>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</si>
  <si>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</si>
  <si>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</si>
  <si>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</si>
  <si>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</si>
  <si>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</si>
  <si>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</si>
  <si>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</si>
  <si>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</si>
  <si>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</si>
  <si>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</si>
  <si>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</si>
  <si>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</si>
  <si>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</si>
  <si>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</si>
  <si>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</si>
  <si>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</si>
  <si>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</si>
  <si>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</si>
  <si>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</si>
  <si>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</si>
  <si>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</si>
  <si>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</si>
  <si>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</si>
  <si>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</si>
  <si>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</si>
  <si>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</si>
  <si>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</si>
  <si>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</si>
  <si>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</si>
  <si>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</si>
  <si>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</si>
  <si>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</si>
  <si>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</si>
  <si>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</si>
  <si>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</si>
  <si>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</si>
  <si>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</si>
  <si>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</si>
  <si>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</si>
  <si>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</si>
  <si>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</si>
  <si>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</si>
  <si>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</si>
  <si>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</si>
  <si>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</si>
  <si>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</si>
  <si>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</si>
  <si>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</si>
  <si>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</si>
  <si>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</si>
  <si>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</si>
  <si>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</si>
  <si>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</si>
  <si>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</si>
  <si>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</si>
  <si>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</si>
  <si>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</si>
  <si>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</si>
  <si>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</si>
  <si>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</si>
  <si>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</si>
  <si>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</si>
  <si>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</si>
  <si>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</si>
  <si>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</si>
  <si>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</si>
  <si>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</si>
  <si>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</si>
  <si>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</si>
  <si>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</si>
  <si>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</si>
  <si>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</si>
  <si>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</si>
  <si>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</si>
  <si>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</si>
  <si>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</si>
  <si>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</si>
  <si>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</si>
  <si>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</si>
  <si>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</si>
  <si>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</si>
  <si>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</si>
  <si>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</si>
  <si>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</si>
  <si>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</si>
  <si>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</si>
  <si>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</si>
  <si>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</si>
  <si>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</si>
  <si>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</si>
  <si>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</si>
  <si>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</si>
  <si>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</si>
  <si>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</si>
  <si>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</si>
  <si>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</si>
  <si>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</si>
  <si>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</si>
  <si>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</si>
  <si>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</si>
  <si>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</si>
  <si>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</si>
  <si>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</si>
  <si>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</si>
  <si>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</si>
  <si>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</si>
  <si>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</si>
  <si>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</si>
  <si>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</si>
  <si>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</si>
  <si>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</si>
  <si>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</si>
  <si>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</si>
  <si>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</si>
  <si>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</si>
  <si>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</si>
  <si>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</si>
  <si>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</si>
  <si>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</si>
  <si>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</si>
  <si>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</si>
  <si>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</si>
  <si>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</si>
  <si>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</si>
  <si>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</si>
  <si>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</si>
  <si>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</si>
  <si>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</si>
  <si>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</si>
  <si>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</si>
  <si>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</si>
  <si>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</si>
  <si>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</si>
  <si>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</si>
  <si>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</si>
  <si>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</si>
  <si>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</si>
  <si>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</si>
  <si>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</si>
  <si>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</si>
  <si>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</si>
  <si>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</si>
  <si>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</si>
  <si>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</si>
  <si>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</si>
  <si>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</si>
  <si>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</si>
  <si>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</si>
  <si>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</si>
  <si>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</si>
  <si>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</si>
  <si>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</si>
  <si>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</si>
  <si>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</si>
  <si>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</si>
  <si>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</si>
  <si>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</si>
  <si>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</si>
  <si>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</si>
  <si>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</si>
  <si>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</si>
  <si>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</si>
  <si>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</si>
  <si>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</si>
  <si>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</si>
  <si>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</si>
  <si>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</si>
  <si>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</si>
  <si>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</si>
  <si>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</si>
  <si>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</si>
  <si>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</si>
  <si>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</si>
  <si>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</si>
  <si>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</si>
  <si>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</si>
  <si>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</si>
  <si>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</si>
  <si>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</si>
  <si>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</si>
  <si>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</si>
  <si>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</si>
  <si>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</si>
  <si>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</si>
  <si>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</si>
  <si>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</si>
  <si>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</si>
  <si>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</si>
  <si>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</si>
  <si>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</si>
  <si>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</si>
  <si>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</si>
  <si>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</si>
  <si>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</si>
  <si>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</si>
  <si>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</si>
  <si>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</si>
  <si>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</si>
  <si>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</si>
  <si>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</si>
  <si>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</si>
  <si>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</si>
  <si>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</si>
  <si>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</si>
  <si>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</si>
  <si>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</si>
  <si>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</si>
  <si>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</si>
  <si>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</si>
  <si>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</si>
  <si>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</si>
  <si>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</si>
  <si>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</si>
  <si>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</si>
  <si>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</si>
  <si>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</si>
  <si>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</si>
  <si>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</si>
  <si>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</si>
  <si>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</si>
  <si>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</si>
  <si>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</si>
  <si>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</si>
  <si>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</si>
  <si>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</si>
  <si>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</si>
  <si>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</si>
  <si>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</si>
  <si>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</si>
  <si>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</si>
  <si>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</si>
  <si>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</si>
  <si>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</si>
  <si>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</si>
  <si>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</si>
  <si>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</si>
  <si>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</si>
  <si>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</si>
  <si>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</si>
  <si>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</si>
  <si>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</si>
  <si>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</si>
  <si>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</si>
  <si>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</si>
  <si>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</si>
  <si>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</si>
  <si>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</si>
  <si>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</si>
  <si>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</si>
  <si>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</si>
  <si>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ID</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</si>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</sst>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cellStyleXfs>
  <cellXfs count="24">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Alignment="1" applyProtection="1">
      <alignment horizontal="left"/>
      <protection locked="0"/>
    </xf>
    <xf numFmtId="10" fontId="0" fillId="0" borderId="0" xfId="0" applyNumberFormat="1" applyProtection="1">
      <protection locked="0"/>
    </xf>
    <xf numFmtId="0" fontId="0" fillId="0" borderId="0" xfId="0" applyProtection="1">
      <protection locked="0"/>
    </xf>
  </cellXfs>
  <cellStyles count="5">
    <cellStyle name="Heading 1" xfId="1" builtinId="16"/>
    <cellStyle name="Heading 3" xfId="4" builtinId="18"/>
    <cellStyle name="Normal" xfId="0" builtinId="0"/>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2005-2006</c:v>
                </c:pt>
                <c:pt idx="1">
                  <c:v>2006-2007</c:v>
                </c:pt>
                <c:pt idx="2">
                  <c:v>2010-2011</c:v>
                </c:pt>
                <c:pt idx="3">
                  <c:v>2008-2009</c:v>
                </c:pt>
                <c:pt idx="4">
                  <c:v>2009-2010</c:v>
                </c:pt>
                <c:pt idx="5">
                  <c:v>2007-2008</c:v>
                </c:pt>
              </c:strCache>
            </c:strRef>
          </c:cat>
          <c:val>
            <c:numRef>
              <c:f>Sheet1!$B$14:$B$20</c:f>
              <c:numCache>
                <c:formatCode>General</c:formatCode>
                <c:ptCount val="6"/>
                <c:pt idx="0">
                  <c:v>1117826</c:v>
                </c:pt>
                <c:pt idx="1">
                  <c:v>1245730</c:v>
                </c:pt>
                <c:pt idx="2">
                  <c:v>1330186</c:v>
                </c:pt>
                <c:pt idx="3">
                  <c:v>1395952</c:v>
                </c:pt>
                <c:pt idx="4">
                  <c:v>1454646</c:v>
                </c:pt>
                <c:pt idx="5">
                  <c:v>1487300</c:v>
                </c:pt>
              </c:numCache>
            </c:numRef>
          </c:val>
          <c:smooth val="0"/>
          <c:extLst>
            <c:ext xmlns:c16="http://schemas.microsoft.com/office/drawing/2014/chart" uri="{C3380CC4-5D6E-409C-BE32-E72D297353CC}">
              <c16:uniqueId val="{00000000-934E-41F9-85A0-775290DCA473}"/>
            </c:ext>
          </c:extLst>
        </c:ser>
        <c:dLbls>
          <c:showLegendKey val="0"/>
          <c:showVal val="0"/>
          <c:showCatName val="0"/>
          <c:showSerName val="0"/>
          <c:showPercent val="0"/>
          <c:showBubbleSize val="0"/>
        </c:dLbls>
        <c:smooth val="0"/>
        <c:axId val="404242816"/>
        <c:axId val="404239536"/>
      </c:lineChart>
      <c:catAx>
        <c:axId val="4042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39536"/>
        <c:crosses val="autoZero"/>
        <c:auto val="1"/>
        <c:lblAlgn val="ctr"/>
        <c:lblOffset val="100"/>
        <c:noMultiLvlLbl val="0"/>
      </c:catAx>
      <c:valAx>
        <c:axId val="40423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323851</xdr:colOff>
      <xdr:row>1</xdr:row>
      <xdr:rowOff>161925</xdr:rowOff>
    </xdr:from>
    <xdr:to>
      <xdr:col>10</xdr:col>
      <xdr:colOff>422276</xdr:colOff>
      <xdr:row>13</xdr:row>
      <xdr:rowOff>168275</xdr:rowOff>
    </xdr:to>
    <xdr:graphicFrame macro="">
      <xdr:nvGraphicFramePr>
        <xdr:cNvPr id="2" name="Chart 1">
          <a:extLst>
            <a:ext uri="{FF2B5EF4-FFF2-40B4-BE49-F238E27FC236}">
              <a16:creationId xmlns:a16="http://schemas.microsoft.com/office/drawing/2014/main" id="{C5C00DEA-9B52-4D26-80E7-A57916BE3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485775</xdr:colOff>
      <xdr:row>14</xdr:row>
      <xdr:rowOff>101600</xdr:rowOff>
    </xdr:from>
    <xdr:to>
      <xdr:col>8</xdr:col>
      <xdr:colOff>320675</xdr:colOff>
      <xdr:row>27</xdr:row>
      <xdr:rowOff>155575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B116A9D5-B1E4-4A7E-9C04-CB3C8951EABF}"/>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5397500" y="2771775"/>
              <a:ext cx="1831975"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951.221708449077" createdVersion="6" refreshedVersion="6" minRefreshableVersion="3" recordCount="1066" xr:uid="{B3119DF4-CEA3-442A-85B3-50AAB33AAFB1}">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211688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B57C7-B22B-443C-9DD0-D2C7B53F1C02}"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sortType="ascending">
      <items count="10">
        <item x="7"/>
        <item x="8"/>
        <item x="0"/>
        <item x="1"/>
        <item x="2"/>
        <item x="3"/>
        <item x="4"/>
        <item x="5"/>
        <item x="6"/>
        <item t="default"/>
      </items>
      <autoSortScope>
        <pivotArea dataOnly="0" outline="0" fieldPosition="0">
          <references count="2">
            <reference field="4294967294" count="1" selected="0">
              <x v="0"/>
            </reference>
            <reference field="7" count="1" selected="0">
              <x v="1"/>
            </reference>
          </references>
        </pivotArea>
      </autoSortScope>
    </pivotField>
    <pivotField showAll="0"/>
    <pivotField dataField="1" showAll="0"/>
    <pivotField showAll="0"/>
    <pivotField showAll="0"/>
    <pivotField showAll="0"/>
  </pivotFields>
  <rowFields count="1">
    <field x="10"/>
  </rowFields>
  <rowItems count="7">
    <i>
      <x/>
    </i>
    <i>
      <x v="1"/>
    </i>
    <i>
      <x v="5"/>
    </i>
    <i>
      <x v="3"/>
    </i>
    <i>
      <x v="4"/>
    </i>
    <i>
      <x v="2"/>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D1E5C1-DB57-46D6-9967-BADCEA3C973C}"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6">
    <pivotField dataField="1" showAll="0"/>
    <pivotField showAll="0"/>
    <pivotField axis="axisRow" showAll="0">
      <items count="5">
        <item x="3"/>
        <item h="1"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2A896BA-4938-4061-9F62-08F459791126}" sourceName="Supplier">
  <pivotTables>
    <pivotTable tabId="3" name="PivotTable10"/>
    <pivotTable tabId="3" name="PivotTable8"/>
  </pivotTables>
  <data>
    <tabular pivotCacheId="211688866">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83121C54-699C-4607-96B3-E575590D8F69}"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AA27E-259C-4E37-8E27-0B53D3014089}" name="Data" displayName="Data" ref="A3:P1069" totalsRowShown="0">
  <autoFilter ref="A3:P1069" xr:uid="{32284322-4378-40B7-963F-05AED019FCF4}"/>
  <tableColumns count="16">
    <tableColumn id="1" xr3:uid="{281EE297-4CC6-481B-8EE6-092DF281A57C}" name="ID" dataDxfId="0"/>
    <tableColumn id="2" xr3:uid="{0C1273D4-A5D3-4DB1-8486-8CBFE7B91621}" name="Account Name"/>
    <tableColumn id="3" xr3:uid="{9F59368F-835D-4B91-8B1B-27E1AD76F6F0}" name="Supplier"/>
    <tableColumn id="4" xr3:uid="{461E9E04-0975-4CDA-83F3-38B3242B0856}" name="Account Number"/>
    <tableColumn id="5" xr3:uid="{6E18AF84-1F64-413C-ADA4-ADC44A834626}" name="Meter Identifier"/>
    <tableColumn id="6" xr3:uid="{F0F32F31-3F28-4138-A2A0-023278FC719C}" name="NMI 10 Digits"/>
    <tableColumn id="7" xr3:uid="{A1687AE4-EA79-408C-8B95-B4D6F25CF01B}" name="All Address Details"/>
    <tableColumn id="8" xr3:uid="{322B0AA9-BAC7-4BCC-A54F-DF40C82EE8B3}" name="Suburb"/>
    <tableColumn id="9" xr3:uid="{87308F0E-47D6-4C70-9399-8807AE023E8A}" name="Postcode"/>
    <tableColumn id="10" xr3:uid="{EB187963-3CD9-41A4-9DEC-3FA1FCF8FBEA}" name="Quarter Name"/>
    <tableColumn id="11" xr3:uid="{5018CA16-429A-42FD-9718-C531C898AF5B}" name="Fin Year"/>
    <tableColumn id="12" xr3:uid="{AF2E856A-6756-4215-AD2C-CC2DC0DB714F}" name="Fin Quarter"/>
    <tableColumn id="13" xr3:uid="{C76DFB68-B622-49ED-9425-E9D4DEDB4EE4}" name="Consumption (kWh)"/>
    <tableColumn id="14" xr3:uid="{6B2A889D-8778-493B-BA0E-B0F1EA8D1636}" name="% Diff to Same Time Last Year"/>
    <tableColumn id="15" xr3:uid="{A759BA7A-9E3B-4927-BCAA-30D73B2ACE10}" name="Usage $"/>
    <tableColumn id="16" xr3:uid="{168726DD-770E-4354-879D-5AB7A1B664DE}"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18" workbookViewId="0">
      <selection activeCell="H22" sqref="H22"/>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19" t="s">
        <v>947</v>
      </c>
      <c r="B1" s="19"/>
      <c r="C1" s="19"/>
      <c r="D1" s="19"/>
      <c r="Z1" s="6" t="s">
        <v>938</v>
      </c>
    </row>
    <row r="2" spans="1:26" x14ac:dyDescent="0.25">
      <c r="Z2" s="3" t="s">
        <v>55</v>
      </c>
    </row>
    <row r="3" spans="1:26" ht="66.400000000000006" customHeight="1" x14ac:dyDescent="0.25">
      <c r="A3" s="17" t="s">
        <v>945</v>
      </c>
      <c r="B3" s="17"/>
      <c r="C3" s="17"/>
      <c r="D3" s="17"/>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21" t="s">
        <v>291</v>
      </c>
      <c r="E12" s="14">
        <f>IF(D12="CEE",2,IF(D12="",1,0))</f>
        <v>2</v>
      </c>
    </row>
    <row r="13" spans="1:26" ht="30" x14ac:dyDescent="0.25">
      <c r="A13" s="9">
        <v>5</v>
      </c>
      <c r="B13" s="5" t="s">
        <v>940</v>
      </c>
      <c r="D13" s="22">
        <v>0.16036654005173268</v>
      </c>
      <c r="E13" s="14">
        <f>IF(AND(D13&gt;16.03%,D13&lt;=16.04%),2,IF(D13="",1,0))</f>
        <v>2</v>
      </c>
    </row>
    <row r="14" spans="1:26" ht="45" x14ac:dyDescent="0.25">
      <c r="A14" s="9">
        <v>6</v>
      </c>
      <c r="B14" s="5" t="s">
        <v>941</v>
      </c>
      <c r="D14" s="23">
        <v>993</v>
      </c>
      <c r="E14" s="14">
        <f>IF(D14=993,2,IF(D14="",1,0))</f>
        <v>2</v>
      </c>
    </row>
    <row r="15" spans="1:26" x14ac:dyDescent="0.25">
      <c r="D15" s="16"/>
      <c r="E15" s="14"/>
    </row>
    <row r="16" spans="1:26" ht="19.350000000000001" customHeight="1" x14ac:dyDescent="0.25">
      <c r="B16" s="8" t="s">
        <v>936</v>
      </c>
      <c r="C16" s="8"/>
      <c r="D16" s="16"/>
      <c r="E16" s="14"/>
    </row>
    <row r="17" spans="1:8" ht="45" x14ac:dyDescent="0.25">
      <c r="A17" s="9">
        <v>7</v>
      </c>
      <c r="B17" s="5" t="s">
        <v>942</v>
      </c>
      <c r="D17" s="23">
        <v>22686634</v>
      </c>
      <c r="E17" s="14">
        <f>IF(D17=22686634,2,IF(D17="",1,0))</f>
        <v>2</v>
      </c>
      <c r="G17" s="4"/>
    </row>
    <row r="18" spans="1:8" ht="30" x14ac:dyDescent="0.25">
      <c r="A18" s="9">
        <v>8</v>
      </c>
      <c r="B18" s="5" t="s">
        <v>943</v>
      </c>
      <c r="D18" s="23">
        <v>7597</v>
      </c>
      <c r="E18" s="14">
        <f>IF(D18=7597,2,IF(D18="",1,0))</f>
        <v>2</v>
      </c>
    </row>
    <row r="19" spans="1:8" ht="30" x14ac:dyDescent="0.25">
      <c r="A19" s="9">
        <v>9</v>
      </c>
      <c r="B19" s="5" t="s">
        <v>946</v>
      </c>
      <c r="D19" s="15">
        <v>465476</v>
      </c>
      <c r="E19" s="14">
        <f>IF(D19=465476,2,IF(D19="",1,0))</f>
        <v>2</v>
      </c>
    </row>
    <row r="20" spans="1:8" ht="45" x14ac:dyDescent="0.25">
      <c r="A20" s="9">
        <v>10</v>
      </c>
      <c r="B20" s="5" t="s">
        <v>950</v>
      </c>
      <c r="D20" s="15" t="s">
        <v>956</v>
      </c>
      <c r="E20" s="14">
        <f>IF(D20="Three or More Times",2,IF(D20="",1,0))</f>
        <v>2</v>
      </c>
      <c r="H20" s="13"/>
    </row>
    <row r="21" spans="1:8" ht="30" x14ac:dyDescent="0.25">
      <c r="A21" s="9">
        <v>11</v>
      </c>
      <c r="B21" s="5" t="s">
        <v>937</v>
      </c>
      <c r="D21" s="21" t="s">
        <v>24</v>
      </c>
      <c r="E21" s="14">
        <f>IF(D21="2010-2011",2,IF(D21="",1,0))</f>
        <v>2</v>
      </c>
    </row>
    <row r="22" spans="1:8" ht="45" x14ac:dyDescent="0.25">
      <c r="A22" s="9">
        <v>12</v>
      </c>
      <c r="B22" s="5" t="s">
        <v>944</v>
      </c>
      <c r="D22" s="21" t="s">
        <v>69</v>
      </c>
      <c r="E22" s="14">
        <f>IF(D22="2007-2008",2,IF(D22="",1,0))</f>
        <v>2</v>
      </c>
    </row>
    <row r="23" spans="1:8" x14ac:dyDescent="0.25">
      <c r="E23" s="14"/>
    </row>
    <row r="24" spans="1:8" ht="22.35" customHeight="1" x14ac:dyDescent="0.25">
      <c r="A24" s="18" t="str">
        <f>IF(SUM(E12:E22)&lt;18,"Have a look at the solutions file if you need some help", "Well Done!")</f>
        <v>Well Done!</v>
      </c>
      <c r="B24" s="18"/>
      <c r="C24" s="18"/>
      <c r="D24" s="18"/>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5D8B-E2CB-4AAF-AE09-D62FA77355AF}">
  <dimension ref="A3:C20"/>
  <sheetViews>
    <sheetView topLeftCell="A7" workbookViewId="0">
      <selection activeCell="A19" sqref="A19"/>
    </sheetView>
  </sheetViews>
  <sheetFormatPr defaultRowHeight="15" x14ac:dyDescent="0.25"/>
  <cols>
    <col min="1" max="1" width="26" bestFit="1" customWidth="1"/>
    <col min="2" max="2" width="16.28515625" bestFit="1" customWidth="1"/>
    <col min="3" max="3" width="11.28515625" bestFit="1" customWidth="1"/>
    <col min="4" max="10" width="10" bestFit="1" customWidth="1"/>
    <col min="11" max="11" width="11.28515625" bestFit="1" customWidth="1"/>
  </cols>
  <sheetData>
    <row r="3" spans="1:3" x14ac:dyDescent="0.25">
      <c r="A3" s="20" t="s">
        <v>951</v>
      </c>
      <c r="B3" t="s">
        <v>954</v>
      </c>
    </row>
    <row r="4" spans="1:3" x14ac:dyDescent="0.25">
      <c r="A4" s="3" t="s">
        <v>291</v>
      </c>
      <c r="B4" s="4">
        <v>24</v>
      </c>
    </row>
    <row r="5" spans="1:3" x14ac:dyDescent="0.25">
      <c r="A5" s="3" t="s">
        <v>952</v>
      </c>
      <c r="B5" s="4">
        <v>24</v>
      </c>
    </row>
    <row r="12" spans="1:3" x14ac:dyDescent="0.25">
      <c r="A12" s="20" t="s">
        <v>953</v>
      </c>
      <c r="B12" s="20" t="s">
        <v>955</v>
      </c>
    </row>
    <row r="13" spans="1:3" x14ac:dyDescent="0.25">
      <c r="A13" s="20" t="s">
        <v>951</v>
      </c>
      <c r="B13" t="s">
        <v>21</v>
      </c>
      <c r="C13" t="s">
        <v>952</v>
      </c>
    </row>
    <row r="14" spans="1:3" x14ac:dyDescent="0.25">
      <c r="A14" s="3" t="s">
        <v>55</v>
      </c>
      <c r="B14" s="4">
        <v>1117826</v>
      </c>
      <c r="C14" s="4">
        <v>1117826</v>
      </c>
    </row>
    <row r="15" spans="1:3" x14ac:dyDescent="0.25">
      <c r="A15" s="3" t="s">
        <v>60</v>
      </c>
      <c r="B15" s="4">
        <v>1245730</v>
      </c>
      <c r="C15" s="4">
        <v>1245730</v>
      </c>
    </row>
    <row r="16" spans="1:3" x14ac:dyDescent="0.25">
      <c r="A16" s="3" t="s">
        <v>24</v>
      </c>
      <c r="B16" s="4">
        <v>1330186</v>
      </c>
      <c r="C16" s="4">
        <v>1330186</v>
      </c>
    </row>
    <row r="17" spans="1:3" x14ac:dyDescent="0.25">
      <c r="A17" s="3" t="s">
        <v>78</v>
      </c>
      <c r="B17" s="4">
        <v>1395952</v>
      </c>
      <c r="C17" s="4">
        <v>1395952</v>
      </c>
    </row>
    <row r="18" spans="1:3" x14ac:dyDescent="0.25">
      <c r="A18" s="3" t="s">
        <v>87</v>
      </c>
      <c r="B18" s="4">
        <v>1454646</v>
      </c>
      <c r="C18" s="4">
        <v>1454646</v>
      </c>
    </row>
    <row r="19" spans="1:3" x14ac:dyDescent="0.25">
      <c r="A19" s="3" t="s">
        <v>69</v>
      </c>
      <c r="B19" s="4">
        <v>1487300</v>
      </c>
      <c r="C19" s="4">
        <v>1487300</v>
      </c>
    </row>
    <row r="20" spans="1:3" x14ac:dyDescent="0.25">
      <c r="A20" s="3" t="s">
        <v>952</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workbookViewId="0">
      <selection activeCell="H8" sqref="H8"/>
    </sheetView>
  </sheetViews>
  <sheetFormatPr defaultColWidth="25.28515625" defaultRowHeight="15" x14ac:dyDescent="0.25"/>
  <cols>
    <col min="1" max="1" width="6.28515625" style="3" customWidth="1"/>
    <col min="2" max="2" width="30.28515625" customWidth="1"/>
    <col min="3" max="3" width="10.140625" customWidth="1"/>
    <col min="4" max="4" width="17.85546875" customWidth="1"/>
    <col min="5" max="5" width="17" customWidth="1"/>
    <col min="6" max="6" width="14.7109375" customWidth="1"/>
    <col min="7" max="7" width="34.140625" bestFit="1" customWidth="1"/>
    <col min="8" max="8" width="14.7109375" bestFit="1" customWidth="1"/>
    <col min="9" max="9" width="11.140625" customWidth="1"/>
    <col min="10" max="10" width="15.5703125" customWidth="1"/>
    <col min="11" max="11" width="10" customWidth="1"/>
    <col min="12" max="12" width="13" customWidth="1"/>
    <col min="13" max="13" width="20.7109375" customWidth="1"/>
    <col min="14" max="14" width="29" customWidth="1"/>
    <col min="15" max="15" width="9.85546875" customWidth="1"/>
    <col min="16" max="16" width="29.2851562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Windows User</cp:lastModifiedBy>
  <dcterms:created xsi:type="dcterms:W3CDTF">2017-08-11T05:58:40Z</dcterms:created>
  <dcterms:modified xsi:type="dcterms:W3CDTF">2020-04-30T00:07:25Z</dcterms:modified>
</cp:coreProperties>
</file>