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\Documents\GitHub\handsearch_test\demo\"/>
    </mc:Choice>
  </mc:AlternateContent>
  <xr:revisionPtr revIDLastSave="0" documentId="13_ncr:1_{791E9542-DBB6-427A-82FE-0923E0E5F7BB}" xr6:coauthVersionLast="47" xr6:coauthVersionMax="47" xr10:uidLastSave="{00000000-0000-0000-0000-000000000000}"/>
  <bookViews>
    <workbookView xWindow="-120" yWindow="-120" windowWidth="29040" windowHeight="15840" xr2:uid="{0088CB58-4EED-4220-909D-CFD71481CABD}"/>
  </bookViews>
  <sheets>
    <sheet name="Sheet1" sheetId="1" r:id="rId1"/>
    <sheet name="Testing Automated Handsearh" sheetId="2" r:id="rId2"/>
    <sheet name="Included artic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B21" i="1"/>
  <c r="B9" i="1"/>
  <c r="B13" i="1" s="1"/>
</calcChain>
</file>

<file path=xl/sharedStrings.xml><?xml version="1.0" encoding="utf-8"?>
<sst xmlns="http://schemas.openxmlformats.org/spreadsheetml/2006/main" count="61" uniqueCount="58">
  <si>
    <t>Run</t>
  </si>
  <si>
    <t>Number of Papers</t>
  </si>
  <si>
    <t>3 to 10</t>
  </si>
  <si>
    <t xml:space="preserve">Number of systematic reviews </t>
  </si>
  <si>
    <t xml:space="preserve">Number of Snowball Iterations </t>
  </si>
  <si>
    <t>1 to 2</t>
  </si>
  <si>
    <t xml:space="preserve">Number of Levels </t>
  </si>
  <si>
    <t>Factor</t>
  </si>
  <si>
    <t xml:space="preserve">Output </t>
  </si>
  <si>
    <t>F-1 score</t>
  </si>
  <si>
    <t xml:space="preserve">Number of replicates (3) </t>
  </si>
  <si>
    <t xml:space="preserve">Number of runs required (including replicates) </t>
  </si>
  <si>
    <t xml:space="preserve">Assume that there is no interaction between the number of snowball iterations and number of systematic reviews </t>
  </si>
  <si>
    <t xml:space="preserve">Thus </t>
  </si>
  <si>
    <t>Low = 2</t>
  </si>
  <si>
    <t>High = 10</t>
  </si>
  <si>
    <t xml:space="preserve">Review Article </t>
  </si>
  <si>
    <t xml:space="preserve">Title </t>
  </si>
  <si>
    <t>Sexual function in women with polycystic ovary syndrome: a systematic review and meta-analysis</t>
  </si>
  <si>
    <t xml:space="preserve">References: </t>
  </si>
  <si>
    <t>DOI</t>
  </si>
  <si>
    <t>10.1038/nrdp.2016.57</t>
  </si>
  <si>
    <t>Polycystic ovary syndrome</t>
  </si>
  <si>
    <t>Consensus on women’s health aspects of polycystic ovary syndrome (PCOS): The Amsterdam ESHRE/ASRM-Sponsored 3rd PCOS Consensus Workshop Group</t>
  </si>
  <si>
    <t>10.1016/j.fertnstert.2011.09.024</t>
  </si>
  <si>
    <t>10.1007/s12020-013-9971-5</t>
  </si>
  <si>
    <t>Lifestyle intervention and anti-obesity therapies in the polycystic ovary syndrome: Impact on metabolism and fertility</t>
  </si>
  <si>
    <t>The effect of combined oral contraception on testosterone levels in healthy women: A systematic review and meta-analysis</t>
  </si>
  <si>
    <t>10.1093/humupd/dmt038</t>
  </si>
  <si>
    <t>Consensus on infertility treatment related to polycystic ovary syndrome</t>
  </si>
  <si>
    <t>10.1016/j.fertnstert.2007.09.041</t>
  </si>
  <si>
    <t>Role of androgens in women's sexual dysfunction</t>
  </si>
  <si>
    <t>10.1097/gme.0b013e3181d59765</t>
  </si>
  <si>
    <t>Quality of Life, Psychosocial Well-Being, and Sexual Satisfaction in Women with Polycystic Ovary Syndrome</t>
  </si>
  <si>
    <t>10.1210/jc.2003-030562</t>
  </si>
  <si>
    <t>Title</t>
  </si>
  <si>
    <t>Sexual Function in Patients with PCOS and/or Obesity before and after Metformin Treatment</t>
  </si>
  <si>
    <t>Sexual dysfunction assessment and hormonal correlations in patients with polycystic ovary syndrome</t>
  </si>
  <si>
    <t>Changes in Sexual Function among Women with Polycystic Ovary Syndrome: A Pilot Study</t>
  </si>
  <si>
    <t>The influence of body weight on sexual function and quality of life in women with polycystic ovary syndrome</t>
  </si>
  <si>
    <t>Impact of Physical Resistance Training on the Sexual Function of Women with Polycystic Ovary Syndrome</t>
  </si>
  <si>
    <t>Sexual function and hormonal profiles in women with and without polycystic ovary syndrome: a population-based study</t>
  </si>
  <si>
    <t>Comparing sexual function and quality of life in polycystic ovary syndrome and healthy women</t>
  </si>
  <si>
    <t>Sexual function in infertile women with polycystic ovary syndrome and unexplained infertility</t>
  </si>
  <si>
    <t>Sexual function in women with polycystic ovary syndrome</t>
  </si>
  <si>
    <t>Body composition characteristics predict sexual functioning in obese women with or without PCOS</t>
  </si>
  <si>
    <t>Sexuality and psychological wellbeing in women with polycystic ovary syndrome compared with healthy controls</t>
  </si>
  <si>
    <t>Sexual desire in a sample of married Egyptian women with polycystic ovarian syndrome</t>
  </si>
  <si>
    <t>Quality of life and marital sexual satisfaction in women with polycystic ovary syndrome</t>
  </si>
  <si>
    <t>Sexuality in women with polycystic ovary syndrome</t>
  </si>
  <si>
    <t>Clinical and psychological correlates of quality-of-life in polycystic ovary syndrome</t>
  </si>
  <si>
    <t>Psychological implications of infertility in women with polycystic ovary syndrome</t>
  </si>
  <si>
    <t>Quality of sexual life in hyperandrogenic women treated with an oral contraceptive containing chlormadinone acetate</t>
  </si>
  <si>
    <t>Development and Psychometric Properties of the Female Sexual Desire Questionnaire (FSDQ)</t>
  </si>
  <si>
    <t xml:space="preserve">Recall </t>
  </si>
  <si>
    <t xml:space="preserve">Precision </t>
  </si>
  <si>
    <t xml:space="preserve">Retrieved Paper </t>
  </si>
  <si>
    <t xml:space="preserve">Included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</si>
</sst>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fertnstert.2007.09.0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1517-AA97-44D2-85F5-3EF6E14FA5E9}">
  <dimension ref="A1:G21"/>
  <sheetViews>
    <sheetView tabSelected="1" workbookViewId="0">
      <selection activeCell="H14" sqref="H14"/>
    </sheetView>
  </sheetViews>
  <sheetFormatPr defaultRowHeight="15" x14ac:dyDescent="0.25"/>
  <cols>
    <col min="1" max="1" width="43.7109375" bestFit="1" customWidth="1"/>
    <col min="2" max="2" width="25.85546875" customWidth="1"/>
    <col min="3" max="3" width="41.42578125" customWidth="1"/>
    <col min="4" max="4" width="34.5703125" customWidth="1"/>
  </cols>
  <sheetData>
    <row r="1" spans="1:7" x14ac:dyDescent="0.25">
      <c r="A1" t="s">
        <v>0</v>
      </c>
      <c r="B1" t="s">
        <v>1</v>
      </c>
    </row>
    <row r="2" spans="1:7" x14ac:dyDescent="0.25">
      <c r="B2" s="1" t="s">
        <v>2</v>
      </c>
      <c r="C2">
        <v>20</v>
      </c>
      <c r="D2" s="1" t="s">
        <v>5</v>
      </c>
    </row>
    <row r="4" spans="1:7" x14ac:dyDescent="0.25">
      <c r="D4" t="s">
        <v>14</v>
      </c>
    </row>
    <row r="5" spans="1:7" x14ac:dyDescent="0.25">
      <c r="A5" t="s">
        <v>7</v>
      </c>
      <c r="B5" t="s">
        <v>6</v>
      </c>
      <c r="C5" t="s">
        <v>8</v>
      </c>
      <c r="D5" t="s">
        <v>15</v>
      </c>
      <c r="G5">
        <v>27.86</v>
      </c>
    </row>
    <row r="6" spans="1:7" x14ac:dyDescent="0.25">
      <c r="A6" t="s">
        <v>1</v>
      </c>
      <c r="B6">
        <v>2</v>
      </c>
      <c r="C6" t="s">
        <v>9</v>
      </c>
      <c r="G6">
        <f>10*(0.8667)</f>
        <v>8.6669999999999998</v>
      </c>
    </row>
    <row r="7" spans="1:7" x14ac:dyDescent="0.25">
      <c r="A7" t="s">
        <v>4</v>
      </c>
      <c r="B7">
        <v>2</v>
      </c>
      <c r="G7">
        <f>20*(0.92)</f>
        <v>18.400000000000002</v>
      </c>
    </row>
    <row r="8" spans="1:7" x14ac:dyDescent="0.25">
      <c r="A8" t="s">
        <v>3</v>
      </c>
      <c r="B8">
        <v>10</v>
      </c>
      <c r="G8">
        <f>35*0.78</f>
        <v>27.3</v>
      </c>
    </row>
    <row r="9" spans="1:7" x14ac:dyDescent="0.25">
      <c r="B9">
        <f>B6*B7*B8</f>
        <v>40</v>
      </c>
      <c r="G9">
        <f>SUM(G5:G8)</f>
        <v>82.227000000000004</v>
      </c>
    </row>
    <row r="11" spans="1:7" x14ac:dyDescent="0.25">
      <c r="A11" t="s">
        <v>10</v>
      </c>
      <c r="B11">
        <v>3</v>
      </c>
    </row>
    <row r="13" spans="1:7" x14ac:dyDescent="0.25">
      <c r="A13" t="s">
        <v>11</v>
      </c>
      <c r="B13">
        <f>B9*B11</f>
        <v>120</v>
      </c>
    </row>
    <row r="15" spans="1:7" x14ac:dyDescent="0.25">
      <c r="A15" t="s">
        <v>12</v>
      </c>
    </row>
    <row r="17" spans="1:4" x14ac:dyDescent="0.25">
      <c r="A17" t="s">
        <v>13</v>
      </c>
    </row>
    <row r="20" spans="1:4" x14ac:dyDescent="0.25">
      <c r="A20" t="s">
        <v>54</v>
      </c>
      <c r="B20" t="s">
        <v>55</v>
      </c>
      <c r="C20" t="s">
        <v>56</v>
      </c>
      <c r="D20" t="s">
        <v>57</v>
      </c>
    </row>
    <row r="21" spans="1:4" x14ac:dyDescent="0.25">
      <c r="A21">
        <v>1</v>
      </c>
      <c r="B21">
        <f>D21/C21</f>
        <v>9.3506493506493506E-3</v>
      </c>
      <c r="C21">
        <v>1925</v>
      </c>
      <c r="D21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CC545-9A16-447D-B1A7-EC38B47BB0EF}">
  <dimension ref="A1:B13"/>
  <sheetViews>
    <sheetView workbookViewId="0">
      <selection activeCell="A14" sqref="A14"/>
    </sheetView>
  </sheetViews>
  <sheetFormatPr defaultRowHeight="15" x14ac:dyDescent="0.25"/>
  <cols>
    <col min="1" max="1" width="113.5703125" style="3" bestFit="1" customWidth="1"/>
    <col min="2" max="2" width="20" bestFit="1" customWidth="1"/>
  </cols>
  <sheetData>
    <row r="1" spans="1:2" x14ac:dyDescent="0.25">
      <c r="A1" s="3" t="s">
        <v>16</v>
      </c>
    </row>
    <row r="2" spans="1:2" x14ac:dyDescent="0.25">
      <c r="A2" s="3" t="s">
        <v>17</v>
      </c>
    </row>
    <row r="3" spans="1:2" x14ac:dyDescent="0.25">
      <c r="A3" s="3" t="s">
        <v>18</v>
      </c>
    </row>
    <row r="5" spans="1:2" x14ac:dyDescent="0.25">
      <c r="A5" s="3" t="s">
        <v>19</v>
      </c>
      <c r="B5" t="s">
        <v>20</v>
      </c>
    </row>
    <row r="6" spans="1:2" x14ac:dyDescent="0.25">
      <c r="A6" s="3" t="s">
        <v>22</v>
      </c>
      <c r="B6" t="s">
        <v>21</v>
      </c>
    </row>
    <row r="7" spans="1:2" ht="30" x14ac:dyDescent="0.25">
      <c r="A7" s="3" t="s">
        <v>23</v>
      </c>
      <c r="B7" t="s">
        <v>24</v>
      </c>
    </row>
    <row r="8" spans="1:2" x14ac:dyDescent="0.25">
      <c r="A8" t="s">
        <v>26</v>
      </c>
      <c r="B8" t="s">
        <v>25</v>
      </c>
    </row>
    <row r="9" spans="1:2" x14ac:dyDescent="0.25">
      <c r="A9" t="s">
        <v>27</v>
      </c>
      <c r="B9" t="s">
        <v>28</v>
      </c>
    </row>
    <row r="10" spans="1:2" x14ac:dyDescent="0.25">
      <c r="A10" t="s">
        <v>29</v>
      </c>
      <c r="B10" s="4" t="s">
        <v>30</v>
      </c>
    </row>
    <row r="11" spans="1:2" ht="31.5" x14ac:dyDescent="0.25">
      <c r="A11" s="2" t="s">
        <v>31</v>
      </c>
      <c r="B11" t="s">
        <v>32</v>
      </c>
    </row>
    <row r="12" spans="1:2" x14ac:dyDescent="0.25">
      <c r="A12" t="s">
        <v>33</v>
      </c>
      <c r="B12" t="s">
        <v>34</v>
      </c>
    </row>
    <row r="13" spans="1:2" ht="31.5" x14ac:dyDescent="0.25">
      <c r="A13" s="2" t="s">
        <v>53</v>
      </c>
    </row>
  </sheetData>
  <hyperlinks>
    <hyperlink ref="B10" r:id="rId1" tooltip="Persistent link using digital object identifier" display="https://doi.org/10.1016/j.fertnstert.2007.09.041" xr:uid="{418EED7E-AD5D-43A5-BC7F-420F6A493E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4DB2-CD2C-482F-9361-F991FF1F0C7E}">
  <dimension ref="A1:B19"/>
  <sheetViews>
    <sheetView workbookViewId="0">
      <selection activeCell="A14" sqref="A14"/>
    </sheetView>
  </sheetViews>
  <sheetFormatPr defaultRowHeight="15" x14ac:dyDescent="0.25"/>
  <cols>
    <col min="1" max="1" width="110.140625" bestFit="1" customWidth="1"/>
  </cols>
  <sheetData>
    <row r="1" spans="1:2" x14ac:dyDescent="0.25">
      <c r="A1" t="s">
        <v>35</v>
      </c>
      <c r="B1" t="s">
        <v>20</v>
      </c>
    </row>
    <row r="2" spans="1:2" x14ac:dyDescent="0.25">
      <c r="A2" s="5" t="s">
        <v>36</v>
      </c>
    </row>
    <row r="3" spans="1:2" x14ac:dyDescent="0.25">
      <c r="A3" s="5" t="s">
        <v>37</v>
      </c>
    </row>
    <row r="4" spans="1:2" x14ac:dyDescent="0.25">
      <c r="A4" s="5" t="s">
        <v>38</v>
      </c>
    </row>
    <row r="5" spans="1:2" x14ac:dyDescent="0.25">
      <c r="A5" s="5" t="s">
        <v>39</v>
      </c>
    </row>
    <row r="6" spans="1:2" x14ac:dyDescent="0.25">
      <c r="A6" s="5" t="s">
        <v>40</v>
      </c>
    </row>
    <row r="7" spans="1:2" x14ac:dyDescent="0.25">
      <c r="A7" s="5" t="s">
        <v>41</v>
      </c>
    </row>
    <row r="8" spans="1:2" x14ac:dyDescent="0.25">
      <c r="A8" s="5" t="s">
        <v>42</v>
      </c>
    </row>
    <row r="9" spans="1:2" x14ac:dyDescent="0.25">
      <c r="A9" s="5" t="s">
        <v>43</v>
      </c>
    </row>
    <row r="10" spans="1:2" x14ac:dyDescent="0.25">
      <c r="A10" s="5" t="s">
        <v>44</v>
      </c>
    </row>
    <row r="11" spans="1:2" x14ac:dyDescent="0.25">
      <c r="A11" s="5" t="s">
        <v>45</v>
      </c>
    </row>
    <row r="12" spans="1:2" x14ac:dyDescent="0.25">
      <c r="A12" s="5" t="s">
        <v>46</v>
      </c>
    </row>
    <row r="13" spans="1:2" x14ac:dyDescent="0.25">
      <c r="A13" s="5" t="s">
        <v>47</v>
      </c>
    </row>
    <row r="14" spans="1:2" x14ac:dyDescent="0.25">
      <c r="A14" s="5" t="s">
        <v>48</v>
      </c>
    </row>
    <row r="15" spans="1:2" x14ac:dyDescent="0.25">
      <c r="A15" s="5" t="s">
        <v>49</v>
      </c>
    </row>
    <row r="16" spans="1:2" x14ac:dyDescent="0.25">
      <c r="A16" s="5" t="s">
        <v>33</v>
      </c>
    </row>
    <row r="17" spans="1:1" x14ac:dyDescent="0.25">
      <c r="A17" s="5" t="s">
        <v>50</v>
      </c>
    </row>
    <row r="18" spans="1:1" x14ac:dyDescent="0.25">
      <c r="A18" s="5" t="s">
        <v>51</v>
      </c>
    </row>
    <row r="19" spans="1:1" x14ac:dyDescent="0.25">
      <c r="A19" s="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Testing Automated Handsearh</vt:lpstr>
      <vt:lpstr>Included 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Rajit</dc:creator>
  <cp:lastModifiedBy>Darren Rajit</cp:lastModifiedBy>
  <dcterms:created xsi:type="dcterms:W3CDTF">2022-06-28T05:59:40Z</dcterms:created>
  <dcterms:modified xsi:type="dcterms:W3CDTF">2022-07-11T23:43:10Z</dcterms:modified>
</cp:coreProperties>
</file>