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westod1\Desktop\"/>
    </mc:Choice>
  </mc:AlternateContent>
  <xr:revisionPtr revIDLastSave="0" documentId="8_{EE0B986E-D31B-4257-B6C4-54650B529C4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&lt;60% viability at 20uM" sheetId="3" r:id="rId1"/>
    <sheet name="Sheet1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3" l="1"/>
  <c r="E10" i="3"/>
  <c r="E20" i="3"/>
  <c r="E9" i="3"/>
  <c r="E8" i="3"/>
  <c r="E28" i="3"/>
  <c r="E49" i="3"/>
  <c r="E43" i="3"/>
  <c r="E56" i="3"/>
  <c r="E54" i="3"/>
  <c r="E36" i="3"/>
  <c r="E41" i="3"/>
  <c r="E55" i="3"/>
  <c r="E18" i="3"/>
  <c r="E46" i="3"/>
  <c r="E45" i="3"/>
  <c r="E7" i="3"/>
  <c r="E66" i="3"/>
  <c r="E58" i="3"/>
  <c r="E21" i="3"/>
  <c r="E6" i="3"/>
  <c r="E5" i="3"/>
  <c r="E68" i="3"/>
  <c r="E14" i="3"/>
  <c r="E59" i="3"/>
  <c r="E60" i="3"/>
  <c r="E19" i="3"/>
  <c r="E27" i="3"/>
  <c r="E47" i="3"/>
  <c r="E35" i="3"/>
  <c r="E26" i="3"/>
  <c r="E62" i="3"/>
  <c r="E50" i="3"/>
  <c r="E67" i="3"/>
  <c r="E11" i="3"/>
  <c r="E23" i="3"/>
  <c r="E24" i="3"/>
  <c r="E12" i="3"/>
  <c r="E16" i="3"/>
  <c r="E30" i="3"/>
  <c r="E22" i="3"/>
  <c r="E4" i="3"/>
  <c r="E51" i="3"/>
  <c r="E3" i="3"/>
  <c r="E34" i="3"/>
  <c r="E29" i="3"/>
  <c r="E32" i="3"/>
  <c r="E42" i="3"/>
  <c r="E25" i="3"/>
  <c r="E69" i="3"/>
  <c r="E38" i="3"/>
  <c r="E48" i="3"/>
  <c r="E13" i="3"/>
  <c r="E2" i="3"/>
  <c r="E17" i="3"/>
  <c r="E40" i="3"/>
  <c r="E70" i="3"/>
  <c r="E63" i="3"/>
  <c r="E64" i="3"/>
  <c r="E15" i="3"/>
  <c r="E65" i="3"/>
  <c r="E31" i="3"/>
  <c r="E53" i="3"/>
  <c r="E37" i="3"/>
  <c r="E44" i="3"/>
  <c r="E52" i="3"/>
  <c r="E39" i="3"/>
  <c r="E33" i="3"/>
</calcChain>
</file>

<file path=xl/sharedStrings.xml><?xml version="1.0" encoding="utf-8"?>
<sst xmlns="http://schemas.openxmlformats.org/spreadsheetml/2006/main" count="422" uniqueCount="202">
  <si>
    <t>Chemical Name</t>
  </si>
  <si>
    <t>Elesclomol (STA-4783)</t>
  </si>
  <si>
    <t>Pralatrexate (Folotyn)</t>
  </si>
  <si>
    <t>VER-50589</t>
  </si>
  <si>
    <t>Rigosertib (ON-01910)</t>
  </si>
  <si>
    <t>Methotrexate</t>
  </si>
  <si>
    <t>RSL3</t>
  </si>
  <si>
    <t>LY2874455</t>
  </si>
  <si>
    <t>Torin 2</t>
  </si>
  <si>
    <t>CH5138303</t>
  </si>
  <si>
    <t>Omipalisib (GSK2126458, GSK458)</t>
  </si>
  <si>
    <t>Clofarabine</t>
  </si>
  <si>
    <t>PF-3758309</t>
  </si>
  <si>
    <t>INK 128 (MLN0128)</t>
  </si>
  <si>
    <t>Cephalomannine</t>
  </si>
  <si>
    <t>YM155 (Sepantronium Bromide)</t>
  </si>
  <si>
    <t>BI 2536</t>
  </si>
  <si>
    <t>MLN8237 (Alisertib)</t>
  </si>
  <si>
    <t>NPI-2358 (Plinabulin)</t>
  </si>
  <si>
    <t>Ispinesib (SB-715992)</t>
  </si>
  <si>
    <t>Zibotentan (ZD4054)</t>
  </si>
  <si>
    <t>Sulfasalazine (Azulfidine)</t>
  </si>
  <si>
    <t>AUY922 (NVP-AUY922)</t>
  </si>
  <si>
    <t>Lomerizine HCl</t>
  </si>
  <si>
    <t>SNS-314 Mesylate</t>
  </si>
  <si>
    <t>AMG 900</t>
  </si>
  <si>
    <t>Ouabain</t>
  </si>
  <si>
    <t>Bentiromide</t>
  </si>
  <si>
    <t>Carfilzomib (PR-171)</t>
  </si>
  <si>
    <t>GSK461364</t>
  </si>
  <si>
    <t>Ganetespib (STA-9090)</t>
  </si>
  <si>
    <t>CYT997</t>
  </si>
  <si>
    <t>Ixazomib citrate</t>
  </si>
  <si>
    <t>Geldanamycin</t>
  </si>
  <si>
    <t>BI6727 (Volasertib)</t>
  </si>
  <si>
    <t>Delanzomib (CEP-18770)</t>
  </si>
  <si>
    <t>HSP990 (NVP-HSP990)</t>
  </si>
  <si>
    <t>KX2-391</t>
  </si>
  <si>
    <t>Bortezomib (Velcade)</t>
  </si>
  <si>
    <t>Emetine</t>
  </si>
  <si>
    <t>AT9283</t>
  </si>
  <si>
    <t>17-DMAG HCl (Alvespimycin)</t>
  </si>
  <si>
    <t>Triptolide</t>
  </si>
  <si>
    <t>Flavopiridol (Alvocidib) HCl</t>
  </si>
  <si>
    <t>PF-543</t>
  </si>
  <si>
    <t>Mycophenolate mofetil (CellCept)</t>
  </si>
  <si>
    <t>Rapamycin (Sirolimus)</t>
  </si>
  <si>
    <t>Temsirolimus (Torisel)</t>
  </si>
  <si>
    <t>Disulfiram (Antabuse)</t>
  </si>
  <si>
    <t>Cediranib (AZD2171)</t>
  </si>
  <si>
    <t>Trifluridine (Viroptic)</t>
  </si>
  <si>
    <t>AZD1208</t>
  </si>
  <si>
    <t>Notes</t>
  </si>
  <si>
    <t>Cmax (uM)</t>
  </si>
  <si>
    <t>"durable tumor responses in anaplastic thyroid cancer"</t>
  </si>
  <si>
    <t>drives ferroptosis -- iron-dependent oxidative cell death</t>
  </si>
  <si>
    <t>quinazolinone analog</t>
  </si>
  <si>
    <t>failed HSP90 inhibitor</t>
  </si>
  <si>
    <t>failed HSP90 inhibitor; no FDA approved analogs</t>
  </si>
  <si>
    <t>PLK inhibitor</t>
  </si>
  <si>
    <t>anti-folate, FDA-approved</t>
  </si>
  <si>
    <t>HSP90 inhibitor</t>
  </si>
  <si>
    <t>pan-Aurora inhibitor</t>
  </si>
  <si>
    <t>p21-activated kinase inhibitor</t>
  </si>
  <si>
    <t>Src inhibitor</t>
  </si>
  <si>
    <t>PI3K/mTOR inhibitor</t>
  </si>
  <si>
    <t>emetic</t>
  </si>
  <si>
    <t>Aurora inhibitor</t>
  </si>
  <si>
    <t>peptide, test for exocrine pancreatic insufficiency; FDA withdrawn</t>
  </si>
  <si>
    <t>fast-track/orphan drug 2008; failed clinical trials</t>
  </si>
  <si>
    <t>pyridoquinoline; mTOR inhibitor</t>
  </si>
  <si>
    <t>purine nucleoside</t>
  </si>
  <si>
    <t>anti-inflammatory</t>
  </si>
  <si>
    <t>calcium channel blocker</t>
  </si>
  <si>
    <t>FGFR inhibitor</t>
  </si>
  <si>
    <t>PIM kinase inhibitor</t>
  </si>
  <si>
    <t>RAF/MEK inhibitor</t>
  </si>
  <si>
    <t>immunosuppressent</t>
  </si>
  <si>
    <t>alcohol dependence</t>
  </si>
  <si>
    <t>anti-herpes</t>
  </si>
  <si>
    <t>SphK inhibitor; inhibits S1P signaling</t>
  </si>
  <si>
    <t>VU0778334</t>
  </si>
  <si>
    <t>VU0825077</t>
  </si>
  <si>
    <t>VU0823511</t>
  </si>
  <si>
    <t>VU0825122</t>
  </si>
  <si>
    <t>VU0825193</t>
  </si>
  <si>
    <t>VU0825078</t>
  </si>
  <si>
    <t>VU0825089</t>
  </si>
  <si>
    <t>VU0825099</t>
  </si>
  <si>
    <t>VU0825117</t>
  </si>
  <si>
    <t>VU0778372</t>
  </si>
  <si>
    <t>VU0824987</t>
  </si>
  <si>
    <t>VU0778348</t>
  </si>
  <si>
    <t>VU0518331</t>
  </si>
  <si>
    <t>VU0810225</t>
  </si>
  <si>
    <t>VU0825017</t>
  </si>
  <si>
    <t>VU0465250</t>
  </si>
  <si>
    <t>VU0516454</t>
  </si>
  <si>
    <t>VU0825095</t>
  </si>
  <si>
    <t>VU0518352</t>
  </si>
  <si>
    <t>VU0825105</t>
  </si>
  <si>
    <t>VU0825080</t>
  </si>
  <si>
    <t>VU0825022</t>
  </si>
  <si>
    <t>VU0825063</t>
  </si>
  <si>
    <t>VU0825032</t>
  </si>
  <si>
    <t>VU0518338</t>
  </si>
  <si>
    <t>VU0825021</t>
  </si>
  <si>
    <t>VU0811078</t>
  </si>
  <si>
    <t>VU0815312</t>
  </si>
  <si>
    <t>VU0811053</t>
  </si>
  <si>
    <t>VU0825152</t>
  </si>
  <si>
    <t>VU0825133</t>
  </si>
  <si>
    <t>VU0518336</t>
  </si>
  <si>
    <t>VU0811046</t>
  </si>
  <si>
    <t>VU0825087</t>
  </si>
  <si>
    <t>VU0824989</t>
  </si>
  <si>
    <t>VU0825044</t>
  </si>
  <si>
    <t>VU0485685</t>
  </si>
  <si>
    <t>VU0825038</t>
  </si>
  <si>
    <t>VU0825128</t>
  </si>
  <si>
    <t>VU0810419</t>
  </si>
  <si>
    <t>VU0778343</t>
  </si>
  <si>
    <t>VU0243360</t>
  </si>
  <si>
    <t>VU0824998</t>
  </si>
  <si>
    <t>VU0254283</t>
  </si>
  <si>
    <t>VU0825035</t>
  </si>
  <si>
    <t>VU0825114</t>
  </si>
  <si>
    <t>VU0825159</t>
  </si>
  <si>
    <t>VU0825058</t>
  </si>
  <si>
    <t>VU0825184</t>
  </si>
  <si>
    <t>VU0656264</t>
  </si>
  <si>
    <t>VU0477468</t>
  </si>
  <si>
    <t>VU0243078</t>
  </si>
  <si>
    <t>VU0810152</t>
  </si>
  <si>
    <t>VU0778382</t>
  </si>
  <si>
    <t>VU0825057</t>
  </si>
  <si>
    <t>VU0824969</t>
  </si>
  <si>
    <t>VU_ID</t>
  </si>
  <si>
    <t>floxuridine analog</t>
  </si>
  <si>
    <t>SID 336956285 (floxuridine analog)</t>
  </si>
  <si>
    <t>Obatoclax</t>
  </si>
  <si>
    <t>Daunorubicin</t>
  </si>
  <si>
    <t>Confirmed in any cell line?</t>
  </si>
  <si>
    <t>Y</t>
  </si>
  <si>
    <t>Mean EC50 (M)</t>
  </si>
  <si>
    <t>11T EC50 (M)</t>
  </si>
  <si>
    <t>16T EC50 (M)</t>
  </si>
  <si>
    <t>21T EC50 (M)</t>
  </si>
  <si>
    <t>29T EC50 (M)</t>
  </si>
  <si>
    <t>No Fit</t>
  </si>
  <si>
    <t>Other</t>
  </si>
  <si>
    <t>Plate Lost</t>
  </si>
  <si>
    <t>SSTC3</t>
  </si>
  <si>
    <t>none</t>
  </si>
  <si>
    <t>pyrvinium</t>
  </si>
  <si>
    <t>LGK974</t>
  </si>
  <si>
    <t>iCRT14</t>
  </si>
  <si>
    <t>ICG-001</t>
  </si>
  <si>
    <t>XAV939</t>
  </si>
  <si>
    <t>VU0656357</t>
  </si>
  <si>
    <t>VU0778327</t>
  </si>
  <si>
    <t>VU0778355</t>
  </si>
  <si>
    <t>VU0778356</t>
  </si>
  <si>
    <t>VU0778374</t>
  </si>
  <si>
    <t>N</t>
  </si>
  <si>
    <t>?</t>
  </si>
  <si>
    <t>fludarabine</t>
  </si>
  <si>
    <t>Ixabepilone</t>
  </si>
  <si>
    <t>Romidepsin</t>
  </si>
  <si>
    <t>HDAC inhibitor</t>
  </si>
  <si>
    <t>cabazitaxel</t>
  </si>
  <si>
    <t>VU0778357</t>
  </si>
  <si>
    <t>C-terminal boronic acid peptide inhibitor; phase I/II</t>
  </si>
  <si>
    <t>Microtubule stabilizer; FDA approved</t>
  </si>
  <si>
    <t>FDA approved?</t>
  </si>
  <si>
    <t>taxane analog; not a substrate for P-gp</t>
  </si>
  <si>
    <t>tubulin polymerization inhibitor</t>
  </si>
  <si>
    <t>irreversibly binds / inhibits chymotrypsin-like activity of 20S</t>
  </si>
  <si>
    <t>Quisinostat (JNJ-26481585)</t>
  </si>
  <si>
    <t>HDAC inhibitor; phase I/II</t>
  </si>
  <si>
    <t>PLK inhibitor; phase I</t>
  </si>
  <si>
    <t>microtubule inhibitor</t>
  </si>
  <si>
    <t>Omacetaxine mepesuccinate (Homoharrigtonine)</t>
  </si>
  <si>
    <t>protein translation inhibitor</t>
  </si>
  <si>
    <t>Aurora inhibitor; failed phase III trials</t>
  </si>
  <si>
    <t>PLK inhibitor; FDA orphan/breakthrough in 2014</t>
  </si>
  <si>
    <t>!</t>
  </si>
  <si>
    <t>cardiac glycoside; no longer FDA approved</t>
  </si>
  <si>
    <t>endothelin receptor antagonist; ongoing phase III</t>
  </si>
  <si>
    <t>Minnelide (prodrug of triptolide) has ongoing phase II</t>
  </si>
  <si>
    <t>HSP90 inhibitor; conjugate in clinical trials</t>
  </si>
  <si>
    <t>mTOR inhibitor; phase II in anaplastic thyroid recruiting at Dana Farber</t>
  </si>
  <si>
    <t>tubulin polymerization inhibitor; ongoing trials in NSCLC/SCLC</t>
  </si>
  <si>
    <t>proteasome inhibitor</t>
  </si>
  <si>
    <t>ongoing clinical trials</t>
  </si>
  <si>
    <t>Bcl-2 antagonist; no ongoing clinical trials</t>
  </si>
  <si>
    <t>P-TEFb inhibitor; FDA orphan drug</t>
  </si>
  <si>
    <t>Ro3280</t>
  </si>
  <si>
    <t>anti-pinworm drug</t>
  </si>
  <si>
    <t>Ro5126766 (CH5126766)</t>
  </si>
  <si>
    <t>purine analog</t>
  </si>
  <si>
    <t>VEGF inhibitor; multiple ongoing clinical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</si>
</sst>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9.6"/>
      <color rgb="FF5B616B"/>
      <name val="Segoe UI"/>
      <family val="2"/>
    </font>
    <font>
      <sz val="11"/>
      <color theme="0" tint="-0.499984740745262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0" borderId="3" xfId="0" applyBorder="1" applyAlignment="1">
      <alignment horizontal="center"/>
    </xf>
    <xf numFmtId="11" fontId="0" fillId="0" borderId="3" xfId="0" applyNumberFormat="1" applyBorder="1"/>
    <xf numFmtId="0" fontId="0" fillId="0" borderId="3" xfId="0" applyFont="1" applyBorder="1"/>
    <xf numFmtId="0" fontId="3" fillId="0" borderId="3" xfId="0" applyFont="1" applyBorder="1"/>
    <xf numFmtId="0" fontId="3" fillId="0" borderId="3" xfId="0" applyFont="1" applyFill="1" applyBorder="1"/>
    <xf numFmtId="0" fontId="3" fillId="0" borderId="3" xfId="0" applyFont="1" applyBorder="1" applyAlignment="1">
      <alignment horizontal="center"/>
    </xf>
    <xf numFmtId="11" fontId="3" fillId="0" borderId="3" xfId="0" applyNumberFormat="1" applyFont="1" applyBorder="1"/>
    <xf numFmtId="0" fontId="3" fillId="0" borderId="0" xfId="0" applyFont="1" applyBorder="1"/>
    <xf numFmtId="0" fontId="3" fillId="0" borderId="1" xfId="0" applyFont="1" applyBorder="1"/>
    <xf numFmtId="0" fontId="4" fillId="2" borderId="3" xfId="1" applyBorder="1"/>
  </cellXfs>
  <cellStyles count="2">
    <cellStyle name="Good" xfId="1" builtinId="26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0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9.109375" defaultRowHeight="14.4" x14ac:dyDescent="0.3"/>
  <cols>
    <col min="1" max="1" width="14.44140625" style="2" customWidth="1"/>
    <col min="2" max="2" width="29.5546875" style="2" customWidth="1"/>
    <col min="3" max="3" width="59.5546875" style="2" customWidth="1"/>
    <col min="4" max="4" width="24.5546875" style="3" customWidth="1"/>
    <col min="5" max="5" width="14.109375" style="2" customWidth="1"/>
    <col min="6" max="9" width="12.33203125" style="2" bestFit="1" customWidth="1"/>
    <col min="10" max="10" width="10.5546875" style="3" bestFit="1" customWidth="1"/>
    <col min="11" max="11" width="17.109375" style="3" customWidth="1"/>
    <col min="12" max="16384" width="9.109375" style="2"/>
  </cols>
  <sheetData>
    <row r="1" spans="1:11" s="5" customFormat="1" x14ac:dyDescent="0.3">
      <c r="A1" s="6" t="s">
        <v>137</v>
      </c>
      <c r="B1" s="6" t="s">
        <v>0</v>
      </c>
      <c r="C1" s="6" t="s">
        <v>52</v>
      </c>
      <c r="D1" s="7" t="s">
        <v>142</v>
      </c>
      <c r="E1" s="6" t="s">
        <v>144</v>
      </c>
      <c r="F1" s="6" t="s">
        <v>145</v>
      </c>
      <c r="G1" s="6" t="s">
        <v>146</v>
      </c>
      <c r="H1" s="6" t="s">
        <v>147</v>
      </c>
      <c r="I1" s="6" t="s">
        <v>148</v>
      </c>
      <c r="J1" s="7" t="s">
        <v>53</v>
      </c>
      <c r="K1" s="7" t="s">
        <v>174</v>
      </c>
    </row>
    <row r="2" spans="1:11" x14ac:dyDescent="0.3">
      <c r="A2" s="8" t="s">
        <v>92</v>
      </c>
      <c r="B2" s="9" t="s">
        <v>2</v>
      </c>
      <c r="C2" s="8" t="s">
        <v>60</v>
      </c>
      <c r="D2" s="10" t="s">
        <v>143</v>
      </c>
      <c r="E2" s="11">
        <f t="shared" ref="E2:E33" si="0">AVERAGE(F2:I2)</f>
        <v>2E-8</v>
      </c>
      <c r="F2" s="8" t="s">
        <v>149</v>
      </c>
      <c r="G2" s="11">
        <v>2E-8</v>
      </c>
      <c r="H2" s="8" t="s">
        <v>149</v>
      </c>
      <c r="I2" s="11">
        <v>2E-8</v>
      </c>
      <c r="J2" s="10"/>
      <c r="K2" s="10" t="s">
        <v>143</v>
      </c>
    </row>
    <row r="3" spans="1:11" x14ac:dyDescent="0.3">
      <c r="A3" s="8" t="s">
        <v>83</v>
      </c>
      <c r="B3" s="9" t="s">
        <v>35</v>
      </c>
      <c r="C3" s="8" t="s">
        <v>172</v>
      </c>
      <c r="D3" s="10" t="s">
        <v>143</v>
      </c>
      <c r="E3" s="11">
        <f t="shared" si="0"/>
        <v>2E-8</v>
      </c>
      <c r="F3" s="11">
        <v>2E-8</v>
      </c>
      <c r="G3" s="11">
        <v>2E-8</v>
      </c>
      <c r="H3" s="11">
        <v>2E-8</v>
      </c>
      <c r="I3" s="11">
        <v>2E-8</v>
      </c>
      <c r="J3" s="10">
        <v>0.88600000000000001</v>
      </c>
      <c r="K3" s="10" t="s">
        <v>164</v>
      </c>
    </row>
    <row r="4" spans="1:11" x14ac:dyDescent="0.3">
      <c r="A4" s="8" t="s">
        <v>91</v>
      </c>
      <c r="B4" s="9" t="s">
        <v>16</v>
      </c>
      <c r="C4" s="8" t="s">
        <v>59</v>
      </c>
      <c r="D4" s="10" t="s">
        <v>143</v>
      </c>
      <c r="E4" s="11">
        <f t="shared" si="0"/>
        <v>2E-8</v>
      </c>
      <c r="F4" s="11">
        <v>2E-8</v>
      </c>
      <c r="G4" s="11">
        <v>2E-8</v>
      </c>
      <c r="H4" s="11">
        <v>2E-8</v>
      </c>
      <c r="I4" s="11">
        <v>2E-8</v>
      </c>
      <c r="J4" s="10"/>
      <c r="K4" s="10" t="s">
        <v>164</v>
      </c>
    </row>
    <row r="5" spans="1:11" x14ac:dyDescent="0.3">
      <c r="A5" s="8" t="s">
        <v>126</v>
      </c>
      <c r="B5" s="9" t="s">
        <v>33</v>
      </c>
      <c r="C5" s="8" t="s">
        <v>61</v>
      </c>
      <c r="D5" s="10" t="s">
        <v>143</v>
      </c>
      <c r="E5" s="11">
        <f t="shared" si="0"/>
        <v>2E-8</v>
      </c>
      <c r="F5" s="11">
        <v>2E-8</v>
      </c>
      <c r="G5" s="11">
        <v>2E-8</v>
      </c>
      <c r="H5" s="11">
        <v>2E-8</v>
      </c>
      <c r="I5" s="11">
        <v>2E-8</v>
      </c>
      <c r="J5" s="10"/>
      <c r="K5" s="10" t="s">
        <v>164</v>
      </c>
    </row>
    <row r="6" spans="1:11" x14ac:dyDescent="0.3">
      <c r="A6" s="8" t="s">
        <v>89</v>
      </c>
      <c r="B6" s="9" t="s">
        <v>30</v>
      </c>
      <c r="C6" s="8" t="s">
        <v>190</v>
      </c>
      <c r="D6" s="10" t="s">
        <v>143</v>
      </c>
      <c r="E6" s="11">
        <f t="shared" si="0"/>
        <v>2E-8</v>
      </c>
      <c r="F6" s="11">
        <v>2E-8</v>
      </c>
      <c r="G6" s="11">
        <v>2E-8</v>
      </c>
      <c r="H6" s="11">
        <v>2E-8</v>
      </c>
      <c r="I6" s="11">
        <v>2E-8</v>
      </c>
      <c r="J6" s="10">
        <v>16</v>
      </c>
      <c r="K6" s="10" t="s">
        <v>186</v>
      </c>
    </row>
    <row r="7" spans="1:11" x14ac:dyDescent="0.3">
      <c r="A7" s="19" t="s">
        <v>110</v>
      </c>
      <c r="B7" s="19" t="s">
        <v>36</v>
      </c>
      <c r="C7" s="19" t="s">
        <v>57</v>
      </c>
      <c r="D7" s="10" t="s">
        <v>143</v>
      </c>
      <c r="E7" s="11">
        <f t="shared" si="0"/>
        <v>2E-8</v>
      </c>
      <c r="F7" s="11">
        <v>2E-8</v>
      </c>
      <c r="G7" s="11">
        <v>2E-8</v>
      </c>
      <c r="H7" s="11">
        <v>2E-8</v>
      </c>
      <c r="I7" s="11">
        <v>2E-8</v>
      </c>
      <c r="J7" s="10"/>
      <c r="K7" s="10" t="s">
        <v>164</v>
      </c>
    </row>
    <row r="8" spans="1:11" x14ac:dyDescent="0.3">
      <c r="A8" s="8" t="s">
        <v>161</v>
      </c>
      <c r="B8" s="8" t="s">
        <v>167</v>
      </c>
      <c r="C8" s="8" t="s">
        <v>173</v>
      </c>
      <c r="D8" s="10" t="s">
        <v>143</v>
      </c>
      <c r="E8" s="11">
        <f t="shared" si="0"/>
        <v>2E-8</v>
      </c>
      <c r="F8" s="8" t="s">
        <v>150</v>
      </c>
      <c r="G8" s="11">
        <v>2E-8</v>
      </c>
      <c r="H8" s="8" t="s">
        <v>151</v>
      </c>
      <c r="I8" s="8" t="s">
        <v>151</v>
      </c>
      <c r="J8" s="10"/>
      <c r="K8" s="10" t="s">
        <v>143</v>
      </c>
    </row>
    <row r="9" spans="1:11" x14ac:dyDescent="0.3">
      <c r="A9" s="8" t="s">
        <v>162</v>
      </c>
      <c r="B9" s="8" t="s">
        <v>168</v>
      </c>
      <c r="C9" s="8" t="s">
        <v>169</v>
      </c>
      <c r="D9" s="10" t="s">
        <v>143</v>
      </c>
      <c r="E9" s="11">
        <f t="shared" si="0"/>
        <v>2E-8</v>
      </c>
      <c r="F9" s="11">
        <v>2E-8</v>
      </c>
      <c r="G9" s="11">
        <v>2E-8</v>
      </c>
      <c r="H9" s="8" t="s">
        <v>151</v>
      </c>
      <c r="I9" s="8" t="s">
        <v>151</v>
      </c>
      <c r="J9" s="10"/>
      <c r="K9" s="10" t="s">
        <v>143</v>
      </c>
    </row>
    <row r="10" spans="1:11" x14ac:dyDescent="0.3">
      <c r="A10" s="8" t="s">
        <v>163</v>
      </c>
      <c r="B10" s="8" t="s">
        <v>170</v>
      </c>
      <c r="C10" s="8" t="s">
        <v>175</v>
      </c>
      <c r="D10" s="10" t="s">
        <v>143</v>
      </c>
      <c r="E10" s="11">
        <f t="shared" si="0"/>
        <v>2E-8</v>
      </c>
      <c r="F10" s="11">
        <v>2E-8</v>
      </c>
      <c r="G10" s="11">
        <v>2E-8</v>
      </c>
      <c r="H10" s="8" t="s">
        <v>151</v>
      </c>
      <c r="I10" s="8" t="s">
        <v>151</v>
      </c>
      <c r="J10" s="10"/>
      <c r="K10" s="10" t="s">
        <v>143</v>
      </c>
    </row>
    <row r="11" spans="1:11" x14ac:dyDescent="0.3">
      <c r="A11" s="8" t="s">
        <v>118</v>
      </c>
      <c r="B11" s="9" t="s">
        <v>13</v>
      </c>
      <c r="C11" s="8" t="s">
        <v>191</v>
      </c>
      <c r="D11" s="10" t="s">
        <v>143</v>
      </c>
      <c r="E11" s="11">
        <f t="shared" si="0"/>
        <v>2.3000000000000001E-8</v>
      </c>
      <c r="F11" s="8" t="s">
        <v>149</v>
      </c>
      <c r="G11" s="11">
        <v>2.3000000000000001E-8</v>
      </c>
      <c r="H11" s="8" t="s">
        <v>149</v>
      </c>
      <c r="I11" s="8" t="s">
        <v>149</v>
      </c>
      <c r="J11" s="10"/>
      <c r="K11" s="10" t="s">
        <v>186</v>
      </c>
    </row>
    <row r="12" spans="1:11" x14ac:dyDescent="0.3">
      <c r="A12" s="8" t="s">
        <v>106</v>
      </c>
      <c r="B12" s="9" t="s">
        <v>10</v>
      </c>
      <c r="C12" s="8" t="s">
        <v>65</v>
      </c>
      <c r="D12" s="10" t="s">
        <v>143</v>
      </c>
      <c r="E12" s="11">
        <f t="shared" si="0"/>
        <v>2.36E-8</v>
      </c>
      <c r="F12" s="8" t="s">
        <v>149</v>
      </c>
      <c r="G12" s="11">
        <v>2.36E-8</v>
      </c>
      <c r="H12" s="8" t="s">
        <v>149</v>
      </c>
      <c r="I12" s="8" t="s">
        <v>149</v>
      </c>
      <c r="J12" s="10"/>
      <c r="K12" s="10" t="s">
        <v>164</v>
      </c>
    </row>
    <row r="13" spans="1:11" x14ac:dyDescent="0.3">
      <c r="A13" s="8" t="s">
        <v>90</v>
      </c>
      <c r="B13" s="9" t="s">
        <v>28</v>
      </c>
      <c r="C13" s="8" t="s">
        <v>177</v>
      </c>
      <c r="D13" s="10" t="s">
        <v>143</v>
      </c>
      <c r="E13" s="11">
        <f t="shared" si="0"/>
        <v>2.4199999999999998E-8</v>
      </c>
      <c r="F13" s="11">
        <v>3.6799999999999999E-8</v>
      </c>
      <c r="G13" s="11">
        <v>2E-8</v>
      </c>
      <c r="H13" s="11">
        <v>2E-8</v>
      </c>
      <c r="I13" s="11">
        <v>2E-8</v>
      </c>
      <c r="J13" s="10">
        <v>2.2999999999999998</v>
      </c>
      <c r="K13" s="10" t="s">
        <v>143</v>
      </c>
    </row>
    <row r="14" spans="1:11" x14ac:dyDescent="0.3">
      <c r="A14" s="8" t="s">
        <v>88</v>
      </c>
      <c r="B14" s="9" t="s">
        <v>18</v>
      </c>
      <c r="C14" s="8" t="s">
        <v>192</v>
      </c>
      <c r="D14" s="10" t="s">
        <v>143</v>
      </c>
      <c r="E14" s="11">
        <f t="shared" si="0"/>
        <v>2.4299999999999999E-8</v>
      </c>
      <c r="F14" s="11">
        <v>3.7200000000000002E-8</v>
      </c>
      <c r="G14" s="11">
        <v>2E-8</v>
      </c>
      <c r="H14" s="11">
        <v>2E-8</v>
      </c>
      <c r="I14" s="11">
        <v>2E-8</v>
      </c>
      <c r="J14" s="10">
        <v>1.5</v>
      </c>
      <c r="K14" s="10" t="s">
        <v>186</v>
      </c>
    </row>
    <row r="15" spans="1:11" x14ac:dyDescent="0.3">
      <c r="A15" s="8" t="s">
        <v>93</v>
      </c>
      <c r="B15" s="9" t="s">
        <v>178</v>
      </c>
      <c r="C15" s="8" t="s">
        <v>179</v>
      </c>
      <c r="D15" s="10" t="s">
        <v>143</v>
      </c>
      <c r="E15" s="11">
        <f t="shared" si="0"/>
        <v>2.4649999999999999E-8</v>
      </c>
      <c r="F15" s="11">
        <v>3.77E-8</v>
      </c>
      <c r="G15" s="11">
        <v>2E-8</v>
      </c>
      <c r="H15" s="11">
        <v>2.0899999999999999E-8</v>
      </c>
      <c r="I15" s="11">
        <v>2E-8</v>
      </c>
      <c r="J15" s="10"/>
      <c r="K15" s="10" t="s">
        <v>164</v>
      </c>
    </row>
    <row r="16" spans="1:11" x14ac:dyDescent="0.3">
      <c r="A16" s="8" t="s">
        <v>95</v>
      </c>
      <c r="B16" s="9" t="s">
        <v>29</v>
      </c>
      <c r="C16" s="8" t="s">
        <v>180</v>
      </c>
      <c r="D16" s="10" t="s">
        <v>143</v>
      </c>
      <c r="E16" s="11">
        <f t="shared" si="0"/>
        <v>2.9449999999999996E-8</v>
      </c>
      <c r="F16" s="11">
        <v>5.7800000000000001E-8</v>
      </c>
      <c r="G16" s="11">
        <v>2E-8</v>
      </c>
      <c r="H16" s="11">
        <v>2E-8</v>
      </c>
      <c r="I16" s="11">
        <v>2E-8</v>
      </c>
      <c r="J16" s="10"/>
      <c r="K16" s="10" t="s">
        <v>164</v>
      </c>
    </row>
    <row r="17" spans="1:11" x14ac:dyDescent="0.3">
      <c r="A17" s="19" t="s">
        <v>121</v>
      </c>
      <c r="B17" s="19" t="s">
        <v>5</v>
      </c>
      <c r="C17" s="19"/>
      <c r="D17" s="10" t="s">
        <v>143</v>
      </c>
      <c r="E17" s="11">
        <f t="shared" si="0"/>
        <v>2.9499999999999999E-8</v>
      </c>
      <c r="F17" s="8" t="s">
        <v>149</v>
      </c>
      <c r="G17" s="8" t="s">
        <v>149</v>
      </c>
      <c r="H17" s="11">
        <v>2.9499999999999999E-8</v>
      </c>
      <c r="I17" s="8" t="s">
        <v>149</v>
      </c>
      <c r="J17" s="10"/>
      <c r="K17" s="10" t="s">
        <v>143</v>
      </c>
    </row>
    <row r="18" spans="1:11" x14ac:dyDescent="0.3">
      <c r="A18" s="8" t="s">
        <v>85</v>
      </c>
      <c r="B18" s="9" t="s">
        <v>6</v>
      </c>
      <c r="C18" s="8" t="s">
        <v>55</v>
      </c>
      <c r="D18" s="10" t="s">
        <v>143</v>
      </c>
      <c r="E18" s="11">
        <f t="shared" si="0"/>
        <v>2.9874999999999995E-8</v>
      </c>
      <c r="F18" s="11">
        <v>2E-8</v>
      </c>
      <c r="G18" s="11">
        <v>5.5999999999999999E-8</v>
      </c>
      <c r="H18" s="11">
        <v>2.3499999999999999E-8</v>
      </c>
      <c r="I18" s="11">
        <v>2E-8</v>
      </c>
      <c r="J18" s="10"/>
      <c r="K18" s="10" t="s">
        <v>164</v>
      </c>
    </row>
    <row r="19" spans="1:11" x14ac:dyDescent="0.3">
      <c r="A19" s="19" t="s">
        <v>114</v>
      </c>
      <c r="B19" s="19" t="s">
        <v>1</v>
      </c>
      <c r="C19" s="19" t="s">
        <v>69</v>
      </c>
      <c r="D19" s="10" t="s">
        <v>143</v>
      </c>
      <c r="E19" s="11">
        <f t="shared" si="0"/>
        <v>3.5674999999999994E-8</v>
      </c>
      <c r="F19" s="11">
        <v>2E-8</v>
      </c>
      <c r="G19" s="11">
        <v>4.9999999999999998E-8</v>
      </c>
      <c r="H19" s="11">
        <v>3.7300000000000003E-8</v>
      </c>
      <c r="I19" s="11">
        <v>3.5399999999999999E-8</v>
      </c>
      <c r="J19" s="10"/>
      <c r="K19" s="10" t="s">
        <v>186</v>
      </c>
    </row>
    <row r="20" spans="1:11" x14ac:dyDescent="0.3">
      <c r="A20" s="8" t="s">
        <v>171</v>
      </c>
      <c r="B20" s="8" t="s">
        <v>182</v>
      </c>
      <c r="C20" s="8" t="s">
        <v>183</v>
      </c>
      <c r="D20" s="10" t="s">
        <v>143</v>
      </c>
      <c r="E20" s="11">
        <f t="shared" si="0"/>
        <v>3.875E-8</v>
      </c>
      <c r="F20" s="11">
        <v>2E-8</v>
      </c>
      <c r="G20" s="11">
        <v>5.7499999999999999E-8</v>
      </c>
      <c r="H20" s="8" t="s">
        <v>151</v>
      </c>
      <c r="I20" s="8" t="s">
        <v>151</v>
      </c>
      <c r="J20" s="10"/>
      <c r="K20" s="10" t="s">
        <v>143</v>
      </c>
    </row>
    <row r="21" spans="1:11" x14ac:dyDescent="0.3">
      <c r="A21" s="8" t="s">
        <v>84</v>
      </c>
      <c r="B21" s="9" t="s">
        <v>42</v>
      </c>
      <c r="C21" s="8" t="s">
        <v>189</v>
      </c>
      <c r="D21" s="10" t="s">
        <v>143</v>
      </c>
      <c r="E21" s="11">
        <f t="shared" si="0"/>
        <v>3.9675000000000003E-8</v>
      </c>
      <c r="F21" s="11">
        <v>4.4600000000000002E-8</v>
      </c>
      <c r="G21" s="11">
        <v>5.2100000000000003E-8</v>
      </c>
      <c r="H21" s="11">
        <v>4.1999999999999999E-8</v>
      </c>
      <c r="I21" s="11">
        <v>2E-8</v>
      </c>
      <c r="J21" s="10"/>
      <c r="K21" s="10" t="s">
        <v>186</v>
      </c>
    </row>
    <row r="22" spans="1:11" x14ac:dyDescent="0.3">
      <c r="A22" s="8" t="s">
        <v>115</v>
      </c>
      <c r="B22" s="9" t="s">
        <v>17</v>
      </c>
      <c r="C22" s="8" t="s">
        <v>184</v>
      </c>
      <c r="D22" s="10" t="s">
        <v>143</v>
      </c>
      <c r="E22" s="11">
        <f t="shared" si="0"/>
        <v>4.4050000000000001E-8</v>
      </c>
      <c r="F22" s="8" t="s">
        <v>149</v>
      </c>
      <c r="G22" s="8" t="s">
        <v>149</v>
      </c>
      <c r="H22" s="11">
        <v>6.8099999999999994E-8</v>
      </c>
      <c r="I22" s="11">
        <v>2E-8</v>
      </c>
      <c r="J22" s="10"/>
      <c r="K22" s="10" t="s">
        <v>164</v>
      </c>
    </row>
    <row r="23" spans="1:11" x14ac:dyDescent="0.3">
      <c r="A23" s="8" t="s">
        <v>104</v>
      </c>
      <c r="B23" s="9" t="s">
        <v>37</v>
      </c>
      <c r="C23" s="8" t="s">
        <v>64</v>
      </c>
      <c r="D23" s="10" t="s">
        <v>143</v>
      </c>
      <c r="E23" s="11">
        <f t="shared" si="0"/>
        <v>4.5366666666666669E-8</v>
      </c>
      <c r="F23" s="11">
        <v>4.3399999999999998E-8</v>
      </c>
      <c r="G23" s="11">
        <v>4.0100000000000002E-8</v>
      </c>
      <c r="H23" s="11">
        <v>5.2600000000000001E-8</v>
      </c>
      <c r="I23" s="8" t="s">
        <v>149</v>
      </c>
      <c r="J23" s="10"/>
      <c r="K23" s="10" t="s">
        <v>164</v>
      </c>
    </row>
    <row r="24" spans="1:11" x14ac:dyDescent="0.3">
      <c r="A24" s="8" t="s">
        <v>102</v>
      </c>
      <c r="B24" s="9" t="s">
        <v>34</v>
      </c>
      <c r="C24" s="8" t="s">
        <v>185</v>
      </c>
      <c r="D24" s="10" t="s">
        <v>143</v>
      </c>
      <c r="E24" s="11">
        <f t="shared" si="0"/>
        <v>4.6350000000000001E-8</v>
      </c>
      <c r="F24" s="8" t="s">
        <v>149</v>
      </c>
      <c r="G24" s="11">
        <v>4.4700000000000003E-8</v>
      </c>
      <c r="H24" s="11">
        <v>4.8E-8</v>
      </c>
      <c r="I24" s="8" t="s">
        <v>149</v>
      </c>
      <c r="J24" s="10"/>
      <c r="K24" s="10" t="s">
        <v>186</v>
      </c>
    </row>
    <row r="25" spans="1:11" x14ac:dyDescent="0.3">
      <c r="A25" s="19" t="s">
        <v>120</v>
      </c>
      <c r="B25" s="19" t="s">
        <v>26</v>
      </c>
      <c r="C25" s="19" t="s">
        <v>187</v>
      </c>
      <c r="D25" s="10" t="s">
        <v>143</v>
      </c>
      <c r="E25" s="11">
        <f t="shared" si="0"/>
        <v>5.0299999999999994E-8</v>
      </c>
      <c r="F25" s="8" t="s">
        <v>149</v>
      </c>
      <c r="G25" s="11">
        <v>4.58E-8</v>
      </c>
      <c r="H25" s="11">
        <v>8.2899999999999995E-8</v>
      </c>
      <c r="I25" s="11">
        <v>2.22E-8</v>
      </c>
      <c r="J25" s="10"/>
      <c r="K25" s="10" t="s">
        <v>186</v>
      </c>
    </row>
    <row r="26" spans="1:11" x14ac:dyDescent="0.3">
      <c r="A26" s="8" t="s">
        <v>103</v>
      </c>
      <c r="B26" s="9" t="s">
        <v>12</v>
      </c>
      <c r="C26" s="8" t="s">
        <v>63</v>
      </c>
      <c r="D26" s="10" t="s">
        <v>143</v>
      </c>
      <c r="E26" s="11">
        <f t="shared" si="0"/>
        <v>5.3850000000000002E-8</v>
      </c>
      <c r="F26" s="8" t="s">
        <v>149</v>
      </c>
      <c r="G26" s="11">
        <v>5.0500000000000002E-8</v>
      </c>
      <c r="H26" s="8" t="s">
        <v>149</v>
      </c>
      <c r="I26" s="11">
        <v>5.7200000000000003E-8</v>
      </c>
      <c r="J26" s="10"/>
      <c r="K26" s="10" t="s">
        <v>164</v>
      </c>
    </row>
    <row r="27" spans="1:11" x14ac:dyDescent="0.3">
      <c r="A27" s="8" t="s">
        <v>101</v>
      </c>
      <c r="B27" s="9" t="s">
        <v>20</v>
      </c>
      <c r="C27" s="8" t="s">
        <v>188</v>
      </c>
      <c r="D27" s="10" t="s">
        <v>143</v>
      </c>
      <c r="E27" s="11">
        <f t="shared" si="0"/>
        <v>6.1033333333333344E-8</v>
      </c>
      <c r="F27" s="8" t="s">
        <v>149</v>
      </c>
      <c r="G27" s="11">
        <v>4.58E-8</v>
      </c>
      <c r="H27" s="11">
        <v>8.2700000000000006E-8</v>
      </c>
      <c r="I27" s="11">
        <v>5.4599999999999999E-8</v>
      </c>
      <c r="J27" s="10"/>
      <c r="K27" s="10" t="s">
        <v>186</v>
      </c>
    </row>
    <row r="28" spans="1:11" x14ac:dyDescent="0.3">
      <c r="A28" s="8" t="s">
        <v>160</v>
      </c>
      <c r="B28" s="9" t="s">
        <v>11</v>
      </c>
      <c r="C28" s="8" t="s">
        <v>71</v>
      </c>
      <c r="D28" s="10" t="s">
        <v>143</v>
      </c>
      <c r="E28" s="11">
        <f t="shared" si="0"/>
        <v>7.0500000000000003E-8</v>
      </c>
      <c r="F28" s="11">
        <v>9.4199999999999996E-8</v>
      </c>
      <c r="G28" s="11">
        <v>4.6800000000000002E-8</v>
      </c>
      <c r="H28" s="8" t="s">
        <v>151</v>
      </c>
      <c r="I28" s="8" t="s">
        <v>151</v>
      </c>
      <c r="J28" s="10"/>
      <c r="K28" s="10" t="s">
        <v>143</v>
      </c>
    </row>
    <row r="29" spans="1:11" x14ac:dyDescent="0.3">
      <c r="A29" s="8" t="s">
        <v>107</v>
      </c>
      <c r="B29" s="9" t="s">
        <v>32</v>
      </c>
      <c r="C29" s="8" t="s">
        <v>193</v>
      </c>
      <c r="D29" s="10" t="s">
        <v>143</v>
      </c>
      <c r="E29" s="11">
        <f t="shared" si="0"/>
        <v>7.2300000000000006E-8</v>
      </c>
      <c r="F29" s="11">
        <v>7.8600000000000002E-8</v>
      </c>
      <c r="G29" s="8" t="s">
        <v>149</v>
      </c>
      <c r="H29" s="11">
        <v>6.5999999999999995E-8</v>
      </c>
      <c r="I29" s="8" t="s">
        <v>149</v>
      </c>
      <c r="J29" s="10"/>
      <c r="K29" s="10" t="s">
        <v>143</v>
      </c>
    </row>
    <row r="30" spans="1:11" x14ac:dyDescent="0.3">
      <c r="A30" s="8" t="s">
        <v>123</v>
      </c>
      <c r="B30" s="9" t="s">
        <v>4</v>
      </c>
      <c r="C30" s="8" t="s">
        <v>194</v>
      </c>
      <c r="D30" s="10" t="s">
        <v>143</v>
      </c>
      <c r="E30" s="11">
        <f t="shared" si="0"/>
        <v>7.8275000000000004E-8</v>
      </c>
      <c r="F30" s="11">
        <v>6.5299999999999996E-8</v>
      </c>
      <c r="G30" s="11">
        <v>8.8899999999999995E-8</v>
      </c>
      <c r="H30" s="11">
        <v>8.9000000000000003E-8</v>
      </c>
      <c r="I30" s="11">
        <v>6.9899999999999997E-8</v>
      </c>
      <c r="J30" s="10"/>
      <c r="K30" s="10" t="s">
        <v>186</v>
      </c>
    </row>
    <row r="31" spans="1:11" x14ac:dyDescent="0.3">
      <c r="A31" s="8" t="s">
        <v>117</v>
      </c>
      <c r="B31" s="9" t="s">
        <v>140</v>
      </c>
      <c r="C31" s="8" t="s">
        <v>195</v>
      </c>
      <c r="D31" s="10" t="s">
        <v>143</v>
      </c>
      <c r="E31" s="11">
        <f t="shared" si="0"/>
        <v>9.425E-8</v>
      </c>
      <c r="F31" s="11">
        <v>8.3700000000000002E-8</v>
      </c>
      <c r="G31" s="11">
        <v>9.7199999999999997E-8</v>
      </c>
      <c r="H31" s="11">
        <v>6.9100000000000003E-8</v>
      </c>
      <c r="I31" s="11">
        <v>1.2700000000000001E-7</v>
      </c>
      <c r="J31" s="10"/>
      <c r="K31" s="10" t="s">
        <v>164</v>
      </c>
    </row>
    <row r="32" spans="1:11" x14ac:dyDescent="0.3">
      <c r="A32" s="19" t="s">
        <v>109</v>
      </c>
      <c r="B32" s="19" t="s">
        <v>39</v>
      </c>
      <c r="C32" s="19" t="s">
        <v>66</v>
      </c>
      <c r="D32" s="10" t="s">
        <v>143</v>
      </c>
      <c r="E32" s="11">
        <f t="shared" si="0"/>
        <v>9.7100000000000003E-8</v>
      </c>
      <c r="F32" s="8" t="s">
        <v>149</v>
      </c>
      <c r="G32" s="11">
        <v>7.8199999999999999E-8</v>
      </c>
      <c r="H32" s="8" t="s">
        <v>149</v>
      </c>
      <c r="I32" s="11">
        <v>1.1600000000000001E-7</v>
      </c>
      <c r="J32" s="10"/>
      <c r="K32" s="10" t="s">
        <v>143</v>
      </c>
    </row>
    <row r="33" spans="1:11" x14ac:dyDescent="0.3">
      <c r="A33" s="8" t="s">
        <v>125</v>
      </c>
      <c r="B33" s="9" t="s">
        <v>43</v>
      </c>
      <c r="C33" s="8" t="s">
        <v>196</v>
      </c>
      <c r="D33" s="10" t="s">
        <v>143</v>
      </c>
      <c r="E33" s="11">
        <f t="shared" si="0"/>
        <v>1.00975E-7</v>
      </c>
      <c r="F33" s="11">
        <v>9.5099999999999998E-8</v>
      </c>
      <c r="G33" s="11">
        <v>9.3800000000000006E-8</v>
      </c>
      <c r="H33" s="11">
        <v>1.08E-7</v>
      </c>
      <c r="I33" s="11">
        <v>1.0700000000000001E-7</v>
      </c>
      <c r="J33" s="10"/>
      <c r="K33" s="10" t="s">
        <v>186</v>
      </c>
    </row>
    <row r="34" spans="1:11" x14ac:dyDescent="0.3">
      <c r="A34" s="8" t="s">
        <v>108</v>
      </c>
      <c r="B34" s="9" t="s">
        <v>197</v>
      </c>
      <c r="C34" s="8" t="s">
        <v>59</v>
      </c>
      <c r="D34" s="10" t="s">
        <v>143</v>
      </c>
      <c r="E34" s="11">
        <f t="shared" ref="E34:E56" si="1">AVERAGE(F34:I34)</f>
        <v>1.11E-7</v>
      </c>
      <c r="F34" s="11">
        <v>1.11E-7</v>
      </c>
      <c r="G34" s="8" t="s">
        <v>149</v>
      </c>
      <c r="H34" s="8" t="s">
        <v>149</v>
      </c>
      <c r="I34" s="8" t="s">
        <v>149</v>
      </c>
      <c r="J34" s="10"/>
      <c r="K34" s="10" t="s">
        <v>164</v>
      </c>
    </row>
    <row r="35" spans="1:11" x14ac:dyDescent="0.3">
      <c r="A35" s="8" t="s">
        <v>82</v>
      </c>
      <c r="B35" s="9" t="s">
        <v>15</v>
      </c>
      <c r="C35" s="8" t="s">
        <v>54</v>
      </c>
      <c r="D35" s="10" t="s">
        <v>143</v>
      </c>
      <c r="E35" s="11">
        <f t="shared" si="1"/>
        <v>1.87475E-7</v>
      </c>
      <c r="F35" s="11">
        <v>6.2300000000000001E-7</v>
      </c>
      <c r="G35" s="11">
        <v>2.8299999999999999E-8</v>
      </c>
      <c r="H35" s="11">
        <v>2E-8</v>
      </c>
      <c r="I35" s="11">
        <v>7.8600000000000002E-8</v>
      </c>
      <c r="J35" s="10">
        <v>2.2999999999999998</v>
      </c>
      <c r="K35" s="10" t="s">
        <v>164</v>
      </c>
    </row>
    <row r="36" spans="1:11" x14ac:dyDescent="0.3">
      <c r="A36" s="8" t="s">
        <v>153</v>
      </c>
      <c r="B36" s="12" t="s">
        <v>154</v>
      </c>
      <c r="C36" s="8" t="s">
        <v>198</v>
      </c>
      <c r="D36" s="10" t="s">
        <v>143</v>
      </c>
      <c r="E36" s="11">
        <f t="shared" si="1"/>
        <v>2.8999999999999998E-7</v>
      </c>
      <c r="F36" s="8" t="s">
        <v>151</v>
      </c>
      <c r="G36" s="8" t="s">
        <v>151</v>
      </c>
      <c r="H36" s="11">
        <v>2.5699999999999999E-7</v>
      </c>
      <c r="I36" s="11">
        <v>3.2300000000000002E-7</v>
      </c>
      <c r="J36" s="10"/>
      <c r="K36" s="10" t="s">
        <v>143</v>
      </c>
    </row>
    <row r="37" spans="1:11" x14ac:dyDescent="0.3">
      <c r="A37" s="8" t="s">
        <v>96</v>
      </c>
      <c r="B37" s="9" t="s">
        <v>139</v>
      </c>
      <c r="C37" s="8" t="s">
        <v>138</v>
      </c>
      <c r="D37" s="10" t="s">
        <v>143</v>
      </c>
      <c r="E37" s="11">
        <f t="shared" si="1"/>
        <v>4.7754999999999998E-7</v>
      </c>
      <c r="F37" s="11">
        <v>8.5799999999999998E-7</v>
      </c>
      <c r="G37" s="11">
        <v>9.7100000000000003E-8</v>
      </c>
      <c r="H37" s="8" t="s">
        <v>149</v>
      </c>
      <c r="I37" s="8" t="s">
        <v>149</v>
      </c>
      <c r="J37" s="10"/>
      <c r="K37" s="10" t="s">
        <v>186</v>
      </c>
    </row>
    <row r="38" spans="1:11" x14ac:dyDescent="0.3">
      <c r="A38" s="8" t="s">
        <v>133</v>
      </c>
      <c r="B38" s="9" t="s">
        <v>50</v>
      </c>
      <c r="C38" s="8" t="s">
        <v>79</v>
      </c>
      <c r="D38" s="10" t="s">
        <v>143</v>
      </c>
      <c r="E38" s="11">
        <f t="shared" si="1"/>
        <v>5.7299999999999996E-7</v>
      </c>
      <c r="F38" s="11">
        <v>4.2800000000000002E-7</v>
      </c>
      <c r="G38" s="11">
        <v>5.1900000000000003E-7</v>
      </c>
      <c r="H38" s="11">
        <v>7.7199999999999998E-7</v>
      </c>
      <c r="I38" s="8" t="s">
        <v>151</v>
      </c>
      <c r="J38" s="10"/>
      <c r="K38" s="10" t="s">
        <v>143</v>
      </c>
    </row>
    <row r="39" spans="1:11" x14ac:dyDescent="0.3">
      <c r="A39" s="19" t="s">
        <v>132</v>
      </c>
      <c r="B39" s="19" t="s">
        <v>48</v>
      </c>
      <c r="C39" s="19" t="s">
        <v>78</v>
      </c>
      <c r="D39" s="10" t="s">
        <v>143</v>
      </c>
      <c r="E39" s="11">
        <f t="shared" si="1"/>
        <v>6.4199999999999995E-7</v>
      </c>
      <c r="F39" s="11">
        <v>4.01E-7</v>
      </c>
      <c r="G39" s="11">
        <v>8.8299999999999995E-7</v>
      </c>
      <c r="H39" s="8" t="s">
        <v>149</v>
      </c>
      <c r="I39" s="8" t="s">
        <v>151</v>
      </c>
      <c r="J39" s="10"/>
      <c r="K39" s="10" t="s">
        <v>143</v>
      </c>
    </row>
    <row r="40" spans="1:11" x14ac:dyDescent="0.3">
      <c r="A40" s="19" t="s">
        <v>130</v>
      </c>
      <c r="B40" s="19" t="s">
        <v>45</v>
      </c>
      <c r="C40" s="19" t="s">
        <v>77</v>
      </c>
      <c r="D40" s="10" t="s">
        <v>143</v>
      </c>
      <c r="E40" s="11">
        <f t="shared" si="1"/>
        <v>6.8899999999999988E-7</v>
      </c>
      <c r="F40" s="11">
        <v>4.7100000000000002E-7</v>
      </c>
      <c r="G40" s="11">
        <v>5.6499999999999999E-7</v>
      </c>
      <c r="H40" s="11">
        <v>1.3599999999999999E-6</v>
      </c>
      <c r="I40" s="11">
        <v>3.5999999999999999E-7</v>
      </c>
      <c r="J40" s="10"/>
      <c r="K40" s="10" t="s">
        <v>143</v>
      </c>
    </row>
    <row r="41" spans="1:11" x14ac:dyDescent="0.3">
      <c r="A41" s="8" t="s">
        <v>153</v>
      </c>
      <c r="B41" s="8" t="s">
        <v>152</v>
      </c>
      <c r="C41" s="8"/>
      <c r="D41" s="10" t="s">
        <v>143</v>
      </c>
      <c r="E41" s="11">
        <f t="shared" si="1"/>
        <v>7.0399999999999995E-7</v>
      </c>
      <c r="F41" s="11" t="s">
        <v>151</v>
      </c>
      <c r="G41" s="8" t="s">
        <v>151</v>
      </c>
      <c r="H41" s="11">
        <v>5.9800000000000003E-7</v>
      </c>
      <c r="I41" s="11">
        <v>8.0999999999999997E-7</v>
      </c>
      <c r="J41" s="10"/>
      <c r="K41" s="10" t="s">
        <v>164</v>
      </c>
    </row>
    <row r="42" spans="1:11" x14ac:dyDescent="0.3">
      <c r="A42" s="19" t="s">
        <v>113</v>
      </c>
      <c r="B42" s="19" t="s">
        <v>27</v>
      </c>
      <c r="C42" s="19" t="s">
        <v>68</v>
      </c>
      <c r="D42" s="10" t="s">
        <v>143</v>
      </c>
      <c r="E42" s="11">
        <f t="shared" si="1"/>
        <v>1.0766666666666666E-6</v>
      </c>
      <c r="F42" s="11">
        <v>2.9100000000000001E-6</v>
      </c>
      <c r="G42" s="11">
        <v>1.6999999999999999E-7</v>
      </c>
      <c r="H42" s="8" t="s">
        <v>149</v>
      </c>
      <c r="I42" s="11">
        <v>1.4999999999999999E-7</v>
      </c>
      <c r="J42" s="10"/>
      <c r="K42" s="10" t="s">
        <v>186</v>
      </c>
    </row>
    <row r="43" spans="1:11" x14ac:dyDescent="0.3">
      <c r="A43" s="8" t="s">
        <v>153</v>
      </c>
      <c r="B43" s="8" t="s">
        <v>157</v>
      </c>
      <c r="C43" s="8"/>
      <c r="D43" s="10" t="s">
        <v>143</v>
      </c>
      <c r="E43" s="11">
        <f t="shared" si="1"/>
        <v>1.1895E-6</v>
      </c>
      <c r="F43" s="8" t="s">
        <v>151</v>
      </c>
      <c r="G43" s="8" t="s">
        <v>151</v>
      </c>
      <c r="H43" s="11">
        <v>8.7899999999999997E-7</v>
      </c>
      <c r="I43" s="11">
        <v>1.5E-6</v>
      </c>
      <c r="J43" s="10"/>
      <c r="K43" s="10" t="s">
        <v>164</v>
      </c>
    </row>
    <row r="44" spans="1:11" x14ac:dyDescent="0.3">
      <c r="A44" s="19" t="s">
        <v>124</v>
      </c>
      <c r="B44" s="19" t="s">
        <v>23</v>
      </c>
      <c r="C44" s="19" t="s">
        <v>73</v>
      </c>
      <c r="D44" s="10" t="s">
        <v>143</v>
      </c>
      <c r="E44" s="11">
        <f t="shared" si="1"/>
        <v>3.1249999999999997E-6</v>
      </c>
      <c r="F44" s="11">
        <v>2.4899999999999999E-6</v>
      </c>
      <c r="G44" s="11">
        <v>1.46E-6</v>
      </c>
      <c r="H44" s="11">
        <v>6.1099999999999999E-6</v>
      </c>
      <c r="I44" s="11">
        <v>2.4399999999999999E-6</v>
      </c>
      <c r="J44" s="10"/>
      <c r="K44" s="10" t="s">
        <v>143</v>
      </c>
    </row>
    <row r="45" spans="1:11" x14ac:dyDescent="0.3">
      <c r="A45" s="8" t="s">
        <v>127</v>
      </c>
      <c r="B45" s="9" t="s">
        <v>7</v>
      </c>
      <c r="C45" s="8" t="s">
        <v>74</v>
      </c>
      <c r="D45" s="10" t="s">
        <v>143</v>
      </c>
      <c r="E45" s="11">
        <f t="shared" si="1"/>
        <v>5.3832500000000005E-6</v>
      </c>
      <c r="F45" s="11">
        <v>4.32E-7</v>
      </c>
      <c r="G45" s="11">
        <v>1.09E-7</v>
      </c>
      <c r="H45" s="11">
        <v>2.0000000000000002E-5</v>
      </c>
      <c r="I45" s="11">
        <v>9.9199999999999999E-7</v>
      </c>
      <c r="J45" s="10"/>
      <c r="K45" s="10" t="s">
        <v>164</v>
      </c>
    </row>
    <row r="46" spans="1:11" x14ac:dyDescent="0.3">
      <c r="A46" s="8" t="s">
        <v>129</v>
      </c>
      <c r="B46" s="9" t="s">
        <v>199</v>
      </c>
      <c r="C46" s="8" t="s">
        <v>76</v>
      </c>
      <c r="D46" s="10" t="s">
        <v>143</v>
      </c>
      <c r="E46" s="11">
        <f t="shared" si="1"/>
        <v>5.3832500000000005E-6</v>
      </c>
      <c r="F46" s="11">
        <v>4.32E-7</v>
      </c>
      <c r="G46" s="11">
        <v>1.09E-7</v>
      </c>
      <c r="H46" s="11">
        <v>2.0000000000000002E-5</v>
      </c>
      <c r="I46" s="11">
        <v>9.9199999999999999E-7</v>
      </c>
      <c r="J46" s="10"/>
      <c r="K46" s="10" t="s">
        <v>164</v>
      </c>
    </row>
    <row r="47" spans="1:11" x14ac:dyDescent="0.3">
      <c r="A47" s="8" t="s">
        <v>86</v>
      </c>
      <c r="B47" s="9" t="s">
        <v>19</v>
      </c>
      <c r="C47" s="8" t="s">
        <v>56</v>
      </c>
      <c r="D47" s="10" t="s">
        <v>143</v>
      </c>
      <c r="E47" s="11">
        <f t="shared" si="1"/>
        <v>6.8733333333333333E-6</v>
      </c>
      <c r="F47" s="11">
        <v>1.01E-5</v>
      </c>
      <c r="G47" s="11">
        <v>1.0499999999999999E-5</v>
      </c>
      <c r="H47" s="8" t="s">
        <v>149</v>
      </c>
      <c r="I47" s="11">
        <v>2E-8</v>
      </c>
      <c r="J47" s="10"/>
      <c r="K47" s="10" t="s">
        <v>164</v>
      </c>
    </row>
    <row r="48" spans="1:11" x14ac:dyDescent="0.3">
      <c r="A48" s="8" t="s">
        <v>134</v>
      </c>
      <c r="B48" s="9" t="s">
        <v>47</v>
      </c>
      <c r="C48" s="8"/>
      <c r="D48" s="10" t="s">
        <v>143</v>
      </c>
      <c r="E48" s="11">
        <f t="shared" si="1"/>
        <v>7.223000000000001E-6</v>
      </c>
      <c r="F48" s="11">
        <v>1.46E-6</v>
      </c>
      <c r="G48" s="11">
        <v>2.0900000000000001E-7</v>
      </c>
      <c r="H48" s="11">
        <v>2.0000000000000002E-5</v>
      </c>
      <c r="I48" s="8" t="s">
        <v>151</v>
      </c>
      <c r="J48" s="10"/>
      <c r="K48" s="10" t="s">
        <v>143</v>
      </c>
    </row>
    <row r="49" spans="1:11" x14ac:dyDescent="0.3">
      <c r="A49" s="8" t="s">
        <v>159</v>
      </c>
      <c r="B49" s="9" t="s">
        <v>166</v>
      </c>
      <c r="C49" s="8" t="s">
        <v>200</v>
      </c>
      <c r="D49" s="10" t="s">
        <v>143</v>
      </c>
      <c r="E49" s="11">
        <f t="shared" si="1"/>
        <v>8.1499999999999999E-6</v>
      </c>
      <c r="F49" s="8" t="s">
        <v>151</v>
      </c>
      <c r="G49" s="8" t="s">
        <v>151</v>
      </c>
      <c r="H49" s="11">
        <v>3.0000000000000001E-6</v>
      </c>
      <c r="I49" s="11">
        <v>1.33E-5</v>
      </c>
      <c r="J49" s="10"/>
      <c r="K49" s="10" t="s">
        <v>143</v>
      </c>
    </row>
    <row r="50" spans="1:11" x14ac:dyDescent="0.3">
      <c r="A50" s="8" t="s">
        <v>135</v>
      </c>
      <c r="B50" s="9" t="s">
        <v>44</v>
      </c>
      <c r="C50" s="8" t="s">
        <v>80</v>
      </c>
      <c r="D50" s="10" t="s">
        <v>143</v>
      </c>
      <c r="E50" s="11">
        <f t="shared" si="1"/>
        <v>8.9800000000000004E-6</v>
      </c>
      <c r="F50" s="11">
        <v>4.4800000000000003E-6</v>
      </c>
      <c r="G50" s="11">
        <v>2.4600000000000002E-6</v>
      </c>
      <c r="H50" s="11">
        <v>2.0000000000000002E-5</v>
      </c>
      <c r="I50" s="8" t="s">
        <v>151</v>
      </c>
      <c r="J50" s="10"/>
      <c r="K50" s="10" t="s">
        <v>164</v>
      </c>
    </row>
    <row r="51" spans="1:11" x14ac:dyDescent="0.3">
      <c r="A51" s="8" t="s">
        <v>136</v>
      </c>
      <c r="B51" s="9" t="s">
        <v>49</v>
      </c>
      <c r="C51" s="8" t="s">
        <v>201</v>
      </c>
      <c r="D51" s="10" t="s">
        <v>143</v>
      </c>
      <c r="E51" s="11">
        <f t="shared" si="1"/>
        <v>9.5933333333333335E-6</v>
      </c>
      <c r="F51" s="11">
        <v>7.9799999999999998E-6</v>
      </c>
      <c r="G51" s="11">
        <v>7.4000000000000003E-6</v>
      </c>
      <c r="H51" s="11">
        <v>1.34E-5</v>
      </c>
      <c r="I51" s="8" t="s">
        <v>151</v>
      </c>
      <c r="J51" s="10"/>
      <c r="K51" s="10" t="s">
        <v>186</v>
      </c>
    </row>
    <row r="52" spans="1:11" x14ac:dyDescent="0.3">
      <c r="A52" s="19" t="s">
        <v>122</v>
      </c>
      <c r="B52" s="19" t="s">
        <v>21</v>
      </c>
      <c r="C52" s="19" t="s">
        <v>72</v>
      </c>
      <c r="D52" s="10" t="s">
        <v>143</v>
      </c>
      <c r="E52" s="11">
        <f t="shared" si="1"/>
        <v>1.0837499999999999E-5</v>
      </c>
      <c r="F52" s="11">
        <v>1.03E-5</v>
      </c>
      <c r="G52" s="11">
        <v>7.5599999999999996E-6</v>
      </c>
      <c r="H52" s="11">
        <v>2.0000000000000002E-5</v>
      </c>
      <c r="I52" s="11">
        <v>5.49E-6</v>
      </c>
      <c r="J52" s="10"/>
      <c r="K52" s="10" t="s">
        <v>143</v>
      </c>
    </row>
    <row r="53" spans="1:11" x14ac:dyDescent="0.3">
      <c r="A53" s="8" t="s">
        <v>131</v>
      </c>
      <c r="B53" s="9" t="s">
        <v>46</v>
      </c>
      <c r="C53" s="8"/>
      <c r="D53" s="10" t="s">
        <v>143</v>
      </c>
      <c r="E53" s="11">
        <f t="shared" si="1"/>
        <v>1.1540000000000001E-5</v>
      </c>
      <c r="F53" s="11" t="s">
        <v>150</v>
      </c>
      <c r="G53" s="11">
        <v>3.0800000000000002E-6</v>
      </c>
      <c r="H53" s="11">
        <v>2.0000000000000002E-5</v>
      </c>
      <c r="I53" s="8" t="s">
        <v>151</v>
      </c>
      <c r="J53" s="10"/>
      <c r="K53" s="10" t="s">
        <v>143</v>
      </c>
    </row>
    <row r="54" spans="1:11" x14ac:dyDescent="0.3">
      <c r="A54" s="8" t="s">
        <v>153</v>
      </c>
      <c r="B54" s="8" t="s">
        <v>155</v>
      </c>
      <c r="C54" s="8"/>
      <c r="D54" s="10" t="s">
        <v>143</v>
      </c>
      <c r="E54" s="11">
        <f t="shared" si="1"/>
        <v>1.4585E-5</v>
      </c>
      <c r="F54" s="8" t="s">
        <v>151</v>
      </c>
      <c r="G54" s="8" t="s">
        <v>151</v>
      </c>
      <c r="H54" s="11">
        <v>2.0000000000000002E-5</v>
      </c>
      <c r="I54" s="11">
        <v>9.1700000000000003E-6</v>
      </c>
      <c r="J54" s="10"/>
      <c r="K54" s="10" t="s">
        <v>164</v>
      </c>
    </row>
    <row r="55" spans="1:11" x14ac:dyDescent="0.3">
      <c r="A55" s="8" t="s">
        <v>81</v>
      </c>
      <c r="B55" s="9" t="s">
        <v>38</v>
      </c>
      <c r="C55" s="8"/>
      <c r="D55" s="10" t="s">
        <v>143</v>
      </c>
      <c r="E55" s="11">
        <f t="shared" si="1"/>
        <v>1.5009050000000002E-5</v>
      </c>
      <c r="F55" s="11">
        <v>3.62E-8</v>
      </c>
      <c r="G55" s="11">
        <v>2.0000000000000002E-5</v>
      </c>
      <c r="H55" s="11">
        <v>2.0000000000000002E-5</v>
      </c>
      <c r="I55" s="11">
        <v>2.0000000000000002E-5</v>
      </c>
      <c r="J55" s="10">
        <v>0.7</v>
      </c>
      <c r="K55" s="10" t="s">
        <v>143</v>
      </c>
    </row>
    <row r="56" spans="1:11" s="4" customFormat="1" x14ac:dyDescent="0.3">
      <c r="A56" s="8" t="s">
        <v>153</v>
      </c>
      <c r="B56" s="8" t="s">
        <v>156</v>
      </c>
      <c r="C56" s="8"/>
      <c r="D56" s="10" t="s">
        <v>165</v>
      </c>
      <c r="E56" s="11" t="e">
        <f t="shared" si="1"/>
        <v>#DIV/0!</v>
      </c>
      <c r="F56" s="8" t="s">
        <v>151</v>
      </c>
      <c r="G56" s="8" t="s">
        <v>151</v>
      </c>
      <c r="H56" s="8" t="s">
        <v>149</v>
      </c>
      <c r="I56" s="8" t="s">
        <v>150</v>
      </c>
      <c r="J56" s="10"/>
      <c r="K56" s="10" t="s">
        <v>164</v>
      </c>
    </row>
    <row r="58" spans="1:11" s="17" customFormat="1" x14ac:dyDescent="0.3">
      <c r="A58" s="13" t="s">
        <v>119</v>
      </c>
      <c r="B58" s="14" t="s">
        <v>9</v>
      </c>
      <c r="C58" s="13" t="s">
        <v>61</v>
      </c>
      <c r="D58" s="15" t="s">
        <v>143</v>
      </c>
      <c r="E58" s="16">
        <f t="shared" ref="E58:E70" si="2">AVERAGE(F58:I58)</f>
        <v>1.8800000000000002E-7</v>
      </c>
      <c r="F58" s="16">
        <v>2.3200000000000001E-7</v>
      </c>
      <c r="G58" s="16">
        <v>1.42E-7</v>
      </c>
      <c r="H58" s="16">
        <v>2.2999999999999999E-7</v>
      </c>
      <c r="I58" s="16">
        <v>1.48E-7</v>
      </c>
      <c r="J58" s="15"/>
      <c r="K58" s="15" t="s">
        <v>164</v>
      </c>
    </row>
    <row r="59" spans="1:11" s="17" customFormat="1" x14ac:dyDescent="0.3">
      <c r="A59" s="13" t="s">
        <v>98</v>
      </c>
      <c r="B59" s="14" t="s">
        <v>41</v>
      </c>
      <c r="C59" s="13" t="s">
        <v>61</v>
      </c>
      <c r="D59" s="15" t="s">
        <v>143</v>
      </c>
      <c r="E59" s="16">
        <f t="shared" si="2"/>
        <v>3.065E-8</v>
      </c>
      <c r="F59" s="16">
        <v>5.5500000000000001E-8</v>
      </c>
      <c r="G59" s="16">
        <v>2E-8</v>
      </c>
      <c r="H59" s="16">
        <v>2E-8</v>
      </c>
      <c r="I59" s="16">
        <v>2.7100000000000001E-8</v>
      </c>
      <c r="J59" s="15"/>
      <c r="K59" s="15" t="s">
        <v>164</v>
      </c>
    </row>
    <row r="60" spans="1:11" s="17" customFormat="1" x14ac:dyDescent="0.3">
      <c r="A60" s="13" t="s">
        <v>87</v>
      </c>
      <c r="B60" s="14" t="s">
        <v>22</v>
      </c>
      <c r="C60" s="13" t="s">
        <v>58</v>
      </c>
      <c r="D60" s="15" t="s">
        <v>143</v>
      </c>
      <c r="E60" s="16">
        <f t="shared" si="2"/>
        <v>2.4449999999999997E-8</v>
      </c>
      <c r="F60" s="16">
        <v>3.7800000000000001E-8</v>
      </c>
      <c r="G60" s="16">
        <v>2E-8</v>
      </c>
      <c r="H60" s="16">
        <v>2E-8</v>
      </c>
      <c r="I60" s="16">
        <v>2E-8</v>
      </c>
      <c r="J60" s="15"/>
      <c r="K60" s="15" t="s">
        <v>164</v>
      </c>
    </row>
    <row r="61" spans="1:11" s="17" customFormat="1" x14ac:dyDescent="0.3">
      <c r="A61" s="13" t="s">
        <v>153</v>
      </c>
      <c r="B61" s="13" t="s">
        <v>158</v>
      </c>
      <c r="C61" s="13"/>
      <c r="D61" s="15" t="s">
        <v>164</v>
      </c>
      <c r="E61" s="16">
        <f t="shared" si="2"/>
        <v>2.0000000000000002E-5</v>
      </c>
      <c r="F61" s="16">
        <v>2.0000000000000002E-5</v>
      </c>
      <c r="G61" s="16">
        <v>2.0000000000000002E-5</v>
      </c>
      <c r="H61" s="13" t="s">
        <v>151</v>
      </c>
      <c r="I61" s="13" t="s">
        <v>151</v>
      </c>
      <c r="J61" s="15"/>
      <c r="K61" s="15" t="s">
        <v>164</v>
      </c>
    </row>
    <row r="62" spans="1:11" s="17" customFormat="1" x14ac:dyDescent="0.3">
      <c r="A62" s="13" t="s">
        <v>128</v>
      </c>
      <c r="B62" s="14" t="s">
        <v>51</v>
      </c>
      <c r="C62" s="13" t="s">
        <v>75</v>
      </c>
      <c r="D62" s="15" t="s">
        <v>143</v>
      </c>
      <c r="E62" s="16">
        <f t="shared" si="2"/>
        <v>1.7875000000000001E-5</v>
      </c>
      <c r="F62" s="16">
        <v>2.0000000000000002E-5</v>
      </c>
      <c r="G62" s="16">
        <v>2.0000000000000002E-5</v>
      </c>
      <c r="H62" s="16">
        <v>1.15E-5</v>
      </c>
      <c r="I62" s="16">
        <v>2.0000000000000002E-5</v>
      </c>
      <c r="J62" s="15"/>
      <c r="K62" s="15" t="s">
        <v>164</v>
      </c>
    </row>
    <row r="63" spans="1:11" s="18" customFormat="1" x14ac:dyDescent="0.3">
      <c r="A63" s="13" t="s">
        <v>105</v>
      </c>
      <c r="B63" s="14" t="s">
        <v>24</v>
      </c>
      <c r="C63" s="13" t="s">
        <v>62</v>
      </c>
      <c r="D63" s="15" t="s">
        <v>143</v>
      </c>
      <c r="E63" s="16" t="e">
        <f t="shared" si="2"/>
        <v>#DIV/0!</v>
      </c>
      <c r="F63" s="13" t="s">
        <v>149</v>
      </c>
      <c r="G63" s="13" t="s">
        <v>149</v>
      </c>
      <c r="H63" s="13" t="s">
        <v>149</v>
      </c>
      <c r="I63" s="13" t="s">
        <v>149</v>
      </c>
      <c r="J63" s="15"/>
      <c r="K63" s="15" t="s">
        <v>164</v>
      </c>
    </row>
    <row r="64" spans="1:11" s="18" customFormat="1" x14ac:dyDescent="0.3">
      <c r="A64" s="13" t="s">
        <v>112</v>
      </c>
      <c r="B64" s="14" t="s">
        <v>40</v>
      </c>
      <c r="C64" s="13" t="s">
        <v>67</v>
      </c>
      <c r="D64" s="15" t="s">
        <v>143</v>
      </c>
      <c r="E64" s="16" t="e">
        <f t="shared" si="2"/>
        <v>#DIV/0!</v>
      </c>
      <c r="F64" s="16" t="s">
        <v>150</v>
      </c>
      <c r="G64" s="16" t="s">
        <v>150</v>
      </c>
      <c r="H64" s="16" t="s">
        <v>150</v>
      </c>
      <c r="I64" s="16" t="s">
        <v>150</v>
      </c>
      <c r="J64" s="15"/>
      <c r="K64" s="15" t="s">
        <v>164</v>
      </c>
    </row>
    <row r="65" spans="1:11" s="17" customFormat="1" x14ac:dyDescent="0.3">
      <c r="A65" s="13" t="s">
        <v>97</v>
      </c>
      <c r="B65" s="14" t="s">
        <v>141</v>
      </c>
      <c r="C65" s="13"/>
      <c r="D65" s="15" t="s">
        <v>143</v>
      </c>
      <c r="E65" s="16">
        <f t="shared" si="2"/>
        <v>5.0399999999999996E-7</v>
      </c>
      <c r="F65" s="16">
        <v>3.0100000000000001E-7</v>
      </c>
      <c r="G65" s="16">
        <v>7.0699999999999996E-7</v>
      </c>
      <c r="H65" s="13" t="s">
        <v>149</v>
      </c>
      <c r="I65" s="13" t="s">
        <v>149</v>
      </c>
      <c r="J65" s="15"/>
      <c r="K65" s="15" t="s">
        <v>143</v>
      </c>
    </row>
    <row r="66" spans="1:11" s="17" customFormat="1" x14ac:dyDescent="0.3">
      <c r="A66" s="13" t="s">
        <v>111</v>
      </c>
      <c r="B66" s="14" t="s">
        <v>3</v>
      </c>
      <c r="C66" s="13" t="s">
        <v>61</v>
      </c>
      <c r="D66" s="15" t="s">
        <v>143</v>
      </c>
      <c r="E66" s="16">
        <f t="shared" si="2"/>
        <v>8.3599999999999994E-8</v>
      </c>
      <c r="F66" s="16">
        <v>1.66E-7</v>
      </c>
      <c r="G66" s="16">
        <v>4.3700000000000001E-8</v>
      </c>
      <c r="H66" s="16">
        <v>4.1099999999999997E-8</v>
      </c>
      <c r="I66" s="13" t="s">
        <v>149</v>
      </c>
      <c r="J66" s="15"/>
      <c r="K66" s="15" t="s">
        <v>164</v>
      </c>
    </row>
    <row r="67" spans="1:11" s="17" customFormat="1" x14ac:dyDescent="0.3">
      <c r="A67" s="13" t="s">
        <v>116</v>
      </c>
      <c r="B67" s="14" t="s">
        <v>8</v>
      </c>
      <c r="C67" s="13" t="s">
        <v>70</v>
      </c>
      <c r="D67" s="15" t="s">
        <v>143</v>
      </c>
      <c r="E67" s="16">
        <f t="shared" si="2"/>
        <v>4.8300000000000002E-8</v>
      </c>
      <c r="F67" s="13" t="s">
        <v>149</v>
      </c>
      <c r="G67" s="13" t="s">
        <v>149</v>
      </c>
      <c r="H67" s="16">
        <v>4.8300000000000002E-8</v>
      </c>
      <c r="I67" s="13" t="s">
        <v>149</v>
      </c>
      <c r="J67" s="15"/>
      <c r="K67" s="15" t="s">
        <v>164</v>
      </c>
    </row>
    <row r="68" spans="1:11" s="17" customFormat="1" x14ac:dyDescent="0.3">
      <c r="A68" s="13" t="s">
        <v>100</v>
      </c>
      <c r="B68" s="14" t="s">
        <v>31</v>
      </c>
      <c r="C68" s="13" t="s">
        <v>176</v>
      </c>
      <c r="D68" s="15" t="s">
        <v>143</v>
      </c>
      <c r="E68" s="16">
        <f t="shared" si="2"/>
        <v>2.1299999999999999E-8</v>
      </c>
      <c r="F68" s="16">
        <v>2E-8</v>
      </c>
      <c r="G68" s="16">
        <v>2E-8</v>
      </c>
      <c r="H68" s="16">
        <v>2.5200000000000001E-8</v>
      </c>
      <c r="I68" s="16">
        <v>2E-8</v>
      </c>
      <c r="J68" s="15"/>
      <c r="K68" s="15" t="s">
        <v>164</v>
      </c>
    </row>
    <row r="69" spans="1:11" s="17" customFormat="1" x14ac:dyDescent="0.3">
      <c r="A69" s="13" t="s">
        <v>94</v>
      </c>
      <c r="B69" s="14" t="s">
        <v>14</v>
      </c>
      <c r="C69" s="13" t="s">
        <v>181</v>
      </c>
      <c r="D69" s="15" t="s">
        <v>143</v>
      </c>
      <c r="E69" s="16">
        <f t="shared" si="2"/>
        <v>3.6799999999999999E-8</v>
      </c>
      <c r="F69" s="16">
        <v>8.72E-8</v>
      </c>
      <c r="G69" s="16">
        <v>2E-8</v>
      </c>
      <c r="H69" s="16">
        <v>2E-8</v>
      </c>
      <c r="I69" s="16">
        <v>2E-8</v>
      </c>
      <c r="J69" s="15"/>
      <c r="K69" s="15" t="s">
        <v>164</v>
      </c>
    </row>
    <row r="70" spans="1:11" s="17" customFormat="1" x14ac:dyDescent="0.3">
      <c r="A70" s="13" t="s">
        <v>99</v>
      </c>
      <c r="B70" s="14" t="s">
        <v>25</v>
      </c>
      <c r="C70" s="13" t="s">
        <v>62</v>
      </c>
      <c r="D70" s="15" t="s">
        <v>143</v>
      </c>
      <c r="E70" s="16">
        <f t="shared" si="2"/>
        <v>3.7974999999999994E-7</v>
      </c>
      <c r="F70" s="16">
        <v>5.4600000000000005E-7</v>
      </c>
      <c r="G70" s="16">
        <v>1.1899999999999999E-7</v>
      </c>
      <c r="H70" s="16">
        <v>6.6899999999999997E-7</v>
      </c>
      <c r="I70" s="16">
        <v>1.85E-7</v>
      </c>
      <c r="J70" s="15"/>
      <c r="K70" s="15" t="s">
        <v>164</v>
      </c>
    </row>
  </sheetData>
  <sortState ref="A2:K70">
    <sortCondition ref="E1"/>
  </sortState>
  <conditionalFormatting sqref="B1:B7 B9:B49 B51:B1048576">
    <cfRule type="duplicateValues" dxfId="3" priority="22"/>
  </conditionalFormatting>
  <conditionalFormatting sqref="F58:I60 F2:I48 F65:I70 F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I55 F61 F54:G54 F2:I53 F65:I70 F58:I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I56 F58:I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ellIs" dxfId="2" priority="1" operator="equal">
      <formula>"!"</formula>
    </cfRule>
    <cfRule type="cellIs" dxfId="1" priority="3" operator="equal">
      <formula>"Y"</formula>
    </cfRule>
  </conditionalFormatting>
  <conditionalFormatting sqref="K19 K24">
    <cfRule type="cellIs" dxfId="0" priority="2" operator="equal">
      <formula>"!"</formula>
    </cfRule>
  </conditionalFormatting>
  <conditionalFormatting sqref="H63:H64 H6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64 I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0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6" sqref="C6"/>
    </sheetView>
  </sheetViews>
  <sheetFormatPr defaultRowHeight="14.4" x14ac:dyDescent="0.3"/>
  <sheetData>
    <row r="1" spans="1:3" ht="56.4" x14ac:dyDescent="0.3">
      <c r="A1" s="1"/>
    </row>
    <row r="6" spans="1:3" x14ac:dyDescent="0.3">
      <c r="C6" t="s">
        <v>167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&lt;60% viability at 20uM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Bauer, Joshua A</dc:creator>
  <cp:lastModifiedBy>Westover, David</cp:lastModifiedBy>
  <cp:lastPrinted>2020-01-09T18:09:04Z</cp:lastPrinted>
  <dcterms:created xsi:type="dcterms:W3CDTF">2019-01-24T15:30:17Z</dcterms:created>
  <dcterms:modified xsi:type="dcterms:W3CDTF">2021-01-29T17:34:07Z</dcterms:modified>
</cp:coreProperties>
</file>