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erklee\report\"/>
    </mc:Choice>
  </mc:AlternateContent>
  <xr:revisionPtr revIDLastSave="0" documentId="13_ncr:1_{1F017319-FA3E-488F-9B48-A00944248FB8}" xr6:coauthVersionLast="44" xr6:coauthVersionMax="44" xr10:uidLastSave="{00000000-0000-0000-0000-000000000000}"/>
  <bookViews>
    <workbookView xWindow="-120" yWindow="-120" windowWidth="29040" windowHeight="15990" firstSheet="3" activeTab="5" xr2:uid="{00000000-000D-0000-FFFF-FFFF00000000}"/>
  </bookViews>
  <sheets>
    <sheet name="Graphs" sheetId="5" r:id="rId1"/>
    <sheet name="PrBase" sheetId="1" r:id="rId2"/>
    <sheet name="PrIndi" sheetId="2" r:id="rId3"/>
    <sheet name="PrInte" sheetId="3" r:id="rId4"/>
    <sheet name="PrPoly" sheetId="4" r:id="rId5"/>
    <sheet name="Other" sheetId="18" r:id="rId6"/>
    <sheet name="XV_reg_PrBase" sheetId="6" r:id="rId7"/>
    <sheet name="XV_oprobit_PrBase" sheetId="7" r:id="rId8"/>
    <sheet name="XV_mlogit_PrBase" sheetId="8" r:id="rId9"/>
    <sheet name="XV_reg_PrIndi" sheetId="9" r:id="rId10"/>
    <sheet name="XV_oprobit_PrIndi" sheetId="10" r:id="rId11"/>
    <sheet name="XV_mlogit_PrIndi" sheetId="11" r:id="rId12"/>
    <sheet name="XV_reg_PrInte" sheetId="12" r:id="rId13"/>
    <sheet name="XV_oprobit_PrInte" sheetId="13" r:id="rId14"/>
    <sheet name="XV_mlogit_PrInte" sheetId="14" r:id="rId15"/>
    <sheet name="XV_reg_PrPoly" sheetId="15" r:id="rId16"/>
    <sheet name="XV_oprobit_PrPoly" sheetId="16" r:id="rId17"/>
    <sheet name="XV_mlogit_PrPoly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8" l="1"/>
  <c r="H10" i="18"/>
  <c r="I8" i="18"/>
  <c r="H8" i="18"/>
  <c r="I7" i="18"/>
  <c r="H7" i="18"/>
  <c r="I6" i="18"/>
  <c r="H6" i="18"/>
  <c r="I5" i="18"/>
  <c r="H5" i="18"/>
  <c r="I4" i="18"/>
  <c r="H4" i="18"/>
  <c r="I3" i="18"/>
  <c r="H3" i="18"/>
  <c r="G17" i="17" l="1"/>
  <c r="G14" i="17"/>
  <c r="G13" i="17"/>
  <c r="G12" i="17"/>
  <c r="G11" i="17"/>
  <c r="G10" i="17"/>
  <c r="G9" i="17"/>
  <c r="G6" i="17"/>
  <c r="G5" i="17"/>
  <c r="G4" i="17"/>
  <c r="G3" i="17"/>
  <c r="G2" i="17"/>
  <c r="G1" i="17"/>
  <c r="G17" i="16"/>
  <c r="G18" i="4" s="1"/>
  <c r="K18" i="4" s="1"/>
  <c r="G14" i="16"/>
  <c r="G15" i="4" s="1"/>
  <c r="K15" i="4" s="1"/>
  <c r="G13" i="16"/>
  <c r="G14" i="4" s="1"/>
  <c r="K14" i="4" s="1"/>
  <c r="G12" i="16"/>
  <c r="G11" i="16"/>
  <c r="G10" i="16"/>
  <c r="G9" i="16"/>
  <c r="G6" i="16"/>
  <c r="G5" i="16"/>
  <c r="G4" i="16"/>
  <c r="G3" i="16"/>
  <c r="G2" i="16"/>
  <c r="G1" i="16"/>
  <c r="G17" i="15"/>
  <c r="G14" i="15"/>
  <c r="F15" i="4" s="1"/>
  <c r="J15" i="4" s="1"/>
  <c r="G13" i="15"/>
  <c r="G12" i="15"/>
  <c r="F13" i="4" s="1"/>
  <c r="J13" i="4" s="1"/>
  <c r="G11" i="15"/>
  <c r="G10" i="15"/>
  <c r="F11" i="4" s="1"/>
  <c r="J11" i="4" s="1"/>
  <c r="G9" i="15"/>
  <c r="G6" i="15"/>
  <c r="G5" i="15"/>
  <c r="G4" i="15"/>
  <c r="G3" i="15"/>
  <c r="G2" i="15"/>
  <c r="G1" i="15"/>
  <c r="G17" i="14"/>
  <c r="G14" i="14"/>
  <c r="G13" i="14"/>
  <c r="G12" i="14"/>
  <c r="G11" i="14"/>
  <c r="G10" i="14"/>
  <c r="G9" i="14"/>
  <c r="H10" i="3" s="1"/>
  <c r="L10" i="3" s="1"/>
  <c r="L16" i="3" s="1"/>
  <c r="G6" i="14"/>
  <c r="G5" i="14"/>
  <c r="H6" i="3" s="1"/>
  <c r="L6" i="3" s="1"/>
  <c r="G4" i="14"/>
  <c r="G3" i="14"/>
  <c r="G2" i="14"/>
  <c r="G1" i="14"/>
  <c r="G17" i="13"/>
  <c r="G14" i="13"/>
  <c r="G13" i="13"/>
  <c r="G12" i="13"/>
  <c r="G11" i="13"/>
  <c r="G10" i="13"/>
  <c r="G9" i="13"/>
  <c r="G6" i="13"/>
  <c r="G5" i="13"/>
  <c r="G4" i="13"/>
  <c r="G5" i="3" s="1"/>
  <c r="K5" i="3" s="1"/>
  <c r="G3" i="13"/>
  <c r="G2" i="13"/>
  <c r="G3" i="3" s="1"/>
  <c r="K3" i="3" s="1"/>
  <c r="G1" i="13"/>
  <c r="G17" i="12"/>
  <c r="G14" i="12"/>
  <c r="G13" i="12"/>
  <c r="G12" i="12"/>
  <c r="G11" i="12"/>
  <c r="G10" i="12"/>
  <c r="G9" i="12"/>
  <c r="G6" i="12"/>
  <c r="G5" i="12"/>
  <c r="G4" i="12"/>
  <c r="G3" i="12"/>
  <c r="G2" i="12"/>
  <c r="G1" i="12"/>
  <c r="F2" i="3" s="1"/>
  <c r="J2" i="3" s="1"/>
  <c r="G17" i="11"/>
  <c r="G14" i="11"/>
  <c r="H15" i="2" s="1"/>
  <c r="L15" i="2" s="1"/>
  <c r="G13" i="11"/>
  <c r="G12" i="11"/>
  <c r="G11" i="11"/>
  <c r="G10" i="11"/>
  <c r="G9" i="11"/>
  <c r="G6" i="11"/>
  <c r="G5" i="11"/>
  <c r="G4" i="11"/>
  <c r="G3" i="11"/>
  <c r="G2" i="11"/>
  <c r="G1" i="11"/>
  <c r="G17" i="10"/>
  <c r="G14" i="10"/>
  <c r="G13" i="10"/>
  <c r="G14" i="2" s="1"/>
  <c r="K14" i="2" s="1"/>
  <c r="G12" i="10"/>
  <c r="G11" i="10"/>
  <c r="G12" i="2" s="1"/>
  <c r="K12" i="2" s="1"/>
  <c r="G10" i="10"/>
  <c r="G9" i="10"/>
  <c r="G6" i="10"/>
  <c r="G5" i="10"/>
  <c r="G4" i="10"/>
  <c r="G3" i="10"/>
  <c r="G2" i="10"/>
  <c r="G1" i="10"/>
  <c r="G17" i="9"/>
  <c r="G14" i="9"/>
  <c r="G13" i="9"/>
  <c r="G12" i="9"/>
  <c r="G11" i="9"/>
  <c r="G10" i="9"/>
  <c r="F11" i="2" s="1"/>
  <c r="J11" i="2" s="1"/>
  <c r="G9" i="9"/>
  <c r="G6" i="9"/>
  <c r="G5" i="9"/>
  <c r="G4" i="9"/>
  <c r="G3" i="9"/>
  <c r="G2" i="9"/>
  <c r="G1" i="9"/>
  <c r="G17" i="8"/>
  <c r="G14" i="8"/>
  <c r="G13" i="8"/>
  <c r="G12" i="8"/>
  <c r="G11" i="8"/>
  <c r="G10" i="8"/>
  <c r="G9" i="8"/>
  <c r="G6" i="8"/>
  <c r="G5" i="8"/>
  <c r="H6" i="1" s="1"/>
  <c r="L6" i="1" s="1"/>
  <c r="G4" i="8"/>
  <c r="G3" i="8"/>
  <c r="G2" i="8"/>
  <c r="G1" i="8"/>
  <c r="G17" i="7"/>
  <c r="G14" i="7"/>
  <c r="G13" i="7"/>
  <c r="G12" i="7"/>
  <c r="G11" i="7"/>
  <c r="G10" i="7"/>
  <c r="G9" i="7"/>
  <c r="G6" i="7"/>
  <c r="G5" i="7"/>
  <c r="G4" i="7"/>
  <c r="G3" i="7"/>
  <c r="G2" i="7"/>
  <c r="G3" i="1" s="1"/>
  <c r="K3" i="1" s="1"/>
  <c r="G1" i="7"/>
  <c r="G17" i="6"/>
  <c r="G14" i="6"/>
  <c r="F15" i="1" s="1"/>
  <c r="J15" i="1" s="1"/>
  <c r="G13" i="6"/>
  <c r="G12" i="6"/>
  <c r="G11" i="6"/>
  <c r="G10" i="6"/>
  <c r="G9" i="6"/>
  <c r="G6" i="6"/>
  <c r="G5" i="6"/>
  <c r="G4" i="6"/>
  <c r="G3" i="6"/>
  <c r="G2" i="6"/>
  <c r="G1" i="6"/>
  <c r="D24" i="4"/>
  <c r="C24" i="4"/>
  <c r="B24" i="4"/>
  <c r="D23" i="4"/>
  <c r="C23" i="4"/>
  <c r="B23" i="4"/>
  <c r="D21" i="4"/>
  <c r="C21" i="4"/>
  <c r="B21" i="4"/>
  <c r="D20" i="4"/>
  <c r="C20" i="4"/>
  <c r="B20" i="4"/>
  <c r="H18" i="4"/>
  <c r="L18" i="4" s="1"/>
  <c r="F18" i="4"/>
  <c r="J18" i="4" s="1"/>
  <c r="H15" i="4"/>
  <c r="L15" i="4" s="1"/>
  <c r="H14" i="4"/>
  <c r="L14" i="4" s="1"/>
  <c r="F14" i="4"/>
  <c r="J14" i="4" s="1"/>
  <c r="L13" i="4"/>
  <c r="H13" i="4"/>
  <c r="G13" i="4"/>
  <c r="K13" i="4" s="1"/>
  <c r="J12" i="4"/>
  <c r="H12" i="4"/>
  <c r="L12" i="4" s="1"/>
  <c r="G12" i="4"/>
  <c r="K12" i="4" s="1"/>
  <c r="F12" i="4"/>
  <c r="H11" i="4"/>
  <c r="L11" i="4" s="1"/>
  <c r="G11" i="4"/>
  <c r="K11" i="4" s="1"/>
  <c r="L10" i="4"/>
  <c r="H10" i="4"/>
  <c r="G10" i="4"/>
  <c r="K10" i="4" s="1"/>
  <c r="F10" i="4"/>
  <c r="J10" i="4" s="1"/>
  <c r="H7" i="4"/>
  <c r="L7" i="4" s="1"/>
  <c r="G7" i="4"/>
  <c r="K7" i="4" s="1"/>
  <c r="F7" i="4"/>
  <c r="J7" i="4" s="1"/>
  <c r="K6" i="4"/>
  <c r="H6" i="4"/>
  <c r="L6" i="4" s="1"/>
  <c r="G6" i="4"/>
  <c r="F6" i="4"/>
  <c r="J6" i="4" s="1"/>
  <c r="K5" i="4"/>
  <c r="J5" i="4"/>
  <c r="H5" i="4"/>
  <c r="L5" i="4" s="1"/>
  <c r="G5" i="4"/>
  <c r="F5" i="4"/>
  <c r="K4" i="4"/>
  <c r="H4" i="4"/>
  <c r="L4" i="4" s="1"/>
  <c r="G4" i="4"/>
  <c r="F4" i="4"/>
  <c r="J4" i="4" s="1"/>
  <c r="H3" i="4"/>
  <c r="L3" i="4" s="1"/>
  <c r="G3" i="4"/>
  <c r="K3" i="4" s="1"/>
  <c r="F3" i="4"/>
  <c r="J3" i="4" s="1"/>
  <c r="L2" i="4"/>
  <c r="K2" i="4"/>
  <c r="K8" i="4" s="1"/>
  <c r="H2" i="4"/>
  <c r="G2" i="4"/>
  <c r="F2" i="4"/>
  <c r="J2" i="4" s="1"/>
  <c r="D24" i="3"/>
  <c r="C24" i="3"/>
  <c r="B24" i="3"/>
  <c r="D23" i="3"/>
  <c r="C23" i="3"/>
  <c r="B23" i="3"/>
  <c r="D21" i="3"/>
  <c r="C21" i="3"/>
  <c r="B21" i="3"/>
  <c r="D20" i="3"/>
  <c r="C20" i="3"/>
  <c r="B20" i="3"/>
  <c r="H18" i="3"/>
  <c r="L18" i="3" s="1"/>
  <c r="G18" i="3"/>
  <c r="K18" i="3" s="1"/>
  <c r="F18" i="3"/>
  <c r="J18" i="3" s="1"/>
  <c r="H15" i="3"/>
  <c r="L15" i="3" s="1"/>
  <c r="G15" i="3"/>
  <c r="K15" i="3" s="1"/>
  <c r="F15" i="3"/>
  <c r="J15" i="3" s="1"/>
  <c r="L14" i="3"/>
  <c r="H14" i="3"/>
  <c r="G14" i="3"/>
  <c r="K14" i="3" s="1"/>
  <c r="F14" i="3"/>
  <c r="J14" i="3" s="1"/>
  <c r="L13" i="3"/>
  <c r="J13" i="3"/>
  <c r="H13" i="3"/>
  <c r="G13" i="3"/>
  <c r="K13" i="3" s="1"/>
  <c r="F13" i="3"/>
  <c r="L12" i="3"/>
  <c r="J12" i="3"/>
  <c r="H12" i="3"/>
  <c r="G12" i="3"/>
  <c r="K12" i="3" s="1"/>
  <c r="F12" i="3"/>
  <c r="J11" i="3"/>
  <c r="H11" i="3"/>
  <c r="L11" i="3" s="1"/>
  <c r="G11" i="3"/>
  <c r="K11" i="3" s="1"/>
  <c r="F11" i="3"/>
  <c r="G10" i="3"/>
  <c r="K10" i="3" s="1"/>
  <c r="F10" i="3"/>
  <c r="J10" i="3" s="1"/>
  <c r="H7" i="3"/>
  <c r="L7" i="3" s="1"/>
  <c r="G7" i="3"/>
  <c r="K7" i="3" s="1"/>
  <c r="F7" i="3"/>
  <c r="J7" i="3" s="1"/>
  <c r="K6" i="3"/>
  <c r="G6" i="3"/>
  <c r="F6" i="3"/>
  <c r="J6" i="3" s="1"/>
  <c r="J5" i="3"/>
  <c r="H5" i="3"/>
  <c r="L5" i="3" s="1"/>
  <c r="F5" i="3"/>
  <c r="K4" i="3"/>
  <c r="H4" i="3"/>
  <c r="L4" i="3" s="1"/>
  <c r="G4" i="3"/>
  <c r="F4" i="3"/>
  <c r="J4" i="3" s="1"/>
  <c r="H3" i="3"/>
  <c r="L3" i="3" s="1"/>
  <c r="F3" i="3"/>
  <c r="J3" i="3" s="1"/>
  <c r="L2" i="3"/>
  <c r="K2" i="3"/>
  <c r="H2" i="3"/>
  <c r="G2" i="3"/>
  <c r="D24" i="2"/>
  <c r="C24" i="2"/>
  <c r="B24" i="2"/>
  <c r="D23" i="2"/>
  <c r="C23" i="2"/>
  <c r="B23" i="2"/>
  <c r="D21" i="2"/>
  <c r="C21" i="2"/>
  <c r="B21" i="2"/>
  <c r="D20" i="2"/>
  <c r="C20" i="2"/>
  <c r="B20" i="2"/>
  <c r="H18" i="2"/>
  <c r="L18" i="2" s="1"/>
  <c r="G18" i="2"/>
  <c r="K18" i="2" s="1"/>
  <c r="F18" i="2"/>
  <c r="J18" i="2" s="1"/>
  <c r="G15" i="2"/>
  <c r="K15" i="2" s="1"/>
  <c r="F15" i="2"/>
  <c r="J15" i="2" s="1"/>
  <c r="L14" i="2"/>
  <c r="H14" i="2"/>
  <c r="F14" i="2"/>
  <c r="J14" i="2" s="1"/>
  <c r="L13" i="2"/>
  <c r="J13" i="2"/>
  <c r="H13" i="2"/>
  <c r="G13" i="2"/>
  <c r="K13" i="2" s="1"/>
  <c r="F13" i="2"/>
  <c r="J12" i="2"/>
  <c r="H12" i="2"/>
  <c r="L12" i="2" s="1"/>
  <c r="F12" i="2"/>
  <c r="H11" i="2"/>
  <c r="L11" i="2" s="1"/>
  <c r="G11" i="2"/>
  <c r="K11" i="2" s="1"/>
  <c r="L10" i="2"/>
  <c r="J10" i="2"/>
  <c r="H10" i="2"/>
  <c r="G10" i="2"/>
  <c r="K10" i="2" s="1"/>
  <c r="K16" i="2" s="1"/>
  <c r="F10" i="2"/>
  <c r="H7" i="2"/>
  <c r="L7" i="2" s="1"/>
  <c r="G7" i="2"/>
  <c r="K7" i="2" s="1"/>
  <c r="F7" i="2"/>
  <c r="J7" i="2" s="1"/>
  <c r="K6" i="2"/>
  <c r="H6" i="2"/>
  <c r="L6" i="2" s="1"/>
  <c r="G6" i="2"/>
  <c r="F6" i="2"/>
  <c r="J6" i="2" s="1"/>
  <c r="K5" i="2"/>
  <c r="J5" i="2"/>
  <c r="H5" i="2"/>
  <c r="L5" i="2" s="1"/>
  <c r="G5" i="2"/>
  <c r="F5" i="2"/>
  <c r="K4" i="2"/>
  <c r="H4" i="2"/>
  <c r="L4" i="2" s="1"/>
  <c r="G4" i="2"/>
  <c r="F4" i="2"/>
  <c r="J4" i="2" s="1"/>
  <c r="K3" i="2"/>
  <c r="H3" i="2"/>
  <c r="L3" i="2" s="1"/>
  <c r="G3" i="2"/>
  <c r="F3" i="2"/>
  <c r="J3" i="2" s="1"/>
  <c r="L2" i="2"/>
  <c r="K2" i="2"/>
  <c r="K8" i="2" s="1"/>
  <c r="H2" i="2"/>
  <c r="G2" i="2"/>
  <c r="F2" i="2"/>
  <c r="J2" i="2" s="1"/>
  <c r="D24" i="1"/>
  <c r="C24" i="1"/>
  <c r="B24" i="1"/>
  <c r="D23" i="1"/>
  <c r="C23" i="1"/>
  <c r="B23" i="1"/>
  <c r="D21" i="1"/>
  <c r="C21" i="1"/>
  <c r="B21" i="1"/>
  <c r="D20" i="1"/>
  <c r="C20" i="1"/>
  <c r="B20" i="1"/>
  <c r="H18" i="1"/>
  <c r="L18" i="1" s="1"/>
  <c r="G18" i="1"/>
  <c r="K18" i="1" s="1"/>
  <c r="F18" i="1"/>
  <c r="J18" i="1" s="1"/>
  <c r="L15" i="1"/>
  <c r="H15" i="1"/>
  <c r="G15" i="1"/>
  <c r="K15" i="1" s="1"/>
  <c r="L14" i="1"/>
  <c r="H14" i="1"/>
  <c r="G14" i="1"/>
  <c r="K14" i="1" s="1"/>
  <c r="F14" i="1"/>
  <c r="J14" i="1" s="1"/>
  <c r="L13" i="1"/>
  <c r="J13" i="1"/>
  <c r="H13" i="1"/>
  <c r="G13" i="1"/>
  <c r="K13" i="1" s="1"/>
  <c r="F13" i="1"/>
  <c r="J12" i="1"/>
  <c r="H12" i="1"/>
  <c r="L12" i="1" s="1"/>
  <c r="G12" i="1"/>
  <c r="K12" i="1" s="1"/>
  <c r="F12" i="1"/>
  <c r="J11" i="1"/>
  <c r="H11" i="1"/>
  <c r="L11" i="1" s="1"/>
  <c r="G11" i="1"/>
  <c r="K11" i="1" s="1"/>
  <c r="F11" i="1"/>
  <c r="L10" i="1"/>
  <c r="L16" i="1" s="1"/>
  <c r="J10" i="1"/>
  <c r="H10" i="1"/>
  <c r="G10" i="1"/>
  <c r="K10" i="1" s="1"/>
  <c r="F10" i="1"/>
  <c r="H7" i="1"/>
  <c r="L7" i="1" s="1"/>
  <c r="G7" i="1"/>
  <c r="K7" i="1" s="1"/>
  <c r="F7" i="1"/>
  <c r="J7" i="1" s="1"/>
  <c r="K6" i="1"/>
  <c r="G6" i="1"/>
  <c r="F6" i="1"/>
  <c r="J6" i="1" s="1"/>
  <c r="K5" i="1"/>
  <c r="J5" i="1"/>
  <c r="H5" i="1"/>
  <c r="L5" i="1" s="1"/>
  <c r="G5" i="1"/>
  <c r="F5" i="1"/>
  <c r="K4" i="1"/>
  <c r="H4" i="1"/>
  <c r="L4" i="1" s="1"/>
  <c r="G4" i="1"/>
  <c r="F4" i="1"/>
  <c r="J4" i="1" s="1"/>
  <c r="H3" i="1"/>
  <c r="L3" i="1" s="1"/>
  <c r="F3" i="1"/>
  <c r="J3" i="1" s="1"/>
  <c r="L2" i="1"/>
  <c r="K2" i="1"/>
  <c r="H2" i="1"/>
  <c r="G2" i="1"/>
  <c r="F2" i="1"/>
  <c r="J2" i="1" s="1"/>
  <c r="J16" i="3" l="1"/>
  <c r="J8" i="3"/>
  <c r="L16" i="2"/>
  <c r="K16" i="4"/>
  <c r="L8" i="4"/>
  <c r="J16" i="2"/>
  <c r="J8" i="2"/>
  <c r="J16" i="4"/>
  <c r="L16" i="4"/>
  <c r="J16" i="1"/>
  <c r="K8" i="3"/>
  <c r="L8" i="1"/>
  <c r="K16" i="3"/>
  <c r="K8" i="1"/>
  <c r="J8" i="4"/>
  <c r="L8" i="2"/>
  <c r="L8" i="3"/>
  <c r="J8" i="1"/>
  <c r="K16" i="1"/>
</calcChain>
</file>

<file path=xl/sharedStrings.xml><?xml version="1.0" encoding="utf-8"?>
<sst xmlns="http://schemas.openxmlformats.org/spreadsheetml/2006/main" count="135" uniqueCount="20">
  <si>
    <t>1</t>
  </si>
  <si>
    <t>2</t>
  </si>
  <si>
    <t>3</t>
  </si>
  <si>
    <t>4</t>
  </si>
  <si>
    <t>5</t>
  </si>
  <si>
    <t>6</t>
  </si>
  <si>
    <t>reg</t>
  </si>
  <si>
    <t>oprobit</t>
  </si>
  <si>
    <t>mlogit</t>
  </si>
  <si>
    <t>kappa</t>
  </si>
  <si>
    <t>5-fold XV</t>
  </si>
  <si>
    <t>Diff</t>
  </si>
  <si>
    <t>Full sample</t>
  </si>
  <si>
    <t>Cross-validated</t>
  </si>
  <si>
    <t>Difference</t>
  </si>
  <si>
    <t>R.</t>
  </si>
  <si>
    <t>OP/Poly</t>
  </si>
  <si>
    <t>MLOG/Int</t>
  </si>
  <si>
    <t>K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</si>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</sst>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mbria"/>
      <family val="1"/>
    </font>
    <font>
      <i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165" fontId="3" fillId="0" borderId="0" xfId="1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1" xfId="0" applyFont="1" applyBorder="1"/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PrBase!$B$2:$B$7</c:f>
              <c:numCache>
                <c:formatCode>0.000</c:formatCode>
                <c:ptCount val="6"/>
                <c:pt idx="0">
                  <c:v>0.88247011952191234</c:v>
                </c:pt>
                <c:pt idx="1">
                  <c:v>0.98028673835125446</c:v>
                </c:pt>
                <c:pt idx="2">
                  <c:v>0.98329048843187661</c:v>
                </c:pt>
                <c:pt idx="3">
                  <c:v>0.87869822485207105</c:v>
                </c:pt>
                <c:pt idx="4">
                  <c:v>0.54135338345864659</c:v>
                </c:pt>
                <c:pt idx="5">
                  <c:v>0.13636363636363635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F-468E-85DB-A4D8DD0A974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PrIndi!$B$2:$B$7</c:f>
              <c:numCache>
                <c:formatCode>0.000</c:formatCode>
                <c:ptCount val="6"/>
                <c:pt idx="0">
                  <c:v>0.88047808764940239</c:v>
                </c:pt>
                <c:pt idx="1">
                  <c:v>0.978494623655914</c:v>
                </c:pt>
                <c:pt idx="2">
                  <c:v>0.98714652956298199</c:v>
                </c:pt>
                <c:pt idx="3">
                  <c:v>0.88165680473372776</c:v>
                </c:pt>
                <c:pt idx="4">
                  <c:v>0.56390977443609025</c:v>
                </c:pt>
                <c:pt idx="5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F-468E-85DB-A4D8DD0A974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PrInte!$B$2:$B$7</c:f>
              <c:numCache>
                <c:formatCode>0.000</c:formatCode>
                <c:ptCount val="6"/>
                <c:pt idx="0">
                  <c:v>0.90438247011952189</c:v>
                </c:pt>
                <c:pt idx="1">
                  <c:v>0.98028673835125446</c:v>
                </c:pt>
                <c:pt idx="2">
                  <c:v>0.98843187660668386</c:v>
                </c:pt>
                <c:pt idx="3">
                  <c:v>0.86982248520710059</c:v>
                </c:pt>
                <c:pt idx="4">
                  <c:v>0.63157894736842102</c:v>
                </c:pt>
                <c:pt idx="5">
                  <c:v>0.29545454545454547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F-468E-85DB-A4D8DD0A974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PrPoly!$B$2:$B$7</c:f>
              <c:numCache>
                <c:formatCode>0.000</c:formatCode>
                <c:ptCount val="6"/>
                <c:pt idx="0">
                  <c:v>0.88844621513944222</c:v>
                </c:pt>
                <c:pt idx="1">
                  <c:v>0.97759856630824371</c:v>
                </c:pt>
                <c:pt idx="2">
                  <c:v>0.98586118251928023</c:v>
                </c:pt>
                <c:pt idx="3">
                  <c:v>0.87278106508875741</c:v>
                </c:pt>
                <c:pt idx="4">
                  <c:v>0.54887218045112784</c:v>
                </c:pt>
                <c:pt idx="5">
                  <c:v>0.20454545454545456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F-468E-85DB-A4D8DD0A9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49896"/>
        <c:axId val="576551208"/>
      </c:barChart>
      <c:catAx>
        <c:axId val="57654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1208"/>
        <c:crosses val="autoZero"/>
        <c:auto val="1"/>
        <c:lblAlgn val="ctr"/>
        <c:lblOffset val="100"/>
        <c:noMultiLvlLbl val="0"/>
      </c:catAx>
      <c:valAx>
        <c:axId val="5765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PrBase!$C$2:$C$7</c:f>
              <c:numCache>
                <c:formatCode>0.000</c:formatCode>
                <c:ptCount val="6"/>
                <c:pt idx="0">
                  <c:v>0.94621513944223112</c:v>
                </c:pt>
                <c:pt idx="1">
                  <c:v>0.99372759856630821</c:v>
                </c:pt>
                <c:pt idx="2">
                  <c:v>0.97557840616966585</c:v>
                </c:pt>
                <c:pt idx="3">
                  <c:v>0.78402366863905326</c:v>
                </c:pt>
                <c:pt idx="4">
                  <c:v>0.43609022556390975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822-9900-1778BD96A0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PrIndi!$C$2:$C$7</c:f>
              <c:numCache>
                <c:formatCode>0.000</c:formatCode>
                <c:ptCount val="6"/>
                <c:pt idx="0">
                  <c:v>0.94422310756972117</c:v>
                </c:pt>
                <c:pt idx="1">
                  <c:v>0.99103942652329746</c:v>
                </c:pt>
                <c:pt idx="2">
                  <c:v>0.97814910025706936</c:v>
                </c:pt>
                <c:pt idx="3">
                  <c:v>0.7751479289940828</c:v>
                </c:pt>
                <c:pt idx="4">
                  <c:v>0.45864661654135336</c:v>
                </c:pt>
                <c:pt idx="5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822-9900-1778BD96A04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PrInte!$C$2:$C$7</c:f>
              <c:numCache>
                <c:formatCode>0.000</c:formatCode>
                <c:ptCount val="6"/>
                <c:pt idx="0">
                  <c:v>0.94422310756972117</c:v>
                </c:pt>
                <c:pt idx="1">
                  <c:v>0.98745519713261654</c:v>
                </c:pt>
                <c:pt idx="2">
                  <c:v>0.9768637532133676</c:v>
                </c:pt>
                <c:pt idx="3">
                  <c:v>0.79585798816568043</c:v>
                </c:pt>
                <c:pt idx="4">
                  <c:v>0.51879699248120303</c:v>
                </c:pt>
                <c:pt idx="5">
                  <c:v>0.43181818181818182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B-4822-9900-1778BD96A04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PrPoly!$C$2:$C$7</c:f>
              <c:numCache>
                <c:formatCode>0.000</c:formatCode>
                <c:ptCount val="6"/>
                <c:pt idx="0">
                  <c:v>0.94820717131474108</c:v>
                </c:pt>
                <c:pt idx="1">
                  <c:v>0.99103942652329746</c:v>
                </c:pt>
                <c:pt idx="2">
                  <c:v>0.97172236503856046</c:v>
                </c:pt>
                <c:pt idx="3">
                  <c:v>0.77218934911242598</c:v>
                </c:pt>
                <c:pt idx="4">
                  <c:v>0.48120300751879697</c:v>
                </c:pt>
                <c:pt idx="5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B-4822-9900-1778BD96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49896"/>
        <c:axId val="576551208"/>
      </c:barChart>
      <c:catAx>
        <c:axId val="57654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1208"/>
        <c:crosses val="autoZero"/>
        <c:auto val="1"/>
        <c:lblAlgn val="ctr"/>
        <c:lblOffset val="100"/>
        <c:noMultiLvlLbl val="0"/>
      </c:catAx>
      <c:valAx>
        <c:axId val="5765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PrBase!$D$2:$D$7</c:f>
              <c:numCache>
                <c:formatCode>0.000</c:formatCode>
                <c:ptCount val="6"/>
                <c:pt idx="0">
                  <c:v>0.92031872509960155</c:v>
                </c:pt>
                <c:pt idx="1">
                  <c:v>0.98118279569892475</c:v>
                </c:pt>
                <c:pt idx="2">
                  <c:v>0.94344473007712082</c:v>
                </c:pt>
                <c:pt idx="3">
                  <c:v>0.76923076923076927</c:v>
                </c:pt>
                <c:pt idx="4">
                  <c:v>0.52631578947368418</c:v>
                </c:pt>
                <c:pt idx="5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A-42D1-A328-71543FACE5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PrIndi!$D$2:$D$7</c:f>
              <c:numCache>
                <c:formatCode>0.000</c:formatCode>
                <c:ptCount val="6"/>
                <c:pt idx="0">
                  <c:v>0.92430278884462147</c:v>
                </c:pt>
                <c:pt idx="1">
                  <c:v>0.97939068100358428</c:v>
                </c:pt>
                <c:pt idx="2">
                  <c:v>0.95244215938303345</c:v>
                </c:pt>
                <c:pt idx="3">
                  <c:v>0.76035502958579881</c:v>
                </c:pt>
                <c:pt idx="4">
                  <c:v>0.53383458646616544</c:v>
                </c:pt>
                <c:pt idx="5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A-42D1-A328-71543FACE51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PrInte!$D$2:$D$7</c:f>
              <c:numCache>
                <c:formatCode>0.000</c:formatCode>
                <c:ptCount val="6"/>
                <c:pt idx="0">
                  <c:v>0.92828685258964139</c:v>
                </c:pt>
                <c:pt idx="1">
                  <c:v>0.97580645161290325</c:v>
                </c:pt>
                <c:pt idx="2">
                  <c:v>0.93701799485861181</c:v>
                </c:pt>
                <c:pt idx="3">
                  <c:v>0.74852071005917165</c:v>
                </c:pt>
                <c:pt idx="4">
                  <c:v>0.57894736842105265</c:v>
                </c:pt>
                <c:pt idx="5">
                  <c:v>0.59090909090909094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A-42D1-A328-71543FACE51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PrPoly!$D$2:$D$7</c:f>
              <c:numCache>
                <c:formatCode>0.000</c:formatCode>
                <c:ptCount val="6"/>
                <c:pt idx="0">
                  <c:v>0.91633466135458164</c:v>
                </c:pt>
                <c:pt idx="1">
                  <c:v>0.978494623655914</c:v>
                </c:pt>
                <c:pt idx="2">
                  <c:v>0.94601542416452444</c:v>
                </c:pt>
                <c:pt idx="3">
                  <c:v>0.74260355029585801</c:v>
                </c:pt>
                <c:pt idx="4">
                  <c:v>0.56390977443609025</c:v>
                </c:pt>
                <c:pt idx="5">
                  <c:v>0.45454545454545453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CA-42D1-A328-71543FACE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49896"/>
        <c:axId val="576551208"/>
      </c:barChart>
      <c:catAx>
        <c:axId val="57654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1208"/>
        <c:crosses val="autoZero"/>
        <c:auto val="1"/>
        <c:lblAlgn val="ctr"/>
        <c:lblOffset val="100"/>
        <c:noMultiLvlLbl val="0"/>
      </c:catAx>
      <c:valAx>
        <c:axId val="5765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PrBase!$B$10:$B$15</c:f>
              <c:numCache>
                <c:formatCode>0.000</c:formatCode>
                <c:ptCount val="6"/>
                <c:pt idx="0">
                  <c:v>0.9285714285714286</c:v>
                </c:pt>
                <c:pt idx="1">
                  <c:v>0.96554307116104865</c:v>
                </c:pt>
                <c:pt idx="2">
                  <c:v>0.88507877664504175</c:v>
                </c:pt>
                <c:pt idx="3">
                  <c:v>0.82332155477031799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7-4C55-8E08-EC8E3D275E1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PrIndi!$B$10:$B$15</c:f>
              <c:numCache>
                <c:formatCode>0.000</c:formatCode>
                <c:ptCount val="6"/>
                <c:pt idx="0">
                  <c:v>0.9438202247191011</c:v>
                </c:pt>
                <c:pt idx="1">
                  <c:v>0.96634967081199707</c:v>
                </c:pt>
                <c:pt idx="2">
                  <c:v>0.88428974600188148</c:v>
                </c:pt>
                <c:pt idx="3">
                  <c:v>0.82374100719424459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7-4C55-8E08-EC8E3D275E1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PrInte!$B$10:$B$15</c:f>
              <c:numCache>
                <c:formatCode>0.000</c:formatCode>
                <c:ptCount val="6"/>
                <c:pt idx="0">
                  <c:v>0.9642857142857143</c:v>
                </c:pt>
                <c:pt idx="1">
                  <c:v>0.96527777777777779</c:v>
                </c:pt>
                <c:pt idx="2">
                  <c:v>0.89979338842975209</c:v>
                </c:pt>
                <c:pt idx="3">
                  <c:v>0.83793103448275863</c:v>
                </c:pt>
                <c:pt idx="4">
                  <c:v>0.93023255813953487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67-4C55-8E08-EC8E3D275E1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PrPoly!$B$10:$B$15</c:f>
              <c:numCache>
                <c:formatCode>0.000</c:formatCode>
                <c:ptCount val="6"/>
                <c:pt idx="0">
                  <c:v>0.92907801418439717</c:v>
                </c:pt>
                <c:pt idx="1">
                  <c:v>0.96556473829201106</c:v>
                </c:pt>
                <c:pt idx="2">
                  <c:v>0.88434695912263206</c:v>
                </c:pt>
                <c:pt idx="3">
                  <c:v>0.81205673758865249</c:v>
                </c:pt>
                <c:pt idx="4">
                  <c:v>0.96875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7-4C55-8E08-EC8E3D27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49896"/>
        <c:axId val="576551208"/>
      </c:barChart>
      <c:catAx>
        <c:axId val="57654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1208"/>
        <c:crosses val="autoZero"/>
        <c:auto val="1"/>
        <c:lblAlgn val="ctr"/>
        <c:lblOffset val="100"/>
        <c:noMultiLvlLbl val="0"/>
      </c:catAx>
      <c:valAx>
        <c:axId val="5765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PrBase!$C$10:$C$15</c:f>
              <c:numCache>
                <c:formatCode>0.000</c:formatCode>
                <c:ptCount val="6"/>
                <c:pt idx="0">
                  <c:v>0.92125984251968507</c:v>
                </c:pt>
                <c:pt idx="1">
                  <c:v>0.94827586206896552</c:v>
                </c:pt>
                <c:pt idx="2">
                  <c:v>0.87195121951219512</c:v>
                </c:pt>
                <c:pt idx="3">
                  <c:v>0.86931818181818177</c:v>
                </c:pt>
                <c:pt idx="4">
                  <c:v>0.96296296296296291</c:v>
                </c:pt>
                <c:pt idx="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A-40EF-98E5-66EEB03C7B6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PrIndi!$C$10:$C$15</c:f>
              <c:numCache>
                <c:formatCode>0.000</c:formatCode>
                <c:ptCount val="6"/>
                <c:pt idx="0">
                  <c:v>0.93004115226337447</c:v>
                </c:pt>
                <c:pt idx="1">
                  <c:v>0.94522215459525261</c:v>
                </c:pt>
                <c:pt idx="2">
                  <c:v>0.87671232876712324</c:v>
                </c:pt>
                <c:pt idx="3">
                  <c:v>0.84357541899441346</c:v>
                </c:pt>
                <c:pt idx="4">
                  <c:v>1</c:v>
                </c:pt>
                <c:pt idx="5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A-40EF-98E5-66EEB03C7B6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PrInte!$C$10:$C$15</c:f>
              <c:numCache>
                <c:formatCode>0.000</c:formatCode>
                <c:ptCount val="6"/>
                <c:pt idx="0">
                  <c:v>0.94849785407725318</c:v>
                </c:pt>
                <c:pt idx="1">
                  <c:v>0.95189416716776909</c:v>
                </c:pt>
                <c:pt idx="2">
                  <c:v>0.88196286472148544</c:v>
                </c:pt>
                <c:pt idx="3">
                  <c:v>0.83510638297872342</c:v>
                </c:pt>
                <c:pt idx="4">
                  <c:v>0.89830508474576276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A-40EF-98E5-66EEB03C7B6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PrPoly!$C$10:$C$15</c:f>
              <c:numCache>
                <c:formatCode>0.000</c:formatCode>
                <c:ptCount val="6"/>
                <c:pt idx="0">
                  <c:v>0.92531120331950212</c:v>
                </c:pt>
                <c:pt idx="1">
                  <c:v>0.94568497284248643</c:v>
                </c:pt>
                <c:pt idx="2">
                  <c:v>0.8787096774193548</c:v>
                </c:pt>
                <c:pt idx="3">
                  <c:v>0.8457446808510638</c:v>
                </c:pt>
                <c:pt idx="4">
                  <c:v>0.9</c:v>
                </c:pt>
                <c:pt idx="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A-40EF-98E5-66EEB03C7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49896"/>
        <c:axId val="576551208"/>
      </c:barChart>
      <c:catAx>
        <c:axId val="57654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1208"/>
        <c:crosses val="autoZero"/>
        <c:auto val="1"/>
        <c:lblAlgn val="ctr"/>
        <c:lblOffset val="100"/>
        <c:noMultiLvlLbl val="0"/>
      </c:catAx>
      <c:valAx>
        <c:axId val="5765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PrBase!$D$10:$D$15</c:f>
              <c:numCache>
                <c:formatCode>0.000</c:formatCode>
                <c:ptCount val="6"/>
                <c:pt idx="0">
                  <c:v>0.87577639751552794</c:v>
                </c:pt>
                <c:pt idx="1">
                  <c:v>0.94689699296225205</c:v>
                </c:pt>
                <c:pt idx="2">
                  <c:v>0.86369958275382475</c:v>
                </c:pt>
                <c:pt idx="3">
                  <c:v>0.84513274336283184</c:v>
                </c:pt>
                <c:pt idx="4">
                  <c:v>0.87755102040816324</c:v>
                </c:pt>
                <c:pt idx="5">
                  <c:v>0.6875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0-4316-A0BC-D9D6F57F7A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PrIndi!$D$10:$D$15</c:f>
              <c:numCache>
                <c:formatCode>0.000</c:formatCode>
                <c:ptCount val="6"/>
                <c:pt idx="0">
                  <c:v>0.89523809523809528</c:v>
                </c:pt>
                <c:pt idx="1">
                  <c:v>0.94532739987285441</c:v>
                </c:pt>
                <c:pt idx="2">
                  <c:v>0.86974789915966388</c:v>
                </c:pt>
                <c:pt idx="3">
                  <c:v>0.8318965517241379</c:v>
                </c:pt>
                <c:pt idx="4">
                  <c:v>0.86956521739130432</c:v>
                </c:pt>
                <c:pt idx="5">
                  <c:v>0.67741935483870963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0-4316-A0BC-D9D6F57F7A0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PrInte!$D$10:$D$15</c:f>
              <c:numCache>
                <c:formatCode>0.000</c:formatCode>
                <c:ptCount val="6"/>
                <c:pt idx="0">
                  <c:v>0.89614243323442133</c:v>
                </c:pt>
                <c:pt idx="1">
                  <c:v>0.94178525226390686</c:v>
                </c:pt>
                <c:pt idx="2">
                  <c:v>0.87843704775687415</c:v>
                </c:pt>
                <c:pt idx="3">
                  <c:v>0.84722222222222221</c:v>
                </c:pt>
                <c:pt idx="4">
                  <c:v>0.76744186046511631</c:v>
                </c:pt>
                <c:pt idx="5">
                  <c:v>0.74285714285714288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0-4316-A0BC-D9D6F57F7A0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PrPoly!$D$10:$D$15</c:f>
              <c:numCache>
                <c:formatCode>0.000</c:formatCode>
                <c:ptCount val="6"/>
                <c:pt idx="0">
                  <c:v>0.8909657320872274</c:v>
                </c:pt>
                <c:pt idx="1">
                  <c:v>0.9366286438529785</c:v>
                </c:pt>
                <c:pt idx="2">
                  <c:v>0.87161198288159769</c:v>
                </c:pt>
                <c:pt idx="3">
                  <c:v>0.84782608695652173</c:v>
                </c:pt>
                <c:pt idx="4">
                  <c:v>0.82</c:v>
                </c:pt>
                <c:pt idx="5">
                  <c:v>0.74193548387096775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0-4316-A0BC-D9D6F57F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49896"/>
        <c:axId val="576551208"/>
      </c:barChart>
      <c:catAx>
        <c:axId val="57654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1208"/>
        <c:crosses val="autoZero"/>
        <c:auto val="1"/>
        <c:lblAlgn val="ctr"/>
        <c:lblOffset val="100"/>
        <c:noMultiLvlLbl val="0"/>
      </c:catAx>
      <c:valAx>
        <c:axId val="5765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3</xdr:row>
      <xdr:rowOff>4762</xdr:rowOff>
    </xdr:from>
    <xdr:to>
      <xdr:col>10</xdr:col>
      <xdr:colOff>104775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994F2-7373-4C72-AEF5-4DF0A163B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323850</xdr:colOff>
      <xdr:row>22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6B030-B5AE-4D0E-B0AD-57A5D7431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28</xdr:col>
      <xdr:colOff>323850</xdr:colOff>
      <xdr:row>22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DB19A8-E261-4804-B00F-85CEF8C58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9</xdr:col>
      <xdr:colOff>323850</xdr:colOff>
      <xdr:row>44</xdr:row>
      <xdr:rowOff>128588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F1318-EF0D-4713-A32A-F934AB6B8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323850</xdr:colOff>
      <xdr:row>44</xdr:row>
      <xdr:rowOff>128588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0A4D29-E4B8-4165-91E1-6A6386E33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28</xdr:col>
      <xdr:colOff>323850</xdr:colOff>
      <xdr:row>44</xdr:row>
      <xdr:rowOff>128588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906855-09C5-4379-B026-624FD8ACA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8381-ED3B-4226-B693-FB9D7F0AE067}">
  <dimension ref="A1"/>
  <sheetViews>
    <sheetView topLeftCell="B10" workbookViewId="0">
      <selection activeCell="K2" sqref="K2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"/>
  <sheetViews>
    <sheetView workbookViewId="0">
      <selection activeCell="C14" sqref="C14:E14"/>
    </sheetView>
  </sheetViews>
  <sheetFormatPr defaultRowHeight="15"/>
  <sheetData>
    <row r="1" spans="1:7">
      <c r="A1">
        <v>0.84536082474226804</v>
      </c>
      <c r="B1">
        <v>0.89523809523809528</v>
      </c>
      <c r="C1">
        <v>0.8571428571428571</v>
      </c>
      <c r="D1">
        <v>0.90196078431372551</v>
      </c>
      <c r="E1">
        <v>0.88172043010752688</v>
      </c>
      <c r="G1">
        <f>AVERAGE(A1:E1)</f>
        <v>0.8762845983088946</v>
      </c>
    </row>
    <row r="2" spans="1:7">
      <c r="A2">
        <v>0.98623853211009171</v>
      </c>
      <c r="B2">
        <v>0.97435897435897434</v>
      </c>
      <c r="C2">
        <v>0.99047619047619051</v>
      </c>
      <c r="D2">
        <v>0.98623853211009171</v>
      </c>
      <c r="E2">
        <v>0.96186440677966101</v>
      </c>
      <c r="G2">
        <f t="shared" ref="G2:G6" si="0">AVERAGE(A2:E2)</f>
        <v>0.97983532716700183</v>
      </c>
    </row>
    <row r="3" spans="1:7">
      <c r="A3">
        <v>0.97674418604651159</v>
      </c>
      <c r="B3">
        <v>0.9932432432432432</v>
      </c>
      <c r="C3">
        <v>0.98675496688741726</v>
      </c>
      <c r="D3">
        <v>0.97986577181208057</v>
      </c>
      <c r="E3">
        <v>0.99367088607594933</v>
      </c>
      <c r="G3">
        <f t="shared" si="0"/>
        <v>0.9860558108130405</v>
      </c>
    </row>
    <row r="4" spans="1:7">
      <c r="A4">
        <v>0.81159420289855078</v>
      </c>
      <c r="B4">
        <v>0.92307692307692313</v>
      </c>
      <c r="C4">
        <v>0.90140845070422537</v>
      </c>
      <c r="D4">
        <v>0.88059701492537312</v>
      </c>
      <c r="E4">
        <v>0.86363636363636365</v>
      </c>
      <c r="G4">
        <f t="shared" si="0"/>
        <v>0.87606259104828721</v>
      </c>
    </row>
    <row r="5" spans="1:7">
      <c r="A5">
        <v>0.45454545454545453</v>
      </c>
      <c r="B5">
        <v>0.52380952380952384</v>
      </c>
      <c r="C5">
        <v>0.59375</v>
      </c>
      <c r="D5">
        <v>0.5714285714285714</v>
      </c>
      <c r="E5">
        <v>0.65217391304347827</v>
      </c>
      <c r="G5">
        <f t="shared" si="0"/>
        <v>0.55914149256540568</v>
      </c>
    </row>
    <row r="6" spans="1:7">
      <c r="A6">
        <v>0.16666666666666666</v>
      </c>
      <c r="B6">
        <v>0.1111111111111111</v>
      </c>
      <c r="C6">
        <v>0.36363636363636365</v>
      </c>
      <c r="D6">
        <v>0.125</v>
      </c>
      <c r="E6">
        <v>0.2</v>
      </c>
      <c r="G6">
        <f t="shared" si="0"/>
        <v>0.19328282828282828</v>
      </c>
    </row>
    <row r="9" spans="1:7">
      <c r="A9">
        <v>0.875</v>
      </c>
      <c r="B9">
        <v>0.9642857142857143</v>
      </c>
      <c r="C9">
        <v>0.94444444444444442</v>
      </c>
      <c r="D9">
        <v>0.92682926829268297</v>
      </c>
      <c r="E9">
        <v>0.96666666666666667</v>
      </c>
      <c r="G9">
        <f t="shared" ref="G9:G14" si="1">AVERAGE(A9:E9)</f>
        <v>0.93544521873790176</v>
      </c>
    </row>
    <row r="10" spans="1:7">
      <c r="A10">
        <v>0.94485294117647056</v>
      </c>
      <c r="B10">
        <v>0.98188405797101452</v>
      </c>
      <c r="C10">
        <v>0.97388059701492535</v>
      </c>
      <c r="D10">
        <v>0.95925925925925926</v>
      </c>
      <c r="E10">
        <v>0.96875</v>
      </c>
      <c r="G10">
        <f t="shared" si="1"/>
        <v>0.96572537108433387</v>
      </c>
    </row>
    <row r="11" spans="1:7">
      <c r="A11">
        <v>0.8794642857142857</v>
      </c>
      <c r="B11">
        <v>0.8954545454545455</v>
      </c>
      <c r="C11">
        <v>0.86190476190476195</v>
      </c>
      <c r="D11">
        <v>0.88235294117647056</v>
      </c>
      <c r="E11">
        <v>0.8910891089108911</v>
      </c>
      <c r="G11">
        <f t="shared" si="1"/>
        <v>0.88205312863219087</v>
      </c>
    </row>
    <row r="12" spans="1:7">
      <c r="A12">
        <v>0.88095238095238093</v>
      </c>
      <c r="B12">
        <v>0.78181818181818186</v>
      </c>
      <c r="C12">
        <v>0.86885245901639341</v>
      </c>
      <c r="D12">
        <v>0.8545454545454545</v>
      </c>
      <c r="E12">
        <v>0.77419354838709675</v>
      </c>
      <c r="G12">
        <f t="shared" si="1"/>
        <v>0.83207240494390144</v>
      </c>
    </row>
    <row r="13" spans="1:7">
      <c r="A13">
        <v>1</v>
      </c>
      <c r="B13">
        <v>1</v>
      </c>
      <c r="C13">
        <v>1</v>
      </c>
      <c r="D13">
        <v>1</v>
      </c>
      <c r="E13">
        <v>1</v>
      </c>
      <c r="G13">
        <f t="shared" si="1"/>
        <v>1</v>
      </c>
    </row>
    <row r="14" spans="1:7">
      <c r="A14">
        <v>1</v>
      </c>
      <c r="B14">
        <v>0</v>
      </c>
      <c r="C14">
        <v>0</v>
      </c>
      <c r="D14">
        <v>0</v>
      </c>
      <c r="E14">
        <v>0</v>
      </c>
      <c r="G14">
        <f t="shared" si="1"/>
        <v>0.2</v>
      </c>
    </row>
    <row r="17" spans="1:7">
      <c r="A17">
        <v>0.62792065378536288</v>
      </c>
      <c r="B17">
        <v>0.71362736273627358</v>
      </c>
      <c r="C17">
        <v>0.71431018974600524</v>
      </c>
      <c r="D17">
        <v>0.71100260416666694</v>
      </c>
      <c r="E17">
        <v>0.6815217391304349</v>
      </c>
      <c r="G17">
        <f t="shared" ref="G17" si="2">AVERAGE(A17:E17)</f>
        <v>0.68967650991294871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7"/>
  <sheetViews>
    <sheetView workbookViewId="0">
      <selection activeCell="G1" sqref="G1:G17"/>
    </sheetView>
  </sheetViews>
  <sheetFormatPr defaultRowHeight="15"/>
  <sheetData>
    <row r="1" spans="1:7">
      <c r="A1">
        <v>0.92783505154639179</v>
      </c>
      <c r="B1">
        <v>0.97142857142857142</v>
      </c>
      <c r="C1">
        <v>0.90476190476190477</v>
      </c>
      <c r="D1">
        <v>0.96078431372549022</v>
      </c>
      <c r="E1">
        <v>0.94623655913978499</v>
      </c>
      <c r="G1">
        <f>AVERAGE(A1:E1)</f>
        <v>0.94220928012042859</v>
      </c>
    </row>
    <row r="2" spans="1:7">
      <c r="A2">
        <v>1</v>
      </c>
      <c r="B2">
        <v>0.99572649572649574</v>
      </c>
      <c r="C2">
        <v>0.99523809523809526</v>
      </c>
      <c r="D2">
        <v>0.99082568807339455</v>
      </c>
      <c r="E2">
        <v>0.97033898305084743</v>
      </c>
      <c r="G2">
        <f t="shared" ref="G2:G6" si="0">AVERAGE(A2:E2)</f>
        <v>0.99042585241776671</v>
      </c>
    </row>
    <row r="3" spans="1:7">
      <c r="A3">
        <v>0.95930232558139539</v>
      </c>
      <c r="B3">
        <v>0.98648648648648651</v>
      </c>
      <c r="C3">
        <v>0.97350993377483441</v>
      </c>
      <c r="D3">
        <v>0.96644295302013428</v>
      </c>
      <c r="E3">
        <v>0.98101265822784811</v>
      </c>
      <c r="G3">
        <f t="shared" si="0"/>
        <v>0.9733508714181397</v>
      </c>
    </row>
    <row r="4" spans="1:7">
      <c r="A4">
        <v>0.75362318840579712</v>
      </c>
      <c r="B4">
        <v>0.8</v>
      </c>
      <c r="C4">
        <v>0.76056338028169013</v>
      </c>
      <c r="D4">
        <v>0.77611940298507465</v>
      </c>
      <c r="E4">
        <v>0.84848484848484851</v>
      </c>
      <c r="G4">
        <f t="shared" si="0"/>
        <v>0.78775816403148213</v>
      </c>
    </row>
    <row r="5" spans="1:7">
      <c r="A5">
        <v>0.45454545454545453</v>
      </c>
      <c r="B5">
        <v>0.38095238095238093</v>
      </c>
      <c r="C5">
        <v>0.4375</v>
      </c>
      <c r="D5">
        <v>0.45714285714285713</v>
      </c>
      <c r="E5">
        <v>0.56521739130434778</v>
      </c>
      <c r="G5">
        <f t="shared" si="0"/>
        <v>0.4590716167890081</v>
      </c>
    </row>
    <row r="6" spans="1:7">
      <c r="A6">
        <v>0.16666666666666666</v>
      </c>
      <c r="B6">
        <v>0.33333333333333331</v>
      </c>
      <c r="C6">
        <v>0.36363636363636365</v>
      </c>
      <c r="D6">
        <v>0.125</v>
      </c>
      <c r="E6">
        <v>0.3</v>
      </c>
      <c r="G6">
        <f t="shared" si="0"/>
        <v>0.25772727272727269</v>
      </c>
    </row>
    <row r="9" spans="1:7">
      <c r="A9">
        <v>0.86792452830188682</v>
      </c>
      <c r="B9">
        <v>0.97727272727272729</v>
      </c>
      <c r="C9">
        <v>0.91304347826086951</v>
      </c>
      <c r="D9">
        <v>0.91803278688524592</v>
      </c>
      <c r="E9">
        <v>0.9375</v>
      </c>
      <c r="G9">
        <f t="shared" ref="G9:G14" si="1">AVERAGE(A9:E9)</f>
        <v>0.92275470414414595</v>
      </c>
    </row>
    <row r="10" spans="1:7">
      <c r="A10">
        <v>0.93432835820895521</v>
      </c>
      <c r="B10">
        <v>0.95962732919254656</v>
      </c>
      <c r="C10">
        <v>0.93865030674846628</v>
      </c>
      <c r="D10">
        <v>0.93548387096774188</v>
      </c>
      <c r="E10">
        <v>0.96615384615384614</v>
      </c>
      <c r="G10">
        <f t="shared" si="1"/>
        <v>0.94684874225431126</v>
      </c>
    </row>
    <row r="11" spans="1:7">
      <c r="A11">
        <v>0.89808917197452232</v>
      </c>
      <c r="B11">
        <v>0.89444444444444449</v>
      </c>
      <c r="C11">
        <v>0.83229813664596275</v>
      </c>
      <c r="D11">
        <v>0.86075949367088611</v>
      </c>
      <c r="E11">
        <v>0.90123456790123457</v>
      </c>
      <c r="G11">
        <f t="shared" si="1"/>
        <v>0.87736516292741007</v>
      </c>
    </row>
    <row r="12" spans="1:7">
      <c r="A12">
        <v>0.9285714285714286</v>
      </c>
      <c r="B12">
        <v>0.8571428571428571</v>
      </c>
      <c r="C12">
        <v>0.86842105263157898</v>
      </c>
      <c r="D12">
        <v>0.87804878048780488</v>
      </c>
      <c r="E12">
        <v>0.71794871794871795</v>
      </c>
      <c r="G12">
        <f t="shared" si="1"/>
        <v>0.85002656735647741</v>
      </c>
    </row>
    <row r="13" spans="1:7">
      <c r="A13">
        <v>0.875</v>
      </c>
      <c r="B13">
        <v>0.8571428571428571</v>
      </c>
      <c r="C13">
        <v>0.875</v>
      </c>
      <c r="D13">
        <v>1</v>
      </c>
      <c r="E13">
        <v>0.90909090909090906</v>
      </c>
      <c r="G13">
        <f t="shared" si="1"/>
        <v>0.90324675324675319</v>
      </c>
    </row>
    <row r="14" spans="1:7">
      <c r="A14">
        <v>1</v>
      </c>
      <c r="B14">
        <v>1</v>
      </c>
      <c r="C14">
        <v>1</v>
      </c>
      <c r="D14">
        <v>1</v>
      </c>
      <c r="E14">
        <v>1</v>
      </c>
      <c r="G14">
        <f t="shared" si="1"/>
        <v>1</v>
      </c>
    </row>
    <row r="17" spans="1:7">
      <c r="A17">
        <v>0.65362231091450496</v>
      </c>
      <c r="B17">
        <v>0.72106398274622496</v>
      </c>
      <c r="C17">
        <v>0.63199198530639433</v>
      </c>
      <c r="D17">
        <v>0.66821678090494341</v>
      </c>
      <c r="E17">
        <v>0.70718823613391391</v>
      </c>
      <c r="G17">
        <f t="shared" ref="G17" si="2">AVERAGE(A17:E17)</f>
        <v>0.67641665920119642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workbookViewId="0">
      <selection activeCell="G1" sqref="G1:G17"/>
    </sheetView>
  </sheetViews>
  <sheetFormatPr defaultRowHeight="15"/>
  <sheetData>
    <row r="1" spans="1:7">
      <c r="A1">
        <v>0.92783505154639179</v>
      </c>
      <c r="B1">
        <v>0.91428571428571426</v>
      </c>
      <c r="C1">
        <v>0.87619047619047619</v>
      </c>
      <c r="D1">
        <v>0.97058823529411764</v>
      </c>
      <c r="E1">
        <v>0.93548387096774188</v>
      </c>
      <c r="G1">
        <f>AVERAGE(A1:E1)</f>
        <v>0.92487666965688842</v>
      </c>
    </row>
    <row r="2" spans="1:7">
      <c r="A2">
        <v>0.98165137614678899</v>
      </c>
      <c r="B2">
        <v>0.9786324786324786</v>
      </c>
      <c r="C2">
        <v>0.98571428571428577</v>
      </c>
      <c r="D2">
        <v>0.99082568807339455</v>
      </c>
      <c r="E2">
        <v>0.9576271186440678</v>
      </c>
      <c r="G2">
        <f t="shared" ref="G2:G6" si="0">AVERAGE(A2:E2)</f>
        <v>0.97889018944220307</v>
      </c>
    </row>
    <row r="3" spans="1:7">
      <c r="A3">
        <v>0.94767441860465118</v>
      </c>
      <c r="B3">
        <v>0.93243243243243246</v>
      </c>
      <c r="C3">
        <v>0.98013245033112584</v>
      </c>
      <c r="D3">
        <v>0.9261744966442953</v>
      </c>
      <c r="E3">
        <v>0.93670886075949367</v>
      </c>
      <c r="G3">
        <f t="shared" si="0"/>
        <v>0.94462453175439953</v>
      </c>
    </row>
    <row r="4" spans="1:7">
      <c r="A4">
        <v>0.72463768115942029</v>
      </c>
      <c r="B4">
        <v>0.7846153846153846</v>
      </c>
      <c r="C4">
        <v>0.76056338028169013</v>
      </c>
      <c r="D4">
        <v>0.73134328358208955</v>
      </c>
      <c r="E4">
        <v>0.75757575757575757</v>
      </c>
      <c r="G4">
        <f t="shared" si="0"/>
        <v>0.75174709744286849</v>
      </c>
    </row>
    <row r="5" spans="1:7">
      <c r="A5">
        <v>0.40909090909090912</v>
      </c>
      <c r="B5">
        <v>0.5714285714285714</v>
      </c>
      <c r="C5">
        <v>0.46875</v>
      </c>
      <c r="D5">
        <v>0.5714285714285714</v>
      </c>
      <c r="E5">
        <v>0.60869565217391308</v>
      </c>
      <c r="G5">
        <f t="shared" si="0"/>
        <v>0.52587874082439301</v>
      </c>
    </row>
    <row r="6" spans="1:7">
      <c r="A6">
        <v>0.33333333333333331</v>
      </c>
      <c r="B6">
        <v>0.33333333333333331</v>
      </c>
      <c r="C6">
        <v>0.36363636363636365</v>
      </c>
      <c r="D6">
        <v>0.375</v>
      </c>
      <c r="E6">
        <v>0.2</v>
      </c>
      <c r="G6">
        <f t="shared" si="0"/>
        <v>0.32106060606060605</v>
      </c>
    </row>
    <row r="9" spans="1:7">
      <c r="A9">
        <v>0.84375</v>
      </c>
      <c r="B9">
        <v>0.89552238805970152</v>
      </c>
      <c r="C9">
        <v>0.9464285714285714</v>
      </c>
      <c r="D9">
        <v>0.86956521739130432</v>
      </c>
      <c r="E9">
        <v>0.89090909090909087</v>
      </c>
      <c r="G9">
        <f t="shared" ref="G9:G14" si="1">AVERAGE(A9:E9)</f>
        <v>0.88923505355773358</v>
      </c>
    </row>
    <row r="10" spans="1:7">
      <c r="A10">
        <v>0.93333333333333335</v>
      </c>
      <c r="B10">
        <v>0.95563139931740615</v>
      </c>
      <c r="C10">
        <v>0.93968253968253967</v>
      </c>
      <c r="D10">
        <v>0.93103448275862066</v>
      </c>
      <c r="E10">
        <v>0.9522388059701492</v>
      </c>
      <c r="G10">
        <f t="shared" si="1"/>
        <v>0.94238411221240992</v>
      </c>
    </row>
    <row r="11" spans="1:7">
      <c r="A11">
        <v>0.89130434782608692</v>
      </c>
      <c r="B11">
        <v>0.8834355828220859</v>
      </c>
      <c r="C11">
        <v>0.79020979020979021</v>
      </c>
      <c r="D11">
        <v>0.88800000000000001</v>
      </c>
      <c r="E11">
        <v>0.86776859504132231</v>
      </c>
      <c r="G11">
        <f t="shared" si="1"/>
        <v>0.86414366317985691</v>
      </c>
    </row>
    <row r="12" spans="1:7">
      <c r="A12">
        <v>0.82926829268292679</v>
      </c>
      <c r="B12">
        <v>0.84090909090909094</v>
      </c>
      <c r="C12">
        <v>0.84905660377358494</v>
      </c>
      <c r="D12">
        <v>0.88095238095238093</v>
      </c>
      <c r="E12">
        <v>0.70909090909090911</v>
      </c>
      <c r="G12">
        <f t="shared" si="1"/>
        <v>0.82185545548177852</v>
      </c>
    </row>
    <row r="13" spans="1:7">
      <c r="A13">
        <v>1</v>
      </c>
      <c r="B13">
        <v>0.63636363636363635</v>
      </c>
      <c r="C13">
        <v>1</v>
      </c>
      <c r="D13">
        <v>0.7857142857142857</v>
      </c>
      <c r="E13">
        <v>0.75</v>
      </c>
      <c r="G13">
        <f t="shared" si="1"/>
        <v>0.83441558441558428</v>
      </c>
    </row>
    <row r="14" spans="1:7">
      <c r="A14">
        <v>0.6</v>
      </c>
      <c r="B14">
        <v>0.25</v>
      </c>
      <c r="C14">
        <v>1</v>
      </c>
      <c r="D14">
        <v>0.9</v>
      </c>
      <c r="E14">
        <v>0.75</v>
      </c>
      <c r="G14">
        <f t="shared" si="1"/>
        <v>0.7</v>
      </c>
    </row>
    <row r="17" spans="1:7">
      <c r="A17">
        <v>0.61677544850537236</v>
      </c>
      <c r="B17">
        <v>0.65340794175150074</v>
      </c>
      <c r="C17">
        <v>0.63573178135532959</v>
      </c>
      <c r="D17">
        <v>0.67696408645699924</v>
      </c>
      <c r="E17">
        <v>0.6208783376281598</v>
      </c>
      <c r="G17">
        <f t="shared" ref="G17" si="2">AVERAGE(A17:E17)</f>
        <v>0.64075151913947237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7"/>
  <sheetViews>
    <sheetView workbookViewId="0">
      <selection activeCell="E15" sqref="E15"/>
    </sheetView>
  </sheetViews>
  <sheetFormatPr defaultRowHeight="15"/>
  <sheetData>
    <row r="1" spans="1:7">
      <c r="A1">
        <v>0.88659793814432986</v>
      </c>
      <c r="B1">
        <v>0.88571428571428568</v>
      </c>
      <c r="C1">
        <v>0.8666666666666667</v>
      </c>
      <c r="D1">
        <v>0.94117647058823528</v>
      </c>
      <c r="E1">
        <v>0.88172043010752688</v>
      </c>
      <c r="G1">
        <f>AVERAGE(A1:E1)</f>
        <v>0.89237515824420888</v>
      </c>
    </row>
    <row r="2" spans="1:7">
      <c r="A2">
        <v>0.98623853211009171</v>
      </c>
      <c r="B2">
        <v>0.97008547008547008</v>
      </c>
      <c r="C2">
        <v>0.99523809523809526</v>
      </c>
      <c r="D2">
        <v>0.99541284403669728</v>
      </c>
      <c r="E2">
        <v>0.94915254237288138</v>
      </c>
      <c r="G2">
        <f t="shared" ref="G2:G6" si="0">AVERAGE(A2:E2)</f>
        <v>0.97922549676864712</v>
      </c>
    </row>
    <row r="3" spans="1:7">
      <c r="A3">
        <v>0.96511627906976749</v>
      </c>
      <c r="B3">
        <v>0.9932432432432432</v>
      </c>
      <c r="C3">
        <v>0.98675496688741726</v>
      </c>
      <c r="D3">
        <v>0.97986577181208057</v>
      </c>
      <c r="E3">
        <v>0.98101265822784811</v>
      </c>
      <c r="G3">
        <f t="shared" si="0"/>
        <v>0.98119858384807146</v>
      </c>
    </row>
    <row r="4" spans="1:7">
      <c r="A4">
        <v>0.79710144927536231</v>
      </c>
      <c r="B4">
        <v>0.90769230769230769</v>
      </c>
      <c r="C4">
        <v>0.87323943661971826</v>
      </c>
      <c r="D4">
        <v>0.86567164179104472</v>
      </c>
      <c r="E4">
        <v>0.87878787878787878</v>
      </c>
      <c r="G4">
        <f t="shared" si="0"/>
        <v>0.86449854283326233</v>
      </c>
    </row>
    <row r="5" spans="1:7">
      <c r="A5">
        <v>0.5</v>
      </c>
      <c r="B5">
        <v>0.7142857142857143</v>
      </c>
      <c r="C5">
        <v>0.5625</v>
      </c>
      <c r="D5">
        <v>0.62857142857142856</v>
      </c>
      <c r="E5">
        <v>0.69565217391304346</v>
      </c>
      <c r="G5">
        <f t="shared" si="0"/>
        <v>0.62020186335403726</v>
      </c>
    </row>
    <row r="6" spans="1:7">
      <c r="A6">
        <v>0.33333333333333331</v>
      </c>
      <c r="B6">
        <v>0.33333333333333331</v>
      </c>
      <c r="C6">
        <v>0.18181818181818182</v>
      </c>
      <c r="D6">
        <v>0.125</v>
      </c>
      <c r="E6">
        <v>0.2</v>
      </c>
      <c r="G6">
        <f t="shared" si="0"/>
        <v>0.23469696969696968</v>
      </c>
    </row>
    <row r="9" spans="1:7">
      <c r="A9">
        <v>0.87878787878787878</v>
      </c>
      <c r="B9">
        <v>1</v>
      </c>
      <c r="C9">
        <v>0.94871794871794868</v>
      </c>
      <c r="D9">
        <v>0.95</v>
      </c>
      <c r="E9">
        <v>0.90909090909090906</v>
      </c>
      <c r="G9">
        <f t="shared" ref="G9:G14" si="1">AVERAGE(A9:E9)</f>
        <v>0.93731934731934741</v>
      </c>
    </row>
    <row r="10" spans="1:7">
      <c r="A10">
        <v>0.94482758620689655</v>
      </c>
      <c r="B10">
        <v>0.97841726618705038</v>
      </c>
      <c r="C10">
        <v>0.967741935483871</v>
      </c>
      <c r="D10">
        <v>0.96028880866425992</v>
      </c>
      <c r="E10">
        <v>0.97068403908794787</v>
      </c>
      <c r="G10">
        <f t="shared" si="1"/>
        <v>0.96439192712600508</v>
      </c>
    </row>
    <row r="11" spans="1:7">
      <c r="A11">
        <v>0.89655172413793105</v>
      </c>
      <c r="B11">
        <v>0.89898989898989901</v>
      </c>
      <c r="C11">
        <v>0.85279187817258884</v>
      </c>
      <c r="D11">
        <v>0.90625</v>
      </c>
      <c r="E11">
        <v>0.89617486338797814</v>
      </c>
      <c r="G11">
        <f t="shared" si="1"/>
        <v>0.89015167293767949</v>
      </c>
    </row>
    <row r="12" spans="1:7">
      <c r="A12">
        <v>0.88</v>
      </c>
      <c r="B12">
        <v>0.81967213114754101</v>
      </c>
      <c r="C12">
        <v>0.84210526315789469</v>
      </c>
      <c r="D12">
        <v>0.8928571428571429</v>
      </c>
      <c r="E12">
        <v>0.72727272727272729</v>
      </c>
      <c r="G12">
        <f t="shared" si="1"/>
        <v>0.83238145288706122</v>
      </c>
    </row>
    <row r="13" spans="1:7">
      <c r="A13">
        <v>0.66666666666666663</v>
      </c>
      <c r="B13">
        <v>0.875</v>
      </c>
      <c r="C13">
        <v>1</v>
      </c>
      <c r="D13">
        <v>0.84615384615384615</v>
      </c>
      <c r="E13">
        <v>0.875</v>
      </c>
      <c r="G13">
        <f t="shared" si="1"/>
        <v>0.85256410256410253</v>
      </c>
    </row>
    <row r="14" spans="1:7">
      <c r="A14">
        <v>1</v>
      </c>
      <c r="B14">
        <v>0</v>
      </c>
      <c r="C14">
        <v>0</v>
      </c>
      <c r="D14">
        <v>1</v>
      </c>
      <c r="E14">
        <v>0</v>
      </c>
      <c r="G14">
        <f t="shared" si="1"/>
        <v>0.4</v>
      </c>
    </row>
    <row r="17" spans="1:7">
      <c r="A17">
        <v>0.65299638638954138</v>
      </c>
      <c r="B17">
        <v>0.74653601512807255</v>
      </c>
      <c r="C17">
        <v>0.69639022722659671</v>
      </c>
      <c r="D17">
        <v>0.75893286075733124</v>
      </c>
      <c r="E17">
        <v>0.6636720351390929</v>
      </c>
      <c r="G17">
        <f t="shared" ref="G17" si="2">AVERAGE(A17:E17)</f>
        <v>0.703705504928127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7"/>
  <sheetViews>
    <sheetView workbookViewId="0">
      <selection activeCell="C15" sqref="C15"/>
    </sheetView>
  </sheetViews>
  <sheetFormatPr defaultRowHeight="15"/>
  <sheetData>
    <row r="1" spans="1:7">
      <c r="A1">
        <v>0.93814432989690721</v>
      </c>
      <c r="B1">
        <v>0.93333333333333335</v>
      </c>
      <c r="C1">
        <v>0.91428571428571426</v>
      </c>
      <c r="D1">
        <v>0.96078431372549022</v>
      </c>
      <c r="E1">
        <v>0.94623655913978499</v>
      </c>
      <c r="G1">
        <f>AVERAGE(A1:E1)</f>
        <v>0.93855685007624601</v>
      </c>
    </row>
    <row r="2" spans="1:7">
      <c r="A2">
        <v>0.98623853211009171</v>
      </c>
      <c r="B2">
        <v>0.99145299145299148</v>
      </c>
      <c r="C2">
        <v>0.99523809523809526</v>
      </c>
      <c r="D2">
        <v>0.99541284403669728</v>
      </c>
      <c r="E2">
        <v>0.9576271186440678</v>
      </c>
      <c r="G2">
        <f t="shared" ref="G2:G6" si="0">AVERAGE(A2:E2)</f>
        <v>0.98519391629638875</v>
      </c>
    </row>
    <row r="3" spans="1:7">
      <c r="A3">
        <v>0.95930232558139539</v>
      </c>
      <c r="B3">
        <v>0.9932432432432432</v>
      </c>
      <c r="C3">
        <v>0.98013245033112584</v>
      </c>
      <c r="D3">
        <v>0.95302013422818788</v>
      </c>
      <c r="E3">
        <v>0.96202531645569622</v>
      </c>
      <c r="G3">
        <f t="shared" si="0"/>
        <v>0.96954469396792964</v>
      </c>
    </row>
    <row r="4" spans="1:7">
      <c r="A4">
        <v>0.6811594202898551</v>
      </c>
      <c r="B4">
        <v>0.75384615384615383</v>
      </c>
      <c r="C4">
        <v>0.80281690140845074</v>
      </c>
      <c r="D4">
        <v>0.79104477611940294</v>
      </c>
      <c r="E4">
        <v>0.81818181818181823</v>
      </c>
      <c r="G4">
        <f t="shared" si="0"/>
        <v>0.7694098139691361</v>
      </c>
    </row>
    <row r="5" spans="1:7">
      <c r="A5">
        <v>0.45454545454545453</v>
      </c>
      <c r="B5">
        <v>0.38095238095238093</v>
      </c>
      <c r="C5">
        <v>0.4375</v>
      </c>
      <c r="D5">
        <v>0.5714285714285714</v>
      </c>
      <c r="E5">
        <v>0.65217391304347827</v>
      </c>
      <c r="G5">
        <f t="shared" si="0"/>
        <v>0.49932006399397705</v>
      </c>
    </row>
    <row r="6" spans="1:7">
      <c r="A6">
        <v>0.33333333333333331</v>
      </c>
      <c r="B6">
        <v>0.44444444444444442</v>
      </c>
      <c r="C6">
        <v>0.27272727272727271</v>
      </c>
      <c r="D6">
        <v>0.375</v>
      </c>
      <c r="E6">
        <v>0.2</v>
      </c>
      <c r="G6">
        <f t="shared" si="0"/>
        <v>0.32510101010101006</v>
      </c>
    </row>
    <row r="9" spans="1:7">
      <c r="A9">
        <v>0.91836734693877553</v>
      </c>
      <c r="B9">
        <v>1</v>
      </c>
      <c r="C9">
        <v>0.93333333333333335</v>
      </c>
      <c r="D9">
        <v>0.8867924528301887</v>
      </c>
      <c r="E9">
        <v>0.90243902439024393</v>
      </c>
      <c r="G9">
        <f t="shared" ref="G9:G14" si="1">AVERAGE(A9:E9)</f>
        <v>0.92818643149850844</v>
      </c>
    </row>
    <row r="10" spans="1:7">
      <c r="A10">
        <v>0.92441860465116277</v>
      </c>
      <c r="B10">
        <v>0.94736842105263153</v>
      </c>
      <c r="C10">
        <v>0.94720496894409933</v>
      </c>
      <c r="D10">
        <v>0.94339622641509435</v>
      </c>
      <c r="E10">
        <v>0.96165191740412981</v>
      </c>
      <c r="G10">
        <f t="shared" si="1"/>
        <v>0.94480802769342342</v>
      </c>
    </row>
    <row r="11" spans="1:7">
      <c r="A11">
        <v>0.8920863309352518</v>
      </c>
      <c r="B11">
        <v>0.875</v>
      </c>
      <c r="C11">
        <v>0.84431137724550898</v>
      </c>
      <c r="D11">
        <v>0.89189189189189189</v>
      </c>
      <c r="E11">
        <v>0.91156462585034015</v>
      </c>
      <c r="G11">
        <f t="shared" si="1"/>
        <v>0.88297084518459845</v>
      </c>
    </row>
    <row r="12" spans="1:7">
      <c r="A12">
        <v>0.8571428571428571</v>
      </c>
      <c r="B12">
        <v>0.8529411764705882</v>
      </c>
      <c r="C12">
        <v>0.79411764705882348</v>
      </c>
      <c r="D12">
        <v>0.9</v>
      </c>
      <c r="E12">
        <v>0.65217391304347827</v>
      </c>
      <c r="G12">
        <f t="shared" si="1"/>
        <v>0.81127511874314939</v>
      </c>
    </row>
    <row r="13" spans="1:7">
      <c r="A13">
        <v>0.5714285714285714</v>
      </c>
      <c r="B13">
        <v>1</v>
      </c>
      <c r="C13">
        <v>1</v>
      </c>
      <c r="D13">
        <v>0.93333333333333335</v>
      </c>
      <c r="E13">
        <v>0.8</v>
      </c>
      <c r="G13">
        <f t="shared" si="1"/>
        <v>0.86095238095238091</v>
      </c>
    </row>
    <row r="14" spans="1:7">
      <c r="A14">
        <v>1</v>
      </c>
      <c r="B14">
        <v>0.5</v>
      </c>
      <c r="D14">
        <v>0.8</v>
      </c>
      <c r="E14">
        <v>0.66666666666666663</v>
      </c>
      <c r="G14">
        <f t="shared" si="1"/>
        <v>0.74166666666666659</v>
      </c>
    </row>
    <row r="17" spans="1:7">
      <c r="A17">
        <v>0.61766667070790238</v>
      </c>
      <c r="B17">
        <v>0.69274332885390655</v>
      </c>
      <c r="C17">
        <v>0.65853929464037775</v>
      </c>
      <c r="D17">
        <v>0.71361906195565672</v>
      </c>
      <c r="E17">
        <v>0.66116375393837867</v>
      </c>
      <c r="G17">
        <f t="shared" ref="G17" si="2">AVERAGE(A17:E17)</f>
        <v>0.66874642201924428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7"/>
  <sheetViews>
    <sheetView workbookViewId="0">
      <selection activeCell="G17" sqref="G17"/>
    </sheetView>
  </sheetViews>
  <sheetFormatPr defaultRowHeight="15"/>
  <sheetData>
    <row r="1" spans="1:7">
      <c r="A1">
        <v>0.95876288659793818</v>
      </c>
      <c r="B1">
        <v>0.91428571428571426</v>
      </c>
      <c r="C1">
        <v>0.87619047619047619</v>
      </c>
      <c r="D1">
        <v>0.98039215686274506</v>
      </c>
      <c r="E1">
        <v>0.91397849462365588</v>
      </c>
      <c r="G1">
        <f>AVERAGE(A1:E1)</f>
        <v>0.92872194571210598</v>
      </c>
    </row>
    <row r="2" spans="1:7">
      <c r="A2">
        <v>0.9678899082568807</v>
      </c>
      <c r="B2">
        <v>0.9786324786324786</v>
      </c>
      <c r="C2">
        <v>0.98095238095238091</v>
      </c>
      <c r="D2">
        <v>0.98165137614678899</v>
      </c>
      <c r="E2">
        <v>0.93220338983050843</v>
      </c>
      <c r="G2">
        <f t="shared" ref="G2:G6" si="0">AVERAGE(A2:E2)</f>
        <v>0.96826590676380753</v>
      </c>
    </row>
    <row r="3" spans="1:7">
      <c r="A3">
        <v>0.86627906976744184</v>
      </c>
      <c r="B3">
        <v>0.91216216216216217</v>
      </c>
      <c r="C3">
        <v>0.95364238410596025</v>
      </c>
      <c r="D3">
        <v>0.89932885906040272</v>
      </c>
      <c r="E3">
        <v>0.92405063291139244</v>
      </c>
      <c r="G3">
        <f t="shared" si="0"/>
        <v>0.91109262160147186</v>
      </c>
    </row>
    <row r="4" spans="1:7">
      <c r="A4">
        <v>0.65217391304347827</v>
      </c>
      <c r="B4">
        <v>0.72307692307692306</v>
      </c>
      <c r="C4">
        <v>0.77464788732394363</v>
      </c>
      <c r="D4">
        <v>0.67164179104477617</v>
      </c>
      <c r="E4">
        <v>0.75757575757575757</v>
      </c>
      <c r="G4">
        <f t="shared" si="0"/>
        <v>0.71582325441297567</v>
      </c>
    </row>
    <row r="5" spans="1:7">
      <c r="A5">
        <v>0.45454545454545453</v>
      </c>
      <c r="B5">
        <v>0.42857142857142855</v>
      </c>
      <c r="C5">
        <v>0.53125</v>
      </c>
      <c r="D5">
        <v>0.51428571428571423</v>
      </c>
      <c r="E5">
        <v>0.69565217391304346</v>
      </c>
      <c r="G5">
        <f t="shared" si="0"/>
        <v>0.52486095426312818</v>
      </c>
    </row>
    <row r="6" spans="1:7">
      <c r="A6">
        <v>0.5</v>
      </c>
      <c r="B6">
        <v>0.55555555555555558</v>
      </c>
      <c r="C6">
        <v>0.45454545454545453</v>
      </c>
      <c r="D6">
        <v>0.625</v>
      </c>
      <c r="E6">
        <v>0.3</v>
      </c>
      <c r="G6">
        <f t="shared" si="0"/>
        <v>0.48702020202020202</v>
      </c>
    </row>
    <row r="9" spans="1:7">
      <c r="A9">
        <v>0.85507246376811596</v>
      </c>
      <c r="B9">
        <v>0.91139240506329111</v>
      </c>
      <c r="C9">
        <v>0.89552238805970152</v>
      </c>
      <c r="D9">
        <v>0.8441558441558441</v>
      </c>
      <c r="E9">
        <v>0.8545454545454545</v>
      </c>
      <c r="G9">
        <f t="shared" ref="G9:G14" si="1">AVERAGE(A9:E9)</f>
        <v>0.87213771111848148</v>
      </c>
    </row>
    <row r="10" spans="1:7">
      <c r="A10">
        <v>0.91640866873065019</v>
      </c>
      <c r="B10">
        <v>0.94076655052264813</v>
      </c>
      <c r="C10">
        <v>0.94666666666666666</v>
      </c>
      <c r="D10">
        <v>0.92434210526315785</v>
      </c>
      <c r="E10">
        <v>0.94687500000000002</v>
      </c>
      <c r="G10">
        <f t="shared" si="1"/>
        <v>0.93501179823662461</v>
      </c>
    </row>
    <row r="11" spans="1:7">
      <c r="A11">
        <v>0.90598290598290598</v>
      </c>
      <c r="B11">
        <v>0.86792452830188682</v>
      </c>
      <c r="C11">
        <v>0.8</v>
      </c>
      <c r="D11">
        <v>0.88709677419354838</v>
      </c>
      <c r="E11">
        <v>0.89230769230769236</v>
      </c>
      <c r="G11">
        <f t="shared" si="1"/>
        <v>0.87066238015720676</v>
      </c>
    </row>
    <row r="12" spans="1:7">
      <c r="A12">
        <v>0.79545454545454541</v>
      </c>
      <c r="B12">
        <v>0.82758620689655171</v>
      </c>
      <c r="C12">
        <v>0.89130434782608692</v>
      </c>
      <c r="D12">
        <v>0.82926829268292679</v>
      </c>
      <c r="E12">
        <v>0.68627450980392157</v>
      </c>
      <c r="G12">
        <f t="shared" si="1"/>
        <v>0.80597758053280644</v>
      </c>
    </row>
    <row r="13" spans="1:7">
      <c r="A13">
        <v>0.5</v>
      </c>
      <c r="B13">
        <v>0.68181818181818177</v>
      </c>
      <c r="C13">
        <v>0.91666666666666663</v>
      </c>
      <c r="D13">
        <v>0.86956521739130432</v>
      </c>
      <c r="E13">
        <v>0.65384615384615385</v>
      </c>
      <c r="G13">
        <f t="shared" si="1"/>
        <v>0.72437924394446118</v>
      </c>
    </row>
    <row r="14" spans="1:7">
      <c r="A14">
        <v>0.42857142857142855</v>
      </c>
      <c r="B14">
        <v>0.33333333333333331</v>
      </c>
      <c r="C14">
        <v>0.6</v>
      </c>
      <c r="D14">
        <v>0.6</v>
      </c>
      <c r="E14">
        <v>0.5</v>
      </c>
      <c r="G14">
        <f t="shared" si="1"/>
        <v>0.49238095238095242</v>
      </c>
    </row>
    <row r="17" spans="1:7">
      <c r="A17">
        <v>0.54753186656902342</v>
      </c>
      <c r="B17">
        <v>0.61429735455483725</v>
      </c>
      <c r="C17">
        <v>0.63686004023484011</v>
      </c>
      <c r="D17">
        <v>0.63869133699162017</v>
      </c>
      <c r="E17">
        <v>0.59011424574492899</v>
      </c>
      <c r="G17">
        <f t="shared" ref="G17" si="2">AVERAGE(A17:E17)</f>
        <v>0.60549896881904997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7"/>
  <sheetViews>
    <sheetView workbookViewId="0">
      <selection activeCell="E15" sqref="E15"/>
    </sheetView>
  </sheetViews>
  <sheetFormatPr defaultRowHeight="15"/>
  <sheetData>
    <row r="1" spans="1:7">
      <c r="A1">
        <v>0.85567010309278346</v>
      </c>
      <c r="B1">
        <v>0.90476190476190477</v>
      </c>
      <c r="C1">
        <v>0.8571428571428571</v>
      </c>
      <c r="D1">
        <v>0.91176470588235292</v>
      </c>
      <c r="E1">
        <v>0.90322580645161288</v>
      </c>
      <c r="G1">
        <f>AVERAGE(A1:E1)</f>
        <v>0.8865130754663022</v>
      </c>
    </row>
    <row r="2" spans="1:7">
      <c r="A2">
        <v>0.98165137614678899</v>
      </c>
      <c r="B2">
        <v>0.97008547008547008</v>
      </c>
      <c r="C2">
        <v>0.98571428571428577</v>
      </c>
      <c r="D2">
        <v>0.98623853211009171</v>
      </c>
      <c r="E2">
        <v>0.9576271186440678</v>
      </c>
      <c r="G2">
        <f t="shared" ref="G2:G6" si="0">AVERAGE(A2:E2)</f>
        <v>0.97626335654014085</v>
      </c>
    </row>
    <row r="3" spans="1:7">
      <c r="A3">
        <v>0.96511627906976749</v>
      </c>
      <c r="B3">
        <v>0.9932432432432432</v>
      </c>
      <c r="C3">
        <v>0.99337748344370858</v>
      </c>
      <c r="D3">
        <v>0.97315436241610742</v>
      </c>
      <c r="E3">
        <v>0.99367088607594933</v>
      </c>
      <c r="G3">
        <f t="shared" si="0"/>
        <v>0.98371245084975523</v>
      </c>
    </row>
    <row r="4" spans="1:7">
      <c r="A4">
        <v>0.81159420289855078</v>
      </c>
      <c r="B4">
        <v>0.90769230769230769</v>
      </c>
      <c r="C4">
        <v>0.87323943661971826</v>
      </c>
      <c r="D4">
        <v>0.88059701492537312</v>
      </c>
      <c r="E4">
        <v>0.86363636363636365</v>
      </c>
      <c r="G4">
        <f t="shared" si="0"/>
        <v>0.86735186515446272</v>
      </c>
    </row>
    <row r="5" spans="1:7">
      <c r="A5">
        <v>0.45454545454545453</v>
      </c>
      <c r="B5">
        <v>0.52380952380952384</v>
      </c>
      <c r="C5">
        <v>0.59375</v>
      </c>
      <c r="D5">
        <v>0.54285714285714282</v>
      </c>
      <c r="E5">
        <v>0.60869565217391308</v>
      </c>
      <c r="G5">
        <f t="shared" si="0"/>
        <v>0.5447315546772068</v>
      </c>
    </row>
    <row r="6" spans="1:7">
      <c r="A6">
        <v>0.16666666666666666</v>
      </c>
      <c r="B6">
        <v>0.22222222222222221</v>
      </c>
      <c r="C6">
        <v>0.27272727272727271</v>
      </c>
      <c r="D6">
        <v>0.125</v>
      </c>
      <c r="E6">
        <v>0.3</v>
      </c>
      <c r="G6">
        <f t="shared" si="0"/>
        <v>0.21732323232323231</v>
      </c>
    </row>
    <row r="9" spans="1:7">
      <c r="A9">
        <v>0.86111111111111116</v>
      </c>
      <c r="B9">
        <v>0.95</v>
      </c>
      <c r="C9">
        <v>0.95652173913043481</v>
      </c>
      <c r="D9">
        <v>0.88235294117647056</v>
      </c>
      <c r="E9">
        <v>0.9642857142857143</v>
      </c>
      <c r="G9">
        <f t="shared" ref="G9:G14" si="1">AVERAGE(A9:E9)</f>
        <v>0.92285430114074618</v>
      </c>
    </row>
    <row r="10" spans="1:7">
      <c r="A10">
        <v>0.94827586206896552</v>
      </c>
      <c r="B10">
        <v>0.97959183673469385</v>
      </c>
      <c r="C10">
        <v>0.96527777777777779</v>
      </c>
      <c r="D10">
        <v>0.96099290780141844</v>
      </c>
      <c r="E10">
        <v>0.96949152542372885</v>
      </c>
      <c r="G10">
        <f t="shared" si="1"/>
        <v>0.96472598196131687</v>
      </c>
    </row>
    <row r="11" spans="1:7">
      <c r="A11">
        <v>0.88235294117647056</v>
      </c>
      <c r="B11">
        <v>0.89473684210526316</v>
      </c>
      <c r="C11">
        <v>0.86</v>
      </c>
      <c r="D11">
        <v>0.87939698492462315</v>
      </c>
      <c r="E11">
        <v>0.9015544041450777</v>
      </c>
      <c r="G11">
        <f t="shared" si="1"/>
        <v>0.8836082344702868</v>
      </c>
    </row>
    <row r="12" spans="1:7">
      <c r="A12">
        <v>0.81818181818181823</v>
      </c>
      <c r="B12">
        <v>0.77777777777777779</v>
      </c>
      <c r="C12">
        <v>0.84126984126984128</v>
      </c>
      <c r="D12">
        <v>0.8545454545454545</v>
      </c>
      <c r="E12">
        <v>0.74193548387096775</v>
      </c>
      <c r="G12">
        <f t="shared" si="1"/>
        <v>0.80674207512917184</v>
      </c>
    </row>
    <row r="13" spans="1:7">
      <c r="A13">
        <v>0.75</v>
      </c>
      <c r="B13">
        <v>1</v>
      </c>
      <c r="C13">
        <v>1</v>
      </c>
      <c r="D13">
        <v>1</v>
      </c>
      <c r="E13">
        <v>1</v>
      </c>
      <c r="G13">
        <f t="shared" si="1"/>
        <v>0.95</v>
      </c>
    </row>
    <row r="14" spans="1:7">
      <c r="A14">
        <v>1</v>
      </c>
      <c r="B14">
        <v>0</v>
      </c>
      <c r="C14">
        <v>0</v>
      </c>
      <c r="D14">
        <v>0</v>
      </c>
      <c r="E14">
        <v>0</v>
      </c>
      <c r="G14">
        <f t="shared" si="1"/>
        <v>0.2</v>
      </c>
    </row>
    <row r="17" spans="1:7">
      <c r="A17">
        <v>0.61749508769376227</v>
      </c>
      <c r="B17">
        <v>0.70982099426014211</v>
      </c>
      <c r="C17">
        <v>0.69061952297492923</v>
      </c>
      <c r="D17">
        <v>0.70076532295309135</v>
      </c>
      <c r="E17">
        <v>0.69205796830661082</v>
      </c>
      <c r="G17">
        <f t="shared" ref="G17" si="2">AVERAGE(A17:E17)</f>
        <v>0.6821517792377072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7"/>
  <sheetViews>
    <sheetView workbookViewId="0">
      <selection activeCell="G1" sqref="G1:G17"/>
    </sheetView>
  </sheetViews>
  <sheetFormatPr defaultRowHeight="15"/>
  <sheetData>
    <row r="1" spans="1:7">
      <c r="A1">
        <v>0.93814432989690721</v>
      </c>
      <c r="B1">
        <v>0.96190476190476193</v>
      </c>
      <c r="C1">
        <v>0.93333333333333335</v>
      </c>
      <c r="D1">
        <v>0.96078431372549022</v>
      </c>
      <c r="E1">
        <v>0.93548387096774188</v>
      </c>
      <c r="G1">
        <f>AVERAGE(A1:E1)</f>
        <v>0.94593012196564685</v>
      </c>
    </row>
    <row r="2" spans="1:7">
      <c r="A2">
        <v>1</v>
      </c>
      <c r="B2">
        <v>0.99145299145299148</v>
      </c>
      <c r="C2">
        <v>0.99523809523809526</v>
      </c>
      <c r="D2">
        <v>0.99082568807339455</v>
      </c>
      <c r="E2">
        <v>0.97881355932203384</v>
      </c>
      <c r="G2">
        <f t="shared" ref="G2:G6" si="0">AVERAGE(A2:E2)</f>
        <v>0.991266066817303</v>
      </c>
    </row>
    <row r="3" spans="1:7">
      <c r="A3">
        <v>0.95348837209302328</v>
      </c>
      <c r="B3">
        <v>0.98648648648648651</v>
      </c>
      <c r="C3">
        <v>0.97350993377483441</v>
      </c>
      <c r="D3">
        <v>0.97315436241610742</v>
      </c>
      <c r="E3">
        <v>0.97468354430379744</v>
      </c>
      <c r="G3">
        <f t="shared" si="0"/>
        <v>0.97226453981484995</v>
      </c>
    </row>
    <row r="4" spans="1:7">
      <c r="A4">
        <v>0.73913043478260865</v>
      </c>
      <c r="B4">
        <v>0.75384615384615383</v>
      </c>
      <c r="C4">
        <v>0.74647887323943662</v>
      </c>
      <c r="D4">
        <v>0.77611940298507465</v>
      </c>
      <c r="E4">
        <v>0.83333333333333337</v>
      </c>
      <c r="G4">
        <f t="shared" si="0"/>
        <v>0.76978163963732149</v>
      </c>
    </row>
    <row r="5" spans="1:7">
      <c r="A5">
        <v>0.45454545454545453</v>
      </c>
      <c r="B5">
        <v>0.47619047619047616</v>
      </c>
      <c r="C5">
        <v>0.5</v>
      </c>
      <c r="D5">
        <v>0.42857142857142855</v>
      </c>
      <c r="E5">
        <v>0.52173913043478259</v>
      </c>
      <c r="G5">
        <f t="shared" si="0"/>
        <v>0.47620929794842837</v>
      </c>
    </row>
    <row r="6" spans="1:7">
      <c r="A6">
        <v>0.16666666666666666</v>
      </c>
      <c r="B6">
        <v>0.33333333333333331</v>
      </c>
      <c r="C6">
        <v>0.36363636363636365</v>
      </c>
      <c r="D6">
        <v>0.125</v>
      </c>
      <c r="E6">
        <v>0.3</v>
      </c>
      <c r="G6">
        <f t="shared" si="0"/>
        <v>0.25772727272727269</v>
      </c>
    </row>
    <row r="9" spans="1:7">
      <c r="A9">
        <v>0.86792452830188682</v>
      </c>
      <c r="B9">
        <v>0.97368421052631582</v>
      </c>
      <c r="C9">
        <v>0.93023255813953487</v>
      </c>
      <c r="D9">
        <v>0.92727272727272725</v>
      </c>
      <c r="E9">
        <v>0.95744680851063835</v>
      </c>
      <c r="G9">
        <f t="shared" ref="G9:G14" si="1">AVERAGE(A9:E9)</f>
        <v>0.93131216655022053</v>
      </c>
    </row>
    <row r="10" spans="1:7">
      <c r="A10">
        <v>0.93051359516616317</v>
      </c>
      <c r="B10">
        <v>0.95562130177514792</v>
      </c>
      <c r="C10">
        <v>0.93768545994065278</v>
      </c>
      <c r="D10">
        <v>0.93690851735015768</v>
      </c>
      <c r="E10">
        <v>0.96341463414634143</v>
      </c>
      <c r="G10">
        <f t="shared" si="1"/>
        <v>0.94482870167569255</v>
      </c>
    </row>
    <row r="11" spans="1:7">
      <c r="A11">
        <v>0.90506329113924056</v>
      </c>
      <c r="B11">
        <v>0.89156626506024095</v>
      </c>
      <c r="C11">
        <v>0.84666666666666668</v>
      </c>
      <c r="D11">
        <v>0.86075949367088611</v>
      </c>
      <c r="E11">
        <v>0.88535031847133761</v>
      </c>
      <c r="G11">
        <f t="shared" si="1"/>
        <v>0.87788120700167449</v>
      </c>
    </row>
    <row r="12" spans="1:7">
      <c r="A12">
        <v>0.92592592592592593</v>
      </c>
      <c r="B12">
        <v>0.84375</v>
      </c>
      <c r="C12">
        <v>0.87804878048780488</v>
      </c>
      <c r="D12">
        <v>0.85</v>
      </c>
      <c r="E12">
        <v>0.76923076923076927</v>
      </c>
      <c r="G12">
        <f t="shared" si="1"/>
        <v>0.85339109512889999</v>
      </c>
    </row>
    <row r="13" spans="1:7">
      <c r="A13">
        <v>0.81818181818181823</v>
      </c>
      <c r="B13">
        <v>0.83333333333333337</v>
      </c>
      <c r="C13">
        <v>0.88888888888888884</v>
      </c>
      <c r="D13">
        <v>1</v>
      </c>
      <c r="E13">
        <v>0.7857142857142857</v>
      </c>
      <c r="G13">
        <f t="shared" si="1"/>
        <v>0.86522366522366523</v>
      </c>
    </row>
    <row r="14" spans="1:7">
      <c r="A14">
        <v>1</v>
      </c>
      <c r="B14">
        <v>0.5</v>
      </c>
      <c r="C14">
        <v>0</v>
      </c>
      <c r="D14">
        <v>1</v>
      </c>
      <c r="E14">
        <v>1</v>
      </c>
      <c r="G14">
        <f t="shared" si="1"/>
        <v>0.7</v>
      </c>
    </row>
    <row r="17" spans="1:7">
      <c r="A17">
        <v>0.65255821859595398</v>
      </c>
      <c r="B17">
        <v>0.69762785746870015</v>
      </c>
      <c r="C17">
        <v>0.65681622810445139</v>
      </c>
      <c r="D17">
        <v>0.66384940882244547</v>
      </c>
      <c r="E17">
        <v>0.69639093317633216</v>
      </c>
      <c r="G17">
        <f t="shared" ref="G17" si="2">AVERAGE(A17:E17)</f>
        <v>0.67344852923357668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workbookViewId="0">
      <selection activeCell="G17" sqref="G17"/>
    </sheetView>
  </sheetViews>
  <sheetFormatPr defaultRowHeight="15"/>
  <sheetData>
    <row r="1" spans="1:7">
      <c r="A1">
        <v>0.93814432989690721</v>
      </c>
      <c r="B1">
        <v>0.91428571428571426</v>
      </c>
      <c r="C1">
        <v>0.8666666666666667</v>
      </c>
      <c r="D1">
        <v>0.96078431372549022</v>
      </c>
      <c r="E1">
        <v>0.88172043010752688</v>
      </c>
      <c r="G1">
        <f>AVERAGE(A1:E1)</f>
        <v>0.91232029093646116</v>
      </c>
    </row>
    <row r="2" spans="1:7">
      <c r="A2">
        <v>0.97706422018348627</v>
      </c>
      <c r="B2">
        <v>0.98290598290598286</v>
      </c>
      <c r="C2">
        <v>0.99523809523809526</v>
      </c>
      <c r="D2">
        <v>0.98623853211009171</v>
      </c>
      <c r="E2">
        <v>0.9576271186440678</v>
      </c>
      <c r="G2">
        <f t="shared" ref="G2:G6" si="0">AVERAGE(A2:E2)</f>
        <v>0.97981478981634473</v>
      </c>
    </row>
    <row r="3" spans="1:7">
      <c r="A3">
        <v>0.94767441860465118</v>
      </c>
      <c r="B3">
        <v>0.92567567567567566</v>
      </c>
      <c r="C3">
        <v>0.9668874172185431</v>
      </c>
      <c r="D3">
        <v>0.9261744966442953</v>
      </c>
      <c r="E3">
        <v>0.94936708860759489</v>
      </c>
      <c r="G3">
        <f t="shared" si="0"/>
        <v>0.94315581935015191</v>
      </c>
    </row>
    <row r="4" spans="1:7">
      <c r="A4">
        <v>0.73913043478260865</v>
      </c>
      <c r="B4">
        <v>0.83076923076923082</v>
      </c>
      <c r="C4">
        <v>0.73239436619718312</v>
      </c>
      <c r="D4">
        <v>0.74626865671641796</v>
      </c>
      <c r="E4">
        <v>0.74242424242424243</v>
      </c>
      <c r="G4">
        <f t="shared" si="0"/>
        <v>0.75819738617793653</v>
      </c>
    </row>
    <row r="5" spans="1:7">
      <c r="A5">
        <v>0.40909090909090912</v>
      </c>
      <c r="B5">
        <v>0.61904761904761907</v>
      </c>
      <c r="C5">
        <v>0.53125</v>
      </c>
      <c r="D5">
        <v>0.6</v>
      </c>
      <c r="E5">
        <v>0.56521739130434778</v>
      </c>
      <c r="G5">
        <f t="shared" si="0"/>
        <v>0.54492118388857524</v>
      </c>
    </row>
    <row r="6" spans="1:7">
      <c r="A6">
        <v>0.33333333333333331</v>
      </c>
      <c r="B6">
        <v>0.66666666666666663</v>
      </c>
      <c r="C6">
        <v>0.45454545454545453</v>
      </c>
      <c r="D6">
        <v>0.375</v>
      </c>
      <c r="E6">
        <v>0.2</v>
      </c>
      <c r="G6">
        <f t="shared" si="0"/>
        <v>0.40590909090909094</v>
      </c>
    </row>
    <row r="9" spans="1:7">
      <c r="A9">
        <v>0.88571428571428568</v>
      </c>
      <c r="B9">
        <v>0.8904109589041096</v>
      </c>
      <c r="C9">
        <v>0.9285714285714286</v>
      </c>
      <c r="D9">
        <v>0.86111111111111116</v>
      </c>
      <c r="E9">
        <v>0.9</v>
      </c>
      <c r="G9">
        <f t="shared" ref="G9:G14" si="1">AVERAGE(A9:E9)</f>
        <v>0.89316155686018706</v>
      </c>
    </row>
    <row r="10" spans="1:7">
      <c r="A10">
        <v>0.93396226415094341</v>
      </c>
      <c r="B10">
        <v>0.96219931271477666</v>
      </c>
      <c r="C10">
        <v>0.93290734824281152</v>
      </c>
      <c r="D10">
        <v>0.93059936908517349</v>
      </c>
      <c r="E10">
        <v>0.94392523364485981</v>
      </c>
      <c r="G10">
        <f t="shared" si="1"/>
        <v>0.94071870556771287</v>
      </c>
    </row>
    <row r="11" spans="1:7">
      <c r="A11">
        <v>0.900709219858156</v>
      </c>
      <c r="B11">
        <v>0.88198757763975155</v>
      </c>
      <c r="C11">
        <v>0.8</v>
      </c>
      <c r="D11">
        <v>0.89166666666666672</v>
      </c>
      <c r="E11">
        <v>0.84848484848484851</v>
      </c>
      <c r="G11">
        <f t="shared" si="1"/>
        <v>0.86456966252988443</v>
      </c>
    </row>
    <row r="12" spans="1:7">
      <c r="A12">
        <v>0.82051282051282048</v>
      </c>
      <c r="B12">
        <v>0.89189189189189189</v>
      </c>
      <c r="C12">
        <v>0.91489361702127658</v>
      </c>
      <c r="D12">
        <v>0.88</v>
      </c>
      <c r="E12">
        <v>0.77192982456140347</v>
      </c>
      <c r="G12">
        <f t="shared" si="1"/>
        <v>0.85584563079747844</v>
      </c>
    </row>
    <row r="13" spans="1:7">
      <c r="A13">
        <v>0.875</v>
      </c>
      <c r="B13">
        <v>0.8125</v>
      </c>
      <c r="C13">
        <v>0.9</v>
      </c>
      <c r="D13">
        <v>0.81818181818181823</v>
      </c>
      <c r="E13">
        <v>0.66666666666666663</v>
      </c>
      <c r="G13">
        <f t="shared" si="1"/>
        <v>0.81446969696969695</v>
      </c>
    </row>
    <row r="14" spans="1:7">
      <c r="A14">
        <v>0.5</v>
      </c>
      <c r="B14">
        <v>0.75</v>
      </c>
      <c r="C14">
        <v>1</v>
      </c>
      <c r="D14">
        <v>0.88888888888888884</v>
      </c>
      <c r="E14">
        <v>0.25</v>
      </c>
      <c r="G14">
        <f t="shared" si="1"/>
        <v>0.67777777777777781</v>
      </c>
    </row>
    <row r="17" spans="1:7">
      <c r="A17">
        <v>0.6356789619345754</v>
      </c>
      <c r="B17">
        <v>0.70251680648924908</v>
      </c>
      <c r="C17">
        <v>0.63311263863703438</v>
      </c>
      <c r="D17">
        <v>0.67866722849713779</v>
      </c>
      <c r="E17">
        <v>0.58881701567810452</v>
      </c>
      <c r="G17">
        <f t="shared" ref="G17" si="2">AVERAGE(A17:E17)</f>
        <v>0.6477585302472203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B16" sqref="B16"/>
    </sheetView>
  </sheetViews>
  <sheetFormatPr defaultRowHeight="15"/>
  <cols>
    <col min="2" max="4" width="9.5703125" bestFit="1" customWidth="1"/>
  </cols>
  <sheetData>
    <row r="1" spans="1:12">
      <c r="B1" t="s">
        <v>6</v>
      </c>
      <c r="C1" t="s">
        <v>7</v>
      </c>
      <c r="D1" t="s">
        <v>8</v>
      </c>
      <c r="E1" t="s">
        <v>10</v>
      </c>
      <c r="F1" t="s">
        <v>6</v>
      </c>
      <c r="G1" t="s">
        <v>7</v>
      </c>
      <c r="H1" t="s">
        <v>8</v>
      </c>
      <c r="I1" t="s">
        <v>11</v>
      </c>
      <c r="J1" t="s">
        <v>6</v>
      </c>
      <c r="K1" t="s">
        <v>7</v>
      </c>
      <c r="L1" t="s">
        <v>8</v>
      </c>
    </row>
    <row r="2" spans="1:12">
      <c r="A2" t="s">
        <v>0</v>
      </c>
      <c r="B2" s="1">
        <v>0.88247011952191234</v>
      </c>
      <c r="C2" s="1">
        <v>0.94621513944223112</v>
      </c>
      <c r="D2" s="1">
        <v>0.92031872509960155</v>
      </c>
      <c r="F2" s="1">
        <f>XV_reg_PrBase!G1</f>
        <v>0.87437983640413264</v>
      </c>
      <c r="G2" s="1">
        <f>XV_oprobit_PrBase!G1</f>
        <v>0.94180641062544068</v>
      </c>
      <c r="H2" s="1">
        <f>XV_mlogit_PrBase!G1</f>
        <v>0.92478798769258286</v>
      </c>
      <c r="J2" s="1">
        <f>F2-B2</f>
        <v>-8.0902831177797063E-3</v>
      </c>
      <c r="K2" s="1">
        <f t="shared" ref="K2:L7" si="0">G2-C2</f>
        <v>-4.4087288167904415E-3</v>
      </c>
      <c r="L2" s="1">
        <f t="shared" si="0"/>
        <v>4.4692625929813046E-3</v>
      </c>
    </row>
    <row r="3" spans="1:12">
      <c r="A3" t="s">
        <v>1</v>
      </c>
      <c r="B3" s="1">
        <v>0.98028673835125446</v>
      </c>
      <c r="C3" s="1">
        <v>0.99372759856630821</v>
      </c>
      <c r="D3" s="1">
        <v>0.98118279569892475</v>
      </c>
      <c r="F3" s="1">
        <f>XV_reg_PrBase!G2</f>
        <v>0.98166294632474072</v>
      </c>
      <c r="G3" s="1">
        <f>XV_oprobit_PrBase!G2</f>
        <v>0.99399057981704542</v>
      </c>
      <c r="H3" s="1">
        <f>XV_mlogit_PrBase!G2</f>
        <v>0.98508174974354412</v>
      </c>
      <c r="J3" s="1">
        <f t="shared" ref="J3:J7" si="1">F3-B3</f>
        <v>1.3762079734862542E-3</v>
      </c>
      <c r="K3" s="1">
        <f t="shared" si="0"/>
        <v>2.6298125073720424E-4</v>
      </c>
      <c r="L3" s="1">
        <f t="shared" si="0"/>
        <v>3.8989540446193738E-3</v>
      </c>
    </row>
    <row r="4" spans="1:12">
      <c r="A4" t="s">
        <v>2</v>
      </c>
      <c r="B4" s="1">
        <v>0.98329048843187661</v>
      </c>
      <c r="C4" s="1">
        <v>0.97557840616966585</v>
      </c>
      <c r="D4" s="1">
        <v>0.94344473007712082</v>
      </c>
      <c r="F4" s="1">
        <f>XV_reg_PrBase!G3</f>
        <v>0.98362719733055592</v>
      </c>
      <c r="G4" s="1">
        <f>XV_oprobit_PrBase!G3</f>
        <v>0.97453144068375064</v>
      </c>
      <c r="H4" s="1">
        <f>XV_mlogit_PrBase!G3</f>
        <v>0.9435507192254422</v>
      </c>
      <c r="J4" s="1">
        <f t="shared" si="1"/>
        <v>3.3670889867931653E-4</v>
      </c>
      <c r="K4" s="1">
        <f t="shared" si="0"/>
        <v>-1.0469654859152078E-3</v>
      </c>
      <c r="L4" s="1">
        <f t="shared" si="0"/>
        <v>1.0598914832138373E-4</v>
      </c>
    </row>
    <row r="5" spans="1:12">
      <c r="A5" t="s">
        <v>3</v>
      </c>
      <c r="B5" s="1">
        <v>0.87869822485207105</v>
      </c>
      <c r="C5" s="1">
        <v>0.78402366863905326</v>
      </c>
      <c r="D5" s="1">
        <v>0.76923076923076927</v>
      </c>
      <c r="F5" s="1">
        <f>XV_reg_PrBase!G4</f>
        <v>0.87606259104828721</v>
      </c>
      <c r="G5" s="1">
        <f>XV_oprobit_PrBase!G4</f>
        <v>0.79056486630606237</v>
      </c>
      <c r="H5" s="1">
        <f>XV_mlogit_PrBase!G4</f>
        <v>0.77535070846291831</v>
      </c>
      <c r="J5" s="1">
        <f t="shared" si="1"/>
        <v>-2.6356338037838434E-3</v>
      </c>
      <c r="K5" s="1">
        <f t="shared" si="0"/>
        <v>6.5411976670091132E-3</v>
      </c>
      <c r="L5" s="1">
        <f t="shared" si="0"/>
        <v>6.1199392321490409E-3</v>
      </c>
    </row>
    <row r="6" spans="1:12">
      <c r="A6" t="s">
        <v>4</v>
      </c>
      <c r="B6" s="1">
        <v>0.54135338345864659</v>
      </c>
      <c r="C6" s="1">
        <v>0.43609022556390975</v>
      </c>
      <c r="D6" s="1">
        <v>0.52631578947368418</v>
      </c>
      <c r="F6" s="1">
        <f>XV_reg_PrBase!G5</f>
        <v>0.53901726896292113</v>
      </c>
      <c r="G6" s="1">
        <f>XV_oprobit_PrBase!G5</f>
        <v>0.44333545078110304</v>
      </c>
      <c r="H6" s="1">
        <f>XV_mlogit_PrBase!G5</f>
        <v>0.52134387351778655</v>
      </c>
      <c r="J6" s="1">
        <f t="shared" si="1"/>
        <v>-2.3361144957254609E-3</v>
      </c>
      <c r="K6" s="1">
        <f t="shared" si="0"/>
        <v>7.2452252171932852E-3</v>
      </c>
      <c r="L6" s="1">
        <f t="shared" si="0"/>
        <v>-4.9719159558976322E-3</v>
      </c>
    </row>
    <row r="7" spans="1:12">
      <c r="A7" t="s">
        <v>5</v>
      </c>
      <c r="B7" s="1">
        <v>0.13636363636363635</v>
      </c>
      <c r="C7" s="1">
        <v>0.25</v>
      </c>
      <c r="D7" s="1">
        <v>0.40909090909090912</v>
      </c>
      <c r="F7" s="1">
        <f>XV_reg_PrBase!G6</f>
        <v>0.13691919191919191</v>
      </c>
      <c r="G7" s="1">
        <f>XV_oprobit_PrBase!G6</f>
        <v>0.21954545454545454</v>
      </c>
      <c r="H7" s="1">
        <f>XV_mlogit_PrBase!G6</f>
        <v>0.39050505050505052</v>
      </c>
      <c r="J7" s="1">
        <f t="shared" si="1"/>
        <v>5.5555555555555913E-4</v>
      </c>
      <c r="K7" s="1">
        <f t="shared" si="0"/>
        <v>-3.0454545454545456E-2</v>
      </c>
      <c r="L7" s="1">
        <f t="shared" si="0"/>
        <v>-1.8585858585858595E-2</v>
      </c>
    </row>
    <row r="8" spans="1:12">
      <c r="F8" s="1"/>
      <c r="G8" s="1"/>
      <c r="H8" s="1"/>
      <c r="J8" s="2">
        <f>AVERAGE(J2:J7)</f>
        <v>-1.7989264982613135E-3</v>
      </c>
      <c r="K8" s="2">
        <f t="shared" ref="K8:L8" si="2">AVERAGE(K2:K7)</f>
        <v>-3.6434726037185838E-3</v>
      </c>
      <c r="L8" s="2">
        <f t="shared" si="2"/>
        <v>-1.4939382539475206E-3</v>
      </c>
    </row>
    <row r="9" spans="1:12">
      <c r="B9" t="s">
        <v>6</v>
      </c>
      <c r="C9" t="s">
        <v>7</v>
      </c>
      <c r="D9" t="s">
        <v>8</v>
      </c>
      <c r="F9" s="1"/>
      <c r="G9" s="1"/>
      <c r="H9" s="1"/>
    </row>
    <row r="10" spans="1:12">
      <c r="A10" t="s">
        <v>0</v>
      </c>
      <c r="B10" s="1">
        <v>0.9285714285714286</v>
      </c>
      <c r="C10" s="1">
        <v>0.92125984251968507</v>
      </c>
      <c r="D10" s="1">
        <v>0.87577639751552794</v>
      </c>
      <c r="F10" s="1">
        <f>XV_reg_PrBase!G9</f>
        <v>0.92888888888888899</v>
      </c>
      <c r="G10" s="1">
        <f>XV_oprobit_PrBase!G9</f>
        <v>0.92135606109326873</v>
      </c>
      <c r="H10" s="1">
        <f>XV_mlogit_PrBase!G9</f>
        <v>0.88624316689332172</v>
      </c>
      <c r="J10" s="1">
        <f>F10-B10</f>
        <v>3.1746031746038295E-4</v>
      </c>
      <c r="K10" s="1">
        <f t="shared" ref="K10:L15" si="3">G10-C10</f>
        <v>9.6218573583661815E-5</v>
      </c>
      <c r="L10" s="1">
        <f t="shared" si="3"/>
        <v>1.0466769377793783E-2</v>
      </c>
    </row>
    <row r="11" spans="1:12">
      <c r="A11" t="s">
        <v>1</v>
      </c>
      <c r="B11" s="1">
        <v>0.96554307116104865</v>
      </c>
      <c r="C11" s="1">
        <v>0.94827586206896552</v>
      </c>
      <c r="D11" s="1">
        <v>0.94689699296225205</v>
      </c>
      <c r="F11" s="1">
        <f>XV_reg_PrBase!G10</f>
        <v>0.96456591796049085</v>
      </c>
      <c r="G11" s="1">
        <f>XV_oprobit_PrBase!G10</f>
        <v>0.94800499654666326</v>
      </c>
      <c r="H11" s="1">
        <f>XV_mlogit_PrBase!G10</f>
        <v>0.94717392172357573</v>
      </c>
      <c r="J11" s="1">
        <f t="shared" ref="J11:J15" si="4">F11-B11</f>
        <v>-9.7715320055780097E-4</v>
      </c>
      <c r="K11" s="1">
        <f t="shared" si="3"/>
        <v>-2.7086552230226602E-4</v>
      </c>
      <c r="L11" s="1">
        <f t="shared" si="3"/>
        <v>2.7692876132368038E-4</v>
      </c>
    </row>
    <row r="12" spans="1:12">
      <c r="A12" t="s">
        <v>2</v>
      </c>
      <c r="B12" s="1">
        <v>0.88507877664504175</v>
      </c>
      <c r="C12" s="1">
        <v>0.87195121951219512</v>
      </c>
      <c r="D12" s="1">
        <v>0.86369958275382475</v>
      </c>
      <c r="F12" s="1">
        <f>XV_reg_PrBase!G11</f>
        <v>0.88149940705791008</v>
      </c>
      <c r="G12" s="1">
        <f>XV_oprobit_PrBase!G11</f>
        <v>0.87090955907108702</v>
      </c>
      <c r="H12" s="1">
        <f>XV_mlogit_PrBase!G11</f>
        <v>0.86682265141274661</v>
      </c>
      <c r="J12" s="1">
        <f t="shared" si="4"/>
        <v>-3.5793695871316755E-3</v>
      </c>
      <c r="K12" s="1">
        <f t="shared" si="3"/>
        <v>-1.0416604411080943E-3</v>
      </c>
      <c r="L12" s="1">
        <f t="shared" si="3"/>
        <v>3.1230686589218681E-3</v>
      </c>
    </row>
    <row r="13" spans="1:12">
      <c r="A13" t="s">
        <v>3</v>
      </c>
      <c r="B13" s="1">
        <v>0.82332155477031799</v>
      </c>
      <c r="C13" s="1">
        <v>0.86931818181818177</v>
      </c>
      <c r="D13" s="1">
        <v>0.84513274336283184</v>
      </c>
      <c r="F13" s="1">
        <f>XV_reg_PrBase!G12</f>
        <v>0.83265774076926369</v>
      </c>
      <c r="G13" s="1">
        <f>XV_oprobit_PrBase!G12</f>
        <v>0.8785157531606661</v>
      </c>
      <c r="H13" s="1">
        <f>XV_mlogit_PrBase!G12</f>
        <v>0.85723009654143068</v>
      </c>
      <c r="J13" s="1">
        <f t="shared" si="4"/>
        <v>9.3361859989457008E-3</v>
      </c>
      <c r="K13" s="1">
        <f t="shared" si="3"/>
        <v>9.1975713424843342E-3</v>
      </c>
      <c r="L13" s="1">
        <f t="shared" si="3"/>
        <v>1.2097353178598835E-2</v>
      </c>
    </row>
    <row r="14" spans="1:12">
      <c r="A14" t="s">
        <v>4</v>
      </c>
      <c r="B14" s="1">
        <v>1</v>
      </c>
      <c r="C14" s="1">
        <v>0.96296296296296291</v>
      </c>
      <c r="D14" s="1">
        <v>0.87755102040816324</v>
      </c>
      <c r="F14" s="1">
        <f>XV_reg_PrBase!G13</f>
        <v>1</v>
      </c>
      <c r="G14" s="1">
        <f>XV_oprobit_PrBase!G13</f>
        <v>0.94920634920634916</v>
      </c>
      <c r="H14" s="1">
        <f>XV_mlogit_PrBase!G13</f>
        <v>0.84471916971916983</v>
      </c>
      <c r="J14" s="1">
        <f t="shared" si="4"/>
        <v>0</v>
      </c>
      <c r="K14" s="1">
        <f t="shared" si="3"/>
        <v>-1.3756613756613745E-2</v>
      </c>
      <c r="L14" s="1">
        <f t="shared" si="3"/>
        <v>-3.2831850688993414E-2</v>
      </c>
    </row>
    <row r="15" spans="1:12">
      <c r="A15" t="s">
        <v>5</v>
      </c>
      <c r="B15" s="1">
        <v>0</v>
      </c>
      <c r="C15" s="1">
        <v>0.9</v>
      </c>
      <c r="D15" s="1">
        <v>0.6875</v>
      </c>
      <c r="F15" s="1">
        <f>XV_reg_PrBase!G14</f>
        <v>0</v>
      </c>
      <c r="G15" s="1">
        <f>XV_oprobit_PrBase!G14</f>
        <v>0.8</v>
      </c>
      <c r="H15" s="1">
        <f>XV_mlogit_PrBase!G14</f>
        <v>0.69756410256410262</v>
      </c>
      <c r="J15" s="1">
        <f t="shared" si="4"/>
        <v>0</v>
      </c>
      <c r="K15" s="1">
        <f t="shared" si="3"/>
        <v>-9.9999999999999978E-2</v>
      </c>
      <c r="L15" s="1">
        <f t="shared" si="3"/>
        <v>1.0064102564102617E-2</v>
      </c>
    </row>
    <row r="16" spans="1:12">
      <c r="F16" s="1"/>
      <c r="G16" s="1"/>
      <c r="H16" s="1"/>
      <c r="J16" s="2">
        <f>AVERAGE(J10:J15)</f>
        <v>8.4952058811943454E-4</v>
      </c>
      <c r="K16" s="2">
        <f t="shared" ref="K16:L16" si="5">AVERAGE(K10:K15)</f>
        <v>-1.7629224967326013E-2</v>
      </c>
      <c r="L16" s="2">
        <f t="shared" si="5"/>
        <v>5.3272864195789504E-4</v>
      </c>
    </row>
    <row r="17" spans="1:12">
      <c r="B17" t="s">
        <v>6</v>
      </c>
      <c r="C17" t="s">
        <v>7</v>
      </c>
      <c r="D17" t="s">
        <v>8</v>
      </c>
      <c r="F17" s="1"/>
      <c r="G17" s="1"/>
      <c r="H17" s="1"/>
    </row>
    <row r="18" spans="1:12">
      <c r="A18" t="s">
        <v>9</v>
      </c>
      <c r="B18" s="1">
        <v>0.6885446634489647</v>
      </c>
      <c r="C18" s="1">
        <v>0.67657183446607161</v>
      </c>
      <c r="D18" s="1">
        <v>0.65423869736017037</v>
      </c>
      <c r="F18" s="1">
        <f>XV_reg_PrBase!G17</f>
        <v>0.68167976194342794</v>
      </c>
      <c r="G18" s="1">
        <f>XV_oprobit_PrBase!G17</f>
        <v>0.67612723451936418</v>
      </c>
      <c r="H18" s="1">
        <f>XV_mlogit_PrBase!G17</f>
        <v>0.66165248248694675</v>
      </c>
      <c r="J18" s="2">
        <f t="shared" ref="J18:L18" si="6">F18-B18</f>
        <v>-6.8649015055367579E-3</v>
      </c>
      <c r="K18" s="2">
        <f t="shared" si="6"/>
        <v>-4.4459994670742464E-4</v>
      </c>
      <c r="L18" s="2">
        <f t="shared" si="6"/>
        <v>7.4137851267763732E-3</v>
      </c>
    </row>
    <row r="20" spans="1:12">
      <c r="B20" s="1">
        <f>MIN(B2:B7)</f>
        <v>0.13636363636363635</v>
      </c>
      <c r="C20" s="1">
        <f t="shared" ref="C20:D20" si="7">MIN(C2:C7)</f>
        <v>0.25</v>
      </c>
      <c r="D20" s="1">
        <f t="shared" si="7"/>
        <v>0.40909090909090912</v>
      </c>
    </row>
    <row r="21" spans="1:12">
      <c r="B21" s="1">
        <f>AVERAGE(B2:B7)</f>
        <v>0.73374376516323292</v>
      </c>
      <c r="C21" s="1">
        <f t="shared" ref="C21:D21" si="8">AVERAGE(C2:C7)</f>
        <v>0.73093917306352807</v>
      </c>
      <c r="D21" s="1">
        <f t="shared" si="8"/>
        <v>0.75826395311183503</v>
      </c>
    </row>
    <row r="23" spans="1:12">
      <c r="B23" s="1">
        <f>MIN(B10:B15)</f>
        <v>0</v>
      </c>
      <c r="C23" s="1">
        <f t="shared" ref="C23:D23" si="9">MIN(C10:C15)</f>
        <v>0.86931818181818177</v>
      </c>
      <c r="D23" s="1">
        <f t="shared" si="9"/>
        <v>0.6875</v>
      </c>
    </row>
    <row r="24" spans="1:12">
      <c r="B24" s="1">
        <f>AVERAGE(B10:B15)</f>
        <v>0.7670858051913062</v>
      </c>
      <c r="C24" s="1">
        <f t="shared" ref="C24:D24" si="10">AVERAGE(C10:C15)</f>
        <v>0.91229467814699838</v>
      </c>
      <c r="D24" s="1">
        <f t="shared" si="10"/>
        <v>0.84942612283376662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B16" sqref="B16"/>
    </sheetView>
  </sheetViews>
  <sheetFormatPr defaultRowHeight="15"/>
  <sheetData>
    <row r="1" spans="1:12">
      <c r="B1" t="s">
        <v>6</v>
      </c>
      <c r="C1" t="s">
        <v>7</v>
      </c>
      <c r="D1" t="s">
        <v>8</v>
      </c>
      <c r="E1" t="s">
        <v>10</v>
      </c>
      <c r="F1" t="s">
        <v>6</v>
      </c>
      <c r="G1" t="s">
        <v>7</v>
      </c>
      <c r="H1" t="s">
        <v>8</v>
      </c>
      <c r="I1" t="s">
        <v>11</v>
      </c>
      <c r="J1" t="s">
        <v>6</v>
      </c>
      <c r="K1" t="s">
        <v>7</v>
      </c>
      <c r="L1" t="s">
        <v>8</v>
      </c>
    </row>
    <row r="2" spans="1:12">
      <c r="A2" t="s">
        <v>0</v>
      </c>
      <c r="B2" s="1">
        <v>0.88047808764940239</v>
      </c>
      <c r="C2" s="1">
        <v>0.94422310756972117</v>
      </c>
      <c r="D2" s="1">
        <v>0.92430278884462147</v>
      </c>
      <c r="F2" s="1">
        <f>XV_reg_PrIndi!G1</f>
        <v>0.8762845983088946</v>
      </c>
      <c r="G2" s="1">
        <f>XV_oprobit_PrIndi!G1</f>
        <v>0.94220928012042859</v>
      </c>
      <c r="H2" s="1">
        <f>XV_mlogit_PrIndi!G1</f>
        <v>0.92487666965688842</v>
      </c>
      <c r="J2" s="1">
        <f>F2-B2</f>
        <v>-4.1934893405077833E-3</v>
      </c>
      <c r="K2" s="1">
        <f t="shared" ref="K2:L7" si="0">G2-C2</f>
        <v>-2.0138274492925712E-3</v>
      </c>
      <c r="L2" s="1">
        <f t="shared" si="0"/>
        <v>5.7388081226694698E-4</v>
      </c>
    </row>
    <row r="3" spans="1:12">
      <c r="A3" t="s">
        <v>1</v>
      </c>
      <c r="B3" s="1">
        <v>0.978494623655914</v>
      </c>
      <c r="C3" s="1">
        <v>0.99103942652329746</v>
      </c>
      <c r="D3" s="1">
        <v>0.97939068100358428</v>
      </c>
      <c r="F3" s="1">
        <f>XV_reg_PrIndi!G2</f>
        <v>0.97983532716700183</v>
      </c>
      <c r="G3" s="1">
        <f>XV_oprobit_PrIndi!G2</f>
        <v>0.99042585241776671</v>
      </c>
      <c r="H3" s="1">
        <f>XV_mlogit_PrIndi!G2</f>
        <v>0.97889018944220307</v>
      </c>
      <c r="J3" s="1">
        <f t="shared" ref="J3:J7" si="1">F3-B3</f>
        <v>1.3407035110878374E-3</v>
      </c>
      <c r="K3" s="1">
        <f t="shared" si="0"/>
        <v>-6.1357410553075642E-4</v>
      </c>
      <c r="L3" s="1">
        <f t="shared" si="0"/>
        <v>-5.0049156138121109E-4</v>
      </c>
    </row>
    <row r="4" spans="1:12">
      <c r="A4" t="s">
        <v>2</v>
      </c>
      <c r="B4" s="1">
        <v>0.98714652956298199</v>
      </c>
      <c r="C4" s="1">
        <v>0.97814910025706936</v>
      </c>
      <c r="D4" s="1">
        <v>0.95244215938303345</v>
      </c>
      <c r="F4" s="1">
        <f>XV_reg_PrIndi!G3</f>
        <v>0.9860558108130405</v>
      </c>
      <c r="G4" s="1">
        <f>XV_oprobit_PrIndi!G3</f>
        <v>0.9733508714181397</v>
      </c>
      <c r="H4" s="1">
        <f>XV_mlogit_PrIndi!G3</f>
        <v>0.94462453175439953</v>
      </c>
      <c r="J4" s="1">
        <f t="shared" si="1"/>
        <v>-1.0907187499414883E-3</v>
      </c>
      <c r="K4" s="1">
        <f t="shared" si="0"/>
        <v>-4.7982288389296635E-3</v>
      </c>
      <c r="L4" s="1">
        <f t="shared" si="0"/>
        <v>-7.8176276286339164E-3</v>
      </c>
    </row>
    <row r="5" spans="1:12">
      <c r="A5" t="s">
        <v>3</v>
      </c>
      <c r="B5" s="1">
        <v>0.88165680473372776</v>
      </c>
      <c r="C5" s="1">
        <v>0.7751479289940828</v>
      </c>
      <c r="D5" s="1">
        <v>0.76035502958579881</v>
      </c>
      <c r="F5" s="1">
        <f>XV_reg_PrIndi!G4</f>
        <v>0.87606259104828721</v>
      </c>
      <c r="G5" s="1">
        <f>XV_oprobit_PrIndi!G4</f>
        <v>0.78775816403148213</v>
      </c>
      <c r="H5" s="1">
        <f>XV_mlogit_PrIndi!G4</f>
        <v>0.75174709744286849</v>
      </c>
      <c r="J5" s="1">
        <f t="shared" si="1"/>
        <v>-5.5942136854405522E-3</v>
      </c>
      <c r="K5" s="1">
        <f t="shared" si="0"/>
        <v>1.2610235037399331E-2</v>
      </c>
      <c r="L5" s="1">
        <f t="shared" si="0"/>
        <v>-8.6079321429303191E-3</v>
      </c>
    </row>
    <row r="6" spans="1:12">
      <c r="A6" t="s">
        <v>4</v>
      </c>
      <c r="B6" s="1">
        <v>0.56390977443609025</v>
      </c>
      <c r="C6" s="1">
        <v>0.45864661654135336</v>
      </c>
      <c r="D6" s="1">
        <v>0.53383458646616544</v>
      </c>
      <c r="F6" s="1">
        <f>XV_reg_PrIndi!G5</f>
        <v>0.55914149256540568</v>
      </c>
      <c r="G6" s="1">
        <f>XV_oprobit_PrIndi!G5</f>
        <v>0.4590716167890081</v>
      </c>
      <c r="H6" s="1">
        <f>XV_mlogit_PrIndi!G5</f>
        <v>0.52587874082439301</v>
      </c>
      <c r="J6" s="1">
        <f t="shared" si="1"/>
        <v>-4.7682818706845653E-3</v>
      </c>
      <c r="K6" s="1">
        <f t="shared" si="0"/>
        <v>4.2500024765473876E-4</v>
      </c>
      <c r="L6" s="1">
        <f t="shared" si="0"/>
        <v>-7.9558456417724299E-3</v>
      </c>
    </row>
    <row r="7" spans="1:12">
      <c r="A7" t="s">
        <v>5</v>
      </c>
      <c r="B7" s="1">
        <v>0.18181818181818182</v>
      </c>
      <c r="C7" s="1">
        <v>0.27272727272727271</v>
      </c>
      <c r="D7" s="1">
        <v>0.40909090909090912</v>
      </c>
      <c r="F7" s="1">
        <f>XV_reg_PrIndi!G6</f>
        <v>0.19328282828282828</v>
      </c>
      <c r="G7" s="1">
        <f>XV_oprobit_PrIndi!G6</f>
        <v>0.25772727272727269</v>
      </c>
      <c r="H7" s="1">
        <f>XV_mlogit_PrIndi!G6</f>
        <v>0.32106060606060605</v>
      </c>
      <c r="J7" s="1">
        <f t="shared" si="1"/>
        <v>1.1464646464646455E-2</v>
      </c>
      <c r="K7" s="1">
        <f t="shared" si="0"/>
        <v>-1.5000000000000013E-2</v>
      </c>
      <c r="L7" s="1">
        <f t="shared" si="0"/>
        <v>-8.803030303030307E-2</v>
      </c>
    </row>
    <row r="8" spans="1:12">
      <c r="F8" s="1"/>
      <c r="G8" s="1"/>
      <c r="H8" s="1"/>
      <c r="J8" s="2">
        <f>AVERAGE(J2:J7)</f>
        <v>-4.7355894514001612E-4</v>
      </c>
      <c r="K8" s="2">
        <f t="shared" ref="K8:L8" si="2">AVERAGE(K2:K7)</f>
        <v>-1.5650658514498224E-3</v>
      </c>
      <c r="L8" s="2">
        <f t="shared" si="2"/>
        <v>-1.8723053198792333E-2</v>
      </c>
    </row>
    <row r="9" spans="1:12">
      <c r="B9" t="s">
        <v>6</v>
      </c>
      <c r="C9" t="s">
        <v>7</v>
      </c>
      <c r="D9" t="s">
        <v>8</v>
      </c>
      <c r="F9" s="1"/>
      <c r="G9" s="1"/>
      <c r="H9" s="1"/>
    </row>
    <row r="10" spans="1:12">
      <c r="A10" t="s">
        <v>0</v>
      </c>
      <c r="B10" s="1">
        <v>0.9438202247191011</v>
      </c>
      <c r="C10" s="1">
        <v>0.93004115226337447</v>
      </c>
      <c r="D10" s="1">
        <v>0.89523809523809528</v>
      </c>
      <c r="F10" s="1">
        <f>XV_reg_PrIndi!G9</f>
        <v>0.93544521873790176</v>
      </c>
      <c r="G10" s="1">
        <f>XV_oprobit_PrIndi!G9</f>
        <v>0.92275470414414595</v>
      </c>
      <c r="H10" s="1">
        <f>XV_mlogit_PrIndi!G9</f>
        <v>0.88923505355773358</v>
      </c>
      <c r="J10" s="1">
        <f>F10-B10</f>
        <v>-8.3750059811993349E-3</v>
      </c>
      <c r="K10" s="1">
        <f t="shared" ref="K10:L15" si="3">G10-C10</f>
        <v>-7.2864481192285169E-3</v>
      </c>
      <c r="L10" s="1">
        <f t="shared" si="3"/>
        <v>-6.0030416803616982E-3</v>
      </c>
    </row>
    <row r="11" spans="1:12">
      <c r="A11" t="s">
        <v>1</v>
      </c>
      <c r="B11" s="1">
        <v>0.96634967081199707</v>
      </c>
      <c r="C11" s="1">
        <v>0.94522215459525261</v>
      </c>
      <c r="D11" s="1">
        <v>0.94532739987285441</v>
      </c>
      <c r="F11" s="1">
        <f>XV_reg_PrIndi!G10</f>
        <v>0.96572537108433387</v>
      </c>
      <c r="G11" s="1">
        <f>XV_oprobit_PrIndi!G10</f>
        <v>0.94684874225431126</v>
      </c>
      <c r="H11" s="1">
        <f>XV_mlogit_PrIndi!G10</f>
        <v>0.94238411221240992</v>
      </c>
      <c r="J11" s="1">
        <f t="shared" ref="J11:J15" si="4">F11-B11</f>
        <v>-6.242997276632023E-4</v>
      </c>
      <c r="K11" s="1">
        <f t="shared" si="3"/>
        <v>1.6265876590586537E-3</v>
      </c>
      <c r="L11" s="1">
        <f t="shared" si="3"/>
        <v>-2.9432876604444935E-3</v>
      </c>
    </row>
    <row r="12" spans="1:12">
      <c r="A12" t="s">
        <v>2</v>
      </c>
      <c r="B12" s="1">
        <v>0.88428974600188148</v>
      </c>
      <c r="C12" s="1">
        <v>0.87671232876712324</v>
      </c>
      <c r="D12" s="1">
        <v>0.86974789915966388</v>
      </c>
      <c r="F12" s="1">
        <f>XV_reg_PrIndi!G11</f>
        <v>0.88205312863219087</v>
      </c>
      <c r="G12" s="1">
        <f>XV_oprobit_PrIndi!G11</f>
        <v>0.87736516292741007</v>
      </c>
      <c r="H12" s="1">
        <f>XV_mlogit_PrIndi!G11</f>
        <v>0.86414366317985691</v>
      </c>
      <c r="J12" s="1">
        <f t="shared" si="4"/>
        <v>-2.2366173696906078E-3</v>
      </c>
      <c r="K12" s="1">
        <f t="shared" si="3"/>
        <v>6.5283416028683039E-4</v>
      </c>
      <c r="L12" s="1">
        <f t="shared" si="3"/>
        <v>-5.6042359798069707E-3</v>
      </c>
    </row>
    <row r="13" spans="1:12">
      <c r="A13" t="s">
        <v>3</v>
      </c>
      <c r="B13" s="1">
        <v>0.82374100719424459</v>
      </c>
      <c r="C13" s="1">
        <v>0.84357541899441346</v>
      </c>
      <c r="D13" s="1">
        <v>0.8318965517241379</v>
      </c>
      <c r="F13" s="1">
        <f>XV_reg_PrIndi!G12</f>
        <v>0.83207240494390144</v>
      </c>
      <c r="G13" s="1">
        <f>XV_oprobit_PrIndi!G12</f>
        <v>0.85002656735647741</v>
      </c>
      <c r="H13" s="1">
        <f>XV_mlogit_PrIndi!G12</f>
        <v>0.82185545548177852</v>
      </c>
      <c r="J13" s="1">
        <f t="shared" si="4"/>
        <v>8.3313977496568548E-3</v>
      </c>
      <c r="K13" s="1">
        <f t="shared" si="3"/>
        <v>6.451148362063952E-3</v>
      </c>
      <c r="L13" s="1">
        <f t="shared" si="3"/>
        <v>-1.0041096242359382E-2</v>
      </c>
    </row>
    <row r="14" spans="1:12">
      <c r="A14" t="s">
        <v>4</v>
      </c>
      <c r="B14" s="1">
        <v>1</v>
      </c>
      <c r="C14" s="1">
        <v>1</v>
      </c>
      <c r="D14" s="1">
        <v>0.86956521739130432</v>
      </c>
      <c r="F14" s="1">
        <f>XV_reg_PrIndi!G13</f>
        <v>1</v>
      </c>
      <c r="G14" s="1">
        <f>XV_oprobit_PrIndi!G13</f>
        <v>0.90324675324675319</v>
      </c>
      <c r="H14" s="1">
        <f>XV_mlogit_PrIndi!G13</f>
        <v>0.83441558441558428</v>
      </c>
      <c r="J14" s="1">
        <f t="shared" si="4"/>
        <v>0</v>
      </c>
      <c r="K14" s="1">
        <f t="shared" si="3"/>
        <v>-9.6753246753246813E-2</v>
      </c>
      <c r="L14" s="1">
        <f t="shared" si="3"/>
        <v>-3.5149632975720047E-2</v>
      </c>
    </row>
    <row r="15" spans="1:12">
      <c r="A15" t="s">
        <v>5</v>
      </c>
      <c r="B15" s="1">
        <v>0</v>
      </c>
      <c r="C15" s="1">
        <v>0.90909090909090906</v>
      </c>
      <c r="D15" s="1">
        <v>0.67741935483870963</v>
      </c>
      <c r="F15" s="1">
        <f>XV_reg_PrIndi!G14</f>
        <v>0.2</v>
      </c>
      <c r="G15" s="1">
        <f>XV_oprobit_PrIndi!G14</f>
        <v>1</v>
      </c>
      <c r="H15" s="1">
        <f>XV_mlogit_PrIndi!G14</f>
        <v>0.7</v>
      </c>
      <c r="J15" s="1">
        <f t="shared" si="4"/>
        <v>0.2</v>
      </c>
      <c r="K15" s="1">
        <f t="shared" si="3"/>
        <v>9.0909090909090939E-2</v>
      </c>
      <c r="L15" s="1">
        <f t="shared" si="3"/>
        <v>2.2580645161290325E-2</v>
      </c>
    </row>
    <row r="16" spans="1:12">
      <c r="B16" s="1"/>
      <c r="C16" s="1"/>
      <c r="D16" s="1"/>
      <c r="F16" s="1"/>
      <c r="G16" s="1"/>
      <c r="H16" s="1"/>
      <c r="J16" s="2">
        <f>AVERAGE(J10:J15)</f>
        <v>3.2849245778517284E-2</v>
      </c>
      <c r="K16" s="2">
        <f t="shared" ref="K16:L16" si="5">AVERAGE(K10:K15)</f>
        <v>-7.3333896366249241E-4</v>
      </c>
      <c r="L16" s="2">
        <f t="shared" si="5"/>
        <v>-6.1934415629003774E-3</v>
      </c>
    </row>
    <row r="17" spans="1:12">
      <c r="B17" s="1" t="s">
        <v>6</v>
      </c>
      <c r="C17" s="1" t="s">
        <v>7</v>
      </c>
      <c r="D17" s="1" t="s">
        <v>8</v>
      </c>
      <c r="F17" s="1"/>
      <c r="G17" s="1"/>
      <c r="H17" s="1"/>
    </row>
    <row r="18" spans="1:12">
      <c r="A18" t="s">
        <v>9</v>
      </c>
      <c r="B18" s="1">
        <v>0.69524930758097803</v>
      </c>
      <c r="C18" s="1">
        <v>0.67576220776604778</v>
      </c>
      <c r="D18" s="1">
        <v>0.65951724893220864</v>
      </c>
      <c r="F18" s="1">
        <f>XV_reg_PrIndi!G17</f>
        <v>0.68967650991294871</v>
      </c>
      <c r="G18" s="1">
        <f>XV_oprobit_PrIndi!G17</f>
        <v>0.67641665920119642</v>
      </c>
      <c r="H18" s="1">
        <f>XV_mlogit_PrIndi!G17</f>
        <v>0.64075151913947237</v>
      </c>
      <c r="J18" s="2">
        <f t="shared" ref="J18:L18" si="6">F18-B18</f>
        <v>-5.5727976680293168E-3</v>
      </c>
      <c r="K18" s="2">
        <f t="shared" si="6"/>
        <v>6.5445143514863968E-4</v>
      </c>
      <c r="L18" s="2">
        <f t="shared" si="6"/>
        <v>-1.8765729792736274E-2</v>
      </c>
    </row>
    <row r="20" spans="1:12">
      <c r="B20" s="1">
        <f>MIN(B2:B7)</f>
        <v>0.18181818181818182</v>
      </c>
      <c r="C20" s="1">
        <f t="shared" ref="C20:D20" si="7">MIN(C2:C7)</f>
        <v>0.27272727272727271</v>
      </c>
      <c r="D20" s="1">
        <f t="shared" si="7"/>
        <v>0.40909090909090912</v>
      </c>
    </row>
    <row r="21" spans="1:12">
      <c r="B21" s="1">
        <f>AVERAGE(B2:B7)</f>
        <v>0.7455840003093831</v>
      </c>
      <c r="C21" s="1">
        <f t="shared" ref="C21:D21" si="8">AVERAGE(C2:C7)</f>
        <v>0.73665557543546611</v>
      </c>
      <c r="D21" s="1">
        <f t="shared" si="8"/>
        <v>0.75990269239568542</v>
      </c>
    </row>
    <row r="23" spans="1:12">
      <c r="B23" s="1">
        <f>MIN(B10:B15)</f>
        <v>0</v>
      </c>
      <c r="C23" s="1">
        <f t="shared" ref="C23:D23" si="9">MIN(C10:C15)</f>
        <v>0.84357541899441346</v>
      </c>
      <c r="D23" s="1">
        <f t="shared" si="9"/>
        <v>0.67741935483870963</v>
      </c>
    </row>
    <row r="24" spans="1:12">
      <c r="B24" s="1">
        <f>AVERAGE(B10:B15)</f>
        <v>0.76970010812120393</v>
      </c>
      <c r="C24" s="1">
        <f t="shared" ref="C24:D24" si="10">AVERAGE(C10:C15)</f>
        <v>0.91744032728517866</v>
      </c>
      <c r="D24" s="1">
        <f t="shared" si="10"/>
        <v>0.84819908637079433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workbookViewId="0">
      <selection activeCell="D18" sqref="D18"/>
    </sheetView>
  </sheetViews>
  <sheetFormatPr defaultRowHeight="15"/>
  <sheetData>
    <row r="1" spans="1:12">
      <c r="B1" t="s">
        <v>6</v>
      </c>
      <c r="C1" t="s">
        <v>7</v>
      </c>
      <c r="D1" t="s">
        <v>8</v>
      </c>
      <c r="E1" t="s">
        <v>10</v>
      </c>
      <c r="F1" t="s">
        <v>6</v>
      </c>
      <c r="G1" t="s">
        <v>7</v>
      </c>
      <c r="H1" t="s">
        <v>8</v>
      </c>
      <c r="I1" t="s">
        <v>11</v>
      </c>
      <c r="J1" t="s">
        <v>6</v>
      </c>
      <c r="K1" t="s">
        <v>7</v>
      </c>
      <c r="L1" t="s">
        <v>8</v>
      </c>
    </row>
    <row r="2" spans="1:12">
      <c r="A2" t="s">
        <v>0</v>
      </c>
      <c r="B2" s="1">
        <v>0.90438247011952189</v>
      </c>
      <c r="C2" s="1">
        <v>0.94422310756972117</v>
      </c>
      <c r="D2" s="1">
        <v>0.92828685258964139</v>
      </c>
      <c r="F2" s="1">
        <f>XV_reg_PrInte!G1</f>
        <v>0.89237515824420888</v>
      </c>
      <c r="G2" s="1">
        <f>XV_oprobit_PrInte!G1</f>
        <v>0.93855685007624601</v>
      </c>
      <c r="H2" s="1">
        <f>XV_mlogit_PrInte!G1</f>
        <v>0.92872194571210598</v>
      </c>
      <c r="J2" s="1">
        <f>F2-B2</f>
        <v>-1.2007311875313009E-2</v>
      </c>
      <c r="K2" s="1">
        <f t="shared" ref="K2:L7" si="0">G2-C2</f>
        <v>-5.6662574934751575E-3</v>
      </c>
      <c r="L2" s="1">
        <f t="shared" si="0"/>
        <v>4.3509312246459153E-4</v>
      </c>
    </row>
    <row r="3" spans="1:12">
      <c r="A3" t="s">
        <v>1</v>
      </c>
      <c r="B3" s="1">
        <v>0.98028673835125446</v>
      </c>
      <c r="C3" s="1">
        <v>0.98745519713261654</v>
      </c>
      <c r="D3" s="1">
        <v>0.97580645161290325</v>
      </c>
      <c r="F3" s="1">
        <f>XV_reg_PrInte!G2</f>
        <v>0.97922549676864712</v>
      </c>
      <c r="G3" s="1">
        <f>XV_oprobit_PrInte!G2</f>
        <v>0.98519391629638875</v>
      </c>
      <c r="H3" s="1">
        <f>XV_mlogit_PrInte!G2</f>
        <v>0.96826590676380753</v>
      </c>
      <c r="J3" s="1">
        <f t="shared" ref="J3:J7" si="1">F3-B3</f>
        <v>-1.0612415826073418E-3</v>
      </c>
      <c r="K3" s="1">
        <f t="shared" si="0"/>
        <v>-2.2612808362277859E-3</v>
      </c>
      <c r="L3" s="1">
        <f t="shared" si="0"/>
        <v>-7.5405448490957205E-3</v>
      </c>
    </row>
    <row r="4" spans="1:12">
      <c r="A4" t="s">
        <v>2</v>
      </c>
      <c r="B4" s="1">
        <v>0.98843187660668386</v>
      </c>
      <c r="C4" s="1">
        <v>0.9768637532133676</v>
      </c>
      <c r="D4" s="1">
        <v>0.93701799485861181</v>
      </c>
      <c r="F4" s="1">
        <f>XV_reg_PrInte!G3</f>
        <v>0.98119858384807146</v>
      </c>
      <c r="G4" s="1">
        <f>XV_oprobit_PrInte!G3</f>
        <v>0.96954469396792964</v>
      </c>
      <c r="H4" s="1">
        <f>XV_mlogit_PrInte!G3</f>
        <v>0.91109262160147186</v>
      </c>
      <c r="J4" s="1">
        <f t="shared" si="1"/>
        <v>-7.2332927586123974E-3</v>
      </c>
      <c r="K4" s="1">
        <f t="shared" si="0"/>
        <v>-7.3190592454379644E-3</v>
      </c>
      <c r="L4" s="1">
        <f t="shared" si="0"/>
        <v>-2.592537325713995E-2</v>
      </c>
    </row>
    <row r="5" spans="1:12">
      <c r="A5" t="s">
        <v>3</v>
      </c>
      <c r="B5" s="1">
        <v>0.86982248520710059</v>
      </c>
      <c r="C5" s="1">
        <v>0.79585798816568043</v>
      </c>
      <c r="D5" s="1">
        <v>0.74852071005917165</v>
      </c>
      <c r="F5" s="1">
        <f>XV_reg_PrInte!G4</f>
        <v>0.86449854283326233</v>
      </c>
      <c r="G5" s="1">
        <f>XV_oprobit_PrInte!G4</f>
        <v>0.7694098139691361</v>
      </c>
      <c r="H5" s="1">
        <f>XV_mlogit_PrInte!G4</f>
        <v>0.71582325441297567</v>
      </c>
      <c r="J5" s="1">
        <f t="shared" si="1"/>
        <v>-5.3239423738382641E-3</v>
      </c>
      <c r="K5" s="1">
        <f t="shared" si="0"/>
        <v>-2.6448174196544327E-2</v>
      </c>
      <c r="L5" s="1">
        <f t="shared" si="0"/>
        <v>-3.2697455646195972E-2</v>
      </c>
    </row>
    <row r="6" spans="1:12">
      <c r="A6" t="s">
        <v>4</v>
      </c>
      <c r="B6" s="1">
        <v>0.63157894736842102</v>
      </c>
      <c r="C6" s="1">
        <v>0.51879699248120303</v>
      </c>
      <c r="D6" s="1">
        <v>0.57894736842105265</v>
      </c>
      <c r="F6" s="1">
        <f>XV_reg_PrInte!G5</f>
        <v>0.62020186335403726</v>
      </c>
      <c r="G6" s="1">
        <f>XV_oprobit_PrInte!G5</f>
        <v>0.49932006399397705</v>
      </c>
      <c r="H6" s="1">
        <f>XV_mlogit_PrInte!G5</f>
        <v>0.52486095426312818</v>
      </c>
      <c r="J6" s="1">
        <f t="shared" si="1"/>
        <v>-1.1377084014383754E-2</v>
      </c>
      <c r="K6" s="1">
        <f t="shared" si="0"/>
        <v>-1.9476928487225986E-2</v>
      </c>
      <c r="L6" s="1">
        <f t="shared" si="0"/>
        <v>-5.4086414157924478E-2</v>
      </c>
    </row>
    <row r="7" spans="1:12">
      <c r="A7" t="s">
        <v>5</v>
      </c>
      <c r="B7" s="1">
        <v>0.29545454545454547</v>
      </c>
      <c r="C7" s="1">
        <v>0.43181818181818182</v>
      </c>
      <c r="D7" s="1">
        <v>0.59090909090909094</v>
      </c>
      <c r="F7" s="1">
        <f>XV_reg_PrInte!G6</f>
        <v>0.23469696969696968</v>
      </c>
      <c r="G7" s="1">
        <f>XV_oprobit_PrInte!G6</f>
        <v>0.32510101010101006</v>
      </c>
      <c r="H7" s="1">
        <f>XV_mlogit_PrInte!G6</f>
        <v>0.48702020202020202</v>
      </c>
      <c r="J7" s="1">
        <f t="shared" si="1"/>
        <v>-6.0757575757575788E-2</v>
      </c>
      <c r="K7" s="1">
        <f t="shared" si="0"/>
        <v>-0.10671717171717177</v>
      </c>
      <c r="L7" s="1">
        <f t="shared" si="0"/>
        <v>-0.10388888888888892</v>
      </c>
    </row>
    <row r="8" spans="1:12">
      <c r="B8" s="1"/>
      <c r="C8" s="1"/>
      <c r="D8" s="1"/>
      <c r="F8" s="1"/>
      <c r="G8" s="1"/>
      <c r="H8" s="1"/>
      <c r="J8" s="2">
        <f>AVERAGE(J2:J7)</f>
        <v>-1.6293408060388426E-2</v>
      </c>
      <c r="K8" s="2">
        <f t="shared" ref="K8:L8" si="2">AVERAGE(K2:K7)</f>
        <v>-2.7981478662680498E-2</v>
      </c>
      <c r="L8" s="2">
        <f t="shared" si="2"/>
        <v>-3.7283930612796744E-2</v>
      </c>
    </row>
    <row r="9" spans="1:12">
      <c r="B9" s="1" t="s">
        <v>6</v>
      </c>
      <c r="C9" s="1" t="s">
        <v>7</v>
      </c>
      <c r="D9" s="1" t="s">
        <v>8</v>
      </c>
      <c r="F9" s="1"/>
      <c r="G9" s="1"/>
      <c r="H9" s="1"/>
    </row>
    <row r="10" spans="1:12">
      <c r="A10" t="s">
        <v>0</v>
      </c>
      <c r="B10" s="1">
        <v>0.9642857142857143</v>
      </c>
      <c r="C10" s="1">
        <v>0.94849785407725318</v>
      </c>
      <c r="D10" s="1">
        <v>0.89614243323442133</v>
      </c>
      <c r="F10" s="1">
        <f>XV_reg_PrInte!G9</f>
        <v>0.93731934731934741</v>
      </c>
      <c r="G10" s="1">
        <f>XV_oprobit_PrInte!G9</f>
        <v>0.92818643149850844</v>
      </c>
      <c r="H10" s="1">
        <f>XV_mlogit_PrInte!G9</f>
        <v>0.87213771111848148</v>
      </c>
      <c r="J10" s="1">
        <f>F10-B10</f>
        <v>-2.6966366966366895E-2</v>
      </c>
      <c r="K10" s="1">
        <f t="shared" ref="K10:L15" si="3">G10-C10</f>
        <v>-2.0311422578744742E-2</v>
      </c>
      <c r="L10" s="1">
        <f t="shared" si="3"/>
        <v>-2.4004722115939847E-2</v>
      </c>
    </row>
    <row r="11" spans="1:12">
      <c r="A11" t="s">
        <v>1</v>
      </c>
      <c r="B11" s="1">
        <v>0.96527777777777779</v>
      </c>
      <c r="C11" s="1">
        <v>0.95189416716776909</v>
      </c>
      <c r="D11" s="1">
        <v>0.94178525226390686</v>
      </c>
      <c r="F11" s="1">
        <f>XV_reg_PrInte!G10</f>
        <v>0.96439192712600508</v>
      </c>
      <c r="G11" s="1">
        <f>XV_oprobit_PrInte!G10</f>
        <v>0.94480802769342342</v>
      </c>
      <c r="H11" s="1">
        <f>XV_mlogit_PrInte!G10</f>
        <v>0.93501179823662461</v>
      </c>
      <c r="J11" s="1">
        <f t="shared" ref="J11:J15" si="4">F11-B11</f>
        <v>-8.8585065177271272E-4</v>
      </c>
      <c r="K11" s="1">
        <f t="shared" si="3"/>
        <v>-7.0861394743456652E-3</v>
      </c>
      <c r="L11" s="1">
        <f t="shared" si="3"/>
        <v>-6.7734540272822441E-3</v>
      </c>
    </row>
    <row r="12" spans="1:12">
      <c r="A12" t="s">
        <v>2</v>
      </c>
      <c r="B12" s="1">
        <v>0.89979338842975209</v>
      </c>
      <c r="C12" s="1">
        <v>0.88196286472148544</v>
      </c>
      <c r="D12" s="1">
        <v>0.87843704775687415</v>
      </c>
      <c r="F12" s="1">
        <f>XV_reg_PrInte!G11</f>
        <v>0.89015167293767949</v>
      </c>
      <c r="G12" s="1">
        <f>XV_oprobit_PrInte!G11</f>
        <v>0.88297084518459845</v>
      </c>
      <c r="H12" s="1">
        <f>XV_mlogit_PrInte!G11</f>
        <v>0.87066238015720676</v>
      </c>
      <c r="J12" s="1">
        <f t="shared" si="4"/>
        <v>-9.6417154920726E-3</v>
      </c>
      <c r="K12" s="1">
        <f t="shared" si="3"/>
        <v>1.0079804631130118E-3</v>
      </c>
      <c r="L12" s="1">
        <f t="shared" si="3"/>
        <v>-7.7746675996673842E-3</v>
      </c>
    </row>
    <row r="13" spans="1:12">
      <c r="A13" t="s">
        <v>3</v>
      </c>
      <c r="B13" s="1">
        <v>0.83793103448275863</v>
      </c>
      <c r="C13" s="1">
        <v>0.83510638297872342</v>
      </c>
      <c r="D13" s="1">
        <v>0.84722222222222221</v>
      </c>
      <c r="F13" s="1">
        <f>XV_reg_PrInte!G12</f>
        <v>0.83238145288706122</v>
      </c>
      <c r="G13" s="1">
        <f>XV_oprobit_PrInte!G12</f>
        <v>0.81127511874314939</v>
      </c>
      <c r="H13" s="1">
        <f>XV_mlogit_PrInte!G12</f>
        <v>0.80597758053280644</v>
      </c>
      <c r="J13" s="1">
        <f t="shared" si="4"/>
        <v>-5.5495815956974059E-3</v>
      </c>
      <c r="K13" s="1">
        <f t="shared" si="3"/>
        <v>-2.3831264235574023E-2</v>
      </c>
      <c r="L13" s="1">
        <f t="shared" si="3"/>
        <v>-4.1244641689415773E-2</v>
      </c>
    </row>
    <row r="14" spans="1:12">
      <c r="A14" t="s">
        <v>4</v>
      </c>
      <c r="B14" s="1">
        <v>0.93023255813953487</v>
      </c>
      <c r="C14" s="1">
        <v>0.89830508474576276</v>
      </c>
      <c r="D14" s="1">
        <v>0.76744186046511631</v>
      </c>
      <c r="F14" s="1">
        <f>XV_reg_PrInte!G13</f>
        <v>0.85256410256410253</v>
      </c>
      <c r="G14" s="1">
        <f>XV_oprobit_PrInte!G13</f>
        <v>0.86095238095238091</v>
      </c>
      <c r="H14" s="1">
        <f>XV_mlogit_PrInte!G13</f>
        <v>0.72437924394446118</v>
      </c>
      <c r="J14" s="1">
        <f t="shared" si="4"/>
        <v>-7.7668455575432338E-2</v>
      </c>
      <c r="K14" s="1">
        <f t="shared" si="3"/>
        <v>-3.7352703793381847E-2</v>
      </c>
      <c r="L14" s="1">
        <f t="shared" si="3"/>
        <v>-4.3062616520655128E-2</v>
      </c>
    </row>
    <row r="15" spans="1:12">
      <c r="A15" t="s">
        <v>5</v>
      </c>
      <c r="B15" s="1">
        <v>1</v>
      </c>
      <c r="C15" s="1">
        <v>1</v>
      </c>
      <c r="D15" s="1">
        <v>0.74285714285714288</v>
      </c>
      <c r="F15" s="1">
        <f>XV_reg_PrInte!G14</f>
        <v>0.4</v>
      </c>
      <c r="G15" s="1">
        <f>XV_oprobit_PrInte!G14</f>
        <v>0.74166666666666659</v>
      </c>
      <c r="H15" s="1">
        <f>XV_mlogit_PrInte!G14</f>
        <v>0.49238095238095242</v>
      </c>
      <c r="J15" s="1">
        <f t="shared" si="4"/>
        <v>-0.6</v>
      </c>
      <c r="K15" s="1">
        <f t="shared" si="3"/>
        <v>-0.25833333333333341</v>
      </c>
      <c r="L15" s="1">
        <f t="shared" si="3"/>
        <v>-0.25047619047619046</v>
      </c>
    </row>
    <row r="16" spans="1:12">
      <c r="B16" s="1"/>
      <c r="C16" s="1"/>
      <c r="D16" s="1"/>
      <c r="F16" s="1"/>
      <c r="G16" s="1"/>
      <c r="H16" s="1"/>
      <c r="J16" s="2">
        <f>AVERAGE(J10:J15)</f>
        <v>-0.12011866171355699</v>
      </c>
      <c r="K16" s="2">
        <f t="shared" ref="K16:L16" si="5">AVERAGE(K10:K15)</f>
        <v>-5.7651147158711114E-2</v>
      </c>
      <c r="L16" s="2">
        <f t="shared" si="5"/>
        <v>-6.2222715404858471E-2</v>
      </c>
    </row>
    <row r="17" spans="1:12">
      <c r="B17" s="1" t="s">
        <v>6</v>
      </c>
      <c r="C17" s="1" t="s">
        <v>7</v>
      </c>
      <c r="D17" s="1" t="s">
        <v>8</v>
      </c>
      <c r="F17" s="1"/>
      <c r="G17" s="1"/>
      <c r="H17" s="1"/>
    </row>
    <row r="18" spans="1:12">
      <c r="A18" t="s">
        <v>9</v>
      </c>
      <c r="B18" s="1">
        <v>0.73219410016985598</v>
      </c>
      <c r="C18" s="1">
        <v>0.70644599625493232</v>
      </c>
      <c r="D18" s="1">
        <v>0.66599135087714911</v>
      </c>
      <c r="F18" s="1">
        <f>XV_reg_PrInte!G17</f>
        <v>0.703705504928127</v>
      </c>
      <c r="G18" s="1">
        <f>XV_oprobit_PrInte!G17</f>
        <v>0.66874642201924428</v>
      </c>
      <c r="H18" s="1">
        <f>XV_mlogit_PrInte!G17</f>
        <v>0.60549896881904997</v>
      </c>
      <c r="J18" s="2">
        <f t="shared" ref="J18:L18" si="6">F18-B18</f>
        <v>-2.8488595241728976E-2</v>
      </c>
      <c r="K18" s="2">
        <f t="shared" si="6"/>
        <v>-3.7699574235688038E-2</v>
      </c>
      <c r="L18" s="2">
        <f t="shared" si="6"/>
        <v>-6.0492382058099148E-2</v>
      </c>
    </row>
    <row r="20" spans="1:12">
      <c r="B20" s="1">
        <f>MIN(B2:B7)</f>
        <v>0.29545454545454547</v>
      </c>
      <c r="C20" s="1">
        <f t="shared" ref="C20:D20" si="7">MIN(C2:C7)</f>
        <v>0.43181818181818182</v>
      </c>
      <c r="D20" s="1">
        <f t="shared" si="7"/>
        <v>0.57894736842105265</v>
      </c>
    </row>
    <row r="21" spans="1:12">
      <c r="B21" s="1">
        <f>AVERAGE(B2:B7)</f>
        <v>0.77832617718458807</v>
      </c>
      <c r="C21" s="1">
        <f t="shared" ref="C21:D21" si="8">AVERAGE(C2:C7)</f>
        <v>0.77583587006346166</v>
      </c>
      <c r="D21" s="1">
        <f t="shared" si="8"/>
        <v>0.79324807807507858</v>
      </c>
    </row>
    <row r="23" spans="1:12">
      <c r="B23" s="1">
        <f>MIN(B10:B15)</f>
        <v>0.83793103448275863</v>
      </c>
      <c r="C23" s="1">
        <f t="shared" ref="C23:D23" si="9">MIN(C10:C15)</f>
        <v>0.83510638297872342</v>
      </c>
      <c r="D23" s="1">
        <f t="shared" si="9"/>
        <v>0.74285714285714288</v>
      </c>
    </row>
    <row r="24" spans="1:12">
      <c r="B24" s="1">
        <f>AVERAGE(B10:B15)</f>
        <v>0.93292007885258965</v>
      </c>
      <c r="C24" s="1">
        <f t="shared" ref="C24:D24" si="10">AVERAGE(C10:C15)</f>
        <v>0.9192943922818323</v>
      </c>
      <c r="D24" s="1">
        <f t="shared" si="10"/>
        <v>0.84564765979994727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"/>
  <sheetViews>
    <sheetView workbookViewId="0">
      <selection activeCell="C18" sqref="C18"/>
    </sheetView>
  </sheetViews>
  <sheetFormatPr defaultRowHeight="15"/>
  <sheetData>
    <row r="1" spans="1:12">
      <c r="B1" t="s">
        <v>6</v>
      </c>
      <c r="C1" t="s">
        <v>7</v>
      </c>
      <c r="D1" t="s">
        <v>8</v>
      </c>
      <c r="E1" t="s">
        <v>10</v>
      </c>
      <c r="F1" t="s">
        <v>6</v>
      </c>
      <c r="G1" t="s">
        <v>7</v>
      </c>
      <c r="H1" t="s">
        <v>8</v>
      </c>
      <c r="I1" t="s">
        <v>11</v>
      </c>
      <c r="J1" t="s">
        <v>6</v>
      </c>
      <c r="K1" t="s">
        <v>7</v>
      </c>
      <c r="L1" t="s">
        <v>8</v>
      </c>
    </row>
    <row r="2" spans="1:12">
      <c r="A2" t="s">
        <v>0</v>
      </c>
      <c r="B2" s="1">
        <v>0.88844621513944222</v>
      </c>
      <c r="C2" s="1">
        <v>0.94820717131474108</v>
      </c>
      <c r="D2" s="1">
        <v>0.91633466135458164</v>
      </c>
      <c r="F2" s="1">
        <f>XV_reg_PrPoly!G1</f>
        <v>0.8865130754663022</v>
      </c>
      <c r="G2" s="1">
        <f>XV_oprobit_PrPoly!G1</f>
        <v>0.94593012196564685</v>
      </c>
      <c r="H2" s="1">
        <f>XV_mlogit_PrPoly!G1</f>
        <v>0.91232029093646116</v>
      </c>
      <c r="J2" s="1">
        <f>F2-B2</f>
        <v>-1.9331396731400163E-3</v>
      </c>
      <c r="K2" s="1">
        <f t="shared" ref="K2:L7" si="0">G2-C2</f>
        <v>-2.277049349094229E-3</v>
      </c>
      <c r="L2" s="1">
        <f t="shared" si="0"/>
        <v>-4.014370418120472E-3</v>
      </c>
    </row>
    <row r="3" spans="1:12">
      <c r="A3" t="s">
        <v>1</v>
      </c>
      <c r="B3" s="1">
        <v>0.97759856630824371</v>
      </c>
      <c r="C3" s="1">
        <v>0.99103942652329746</v>
      </c>
      <c r="D3" s="1">
        <v>0.978494623655914</v>
      </c>
      <c r="F3" s="1">
        <f>XV_reg_PrPoly!G2</f>
        <v>0.97626335654014085</v>
      </c>
      <c r="G3" s="1">
        <f>XV_oprobit_PrPoly!G2</f>
        <v>0.991266066817303</v>
      </c>
      <c r="H3" s="1">
        <f>XV_mlogit_PrPoly!G2</f>
        <v>0.97981478981634473</v>
      </c>
      <c r="J3" s="1">
        <f t="shared" ref="J3:J7" si="1">F3-B3</f>
        <v>-1.335209768102863E-3</v>
      </c>
      <c r="K3" s="1">
        <f t="shared" si="0"/>
        <v>2.2664029400554231E-4</v>
      </c>
      <c r="L3" s="1">
        <f t="shared" si="0"/>
        <v>1.3201661604307358E-3</v>
      </c>
    </row>
    <row r="4" spans="1:12">
      <c r="A4" t="s">
        <v>2</v>
      </c>
      <c r="B4" s="1">
        <v>0.98586118251928023</v>
      </c>
      <c r="C4" s="1">
        <v>0.97172236503856046</v>
      </c>
      <c r="D4" s="1">
        <v>0.94601542416452444</v>
      </c>
      <c r="F4" s="1">
        <f>XV_reg_PrPoly!G3</f>
        <v>0.98371245084975523</v>
      </c>
      <c r="G4" s="1">
        <f>XV_oprobit_PrPoly!G3</f>
        <v>0.97226453981484995</v>
      </c>
      <c r="H4" s="1">
        <f>XV_mlogit_PrPoly!G3</f>
        <v>0.94315581935015191</v>
      </c>
      <c r="J4" s="1">
        <f t="shared" si="1"/>
        <v>-2.1487316695250058E-3</v>
      </c>
      <c r="K4" s="1">
        <f t="shared" si="0"/>
        <v>5.4217477628948352E-4</v>
      </c>
      <c r="L4" s="1">
        <f t="shared" si="0"/>
        <v>-2.8596048143725294E-3</v>
      </c>
    </row>
    <row r="5" spans="1:12">
      <c r="A5" t="s">
        <v>3</v>
      </c>
      <c r="B5" s="1">
        <v>0.87278106508875741</v>
      </c>
      <c r="C5" s="1">
        <v>0.77218934911242598</v>
      </c>
      <c r="D5" s="1">
        <v>0.74260355029585801</v>
      </c>
      <c r="F5" s="1">
        <f>XV_reg_PrPoly!G4</f>
        <v>0.86735186515446272</v>
      </c>
      <c r="G5" s="1">
        <f>XV_oprobit_PrPoly!G4</f>
        <v>0.76978163963732149</v>
      </c>
      <c r="H5" s="1">
        <f>XV_mlogit_PrPoly!G4</f>
        <v>0.75819738617793653</v>
      </c>
      <c r="J5" s="1">
        <f t="shared" si="1"/>
        <v>-5.4291999342946928E-3</v>
      </c>
      <c r="K5" s="1">
        <f t="shared" si="0"/>
        <v>-2.4077094751044914E-3</v>
      </c>
      <c r="L5" s="1">
        <f t="shared" si="0"/>
        <v>1.5593835882078522E-2</v>
      </c>
    </row>
    <row r="6" spans="1:12">
      <c r="A6" t="s">
        <v>4</v>
      </c>
      <c r="B6" s="1">
        <v>0.54887218045112784</v>
      </c>
      <c r="C6" s="1">
        <v>0.48120300751879697</v>
      </c>
      <c r="D6" s="1">
        <v>0.56390977443609025</v>
      </c>
      <c r="F6" s="1">
        <f>XV_reg_PrPoly!G5</f>
        <v>0.5447315546772068</v>
      </c>
      <c r="G6" s="1">
        <f>XV_oprobit_PrPoly!G5</f>
        <v>0.47620929794842837</v>
      </c>
      <c r="H6" s="1">
        <f>XV_mlogit_PrPoly!G5</f>
        <v>0.54492118388857524</v>
      </c>
      <c r="J6" s="1">
        <f t="shared" si="1"/>
        <v>-4.1406257739210472E-3</v>
      </c>
      <c r="K6" s="1">
        <f t="shared" si="0"/>
        <v>-4.9937095703685985E-3</v>
      </c>
      <c r="L6" s="1">
        <f t="shared" si="0"/>
        <v>-1.8988590547515005E-2</v>
      </c>
    </row>
    <row r="7" spans="1:12">
      <c r="A7" t="s">
        <v>5</v>
      </c>
      <c r="B7" s="1">
        <v>0.20454545454545456</v>
      </c>
      <c r="C7" s="1">
        <v>0.27272727272727271</v>
      </c>
      <c r="D7" s="1">
        <v>0.45454545454545453</v>
      </c>
      <c r="F7" s="1">
        <f>XV_reg_PrPoly!G6</f>
        <v>0.21732323232323231</v>
      </c>
      <c r="G7" s="1">
        <f>XV_oprobit_PrPoly!G6</f>
        <v>0.25772727272727269</v>
      </c>
      <c r="H7" s="1">
        <f>XV_mlogit_PrPoly!G6</f>
        <v>0.40590909090909094</v>
      </c>
      <c r="J7" s="1">
        <f t="shared" si="1"/>
        <v>1.2777777777777749E-2</v>
      </c>
      <c r="K7" s="1">
        <f t="shared" si="0"/>
        <v>-1.5000000000000013E-2</v>
      </c>
      <c r="L7" s="1">
        <f t="shared" si="0"/>
        <v>-4.8636363636363589E-2</v>
      </c>
    </row>
    <row r="8" spans="1:12">
      <c r="B8" s="1"/>
      <c r="C8" s="1"/>
      <c r="D8" s="1"/>
      <c r="F8" s="1"/>
      <c r="G8" s="1"/>
      <c r="H8" s="1"/>
      <c r="J8" s="2">
        <f>AVERAGE(J2:J7)</f>
        <v>-3.6818817353431271E-4</v>
      </c>
      <c r="K8" s="2">
        <f t="shared" ref="K8:L8" si="2">AVERAGE(K2:K7)</f>
        <v>-3.9849422207120511E-3</v>
      </c>
      <c r="L8" s="2">
        <f t="shared" si="2"/>
        <v>-9.5974878956437224E-3</v>
      </c>
    </row>
    <row r="9" spans="1:12">
      <c r="B9" s="1" t="s">
        <v>6</v>
      </c>
      <c r="C9" s="1" t="s">
        <v>7</v>
      </c>
      <c r="D9" s="1" t="s">
        <v>8</v>
      </c>
      <c r="F9" s="1"/>
      <c r="G9" s="1"/>
      <c r="H9" s="1"/>
    </row>
    <row r="10" spans="1:12">
      <c r="A10" t="s">
        <v>0</v>
      </c>
      <c r="B10" s="1">
        <v>0.92907801418439717</v>
      </c>
      <c r="C10" s="1">
        <v>0.92531120331950212</v>
      </c>
      <c r="D10" s="1">
        <v>0.8909657320872274</v>
      </c>
      <c r="F10" s="1">
        <f>XV_reg_PrPoly!G9</f>
        <v>0.92285430114074618</v>
      </c>
      <c r="G10" s="1">
        <f>XV_oprobit_PrPoly!G9</f>
        <v>0.93131216655022053</v>
      </c>
      <c r="H10" s="1">
        <f>XV_mlogit_PrPoly!G9</f>
        <v>0.89316155686018706</v>
      </c>
      <c r="J10" s="1">
        <f>F10-B10</f>
        <v>-6.2237130436509913E-3</v>
      </c>
      <c r="K10" s="1">
        <f t="shared" ref="K10:L15" si="3">G10-C10</f>
        <v>6.0009632307184146E-3</v>
      </c>
      <c r="L10" s="1">
        <f t="shared" si="3"/>
        <v>2.1958247729596536E-3</v>
      </c>
    </row>
    <row r="11" spans="1:12">
      <c r="A11" t="s">
        <v>1</v>
      </c>
      <c r="B11" s="1">
        <v>0.96556473829201106</v>
      </c>
      <c r="C11" s="1">
        <v>0.94568497284248643</v>
      </c>
      <c r="D11" s="1">
        <v>0.9366286438529785</v>
      </c>
      <c r="F11" s="1">
        <f>XV_reg_PrPoly!G10</f>
        <v>0.96472598196131687</v>
      </c>
      <c r="G11" s="1">
        <f>XV_oprobit_PrPoly!G10</f>
        <v>0.94482870167569255</v>
      </c>
      <c r="H11" s="1">
        <f>XV_mlogit_PrPoly!G10</f>
        <v>0.94071870556771287</v>
      </c>
      <c r="J11" s="1">
        <f t="shared" ref="J11:J15" si="4">F11-B11</f>
        <v>-8.3875633069419031E-4</v>
      </c>
      <c r="K11" s="1">
        <f t="shared" si="3"/>
        <v>-8.5627116679387605E-4</v>
      </c>
      <c r="L11" s="1">
        <f t="shared" si="3"/>
        <v>4.090061714734361E-3</v>
      </c>
    </row>
    <row r="12" spans="1:12">
      <c r="A12" t="s">
        <v>2</v>
      </c>
      <c r="B12" s="1">
        <v>0.88434695912263206</v>
      </c>
      <c r="C12" s="1">
        <v>0.8787096774193548</v>
      </c>
      <c r="D12" s="1">
        <v>0.87161198288159769</v>
      </c>
      <c r="F12" s="1">
        <f>XV_reg_PrPoly!G11</f>
        <v>0.8836082344702868</v>
      </c>
      <c r="G12" s="1">
        <f>XV_oprobit_PrPoly!G11</f>
        <v>0.87788120700167449</v>
      </c>
      <c r="H12" s="1">
        <f>XV_mlogit_PrPoly!G11</f>
        <v>0.86456966252988443</v>
      </c>
      <c r="J12" s="1">
        <f t="shared" si="4"/>
        <v>-7.387246523452573E-4</v>
      </c>
      <c r="K12" s="1">
        <f t="shared" si="3"/>
        <v>-8.2847041768030483E-4</v>
      </c>
      <c r="L12" s="1">
        <f t="shared" si="3"/>
        <v>-7.0423203517132604E-3</v>
      </c>
    </row>
    <row r="13" spans="1:12">
      <c r="A13" t="s">
        <v>3</v>
      </c>
      <c r="B13" s="1">
        <v>0.81205673758865249</v>
      </c>
      <c r="C13" s="1">
        <v>0.8457446808510638</v>
      </c>
      <c r="D13" s="1">
        <v>0.84782608695652173</v>
      </c>
      <c r="F13" s="1">
        <f>XV_reg_PrPoly!G12</f>
        <v>0.80674207512917184</v>
      </c>
      <c r="G13" s="1">
        <f>XV_oprobit_PrPoly!G12</f>
        <v>0.85339109512889999</v>
      </c>
      <c r="H13" s="1">
        <f>XV_mlogit_PrPoly!G12</f>
        <v>0.85584563079747844</v>
      </c>
      <c r="J13" s="1">
        <f t="shared" si="4"/>
        <v>-5.3146624594806458E-3</v>
      </c>
      <c r="K13" s="1">
        <f t="shared" si="3"/>
        <v>7.6464142778361888E-3</v>
      </c>
      <c r="L13" s="1">
        <f t="shared" si="3"/>
        <v>8.019543840956711E-3</v>
      </c>
    </row>
    <row r="14" spans="1:12">
      <c r="A14" t="s">
        <v>4</v>
      </c>
      <c r="B14" s="1">
        <v>0.96875</v>
      </c>
      <c r="C14" s="1">
        <v>0.9</v>
      </c>
      <c r="D14" s="1">
        <v>0.82</v>
      </c>
      <c r="F14" s="1">
        <f>XV_reg_PrPoly!G13</f>
        <v>0.95</v>
      </c>
      <c r="G14" s="1">
        <f>XV_oprobit_PrPoly!G13</f>
        <v>0.86522366522366523</v>
      </c>
      <c r="H14" s="1">
        <f>XV_mlogit_PrPoly!G13</f>
        <v>0.81446969696969695</v>
      </c>
      <c r="J14" s="1">
        <f t="shared" si="4"/>
        <v>-1.8750000000000044E-2</v>
      </c>
      <c r="K14" s="1">
        <f t="shared" si="3"/>
        <v>-3.4776334776334794E-2</v>
      </c>
      <c r="L14" s="1">
        <f t="shared" si="3"/>
        <v>-5.5303030303029965E-3</v>
      </c>
    </row>
    <row r="15" spans="1:12">
      <c r="A15" t="s">
        <v>5</v>
      </c>
      <c r="B15" s="1">
        <v>1</v>
      </c>
      <c r="C15" s="1">
        <v>0.9</v>
      </c>
      <c r="D15" s="1">
        <v>0.74193548387096775</v>
      </c>
      <c r="F15" s="1">
        <f>XV_reg_PrPoly!G14</f>
        <v>0.2</v>
      </c>
      <c r="G15" s="1">
        <f>XV_oprobit_PrPoly!G14</f>
        <v>0.7</v>
      </c>
      <c r="H15" s="1">
        <f>XV_mlogit_PrPoly!G14</f>
        <v>0.67777777777777781</v>
      </c>
      <c r="J15" s="1">
        <f t="shared" si="4"/>
        <v>-0.8</v>
      </c>
      <c r="K15" s="1">
        <f t="shared" si="3"/>
        <v>-0.20000000000000007</v>
      </c>
      <c r="L15" s="1">
        <f t="shared" si="3"/>
        <v>-6.4157706093189937E-2</v>
      </c>
    </row>
    <row r="16" spans="1:12">
      <c r="B16" s="1"/>
      <c r="C16" s="1"/>
      <c r="D16" s="1"/>
      <c r="F16" s="1"/>
      <c r="G16" s="1"/>
      <c r="H16" s="1"/>
      <c r="J16" s="2">
        <f>AVERAGE(J10:J15)</f>
        <v>-0.13864430941436187</v>
      </c>
      <c r="K16" s="2">
        <f t="shared" ref="K16:L16" si="5">AVERAGE(K10:K15)</f>
        <v>-3.7135616475375742E-2</v>
      </c>
      <c r="L16" s="2">
        <f t="shared" si="5"/>
        <v>-1.0404149857759245E-2</v>
      </c>
    </row>
    <row r="17" spans="1:12">
      <c r="B17" s="1" t="s">
        <v>6</v>
      </c>
      <c r="C17" s="1" t="s">
        <v>7</v>
      </c>
      <c r="D17" s="1" t="s">
        <v>8</v>
      </c>
      <c r="F17" s="1"/>
      <c r="G17" s="1"/>
      <c r="H17" s="1"/>
    </row>
    <row r="18" spans="1:12">
      <c r="A18" t="s">
        <v>9</v>
      </c>
      <c r="B18" s="1">
        <v>0.68992043423087912</v>
      </c>
      <c r="C18" s="1">
        <v>0.67698578494086736</v>
      </c>
      <c r="D18" s="1">
        <v>0.64796272979538216</v>
      </c>
      <c r="F18" s="1">
        <f>XV_reg_PrPoly!G17</f>
        <v>0.6821517792377072</v>
      </c>
      <c r="G18" s="1">
        <f>XV_oprobit_PrPoly!G17</f>
        <v>0.67344852923357668</v>
      </c>
      <c r="H18" s="1">
        <f>XV_mlogit_PrPoly!G17</f>
        <v>0.6477585302472203</v>
      </c>
      <c r="J18" s="2">
        <f t="shared" ref="J18:L18" si="6">F18-B18</f>
        <v>-7.7686549931719195E-3</v>
      </c>
      <c r="K18" s="2">
        <f t="shared" si="6"/>
        <v>-3.5372557072906874E-3</v>
      </c>
      <c r="L18" s="2">
        <f t="shared" si="6"/>
        <v>-2.0419954816186525E-4</v>
      </c>
    </row>
    <row r="20" spans="1:12">
      <c r="B20" s="1">
        <f>MIN(B2:B7)</f>
        <v>0.20454545454545456</v>
      </c>
      <c r="C20" s="1">
        <f t="shared" ref="C20:D20" si="7">MIN(C2:C7)</f>
        <v>0.27272727272727271</v>
      </c>
      <c r="D20" s="1">
        <f t="shared" si="7"/>
        <v>0.45454545454545453</v>
      </c>
    </row>
    <row r="21" spans="1:12">
      <c r="B21" s="1">
        <f>AVERAGE(B2:B7)</f>
        <v>0.74635077734205091</v>
      </c>
      <c r="C21" s="1">
        <f t="shared" ref="C21:D21" si="8">AVERAGE(C2:C7)</f>
        <v>0.73951476537251581</v>
      </c>
      <c r="D21" s="1">
        <f t="shared" si="8"/>
        <v>0.76698391474207039</v>
      </c>
    </row>
    <row r="23" spans="1:12">
      <c r="B23" s="1">
        <f>MIN(B10:B15)</f>
        <v>0.81205673758865249</v>
      </c>
      <c r="C23" s="1">
        <f t="shared" ref="C23:D23" si="9">MIN(C10:C15)</f>
        <v>0.8457446808510638</v>
      </c>
      <c r="D23" s="1">
        <f t="shared" si="9"/>
        <v>0.74193548387096775</v>
      </c>
    </row>
    <row r="24" spans="1:12">
      <c r="B24" s="1">
        <f>AVERAGE(B10:B15)</f>
        <v>0.92663274153128217</v>
      </c>
      <c r="C24" s="1">
        <f t="shared" ref="C24:D24" si="10">AVERAGE(C10:C15)</f>
        <v>0.89924175573873455</v>
      </c>
      <c r="D24" s="1">
        <f t="shared" si="10"/>
        <v>0.85149465494154886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4055-8612-41C9-BB84-10F25D210CBD}">
  <dimension ref="A1:N10"/>
  <sheetViews>
    <sheetView tabSelected="1" workbookViewId="0">
      <selection activeCell="K2" sqref="K2:N10"/>
    </sheetView>
  </sheetViews>
  <sheetFormatPr defaultRowHeight="15"/>
  <cols>
    <col min="1" max="1" width="3.7109375" customWidth="1"/>
    <col min="2" max="3" width="10.7109375" customWidth="1"/>
    <col min="4" max="4" width="3.7109375" customWidth="1"/>
    <col min="5" max="6" width="10.7109375" customWidth="1"/>
    <col min="7" max="7" width="3.7109375" customWidth="1"/>
    <col min="8" max="9" width="10.7109375" customWidth="1"/>
    <col min="13" max="13" width="1.7109375" customWidth="1"/>
  </cols>
  <sheetData>
    <row r="1" spans="1:14" ht="30" customHeight="1">
      <c r="A1" s="3"/>
      <c r="B1" s="4" t="s">
        <v>12</v>
      </c>
      <c r="C1" s="4"/>
      <c r="D1" s="3"/>
      <c r="E1" s="4" t="s">
        <v>13</v>
      </c>
      <c r="F1" s="4"/>
      <c r="G1" s="3"/>
      <c r="H1" s="4" t="s">
        <v>14</v>
      </c>
      <c r="I1" s="4"/>
      <c r="K1" s="3"/>
      <c r="M1" s="3"/>
    </row>
    <row r="2" spans="1:14" ht="33" customHeight="1">
      <c r="A2" s="5" t="s">
        <v>15</v>
      </c>
      <c r="B2" s="6" t="s">
        <v>16</v>
      </c>
      <c r="C2" s="6" t="s">
        <v>17</v>
      </c>
      <c r="D2" s="5"/>
      <c r="E2" s="6" t="s">
        <v>16</v>
      </c>
      <c r="F2" s="6" t="s">
        <v>17</v>
      </c>
      <c r="G2" s="5"/>
      <c r="H2" s="6" t="s">
        <v>16</v>
      </c>
      <c r="I2" s="6" t="s">
        <v>17</v>
      </c>
      <c r="K2" s="16" t="s">
        <v>19</v>
      </c>
      <c r="L2" s="14" t="s">
        <v>12</v>
      </c>
      <c r="M2" s="5"/>
      <c r="N2" s="14" t="s">
        <v>13</v>
      </c>
    </row>
    <row r="3" spans="1:14">
      <c r="A3" s="3">
        <v>1</v>
      </c>
      <c r="B3" s="7">
        <v>0.94820717131474108</v>
      </c>
      <c r="C3" s="7">
        <v>0.92828685258964139</v>
      </c>
      <c r="D3" s="8"/>
      <c r="E3" s="7">
        <v>0.94593012196564685</v>
      </c>
      <c r="F3" s="7">
        <v>0.92872194571210598</v>
      </c>
      <c r="G3" s="8"/>
      <c r="H3" s="7">
        <f>E3-B3</f>
        <v>-2.277049349094229E-3</v>
      </c>
      <c r="I3" s="7">
        <f>F3-C3</f>
        <v>4.3509312246459153E-4</v>
      </c>
      <c r="K3" s="3">
        <v>1</v>
      </c>
      <c r="L3" s="7">
        <v>0.94820717131474108</v>
      </c>
      <c r="M3" s="8"/>
      <c r="N3" s="7">
        <v>0.94593012196564685</v>
      </c>
    </row>
    <row r="4" spans="1:14">
      <c r="A4" s="3">
        <v>2</v>
      </c>
      <c r="B4" s="7">
        <v>0.99103942652329746</v>
      </c>
      <c r="C4" s="7">
        <v>0.97580645161290325</v>
      </c>
      <c r="D4" s="8"/>
      <c r="E4" s="7">
        <v>0.991266066817303</v>
      </c>
      <c r="F4" s="7">
        <v>0.96826590676380753</v>
      </c>
      <c r="G4" s="8"/>
      <c r="H4" s="7">
        <f t="shared" ref="H4:I10" si="0">E4-B4</f>
        <v>2.2664029400554231E-4</v>
      </c>
      <c r="I4" s="7">
        <f t="shared" si="0"/>
        <v>-7.5405448490957205E-3</v>
      </c>
      <c r="K4" s="3">
        <v>2</v>
      </c>
      <c r="L4" s="7">
        <v>0.99103942652329746</v>
      </c>
      <c r="M4" s="8"/>
      <c r="N4" s="7">
        <v>0.991266066817303</v>
      </c>
    </row>
    <row r="5" spans="1:14">
      <c r="A5" s="3">
        <v>3</v>
      </c>
      <c r="B5" s="7">
        <v>0.97172236503856046</v>
      </c>
      <c r="C5" s="7">
        <v>0.93701799485861181</v>
      </c>
      <c r="D5" s="8"/>
      <c r="E5" s="7">
        <v>0.97226453981484995</v>
      </c>
      <c r="F5" s="7">
        <v>0.91109262160147186</v>
      </c>
      <c r="G5" s="8"/>
      <c r="H5" s="7">
        <f t="shared" si="0"/>
        <v>5.4217477628948352E-4</v>
      </c>
      <c r="I5" s="7">
        <f t="shared" si="0"/>
        <v>-2.592537325713995E-2</v>
      </c>
      <c r="K5" s="3">
        <v>3</v>
      </c>
      <c r="L5" s="7">
        <v>0.97172236503856046</v>
      </c>
      <c r="M5" s="8"/>
      <c r="N5" s="7">
        <v>0.97226453981484995</v>
      </c>
    </row>
    <row r="6" spans="1:14">
      <c r="A6" s="3">
        <v>4</v>
      </c>
      <c r="B6" s="7">
        <v>0.77218934911242598</v>
      </c>
      <c r="C6" s="7">
        <v>0.74852071005917165</v>
      </c>
      <c r="D6" s="8"/>
      <c r="E6" s="7">
        <v>0.76978163963732149</v>
      </c>
      <c r="F6" s="7">
        <v>0.71582325441297567</v>
      </c>
      <c r="G6" s="8"/>
      <c r="H6" s="7">
        <f t="shared" si="0"/>
        <v>-2.4077094751044914E-3</v>
      </c>
      <c r="I6" s="7">
        <f t="shared" si="0"/>
        <v>-3.2697455646195972E-2</v>
      </c>
      <c r="K6" s="3">
        <v>4</v>
      </c>
      <c r="L6" s="7">
        <v>0.77218934911242598</v>
      </c>
      <c r="M6" s="8"/>
      <c r="N6" s="7">
        <v>0.76978163963732149</v>
      </c>
    </row>
    <row r="7" spans="1:14">
      <c r="A7" s="3">
        <v>5</v>
      </c>
      <c r="B7" s="7">
        <v>0.48120300751879697</v>
      </c>
      <c r="C7" s="7">
        <v>0.57894736842105265</v>
      </c>
      <c r="D7" s="8"/>
      <c r="E7" s="7">
        <v>0.47620929794842837</v>
      </c>
      <c r="F7" s="7">
        <v>0.52486095426312818</v>
      </c>
      <c r="G7" s="8"/>
      <c r="H7" s="7">
        <f t="shared" si="0"/>
        <v>-4.9937095703685985E-3</v>
      </c>
      <c r="I7" s="7">
        <f t="shared" si="0"/>
        <v>-5.4086414157924478E-2</v>
      </c>
      <c r="K7" s="3">
        <v>5</v>
      </c>
      <c r="L7" s="7">
        <v>0.48120300751879697</v>
      </c>
      <c r="M7" s="8"/>
      <c r="N7" s="7">
        <v>0.47620929794842837</v>
      </c>
    </row>
    <row r="8" spans="1:14">
      <c r="A8" s="3">
        <v>6</v>
      </c>
      <c r="B8" s="7">
        <v>0.27272727272727271</v>
      </c>
      <c r="C8" s="7">
        <v>0.59090909090909094</v>
      </c>
      <c r="D8" s="8"/>
      <c r="E8" s="7">
        <v>0.25772727272727269</v>
      </c>
      <c r="F8" s="7">
        <v>0.48702020202020202</v>
      </c>
      <c r="G8" s="8"/>
      <c r="H8" s="7">
        <f t="shared" si="0"/>
        <v>-1.5000000000000013E-2</v>
      </c>
      <c r="I8" s="7">
        <f t="shared" si="0"/>
        <v>-0.10388888888888892</v>
      </c>
      <c r="K8" s="3">
        <v>6</v>
      </c>
      <c r="L8" s="7">
        <v>0.27272727272727271</v>
      </c>
      <c r="M8" s="8"/>
      <c r="N8" s="7">
        <v>0.25772727272727269</v>
      </c>
    </row>
    <row r="9" spans="1:14">
      <c r="A9" s="3"/>
      <c r="B9" s="9"/>
      <c r="C9" s="9"/>
      <c r="D9" s="3"/>
      <c r="E9" s="10"/>
      <c r="F9" s="10"/>
      <c r="G9" s="3"/>
      <c r="H9" s="9"/>
      <c r="I9" s="9"/>
      <c r="K9" s="3"/>
      <c r="L9" s="9"/>
      <c r="M9" s="3"/>
      <c r="N9" s="10"/>
    </row>
    <row r="10" spans="1:14">
      <c r="A10" s="11" t="s">
        <v>18</v>
      </c>
      <c r="B10" s="12">
        <v>0.67698578494086736</v>
      </c>
      <c r="C10" s="12">
        <v>0.66599135087714911</v>
      </c>
      <c r="D10" s="13"/>
      <c r="E10" s="12">
        <v>0.67344852923357668</v>
      </c>
      <c r="F10" s="12">
        <v>0.60549896881904997</v>
      </c>
      <c r="G10" s="13"/>
      <c r="H10" s="12">
        <f t="shared" si="0"/>
        <v>-3.5372557072906874E-3</v>
      </c>
      <c r="I10" s="12">
        <f t="shared" si="0"/>
        <v>-6.0492382058099148E-2</v>
      </c>
      <c r="K10" s="15" t="s">
        <v>18</v>
      </c>
      <c r="L10" s="12">
        <v>0.67698578494086736</v>
      </c>
      <c r="M10" s="13"/>
      <c r="N10" s="12">
        <v>0.67344852923357668</v>
      </c>
    </row>
  </sheetData>
  <mergeCells count="3">
    <mergeCell ref="B1:C1"/>
    <mergeCell ref="E1:F1"/>
    <mergeCell ref="H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>
      <selection activeCell="B13" sqref="B13"/>
    </sheetView>
  </sheetViews>
  <sheetFormatPr defaultRowHeight="15"/>
  <sheetData>
    <row r="1" spans="1:7">
      <c r="A1">
        <v>0.84536082474226804</v>
      </c>
      <c r="B1">
        <v>0.88571428571428568</v>
      </c>
      <c r="C1">
        <v>0.8571428571428571</v>
      </c>
      <c r="D1">
        <v>0.90196078431372551</v>
      </c>
      <c r="E1">
        <v>0.88172043010752688</v>
      </c>
      <c r="G1">
        <f>AVERAGE(A1:E1)</f>
        <v>0.87437983640413264</v>
      </c>
    </row>
    <row r="2" spans="1:7">
      <c r="A2">
        <v>0.99082568807339455</v>
      </c>
      <c r="B2">
        <v>0.97008547008547008</v>
      </c>
      <c r="C2">
        <v>0.99047619047619051</v>
      </c>
      <c r="D2">
        <v>0.99082568807339455</v>
      </c>
      <c r="E2">
        <v>0.96610169491525422</v>
      </c>
      <c r="G2">
        <f t="shared" ref="G2:G6" si="0">AVERAGE(A2:E2)</f>
        <v>0.98166294632474072</v>
      </c>
    </row>
    <row r="3" spans="1:7">
      <c r="A3">
        <v>0.97093023255813948</v>
      </c>
      <c r="B3">
        <v>0.9932432432432432</v>
      </c>
      <c r="C3">
        <v>0.98675496688741726</v>
      </c>
      <c r="D3">
        <v>0.97986577181208057</v>
      </c>
      <c r="E3">
        <v>0.98734177215189878</v>
      </c>
      <c r="G3">
        <f t="shared" si="0"/>
        <v>0.98362719733055592</v>
      </c>
    </row>
    <row r="4" spans="1:7">
      <c r="A4">
        <v>0.81159420289855078</v>
      </c>
      <c r="B4">
        <v>0.92307692307692313</v>
      </c>
      <c r="C4">
        <v>0.90140845070422537</v>
      </c>
      <c r="D4">
        <v>0.88059701492537312</v>
      </c>
      <c r="E4">
        <v>0.86363636363636365</v>
      </c>
      <c r="G4">
        <f t="shared" si="0"/>
        <v>0.87606259104828721</v>
      </c>
    </row>
    <row r="5" spans="1:7">
      <c r="A5">
        <v>0.45454545454545453</v>
      </c>
      <c r="B5">
        <v>0.52380952380952384</v>
      </c>
      <c r="C5">
        <v>0.59375</v>
      </c>
      <c r="D5">
        <v>0.51428571428571423</v>
      </c>
      <c r="E5">
        <v>0.60869565217391308</v>
      </c>
      <c r="G5">
        <f t="shared" si="0"/>
        <v>0.53901726896292113</v>
      </c>
    </row>
    <row r="6" spans="1:7">
      <c r="A6">
        <v>0.16666666666666666</v>
      </c>
      <c r="B6">
        <v>0.1111111111111111</v>
      </c>
      <c r="C6">
        <v>0.18181818181818182</v>
      </c>
      <c r="D6">
        <v>0.125</v>
      </c>
      <c r="E6">
        <v>0.1</v>
      </c>
      <c r="G6">
        <f t="shared" si="0"/>
        <v>0.13691919191919191</v>
      </c>
    </row>
    <row r="9" spans="1:7">
      <c r="A9">
        <v>0.8571428571428571</v>
      </c>
      <c r="B9">
        <v>0.96666666666666667</v>
      </c>
      <c r="C9">
        <v>0.94285714285714284</v>
      </c>
      <c r="D9">
        <v>0.93333333333333335</v>
      </c>
      <c r="E9">
        <v>0.94444444444444442</v>
      </c>
      <c r="G9">
        <f t="shared" ref="G9:G14" si="1">AVERAGE(A9:E9)</f>
        <v>0.92888888888888899</v>
      </c>
    </row>
    <row r="10" spans="1:7">
      <c r="A10">
        <v>0.94252873563218387</v>
      </c>
      <c r="B10">
        <v>0.98113207547169812</v>
      </c>
      <c r="C10">
        <v>0.97348484848484851</v>
      </c>
      <c r="D10">
        <v>0.95817490494296575</v>
      </c>
      <c r="E10">
        <v>0.96750902527075811</v>
      </c>
      <c r="G10">
        <f t="shared" si="1"/>
        <v>0.96456591796049085</v>
      </c>
    </row>
    <row r="11" spans="1:7">
      <c r="A11">
        <v>0.89082969432314407</v>
      </c>
      <c r="B11">
        <v>0.89177489177489178</v>
      </c>
      <c r="C11">
        <v>0.85981308411214952</v>
      </c>
      <c r="D11">
        <v>0.87619047619047619</v>
      </c>
      <c r="E11">
        <v>0.88888888888888884</v>
      </c>
      <c r="G11">
        <f t="shared" si="1"/>
        <v>0.88149940705791008</v>
      </c>
    </row>
    <row r="12" spans="1:7">
      <c r="A12">
        <v>0.87755102040816324</v>
      </c>
      <c r="B12">
        <v>0.77358490566037741</v>
      </c>
      <c r="C12">
        <v>0.859375</v>
      </c>
      <c r="D12">
        <v>0.875</v>
      </c>
      <c r="E12">
        <v>0.77777777777777779</v>
      </c>
      <c r="G12">
        <f t="shared" si="1"/>
        <v>0.83265774076926369</v>
      </c>
    </row>
    <row r="13" spans="1:7">
      <c r="A13">
        <v>1</v>
      </c>
      <c r="B13">
        <v>1</v>
      </c>
      <c r="C13">
        <v>1</v>
      </c>
      <c r="D13">
        <v>1</v>
      </c>
      <c r="E13">
        <v>1</v>
      </c>
      <c r="G13">
        <f t="shared" si="1"/>
        <v>1</v>
      </c>
    </row>
    <row r="14" spans="1:7">
      <c r="A14">
        <v>0</v>
      </c>
      <c r="B14">
        <v>0</v>
      </c>
      <c r="C14">
        <v>0</v>
      </c>
      <c r="D14">
        <v>0</v>
      </c>
      <c r="E14">
        <v>0</v>
      </c>
      <c r="G14">
        <f t="shared" si="1"/>
        <v>0</v>
      </c>
    </row>
    <row r="17" spans="1:7">
      <c r="A17">
        <v>0.63159044037365009</v>
      </c>
      <c r="B17">
        <v>0.70048471066961937</v>
      </c>
      <c r="C17">
        <v>0.70162370719682732</v>
      </c>
      <c r="D17">
        <v>0.70339407943497401</v>
      </c>
      <c r="E17">
        <v>0.67130587204206882</v>
      </c>
      <c r="G17">
        <f t="shared" ref="G17" si="2">AVERAGE(A17:E17)</f>
        <v>0.68167976194342794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7"/>
  <sheetViews>
    <sheetView workbookViewId="0">
      <selection activeCell="C15" sqref="C15"/>
    </sheetView>
  </sheetViews>
  <sheetFormatPr defaultRowHeight="15"/>
  <sheetData>
    <row r="1" spans="1:7">
      <c r="A1">
        <v>0.91752577319587625</v>
      </c>
      <c r="B1">
        <v>0.98095238095238091</v>
      </c>
      <c r="C1">
        <v>0.91428571428571426</v>
      </c>
      <c r="D1">
        <v>0.96078431372549022</v>
      </c>
      <c r="E1">
        <v>0.93548387096774188</v>
      </c>
      <c r="G1">
        <f>AVERAGE(A1:E1)</f>
        <v>0.94180641062544068</v>
      </c>
    </row>
    <row r="2" spans="1:7">
      <c r="A2">
        <v>1</v>
      </c>
      <c r="B2">
        <v>0.99572649572649574</v>
      </c>
      <c r="C2">
        <v>1</v>
      </c>
      <c r="D2">
        <v>0.99541284403669728</v>
      </c>
      <c r="E2">
        <v>0.97881355932203384</v>
      </c>
      <c r="G2">
        <f t="shared" ref="G2:G6" si="0">AVERAGE(A2:E2)</f>
        <v>0.99399057981704542</v>
      </c>
    </row>
    <row r="3" spans="1:7">
      <c r="A3">
        <v>0.96511627906976749</v>
      </c>
      <c r="B3">
        <v>0.98648648648648651</v>
      </c>
      <c r="C3">
        <v>0.9668874172185431</v>
      </c>
      <c r="D3">
        <v>0.97315436241610742</v>
      </c>
      <c r="E3">
        <v>0.98101265822784811</v>
      </c>
      <c r="G3">
        <f t="shared" si="0"/>
        <v>0.97453144068375064</v>
      </c>
    </row>
    <row r="4" spans="1:7">
      <c r="A4">
        <v>0.76811594202898548</v>
      </c>
      <c r="B4">
        <v>0.7846153846153846</v>
      </c>
      <c r="C4">
        <v>0.76056338028169013</v>
      </c>
      <c r="D4">
        <v>0.79104477611940294</v>
      </c>
      <c r="E4">
        <v>0.84848484848484851</v>
      </c>
      <c r="G4">
        <f t="shared" si="0"/>
        <v>0.79056486630606237</v>
      </c>
    </row>
    <row r="5" spans="1:7">
      <c r="A5">
        <v>0.36363636363636365</v>
      </c>
      <c r="B5">
        <v>0.38095238095238093</v>
      </c>
      <c r="C5">
        <v>0.40625</v>
      </c>
      <c r="D5">
        <v>0.45714285714285713</v>
      </c>
      <c r="E5">
        <v>0.60869565217391308</v>
      </c>
      <c r="G5">
        <f t="shared" si="0"/>
        <v>0.44333545078110304</v>
      </c>
    </row>
    <row r="6" spans="1:7">
      <c r="A6">
        <v>0.16666666666666666</v>
      </c>
      <c r="B6">
        <v>0.33333333333333331</v>
      </c>
      <c r="C6">
        <v>0.27272727272727271</v>
      </c>
      <c r="D6">
        <v>0.125</v>
      </c>
      <c r="E6">
        <v>0.2</v>
      </c>
      <c r="G6">
        <f t="shared" si="0"/>
        <v>0.21954545454545454</v>
      </c>
    </row>
    <row r="9" spans="1:7">
      <c r="A9">
        <v>0.86538461538461542</v>
      </c>
      <c r="B9">
        <v>0.97674418604651159</v>
      </c>
      <c r="C9">
        <v>0.8936170212765957</v>
      </c>
      <c r="D9">
        <v>0.93103448275862066</v>
      </c>
      <c r="E9">
        <v>0.94</v>
      </c>
      <c r="G9">
        <f t="shared" ref="G9:G14" si="1">AVERAGE(A9:E9)</f>
        <v>0.92135606109326873</v>
      </c>
    </row>
    <row r="10" spans="1:7">
      <c r="A10">
        <v>0.9363636363636364</v>
      </c>
      <c r="B10">
        <v>0.95757575757575752</v>
      </c>
      <c r="C10">
        <v>0.94135802469135799</v>
      </c>
      <c r="D10">
        <v>0.9391025641025641</v>
      </c>
      <c r="E10">
        <v>0.96562499999999996</v>
      </c>
      <c r="G10">
        <f t="shared" si="1"/>
        <v>0.94800499654666326</v>
      </c>
    </row>
    <row r="11" spans="1:7">
      <c r="A11">
        <v>0.88414634146341464</v>
      </c>
      <c r="B11">
        <v>0.88571428571428568</v>
      </c>
      <c r="C11">
        <v>0.82424242424242422</v>
      </c>
      <c r="D11">
        <v>0.86163522012578619</v>
      </c>
      <c r="E11">
        <v>0.89880952380952384</v>
      </c>
      <c r="G11">
        <f t="shared" si="1"/>
        <v>0.87090955907108702</v>
      </c>
    </row>
    <row r="12" spans="1:7">
      <c r="A12">
        <v>0.93548387096774188</v>
      </c>
      <c r="B12">
        <v>0.92307692307692313</v>
      </c>
      <c r="C12">
        <v>0.86842105263157898</v>
      </c>
      <c r="D12">
        <v>0.90243902439024393</v>
      </c>
      <c r="E12">
        <v>0.76315789473684215</v>
      </c>
      <c r="G12">
        <f t="shared" si="1"/>
        <v>0.8785157531606661</v>
      </c>
    </row>
    <row r="13" spans="1:7">
      <c r="A13">
        <v>1</v>
      </c>
      <c r="B13">
        <v>0.8571428571428571</v>
      </c>
      <c r="C13">
        <v>1</v>
      </c>
      <c r="D13">
        <v>1</v>
      </c>
      <c r="E13">
        <v>0.88888888888888884</v>
      </c>
      <c r="G13">
        <f t="shared" si="1"/>
        <v>0.94920634920634916</v>
      </c>
    </row>
    <row r="14" spans="1:7">
      <c r="A14">
        <v>1</v>
      </c>
      <c r="B14">
        <v>1</v>
      </c>
      <c r="C14">
        <v>0</v>
      </c>
      <c r="D14">
        <v>1</v>
      </c>
      <c r="E14">
        <v>1</v>
      </c>
      <c r="G14">
        <f t="shared" si="1"/>
        <v>0.8</v>
      </c>
    </row>
    <row r="17" spans="1:7">
      <c r="A17">
        <v>0.64259039530381501</v>
      </c>
      <c r="B17">
        <v>0.71802685094284235</v>
      </c>
      <c r="C17">
        <v>0.62200123602449575</v>
      </c>
      <c r="D17">
        <v>0.68569909269168061</v>
      </c>
      <c r="E17">
        <v>0.71231859763398686</v>
      </c>
      <c r="G17">
        <f t="shared" ref="G17" si="2">AVERAGE(A17:E17)</f>
        <v>0.67612723451936418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"/>
  <sheetViews>
    <sheetView workbookViewId="0">
      <selection activeCell="G1" sqref="G1:G6"/>
    </sheetView>
  </sheetViews>
  <sheetFormatPr defaultRowHeight="15"/>
  <sheetData>
    <row r="1" spans="1:7">
      <c r="A1">
        <v>0.93814432989690721</v>
      </c>
      <c r="B1">
        <v>0.93333333333333335</v>
      </c>
      <c r="C1">
        <v>0.8571428571428571</v>
      </c>
      <c r="D1">
        <v>0.97058823529411764</v>
      </c>
      <c r="E1">
        <v>0.92473118279569888</v>
      </c>
      <c r="G1">
        <f>AVERAGE(A1:E1)</f>
        <v>0.92478798769258286</v>
      </c>
    </row>
    <row r="2" spans="1:7">
      <c r="A2">
        <v>0.98623853211009171</v>
      </c>
      <c r="B2">
        <v>0.98717948717948723</v>
      </c>
      <c r="C2">
        <v>0.99047619047619051</v>
      </c>
      <c r="D2">
        <v>0.99541284403669728</v>
      </c>
      <c r="E2">
        <v>0.96610169491525422</v>
      </c>
      <c r="G2">
        <f t="shared" ref="G2:G6" si="0">AVERAGE(A2:E2)</f>
        <v>0.98508174974354412</v>
      </c>
    </row>
    <row r="3" spans="1:7">
      <c r="A3">
        <v>0.93604651162790697</v>
      </c>
      <c r="B3">
        <v>0.93918918918918914</v>
      </c>
      <c r="C3">
        <v>0.96026490066225167</v>
      </c>
      <c r="D3">
        <v>0.93288590604026844</v>
      </c>
      <c r="E3">
        <v>0.94936708860759489</v>
      </c>
      <c r="G3">
        <f t="shared" si="0"/>
        <v>0.9435507192254422</v>
      </c>
    </row>
    <row r="4" spans="1:7">
      <c r="A4">
        <v>0.72463768115942029</v>
      </c>
      <c r="B4">
        <v>0.8</v>
      </c>
      <c r="C4">
        <v>0.80281690140845074</v>
      </c>
      <c r="D4">
        <v>0.74626865671641796</v>
      </c>
      <c r="E4">
        <v>0.80303030303030298</v>
      </c>
      <c r="G4">
        <f t="shared" si="0"/>
        <v>0.77535070846291831</v>
      </c>
    </row>
    <row r="5" spans="1:7">
      <c r="A5">
        <v>0.45454545454545453</v>
      </c>
      <c r="B5">
        <v>0.42857142857142855</v>
      </c>
      <c r="C5">
        <v>0.5</v>
      </c>
      <c r="D5">
        <v>0.5714285714285714</v>
      </c>
      <c r="E5">
        <v>0.65217391304347827</v>
      </c>
      <c r="G5">
        <f t="shared" si="0"/>
        <v>0.52134387351778655</v>
      </c>
    </row>
    <row r="6" spans="1:7">
      <c r="A6">
        <v>0.33333333333333331</v>
      </c>
      <c r="B6">
        <v>0.55555555555555558</v>
      </c>
      <c r="C6">
        <v>0.36363636363636365</v>
      </c>
      <c r="D6">
        <v>0.5</v>
      </c>
      <c r="E6">
        <v>0.2</v>
      </c>
      <c r="G6">
        <f t="shared" si="0"/>
        <v>0.39050505050505052</v>
      </c>
    </row>
    <row r="9" spans="1:7">
      <c r="A9">
        <v>0.83823529411764708</v>
      </c>
      <c r="B9">
        <v>0.89393939393939392</v>
      </c>
      <c r="C9">
        <v>0.92592592592592593</v>
      </c>
      <c r="D9">
        <v>0.8783783783783784</v>
      </c>
      <c r="E9">
        <v>0.89473684210526316</v>
      </c>
      <c r="G9">
        <f t="shared" ref="G9:G14" si="1">AVERAGE(A9:E9)</f>
        <v>0.88624316689332172</v>
      </c>
    </row>
    <row r="10" spans="1:7">
      <c r="A10">
        <v>0.92966360856269115</v>
      </c>
      <c r="B10">
        <v>0.96078431372549022</v>
      </c>
      <c r="C10">
        <v>0.94637223974763407</v>
      </c>
      <c r="D10">
        <v>0.93929712460063897</v>
      </c>
      <c r="E10">
        <v>0.95975232198142413</v>
      </c>
      <c r="G10">
        <f t="shared" si="1"/>
        <v>0.94717392172357573</v>
      </c>
    </row>
    <row r="11" spans="1:7">
      <c r="A11">
        <v>0.90370370370370368</v>
      </c>
      <c r="B11">
        <v>0.87012987012987009</v>
      </c>
      <c r="C11">
        <v>0.79166666666666663</v>
      </c>
      <c r="D11">
        <v>0.88372093023255816</v>
      </c>
      <c r="E11">
        <v>0.8848920863309353</v>
      </c>
      <c r="G11">
        <f t="shared" si="1"/>
        <v>0.86682265141274661</v>
      </c>
    </row>
    <row r="12" spans="1:7">
      <c r="A12">
        <v>0.87804878048780488</v>
      </c>
      <c r="B12">
        <v>0.88095238095238093</v>
      </c>
      <c r="C12">
        <v>0.86538461538461542</v>
      </c>
      <c r="D12">
        <v>0.91666666666666663</v>
      </c>
      <c r="E12">
        <v>0.74509803921568629</v>
      </c>
      <c r="G12">
        <f t="shared" si="1"/>
        <v>0.85723009654143068</v>
      </c>
    </row>
    <row r="13" spans="1:7">
      <c r="A13">
        <v>0.875</v>
      </c>
      <c r="B13">
        <v>0.83333333333333337</v>
      </c>
      <c r="C13">
        <v>0.88888888888888884</v>
      </c>
      <c r="D13">
        <v>0.8571428571428571</v>
      </c>
      <c r="E13">
        <v>0.76923076923076927</v>
      </c>
      <c r="G13">
        <f t="shared" si="1"/>
        <v>0.84471916971916983</v>
      </c>
    </row>
    <row r="14" spans="1:7">
      <c r="A14">
        <v>0.6</v>
      </c>
      <c r="B14">
        <v>0.625</v>
      </c>
      <c r="C14">
        <v>0.75</v>
      </c>
      <c r="D14">
        <v>0.84615384615384615</v>
      </c>
      <c r="E14">
        <v>0.66666666666666663</v>
      </c>
      <c r="G14">
        <f t="shared" si="1"/>
        <v>0.69756410256410262</v>
      </c>
    </row>
    <row r="17" spans="1:7">
      <c r="A17">
        <v>0.62962535890132898</v>
      </c>
      <c r="B17">
        <v>0.68201065428220176</v>
      </c>
      <c r="C17">
        <v>0.6338923138426571</v>
      </c>
      <c r="D17">
        <v>0.70351177247728958</v>
      </c>
      <c r="E17">
        <v>0.65922231293125655</v>
      </c>
      <c r="G17">
        <f t="shared" ref="G17" si="2">AVERAGE(A17:E17)</f>
        <v>0.66165248248694675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Graphs</vt:lpstr>
      <vt:lpstr>PrBase</vt:lpstr>
      <vt:lpstr>PrIndi</vt:lpstr>
      <vt:lpstr>PrInte</vt:lpstr>
      <vt:lpstr>PrPoly</vt:lpstr>
      <vt:lpstr>Other</vt:lpstr>
      <vt:lpstr>XV_reg_PrBase</vt:lpstr>
      <vt:lpstr>XV_oprobit_PrBase</vt:lpstr>
      <vt:lpstr>XV_mlogit_PrBase</vt:lpstr>
      <vt:lpstr>XV_reg_PrIndi</vt:lpstr>
      <vt:lpstr>XV_oprobit_PrIndi</vt:lpstr>
      <vt:lpstr>XV_mlogit_PrIndi</vt:lpstr>
      <vt:lpstr>XV_reg_PrInte</vt:lpstr>
      <vt:lpstr>XV_oprobit_PrInte</vt:lpstr>
      <vt:lpstr>XV_mlogit_PrInte</vt:lpstr>
      <vt:lpstr>XV_reg_PrPoly</vt:lpstr>
      <vt:lpstr>XV_oprobit_PrPoly</vt:lpstr>
      <vt:lpstr>XV_mlogit_PrPoly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Darrick</cp:lastModifiedBy>
  <dcterms:modified xsi:type="dcterms:W3CDTF">2019-09-30T23:39:10Z</dcterms:modified>
</cp:coreProperties>
</file>