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tdworldwide-my.sharepoint.com/personal/darryl_kelly_techdata_com/Documents/Desktop/sku-maps/q1-24/"/>
    </mc:Choice>
  </mc:AlternateContent>
  <xr:revisionPtr revIDLastSave="5" documentId="11_AD4D80C4656A4B7AC02E744C9B1A500E5BDEDD8F" xr6:coauthVersionLast="47" xr6:coauthVersionMax="47" xr10:uidLastSave="{7896B47A-C57D-47BF-B9E7-9C3D70C67016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E10" i="1"/>
  <c r="C11" i="1"/>
  <c r="D11" i="1"/>
  <c r="E11" i="1"/>
  <c r="C12" i="1"/>
  <c r="D12" i="1"/>
  <c r="E12" i="1"/>
  <c r="C13" i="1"/>
  <c r="D13" i="1"/>
  <c r="E13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<sst xmlns="http://schemas.openxmlformats.org/spreadsheetml/2006/main" count="132" uniqueCount="57">
  <si>
    <t>SKU</t>
  </si>
  <si>
    <t>SKU Description</t>
  </si>
  <si>
    <t>Currency</t>
  </si>
  <si>
    <t>1-Year MSRP</t>
  </si>
  <si>
    <t>3-Year MSRP</t>
  </si>
  <si>
    <t>Product Line</t>
  </si>
  <si>
    <t># of Nodes</t>
  </si>
  <si>
    <t>Support Type</t>
  </si>
  <si>
    <t>Virtual Guests</t>
  </si>
  <si>
    <t>System Unit of Measure</t>
  </si>
  <si>
    <t>Channel F3 SKU</t>
  </si>
  <si>
    <t>MCT3691</t>
  </si>
  <si>
    <t>Red Hat Ansible Automation Platform, Standard (100 Managed Nodes)</t>
  </si>
  <si>
    <t>GBP</t>
  </si>
  <si>
    <t>Ansible</t>
  </si>
  <si>
    <t>100</t>
  </si>
  <si>
    <t>STANDARD</t>
  </si>
  <si>
    <t>0</t>
  </si>
  <si>
    <t>MANAGED NODE</t>
  </si>
  <si>
    <t>MCT3691F3</t>
  </si>
  <si>
    <t>MCT3692</t>
  </si>
  <si>
    <t>Red Hat Ansible Automation Platform, Standard (5000 Managed Nodes)</t>
  </si>
  <si>
    <t>5000</t>
  </si>
  <si>
    <t>MCT3692F3</t>
  </si>
  <si>
    <t>MCT3693</t>
  </si>
  <si>
    <t>Red Hat Ansible Automation Platform, Standard (10000 Managed Nodes)</t>
  </si>
  <si>
    <t>10000</t>
  </si>
  <si>
    <t>MCT3693F3</t>
  </si>
  <si>
    <t>MCT3694</t>
  </si>
  <si>
    <t>Red Hat Ansible Automation Platform, Premium (100 Managed Nodes)</t>
  </si>
  <si>
    <t>PREMIUM</t>
  </si>
  <si>
    <t>MCT3694F3</t>
  </si>
  <si>
    <t>MCT3695</t>
  </si>
  <si>
    <t>Red Hat Ansible Automation Platform, Premium (5000 Managed Nodes)</t>
  </si>
  <si>
    <t>MCT3695F3</t>
  </si>
  <si>
    <t>MCT3696</t>
  </si>
  <si>
    <t>Red Hat Ansible Automation Platform, Premium (10000 Managed Nodes)</t>
  </si>
  <si>
    <t>MCT3696F3</t>
  </si>
  <si>
    <t>MCT4623</t>
  </si>
  <si>
    <t>Red Hat Ansible Automation Platform for Distributed Computing (Edge Network), Premium (100 Managed Nodes)</t>
  </si>
  <si>
    <t>Edge Ansible</t>
  </si>
  <si>
    <t>MCT4623F3</t>
  </si>
  <si>
    <t>MCT4624</t>
  </si>
  <si>
    <t>Red Hat Ansible Automation Platform for Distributed Computing (Edge Network), Standard (100 Managed Nodes)</t>
  </si>
  <si>
    <t>MCT4624F3</t>
  </si>
  <si>
    <t>MCT4164</t>
  </si>
  <si>
    <t>Red Hat Ansible Automation Platform for Distributed Computing (Edge Server), Premium (100 Managed Nodes)</t>
  </si>
  <si>
    <t>MCT4164F3</t>
  </si>
  <si>
    <t>MCT4165</t>
  </si>
  <si>
    <t>Red Hat Ansible Automation Platform for Distributed Computing (Edge Server), Standard (100 Managed Nodes)</t>
  </si>
  <si>
    <t>MCT4165F3</t>
  </si>
  <si>
    <t>Premium</t>
  </si>
  <si>
    <t>Standard</t>
  </si>
  <si>
    <t>Edge</t>
  </si>
  <si>
    <t>Include in Data</t>
  </si>
  <si>
    <t>Licensing Model</t>
  </si>
  <si>
    <t>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</si>
</sst>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top"/>
    </xf>
    <xf numFmtId="0" fontId="1" fillId="0" borderId="0" xfId="1" applyFont="1"/>
  </cellXfs>
  <cellStyles count="2">
    <cellStyle name="Normal" xfId="0" builtinId="0"/>
    <cellStyle name="Normal 2" xfId="1" xr:uid="{3B25CF45-D232-4868-80AE-1D0BC1D9CD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G16" sqref="G16"/>
    </sheetView>
  </sheetViews>
  <sheetFormatPr defaultRowHeight="15" x14ac:dyDescent="0.25"/>
  <cols>
    <col min="2" max="2" width="103.85546875" bestFit="1" customWidth="1"/>
  </cols>
  <sheetData>
    <row r="1" spans="1:16" x14ac:dyDescent="0.25">
      <c r="A1" s="2" t="s">
        <v>0</v>
      </c>
      <c r="B1" s="2" t="s">
        <v>1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</row>
    <row r="2" spans="1:16" x14ac:dyDescent="0.25">
      <c r="A2" s="3" t="s">
        <v>11</v>
      </c>
      <c r="B2" s="3" t="s">
        <v>12</v>
      </c>
      <c r="C2" t="b">
        <f>ISNUMBER(SEARCH("Premium", B2))</f>
        <v>0</v>
      </c>
      <c r="D2" t="b">
        <f>ISNUMBER(SEARCH("Standard", B2))</f>
        <v>1</v>
      </c>
      <c r="E2" t="b">
        <f>ISNUMBER(SEARCH("Edge", B2))</f>
        <v>0</v>
      </c>
      <c r="F2" t="b">
        <v>1</v>
      </c>
      <c r="G2" t="s">
        <v>56</v>
      </c>
      <c r="H2" s="3" t="s">
        <v>13</v>
      </c>
      <c r="I2" s="3">
        <v>8970</v>
      </c>
      <c r="J2" s="3">
        <v>24219</v>
      </c>
      <c r="K2" s="3" t="s">
        <v>14</v>
      </c>
      <c r="L2" s="3" t="s">
        <v>15</v>
      </c>
      <c r="M2" s="3" t="s">
        <v>16</v>
      </c>
      <c r="N2" s="3" t="s">
        <v>17</v>
      </c>
      <c r="O2" s="3" t="s">
        <v>18</v>
      </c>
      <c r="P2" s="3" t="s">
        <v>19</v>
      </c>
    </row>
    <row r="3" spans="1:16" x14ac:dyDescent="0.25">
      <c r="A3" s="3" t="s">
        <v>20</v>
      </c>
      <c r="B3" s="3" t="s">
        <v>21</v>
      </c>
      <c r="C3" t="b">
        <f t="shared" ref="C3:C9" si="0">ISNUMBER(SEARCH("Premium", B3))</f>
        <v>0</v>
      </c>
      <c r="D3" t="b">
        <f t="shared" ref="D3:D9" si="1">ISNUMBER(SEARCH("Standard", B3))</f>
        <v>1</v>
      </c>
      <c r="E3" t="b">
        <f t="shared" ref="E3:E9" si="2">ISNUMBER(SEARCH("Edge", B3))</f>
        <v>0</v>
      </c>
      <c r="F3" t="b">
        <v>1</v>
      </c>
      <c r="G3" t="s">
        <v>56</v>
      </c>
      <c r="H3" s="3" t="s">
        <v>13</v>
      </c>
      <c r="I3" s="3">
        <v>386400</v>
      </c>
      <c r="J3" s="3">
        <v>1043280</v>
      </c>
      <c r="K3" s="3" t="s">
        <v>14</v>
      </c>
      <c r="L3" s="3" t="s">
        <v>22</v>
      </c>
      <c r="M3" s="3" t="s">
        <v>16</v>
      </c>
      <c r="N3" s="3" t="s">
        <v>17</v>
      </c>
      <c r="O3" s="3" t="s">
        <v>18</v>
      </c>
      <c r="P3" s="3" t="s">
        <v>23</v>
      </c>
    </row>
    <row r="4" spans="1:16" x14ac:dyDescent="0.25">
      <c r="A4" s="3" t="s">
        <v>24</v>
      </c>
      <c r="B4" s="3" t="s">
        <v>25</v>
      </c>
      <c r="C4" t="b">
        <f t="shared" si="0"/>
        <v>0</v>
      </c>
      <c r="D4" t="b">
        <f t="shared" si="1"/>
        <v>1</v>
      </c>
      <c r="E4" t="b">
        <f t="shared" si="2"/>
        <v>0</v>
      </c>
      <c r="F4" t="b">
        <v>1</v>
      </c>
      <c r="G4" t="s">
        <v>56</v>
      </c>
      <c r="H4" s="3" t="s">
        <v>13</v>
      </c>
      <c r="I4" s="3">
        <v>772800</v>
      </c>
      <c r="J4" s="3">
        <v>2086560</v>
      </c>
      <c r="K4" s="3" t="s">
        <v>14</v>
      </c>
      <c r="L4" s="3" t="s">
        <v>26</v>
      </c>
      <c r="M4" s="3" t="s">
        <v>16</v>
      </c>
      <c r="N4" s="3" t="s">
        <v>17</v>
      </c>
      <c r="O4" s="3" t="s">
        <v>18</v>
      </c>
      <c r="P4" s="3" t="s">
        <v>27</v>
      </c>
    </row>
    <row r="5" spans="1:16" x14ac:dyDescent="0.25">
      <c r="A5" s="3" t="s">
        <v>28</v>
      </c>
      <c r="B5" s="3" t="s">
        <v>29</v>
      </c>
      <c r="C5" t="b">
        <f t="shared" si="0"/>
        <v>1</v>
      </c>
      <c r="D5" t="b">
        <f t="shared" si="1"/>
        <v>0</v>
      </c>
      <c r="E5" t="b">
        <f t="shared" si="2"/>
        <v>0</v>
      </c>
      <c r="F5" t="b">
        <v>1</v>
      </c>
      <c r="G5" t="s">
        <v>56</v>
      </c>
      <c r="H5" s="3" t="s">
        <v>13</v>
      </c>
      <c r="I5" s="3">
        <v>12075</v>
      </c>
      <c r="J5" s="3">
        <v>32602.5</v>
      </c>
      <c r="K5" s="3" t="s">
        <v>14</v>
      </c>
      <c r="L5" s="3" t="s">
        <v>15</v>
      </c>
      <c r="M5" s="3" t="s">
        <v>30</v>
      </c>
      <c r="N5" s="3" t="s">
        <v>17</v>
      </c>
      <c r="O5" s="3" t="s">
        <v>18</v>
      </c>
      <c r="P5" s="3" t="s">
        <v>31</v>
      </c>
    </row>
    <row r="6" spans="1:16" x14ac:dyDescent="0.25">
      <c r="A6" s="3" t="s">
        <v>32</v>
      </c>
      <c r="B6" s="3" t="s">
        <v>33</v>
      </c>
      <c r="C6" t="b">
        <f t="shared" si="0"/>
        <v>1</v>
      </c>
      <c r="D6" t="b">
        <f t="shared" si="1"/>
        <v>0</v>
      </c>
      <c r="E6" t="b">
        <f t="shared" si="2"/>
        <v>0</v>
      </c>
      <c r="F6" t="b">
        <v>1</v>
      </c>
      <c r="G6" t="s">
        <v>56</v>
      </c>
      <c r="H6" s="3" t="s">
        <v>13</v>
      </c>
      <c r="I6" s="3">
        <v>517500</v>
      </c>
      <c r="J6" s="3">
        <v>1397250</v>
      </c>
      <c r="K6" s="3" t="s">
        <v>14</v>
      </c>
      <c r="L6" s="3" t="s">
        <v>22</v>
      </c>
      <c r="M6" s="3" t="s">
        <v>30</v>
      </c>
      <c r="N6" s="3" t="s">
        <v>17</v>
      </c>
      <c r="O6" s="3" t="s">
        <v>18</v>
      </c>
      <c r="P6" s="3" t="s">
        <v>34</v>
      </c>
    </row>
    <row r="7" spans="1:16" x14ac:dyDescent="0.25">
      <c r="A7" s="3" t="s">
        <v>35</v>
      </c>
      <c r="B7" s="3" t="s">
        <v>36</v>
      </c>
      <c r="C7" t="b">
        <f t="shared" si="0"/>
        <v>1</v>
      </c>
      <c r="D7" t="b">
        <f t="shared" si="1"/>
        <v>0</v>
      </c>
      <c r="E7" t="b">
        <f t="shared" si="2"/>
        <v>0</v>
      </c>
      <c r="F7" t="b">
        <v>1</v>
      </c>
      <c r="G7" t="s">
        <v>56</v>
      </c>
      <c r="H7" s="3" t="s">
        <v>13</v>
      </c>
      <c r="I7" s="3">
        <v>1035000</v>
      </c>
      <c r="J7" s="3">
        <v>2794500</v>
      </c>
      <c r="K7" s="3" t="s">
        <v>14</v>
      </c>
      <c r="L7" s="3" t="s">
        <v>26</v>
      </c>
      <c r="M7" s="3" t="s">
        <v>30</v>
      </c>
      <c r="N7" s="3" t="s">
        <v>17</v>
      </c>
      <c r="O7" s="3" t="s">
        <v>18</v>
      </c>
      <c r="P7" s="3" t="s">
        <v>37</v>
      </c>
    </row>
    <row r="8" spans="1:16" x14ac:dyDescent="0.25">
      <c r="A8" s="3" t="s">
        <v>38</v>
      </c>
      <c r="B8" s="3" t="s">
        <v>39</v>
      </c>
      <c r="C8" t="b">
        <f t="shared" si="0"/>
        <v>1</v>
      </c>
      <c r="D8" t="b">
        <f t="shared" si="1"/>
        <v>0</v>
      </c>
      <c r="E8" t="b">
        <f t="shared" si="2"/>
        <v>1</v>
      </c>
      <c r="F8" t="b">
        <v>1</v>
      </c>
      <c r="G8" t="s">
        <v>56</v>
      </c>
      <c r="H8" s="3" t="s">
        <v>13</v>
      </c>
      <c r="I8" s="3">
        <v>6037</v>
      </c>
      <c r="J8" s="3">
        <v>16301.25</v>
      </c>
      <c r="K8" s="3" t="s">
        <v>40</v>
      </c>
      <c r="L8" s="1"/>
      <c r="M8" s="3" t="s">
        <v>30</v>
      </c>
      <c r="N8" s="3" t="s">
        <v>17</v>
      </c>
      <c r="O8" s="3" t="s">
        <v>18</v>
      </c>
      <c r="P8" s="3" t="s">
        <v>41</v>
      </c>
    </row>
    <row r="9" spans="1:16" x14ac:dyDescent="0.25">
      <c r="A9" s="3" t="s">
        <v>41</v>
      </c>
      <c r="B9" s="3" t="s">
        <v>39</v>
      </c>
      <c r="C9" t="b">
        <f t="shared" si="0"/>
        <v>1</v>
      </c>
      <c r="D9" t="b">
        <f t="shared" si="1"/>
        <v>0</v>
      </c>
      <c r="E9" t="b">
        <f t="shared" si="2"/>
        <v>1</v>
      </c>
      <c r="F9" t="b">
        <v>1</v>
      </c>
      <c r="G9" t="s">
        <v>56</v>
      </c>
      <c r="H9" s="3" t="s">
        <v>13</v>
      </c>
      <c r="I9" s="1"/>
      <c r="J9" s="3">
        <v>16301.25</v>
      </c>
      <c r="K9" s="3" t="s">
        <v>40</v>
      </c>
      <c r="L9" s="1"/>
      <c r="M9" s="3" t="s">
        <v>30</v>
      </c>
      <c r="N9" s="3" t="s">
        <v>17</v>
      </c>
      <c r="O9" s="3" t="s">
        <v>18</v>
      </c>
      <c r="P9" s="3" t="s">
        <v>41</v>
      </c>
    </row>
    <row r="10" spans="1:16" x14ac:dyDescent="0.25">
      <c r="A10" s="3" t="s">
        <v>42</v>
      </c>
      <c r="B10" s="3" t="s">
        <v>43</v>
      </c>
      <c r="C10" t="b">
        <f t="shared" ref="C10:C13" si="3">ISNUMBER(SEARCH("Premium", B10))</f>
        <v>0</v>
      </c>
      <c r="D10" t="b">
        <f t="shared" ref="D10:D13" si="4">ISNUMBER(SEARCH("Standard", B10))</f>
        <v>1</v>
      </c>
      <c r="E10" t="b">
        <f t="shared" ref="E10:E13" si="5">ISNUMBER(SEARCH("Edge", B10))</f>
        <v>1</v>
      </c>
      <c r="F10" t="b">
        <v>1</v>
      </c>
      <c r="G10" t="s">
        <v>56</v>
      </c>
      <c r="H10" s="3" t="s">
        <v>13</v>
      </c>
      <c r="I10" s="3">
        <v>4485</v>
      </c>
      <c r="J10" s="3">
        <v>12109.5</v>
      </c>
      <c r="K10" s="3" t="s">
        <v>40</v>
      </c>
      <c r="L10" s="1"/>
      <c r="M10" s="3" t="s">
        <v>16</v>
      </c>
      <c r="N10" s="3" t="s">
        <v>17</v>
      </c>
      <c r="O10" s="3" t="s">
        <v>18</v>
      </c>
      <c r="P10" s="3" t="s">
        <v>44</v>
      </c>
    </row>
    <row r="11" spans="1:16" x14ac:dyDescent="0.25">
      <c r="A11" s="3" t="s">
        <v>44</v>
      </c>
      <c r="B11" s="3" t="s">
        <v>43</v>
      </c>
      <c r="C11" t="b">
        <f t="shared" si="3"/>
        <v>0</v>
      </c>
      <c r="D11" t="b">
        <f t="shared" si="4"/>
        <v>1</v>
      </c>
      <c r="E11" t="b">
        <f t="shared" si="5"/>
        <v>1</v>
      </c>
      <c r="F11" t="b">
        <v>1</v>
      </c>
      <c r="G11" t="s">
        <v>56</v>
      </c>
      <c r="H11" s="3" t="s">
        <v>13</v>
      </c>
      <c r="I11" s="1"/>
      <c r="J11" s="3">
        <v>12109.5</v>
      </c>
      <c r="K11" s="3" t="s">
        <v>40</v>
      </c>
      <c r="L11" s="1"/>
      <c r="M11" s="3" t="s">
        <v>16</v>
      </c>
      <c r="N11" s="3" t="s">
        <v>17</v>
      </c>
      <c r="O11" s="3" t="s">
        <v>18</v>
      </c>
      <c r="P11" s="3" t="s">
        <v>44</v>
      </c>
    </row>
    <row r="12" spans="1:16" x14ac:dyDescent="0.25">
      <c r="A12" s="3" t="s">
        <v>45</v>
      </c>
      <c r="B12" s="3" t="s">
        <v>46</v>
      </c>
      <c r="C12" t="b">
        <f t="shared" si="3"/>
        <v>1</v>
      </c>
      <c r="D12" t="b">
        <f t="shared" si="4"/>
        <v>0</v>
      </c>
      <c r="E12" t="b">
        <f t="shared" si="5"/>
        <v>1</v>
      </c>
      <c r="F12" t="b">
        <v>1</v>
      </c>
      <c r="G12" t="s">
        <v>56</v>
      </c>
      <c r="H12" s="3" t="s">
        <v>13</v>
      </c>
      <c r="I12" s="3">
        <v>6037</v>
      </c>
      <c r="J12" s="3">
        <v>16301.25</v>
      </c>
      <c r="K12" s="3" t="s">
        <v>40</v>
      </c>
      <c r="L12" s="3" t="s">
        <v>15</v>
      </c>
      <c r="M12" s="3" t="s">
        <v>30</v>
      </c>
      <c r="N12" s="3" t="s">
        <v>17</v>
      </c>
      <c r="O12" s="3" t="s">
        <v>18</v>
      </c>
      <c r="P12" s="3" t="s">
        <v>47</v>
      </c>
    </row>
    <row r="13" spans="1:16" x14ac:dyDescent="0.25">
      <c r="A13" s="3" t="s">
        <v>48</v>
      </c>
      <c r="B13" s="3" t="s">
        <v>49</v>
      </c>
      <c r="C13" t="b">
        <f t="shared" si="3"/>
        <v>0</v>
      </c>
      <c r="D13" t="b">
        <f t="shared" si="4"/>
        <v>1</v>
      </c>
      <c r="E13" t="b">
        <f t="shared" si="5"/>
        <v>1</v>
      </c>
      <c r="F13" t="b">
        <v>1</v>
      </c>
      <c r="G13" t="s">
        <v>56</v>
      </c>
      <c r="H13" s="3" t="s">
        <v>13</v>
      </c>
      <c r="I13" s="3">
        <v>4485</v>
      </c>
      <c r="J13" s="3">
        <v>12109.5</v>
      </c>
      <c r="K13" s="3" t="s">
        <v>40</v>
      </c>
      <c r="L13" s="3" t="s">
        <v>15</v>
      </c>
      <c r="M13" s="3" t="s">
        <v>16</v>
      </c>
      <c r="N13" s="3" t="s">
        <v>17</v>
      </c>
      <c r="O13" s="3" t="s">
        <v>18</v>
      </c>
      <c r="P13" s="3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Darryl</dc:creator>
  <cp:lastModifiedBy>Kelly, Darryl</cp:lastModifiedBy>
  <dcterms:created xsi:type="dcterms:W3CDTF">2015-06-05T18:19:34Z</dcterms:created>
  <dcterms:modified xsi:type="dcterms:W3CDTF">2024-01-09T14:45:39Z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3c400-78e7-4d42-982d-273adef68ef9_Enabled">
    <vt:lpwstr>true</vt:lpwstr>
  </property>
  <property fmtid="{D5CDD505-2E9C-101B-9397-08002B2CF9AE}" pid="3" name="MSIP_Label_3a23c400-78e7-4d42-982d-273adef68ef9_SetDate">
    <vt:lpwstr>2024-01-09T14:44:15Z</vt:lpwstr>
  </property>
  <property fmtid="{D5CDD505-2E9C-101B-9397-08002B2CF9AE}" pid="4" name="MSIP_Label_3a23c400-78e7-4d42-982d-273adef68ef9_Method">
    <vt:lpwstr>Standard</vt:lpwstr>
  </property>
  <property fmtid="{D5CDD505-2E9C-101B-9397-08002B2CF9AE}" pid="5" name="MSIP_Label_3a23c400-78e7-4d42-982d-273adef68ef9_Name">
    <vt:lpwstr>3a23c400-78e7-4d42-982d-273adef68ef9</vt:lpwstr>
  </property>
  <property fmtid="{D5CDD505-2E9C-101B-9397-08002B2CF9AE}" pid="6" name="MSIP_Label_3a23c400-78e7-4d42-982d-273adef68ef9_SiteId">
    <vt:lpwstr>7fe14ab6-8f5d-4139-84bf-cd8aed0ee6b9</vt:lpwstr>
  </property>
  <property fmtid="{D5CDD505-2E9C-101B-9397-08002B2CF9AE}" pid="7" name="MSIP_Label_3a23c400-78e7-4d42-982d-273adef68ef9_ActionId">
    <vt:lpwstr>773dcf25-64aa-4498-98c9-302fa7b53098</vt:lpwstr>
  </property>
  <property fmtid="{D5CDD505-2E9C-101B-9397-08002B2CF9AE}" pid="8" name="MSIP_Label_3a23c400-78e7-4d42-982d-273adef68ef9_ContentBits">
    <vt:lpwstr>0</vt:lpwstr>
  </property>
</Properties>
</file>